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6"/>
  <workbookPr filterPrivacy="1" defaultThemeVersion="124226"/>
  <xr:revisionPtr revIDLastSave="0" documentId="8_{4703DA11-0089-4614-B583-FCA1B0179C43}" xr6:coauthVersionLast="36" xr6:coauthVersionMax="36" xr10:uidLastSave="{00000000-0000-0000-0000-000000000000}"/>
  <bookViews>
    <workbookView xWindow="0" yWindow="0" windowWidth="15360" windowHeight="9225" tabRatio="812" activeTab="9" xr2:uid="{00000000-000D-0000-FFFF-FFFF00000000}"/>
  </bookViews>
  <sheets>
    <sheet name="AUG 61.08 FONDURI NERAMB" sheetId="12" r:id="rId1"/>
    <sheet name="TITLUL VI AUG" sheetId="10" r:id="rId2"/>
    <sheet name="AUG  VP TITLUL II " sheetId="11" r:id="rId3"/>
    <sheet name="TITLUL 71 AUG " sheetId="16" r:id="rId4"/>
    <sheet name="AUG TITLUL 58 SURSA A " sheetId="9" r:id="rId5"/>
    <sheet name="AUG TITLUL 59" sheetId="8" r:id="rId6"/>
    <sheet name="AUG ITLUL II" sheetId="7" r:id="rId7"/>
    <sheet name="AUG titlul I" sheetId="6" r:id="rId8"/>
    <sheet name="PR FEN ISEC AUG  SURSA A" sheetId="13" r:id="rId9"/>
    <sheet name="dipfie" sheetId="17" r:id="rId10"/>
  </sheets>
  <calcPr calcId="191029"/>
</workbook>
</file>

<file path=xl/calcChain.xml><?xml version="1.0" encoding="utf-8"?>
<calcChain xmlns="http://schemas.openxmlformats.org/spreadsheetml/2006/main">
  <c r="F36" i="17" l="1"/>
  <c r="E90" i="12" l="1"/>
  <c r="E147" i="9" l="1"/>
  <c r="D154" i="6"/>
  <c r="D156" i="6"/>
  <c r="D158" i="6"/>
  <c r="D160" i="6"/>
  <c r="D162" i="6"/>
  <c r="D80" i="6"/>
  <c r="D65" i="6"/>
  <c r="F18" i="10" l="1"/>
  <c r="A112" i="9" l="1"/>
  <c r="A113" i="9" s="1"/>
  <c r="A114" i="9" s="1"/>
  <c r="F106" i="7" l="1"/>
  <c r="F8" i="8"/>
  <c r="F14" i="16" l="1"/>
  <c r="F11" i="11"/>
  <c r="D167" i="6" l="1"/>
  <c r="D150" i="6"/>
  <c r="D123" i="6"/>
  <c r="D108" i="6"/>
  <c r="D106" i="6"/>
  <c r="D103" i="6"/>
  <c r="D89" i="6"/>
  <c r="D62" i="6"/>
  <c r="D58" i="6"/>
  <c r="D42" i="6"/>
  <c r="D37" i="6"/>
  <c r="D29" i="6"/>
  <c r="D20" i="6"/>
  <c r="D151" i="6" l="1"/>
  <c r="D168" i="6"/>
  <c r="D104" i="6"/>
  <c r="D169" i="6" l="1"/>
  <c r="F10" i="13"/>
</calcChain>
</file>

<file path=xl/sharedStrings.xml><?xml version="1.0" encoding="utf-8"?>
<sst xmlns="http://schemas.openxmlformats.org/spreadsheetml/2006/main" count="1143" uniqueCount="516">
  <si>
    <t xml:space="preserve">MINISTERUL JUSTITIEI - Aparat propriu </t>
  </si>
  <si>
    <t>Capitolul 61.01- Ordine publica si siguranta nationala</t>
  </si>
  <si>
    <t>TITLUL 10 CHELTUIELI DE PERSONAL</t>
  </si>
  <si>
    <t>Clasificatie bugetara</t>
  </si>
  <si>
    <t>Nr. act</t>
  </si>
  <si>
    <t>Data document</t>
  </si>
  <si>
    <t>Suma</t>
  </si>
  <si>
    <t>Detaliere</t>
  </si>
  <si>
    <t>PLATA SALARII, VIRAT RETINERI  SALARIATI LA BUG ASIG SOCIALE SI BUG.DE STAT</t>
  </si>
  <si>
    <t>VIRAT RETINERI  DIN SALARII - POPRIRI, PENSII FACULTATIVE, COTIZATII</t>
  </si>
  <si>
    <t>SUBTOTAL 10.01.01</t>
  </si>
  <si>
    <t>SUBTOTAL 10.01.06</t>
  </si>
  <si>
    <t>SUBTOTAL 10.01.13</t>
  </si>
  <si>
    <t>SUBTOTAL 10.01.14</t>
  </si>
  <si>
    <t>SUBTOTAL 10.01.15</t>
  </si>
  <si>
    <t>10.01.16.</t>
  </si>
  <si>
    <t>SUBTOTAL 10.01.16</t>
  </si>
  <si>
    <t>10.01.30.</t>
  </si>
  <si>
    <t>SUBTOTAL 10.01.30</t>
  </si>
  <si>
    <t>TOTAL ART. 10.01</t>
  </si>
  <si>
    <t>SUBTOTAL 10.02.02</t>
  </si>
  <si>
    <t>SUBTOTAL 10.02.03</t>
  </si>
  <si>
    <t>SUBTOTAL 10.02.30</t>
  </si>
  <si>
    <t>TOTAL ART. 10.02</t>
  </si>
  <si>
    <t>10.03.01.</t>
  </si>
  <si>
    <t xml:space="preserve">CONTRIBUTII DE ASIGURARI SOCIALE DE STAT- CAS </t>
  </si>
  <si>
    <t>SUBTOTAL 10.03.01</t>
  </si>
  <si>
    <t>10.03.02.</t>
  </si>
  <si>
    <t>SUBTOTAL 10.03.02</t>
  </si>
  <si>
    <t>10.03.03.</t>
  </si>
  <si>
    <t>SUBTOTAL 10.03.03</t>
  </si>
  <si>
    <t>10.03.04.</t>
  </si>
  <si>
    <t>SUBTOTAL 10.03.04</t>
  </si>
  <si>
    <t>TOTAL  ART. 10.03</t>
  </si>
  <si>
    <t>TOTAL TITLUL 10</t>
  </si>
  <si>
    <t>10.01.01</t>
  </si>
  <si>
    <t>10.01.05</t>
  </si>
  <si>
    <t>10.01.06</t>
  </si>
  <si>
    <t>10.01.13</t>
  </si>
  <si>
    <t>10.01.14</t>
  </si>
  <si>
    <t>10.01.15</t>
  </si>
  <si>
    <t>10.02.02</t>
  </si>
  <si>
    <t>10.02.03</t>
  </si>
  <si>
    <t>10.02.30</t>
  </si>
  <si>
    <t>PLATA SALARII</t>
  </si>
  <si>
    <t>10.03.07.</t>
  </si>
  <si>
    <t>SUBTOTAL 10.03.07</t>
  </si>
  <si>
    <t>10.03.06.</t>
  </si>
  <si>
    <t>SUBTOTAL 10.03.06</t>
  </si>
  <si>
    <t xml:space="preserve">PLATA  CONCEDII MEDICALE SUPORTATE DIN FNUASS </t>
  </si>
  <si>
    <t xml:space="preserve"> CONTRIBUTII  ANGAJATOR - CONTRIBUTII LA FONDUL DE GARANTARE  A CREANTELOR SALARIALE  PT. PLATA INFLATIE  SENTINTE  JUDECATORESTI</t>
  </si>
  <si>
    <t>PLATA   LA BUG  ASIG SOCIALE CONTRIB  10%  CASS ANGAJAT</t>
  </si>
  <si>
    <t>10.01.17.</t>
  </si>
  <si>
    <t>SUBTOTAL 10.01.17</t>
  </si>
  <si>
    <t xml:space="preserve"> VIRAT RETINERI  SALARIATI LA BUG ASIG SOCIALE SI BUG.DE STAT</t>
  </si>
  <si>
    <t xml:space="preserve">PLATA INDEMNIZATIE DE HRANA </t>
  </si>
  <si>
    <t xml:space="preserve">PLATA NORMA HRANA </t>
  </si>
  <si>
    <t>PLATA  ECHIPAMENT F.P.S.S.</t>
  </si>
  <si>
    <t xml:space="preserve">PLATA DECONTURI MEDICAMENTE </t>
  </si>
  <si>
    <t>PLATA DECONTURI CHIRII</t>
  </si>
  <si>
    <t xml:space="preserve"> PLATA DECONT TRANSPORT </t>
  </si>
  <si>
    <t>VIRAT RETINERI  DIN SALARII - LA BUG ASIG SOCIALE SI BUG.DE STAT</t>
  </si>
  <si>
    <t>CONTRIBUTII DE ASIGURARI SOCIALE DE STAT- CAS PT. SENTINTE JUDECATORESTI</t>
  </si>
  <si>
    <t>CONTRIBUTII DE ASIGURARI DE SOMAJ PT. PLATA SENTINTE JUDECATORESTI</t>
  </si>
  <si>
    <t>CONTRIBUTII DE ASIGURARI SOCIALE DE SANATATE PT. PLATA SENTINTE JUDECATORESTI</t>
  </si>
  <si>
    <t>CONTRIBUTII DE ASIGURARI PT. ACCIDENTE DE MUNCA SI BOLI PROFESIONALE  PT. PLATA SENTINTE JUDECATORESTI</t>
  </si>
  <si>
    <t>PLATA CONTRIBUTII  ANGAJATOR  LA FONDUL DE GARANTARE  A CREANTELOR SALARIALE PT. PLATA SALARII</t>
  </si>
  <si>
    <t>SUBTOTAL 10.01.05</t>
  </si>
  <si>
    <t>VIRAT RETINERI  DIN SALARII - LA BUGETUL DE STAT</t>
  </si>
  <si>
    <t>PLATA SALARII, VIRAT RETINERI  SALARIATI LA BUGETUL DE STAT</t>
  </si>
  <si>
    <t xml:space="preserve">ALIMENTARE CONT VALUTA INDEMNIZATIE  COPIL  MAGISTRAT  DETASAT EUROJUST </t>
  </si>
  <si>
    <t>SUBTOTAL 10.01.07</t>
  </si>
  <si>
    <t xml:space="preserve">PLATA CONTRIBUTII  ANGAJATOR  LA FONDUL DE GARANTARE  A CREANTELOR SALARIALE PT. PLATA STAT COMISIE DISCIPLINA </t>
  </si>
  <si>
    <t xml:space="preserve">PLATA AVANSURI CONCEDII DE ODIHNA </t>
  </si>
  <si>
    <t>PRELUARE SOLDURI INC</t>
  </si>
  <si>
    <t xml:space="preserve">DEPUNERE SOLD BCR NEUTILIZAT </t>
  </si>
  <si>
    <t>10.02.06.</t>
  </si>
  <si>
    <t>SUBTOTAL 10.02.06</t>
  </si>
  <si>
    <t xml:space="preserve">PLATA  DECONTURI SERVICII TURISTICE </t>
  </si>
  <si>
    <t>PLATA DECONTURI TRANSPORT</t>
  </si>
  <si>
    <t>REPREZENTANT MJ</t>
  </si>
  <si>
    <t>INCOLOR ART</t>
  </si>
  <si>
    <t xml:space="preserve">MONITORUL OFICIAL </t>
  </si>
  <si>
    <t>RCS&amp;RDS</t>
  </si>
  <si>
    <t>ECOGREEN CONSTRUCT</t>
  </si>
  <si>
    <t>VODAFONE</t>
  </si>
  <si>
    <t>IMPLEMENT 24 SOFTWARE</t>
  </si>
  <si>
    <t>INES GROUP</t>
  </si>
  <si>
    <t>INDACO SYSTEMS</t>
  </si>
  <si>
    <t>TOP SEVEN WEST</t>
  </si>
  <si>
    <t>STELANO STAR</t>
  </si>
  <si>
    <t>CONNEXIAL RO</t>
  </si>
  <si>
    <t>GILMAR</t>
  </si>
  <si>
    <t>BANCA COMERCIALA ROMANA</t>
  </si>
  <si>
    <t>CARREFOUR</t>
  </si>
  <si>
    <t xml:space="preserve">Suma </t>
  </si>
  <si>
    <t xml:space="preserve">FACTURA  </t>
  </si>
  <si>
    <t>FURNIZOR/BENEFICIAR</t>
  </si>
  <si>
    <t xml:space="preserve">ORDIN DE PLATA /CEC /FOAIE DE VARSAMÂNT </t>
  </si>
  <si>
    <t>Data act</t>
  </si>
  <si>
    <t xml:space="preserve">Nr Crt. </t>
  </si>
  <si>
    <t>TITLUL 20 BUNURI SI SERVICII</t>
  </si>
  <si>
    <t>CAPITOLUL 61.01- Ordine publica si siguranta nationala</t>
  </si>
  <si>
    <t xml:space="preserve">MINISTERUL JUSTITEI - Aparat propriu </t>
  </si>
  <si>
    <t xml:space="preserve">BUGETUL DE STAT </t>
  </si>
  <si>
    <t>CAPITOLUL 61.01 ,,ORDINE PUBLICA SI SIGURANTA NATIONALA"</t>
  </si>
  <si>
    <t>TITLUL 58 ,,PROIECTE CU FINANTARE DIN FONDURI EXTERNE NERAMBURSABILE (FEN)"</t>
  </si>
  <si>
    <t>SURSA A</t>
  </si>
  <si>
    <t>Document</t>
  </si>
  <si>
    <t>Data</t>
  </si>
  <si>
    <t>Explicatii</t>
  </si>
  <si>
    <t>Furnizor/Beneficiar suma</t>
  </si>
  <si>
    <t>Suma (lei)</t>
  </si>
  <si>
    <t>BUGET ASIG.SOCIALE DE STAT SI FD.SPEC.</t>
  </si>
  <si>
    <t>BUGETUL DE STAT</t>
  </si>
  <si>
    <t>TOTAL</t>
  </si>
  <si>
    <t>Titlul 20 Venituri proprii</t>
  </si>
  <si>
    <t>Nr.crt.</t>
  </si>
  <si>
    <t>DATA</t>
  </si>
  <si>
    <t>ORDIN DE PLATA/CEC/FOAIE DE VARSAMANT</t>
  </si>
  <si>
    <t>FACTURA</t>
  </si>
  <si>
    <t>SUMA</t>
  </si>
  <si>
    <t>Capitol</t>
  </si>
  <si>
    <t>Alineat</t>
  </si>
  <si>
    <t>61.01.07</t>
  </si>
  <si>
    <t>51.01.01</t>
  </si>
  <si>
    <t>61.01.06</t>
  </si>
  <si>
    <t>68.01.06</t>
  </si>
  <si>
    <t>57.02.01</t>
  </si>
  <si>
    <t>61.01.50</t>
  </si>
  <si>
    <t>51.01.03</t>
  </si>
  <si>
    <t>68.01.50</t>
  </si>
  <si>
    <t>Total</t>
  </si>
  <si>
    <t>SURSA D</t>
  </si>
  <si>
    <t>REPREZENTANTI MJ</t>
  </si>
  <si>
    <t>BUGETELE ASIG.SOC. SI FD.SPEC.</t>
  </si>
  <si>
    <t>MINISTERUL JUSTITIEI</t>
  </si>
  <si>
    <t>PROIECT ISEC 2013 CAPITOLUL 61.01.00</t>
  </si>
  <si>
    <t>TITLUL 56 ,,PROIECTE CU FINANTARE DIN FONDURI EXTERNE NERAMBURSABILE (ISEC 2013) "</t>
  </si>
  <si>
    <t>Nr.act</t>
  </si>
  <si>
    <r>
      <rPr>
        <b/>
        <u/>
        <sz val="11"/>
        <rFont val="Trebuchet MS"/>
        <family val="2"/>
      </rPr>
      <t xml:space="preserve">Clasificatie bugetara </t>
    </r>
    <r>
      <rPr>
        <b/>
        <sz val="11"/>
        <rFont val="Trebuchet MS"/>
        <family val="2"/>
      </rPr>
      <t xml:space="preserve"> Capitol   Alineat</t>
    </r>
  </si>
  <si>
    <t>Descriere</t>
  </si>
  <si>
    <t>61.01.00</t>
  </si>
  <si>
    <t>56.15.03</t>
  </si>
  <si>
    <t>perioada: 01-31.08.2020</t>
  </si>
  <si>
    <t xml:space="preserve">INCASARE DIFERENTA DECONT DIURNA  DEPLASARE INTERNA </t>
  </si>
  <si>
    <t xml:space="preserve">PLATA DIURNA  DEPLASARE INTERNA </t>
  </si>
  <si>
    <t xml:space="preserve">PLATA DIURNA SI CAZARE DEPLASARE INTERNA </t>
  </si>
  <si>
    <t xml:space="preserve">PLATA INDEMNIZATIE DETASARE </t>
  </si>
  <si>
    <t xml:space="preserve">ALIMENTARE CONT VALUTA TAXA SCOLARIZARE  PT. COPIL  MAGISTRAT  DETASAT EUROJUST </t>
  </si>
  <si>
    <t xml:space="preserve">INCASARE  "FNUASS DE RECUPERAT-AN 2019" </t>
  </si>
  <si>
    <t>(PLATA  F.F.207081201/30.07.2020. A.C. EDENRED ROMANIA- CV ACHIZITIONARE VOUCHERE DE VACANTA (287 BUC. CARDURI PE SUPORT ELECTRONIC</t>
  </si>
  <si>
    <t>PERIOADA 01.08-31.08.2020</t>
  </si>
  <si>
    <t xml:space="preserve"> PLATA MAJORARI SALARIALE NETE AFERENTE LUNII IUNIE 2020 PROIECT "MECANISME EFICACE DE CONTROL ADMINISTRATIV SI DE PREVENIRE A CORUPTIEI"  - SIPOCA 432 FINANTAT PRIN PROGRAMUL OPERATIONAL  "CAPACITATE ADMINISTRATIVA 2014-2020 -16,0161377%</t>
  </si>
  <si>
    <t xml:space="preserve">0 PLATA 25% CAS  FPSS PENTRU PLATA MAJORARI SALARIALE NETE AFERENTE LUNII IUNIE 2020  PROIECT  "MECANISME EFICACE DE CONTROL ADMINISTRATIV SI DE PREVENIRE A CORUPTIEI"  - SIPOCA 432 FINANTAT PRIN PROGRAMUL OPERATIONAL  "CAPACITATE ADMINISTRATIVA 2014-2020 -16,0161377% </t>
  </si>
  <si>
    <t xml:space="preserve"> PLATA 10% CASS  PENTRU MAJORARI SALARIALE NETE AFERENTE LUNII IUNIE 2020 PROIECT " "MECANISME EFICACE DE CONTROL ADMINISTRATIV SI DE PREVENIRE A CORUPTIEI"  - SIPOCA 432 FINANTAT PRIN PROGRAMUL OPERATIONAL "CAPACITATE ADMINISTRATIVA 2014-2020 - 16,0161377% </t>
  </si>
  <si>
    <t xml:space="preserve"> PLATA 10% IMPOZIT PENTRU PLATA MAJORARI SALARIALE NETE AFERENTE LUNII IUNIE 2020 PROIECT " "MECANISME EFICACE DE CONTROL ADMINISTRATIV SI DE PREVENIRE A CORUPTIEI"  - SIPOCA 432 FINANTAT PRIN PROGRAMUL OPERATIONAL  "CAPACITATE ADMINISTRATIVA 2014-2020 -16,0161377% </t>
  </si>
  <si>
    <t xml:space="preserve"> PLATA 2,25% CONTRIBUTIE ANGAJATOR  PENTRU MAJORARI SALARIALE NETE AFERENTE LUNII IUNIE 2020 PROIECT " "MECANISME EFICACE DE CONTROL ADMINISTRATIV SI DE PREVENIRE A CORUPTIEI"  - SIPOCA 432 FINANTAT PRIN PROGRAMUL OPERATIONAL  "CAPACITATE ADMINISTRATIVA 2014-2020 - 16,0161377% </t>
  </si>
  <si>
    <t xml:space="preserve"> PLATA MAJORARI SALARIALE NETE AFERENTE LUNII IUNIE 2020 PROIECT "MECANISME EFICACE DE CONTROL ADMINISTRATIV SI DE PREVENIRE A CORUPTIEI"  - SIPOCA 432 FINANTAT PRIN PROGRAMUL OPERATIONAL  "CAPACITATE ADMINISTRATIVA 2014-2020 -83,9838623%</t>
  </si>
  <si>
    <t>0 PLATA 25% CAS  FPSS PENTRU PLATA MAJORARI SALARIALE NETE AFERENTE LUNII IUNIE 2020  PROIECT  "MECANISME EFICACE DE CONTROL ADMINISTRATIV SI DE PREVENIRE A CORUPTIEI"  - SIPOCA 432 FINANTAT PRIN PROGRAMUL OPERATIONAL  "CAPACITATE ADMINISTRATIVA 2014-2020 -83,9838623%</t>
  </si>
  <si>
    <t xml:space="preserve"> PLATA 10% CASS  PENTRU MAJORARI SALARIALE NETE AFERENTE LUNII IUNIE 2020 PROIECT " "MECANISME EFICACE DE CONTROL ADMINISTRATIV SI DE PREVENIRE A CORUPTIEI"  - SIPOCA 432 FINANTAT PRIN PROGRAMUL OPERATIONAL "CAPACITATE ADMINISTRATIVA 2014-2020 - 83,9838623%</t>
  </si>
  <si>
    <t xml:space="preserve"> PLATA 10% IMPOZIT PENTRU PLATA MAJORARI SALARIALE NETE AFERENTE LUNII IUNIE 2020 PROIECT " "MECANISME EFICACE DE CONTROL ADMINISTRATIV SI DE PREVENIRE A CORUPTIEI"  - SIPOCA 432 FINANTAT PRIN PROGRAMUL OPERATIONAL  "CAPACITATE ADMINISTRATIVA 2014-2020 -83,9838623%</t>
  </si>
  <si>
    <t xml:space="preserve"> PLATA 2,25% CONTRIBUTIE ANGAJATOR  PENTRU MAJORARI SALARIALE NETE AFERENTE LUNII IUNIE 2020 PROIECT " "MECANISME EFICACE DE CONTROL ADMINISTRATIV SI DE PREVENIRE A CORUPTIEI"  - SIPOCA 432 FINANTAT PRIN PROGRAMUL OPERATIONAL  "CAPACITATE ADMINISTRATIVA 2014-2020 - 83,9838623%</t>
  </si>
  <si>
    <t xml:space="preserve">ORDONANTAREA DE PLATA NR.917/05.08.2020 PLATA AF NECORPORAL APLICATIE DE TIP BSC, INCLUSIV LICENTE SOFTWARE,LIVRABILE TRANŞA 4, IN CADRUL PROIECTULULUI "DEZVOLTAREA SI IMPLEMENTAREA UNUI SISTEM INTEGRAT DE MANAGEMENT STRATEGIC LA NIVELUL SISTEMULUI JUDICIAR -SIMS"COD SIPOCA 55 CONFORM F.NR,SRLFV -0000 46051/16.07.2020 SI A PV DE RECEPTIE NR.597/19242/24.07.2020     - 16,0161371% </t>
  </si>
  <si>
    <t xml:space="preserve">ERNST &amp; YOUNG        </t>
  </si>
  <si>
    <t>ORDONANTAREA DE PLATA NR.917/05.08.2020 PLATA AF NECORPORAL APLICATIE DE TIP BSC, INCLUSIV LICENTE SOFTWARE, LIVRABILE TRANŞA 4 IN CADRUL PROIECTULULUI "DEZVOLTAREA SI IMPLEMENTAREA UNUI SISTEM INTEGRAT DE MANAGEMENT STRATEGIC LA NIVELUL SISTEMULUI JUDICIAR -SIMS"COD SIPOCA 55 CONFORM F.NR,SRLFV -0000 46051/16.07.2020 SI A PV DE RECEPTIE NR.597/19242/24.07.2020   - 83,9838629%</t>
  </si>
  <si>
    <t xml:space="preserve">ORDONANTAREA DE PLATA NR.915/05.08.2020 PLATA F.NR.SRLFV -000046125/28.07.2020 REPREZENTAND CV  LIVRABIL 4.2 RAPORT DE STUDIU IN TARI MEMBRE ALE UE PENTRU PERSONALUL DIN SISTEMUL JUDICIAR CU ATRIBUTII IN DOMENIUL PLANIFICARII STRATEGICE   " PROIECT "DEZVOLTAREA SI IMPLEMENTAREA UNUI SISTEM INTEGRAT DE MANAGEMENT STRATEGIC LA NIVELUL SISTEMULUI JUDICIAR -SIMS" COD SIPOCA 55 FINANTAT PRIN PROGRAMUL OPERATIONAL  "CAPACITATE ADMINISTRATIVA 2014-2020   - 16,0161371% </t>
  </si>
  <si>
    <t>ORDONANTAREA DE PLATA NR.915/05.08.2020 PLATA F.NR.SRLFV -000046125/28.07.2020 REPREZENTAND CV  LIVRABIL 4.2 RAPORT DE STUDIU IN TARI MEMBRE ALE UE PENTRU PERSONALUL DIN SISTEMUL JUDICIAR CU ATRIBUTII IN DOMENIUL PLANIFICARII STRATEGICE   " PROIECT "DEZVOLTAREA SI IMPLEMENTAREA UNUI SISTEM INTEGRAT DE MANAGEMENT STRATEGIC LA NIVELUL SISTEMULUI JUDICIAR -SIMS" COD SIPOCA 55 FINANTAT PRIN PROGRAMUL OPERATIONAL  "CAPACITATE ADMINISTRATIVA 2014-2020  - 83,9838629%</t>
  </si>
  <si>
    <t xml:space="preserve">ORDONANTAREA DE PLATA NR. 1161/19.08.2020 PLATA MAJORARI SALARIALE NETE AFERENTE LUNII IULIE 2020 PROIECT "DEZVOLTAREA SI IMPLEMENTAREA UNUI SISTEM INTEGRAT DE MANAGEMENT STRATEGIC LA NIVELUL SISTEMULUI JUDICIAR -SIMS" COD SIPOCA 55 FINANTAT PRIN PROGRAMUL OPERATIONAL  "CAPACITATE ADMINISTRATIVA 2014-2020 -16,0161371% </t>
  </si>
  <si>
    <t>ORDONANTAREA DE PLATA NR. 1161/19.08.2020 PLATA MAJORARI SALARIALE NETE AFERENTE LUNII IULIE 2020 PROIECT "DEZVOLTAREA SI IMPLEMENTAREA UNUI SISTEM INTEGRAT DE MANAGEMENT STRATEGIC LA NIVELUL SISTEMULUI JUDICIAR -SIMS" COD SIPOCA 55 FINANTAT PRIN PROGRAMUL OPERATIONAL  "CAPACITATE ADMINISTRATIVA 2014-2020 -83,9838629%</t>
  </si>
  <si>
    <t xml:space="preserve">ORDONANATAREA DE PLATA NR. 1164/19.08.2020 PLATA 25% CAS PENTRU MAJORARI SALARIALE NETE AFERENTE LUNII IULIE 2020 PROIECT "DEZVOLTAREA SI IMPLEMENTAREA UNUI SISTEM INTEGRAT DE MANAGEMENT STRATEGIC LA NIVELUL SISTEMULUI JUDICIAR -SIMS" COD SIPOCA 55 FINANTAT PRIN PROGRAMUL OPERATIONAL "CAPACITATE ADMINISTRATIVA 2014-2020 - 16,0161371% </t>
  </si>
  <si>
    <t xml:space="preserve">ORDONANATAREA DE PLATA NR. 1163/19.08.2020 PLATA 25% CAS  FPSS PENTRU PLATA MAJORARI SALARIALE NETE AFERENTE LUNII IULIE 2020  PROIECT "DEZVOLTAREA SI IMPLEMENTAREA UNUI SISTEM INTEGRAT DE MANAGEMENT STRATEGIC LA NIVELUL SISTEMULUI JUDICIAR -SIMS" COD SIPOCA 55 FINANTAT PRIN PROGRAMUL OPERATIONAL  "CAPACITATE ADMINISTRATIVA 2014-2020 -16,0161371% </t>
  </si>
  <si>
    <t xml:space="preserve">ORDONANATAREA DE PLATA NR. 1164/19.08.2020 PLATA 10% CASS  PENTRU MAJORARI SALARIALE NETE AFERENTE LUNII IULIE 2020 PROIECT "DEZVOLTAREA SI IMPLEMENTAREA UNUI SISTEM INTEGRAT DE MANAGEMENT STRATEGIC LA NIVELUL SISTEMULUI JUDICIAR -SIMS" COD SIPOCA 55 FINANTAT PRIN PROGRAMUL OPERATIONAL "CAPACITATE ADMINISTRATIVA 2014-2020 - 16,01613% </t>
  </si>
  <si>
    <t xml:space="preserve">ORDONANATAREA DE PLATA NR. 1162/19.08.2020 PLATA 10% IMPOZIT PENTRU PLATA MAJORARI SALARIALE NETE AFERENTE LUNII IULIE 2020 PROIECT "DEZVOLTAREA SI IMPLEMENTAREA UNUI SISTEM INTEGRAT DE MANAGEMENT STRATEGIC LA NIVELUL SISTEMULUI JUDICIAR -SIMS" COD SIPOCA 55 FINANTAT PRIN PROGRAMUL OPERATIONAL  "CAPACITATE ADMINISTRATIVA 2014-2020 -16,0161371% </t>
  </si>
  <si>
    <t xml:space="preserve">ORDONANATAREA DE PLATA NR.1165/19.08.2020 PLATA 2,25% CONTRIBUTIE ANGAJATOR  PENTRU MAJORARI SALARIALE NETE AFERENTE LUNII IULIE 2020 PROIECT "DEZVOLTAREA SI IMPLEMENTAREA UNUI SISTEM INTEGRAT DE MANAGEMENT STRATEGIC LA NIVELUL SISTEMULUI JUDICIAR -SIMS" COD SIPOCA 55 FINANTAT PRIN PROGRAMUL OPERATIONAL  "CAPACITATE ADMINISTRATIVA 2014-2020 - 16,0161371% </t>
  </si>
  <si>
    <t>ORDONANATAREA DE PLATA NR. 1164/19.08.2020 PLATA 25% CAS PENTRU MAJORARI SALARIALE NETE AFERENTE LUNII IULIE 2020 PROIECT "DEZVOLTAREA SI IMPLEMENTAREA UNUI SISTEM INTEGRAT DE MANAGEMENT STRATEGIC LA NIVELUL SISTEMULUI JUDICIAR -SIMS" COD SIPOCA 55 FINANTAT PRIN PROGRAMUL OPERATIONAL "CAPACITATE ADMINISTRATIVA 2014-2020 - 83,9838629%</t>
  </si>
  <si>
    <t>ORDONANATAREA DE PLATA NR. 1163/19.08.2020 PLATA 25% CAS  FPSS PENTRU PLATA MAJORARI SALARIALE NETE AFERENTE LUNII IULIE 2020 PROIECT "DEZVOLTAREA SI IMPLEMENTAREA UNUI SISTEM INTEGRAT DE MANAGEMENT STRATEGIC LA NIVELUL SISTEMULUI JUDICIAR -SIMS" COD SIPOCA 55 FINANTAT PRIN PROGRAMUL OPERATIONAL  "CAPACITATE ADMINISTRATIVA 2014-2020 -83,9838629%</t>
  </si>
  <si>
    <t>ORDONANATAREA DE PLATA NR. 1164/19.08.2020 PLATA 10% CASS  PENTRU MAJORARI SALARIALE NETE AFERENTE LUNII IULIE 2020 PROIECT "DEZVOLTAREA SI IMPLEMENTAREA UNUI SISTEM INTEGRAT DE MANAGEMENT STRATEGIC LA NIVELUL SISTEMULUI JUDICIAR -SIMS" COD SIPOCA 55 FINANTAT PRIN PROGRAMUL OPERATIONAL "CAPACITATE ADMINISTRATIVA 2014-2020 - 83,9838629%</t>
  </si>
  <si>
    <t>ORDONANATAREA DE PLATA NR. 1162/19.08.2020 PLATA 10% IMPOZIT PENTRU PLATA MAJORARI SALARIALE NETE AFERENTE LUNII IULIE 2020 PROIECT "DEZVOLTAREA SI IMPLEMENTAREA UNUI SISTEM INTEGRAT DE MANAGEMENT STRATEGIC LA NIVELUL SISTEMULUI JUDICIAR -SIMS" COD SIPOCA 55 FINANTAT PRIN PROGRAMUL OPERATIONAL  "CAPACITATE ADMINISTRATIVA 2014-2020 - 83,9838629%</t>
  </si>
  <si>
    <t>ORDONANATAREA DE PLATA NR.1165/19.08.2020 PLATA 2,25% CONTRIBUTIE ANGAJATOR  PENTRU MAJORARI SALARIALE NETE AFERENTE LUNII IULIE 2020 PROIECT "DEZVOLTAREA SI IMPLEMENTAREA UNUI SISTEM INTEGRAT DE MANAGEMENT STRATEGIC LA NIVELUL SISTEMULUI JUDICIAR -SIMS" COD SIPOCA 55 FINANTAT PRIN PROGRAMUL OPERATIONAL  "CAPACITATE ADMINISTRATIVA 2014-2020 - 83,9838629%</t>
  </si>
  <si>
    <t>MINISTERUL JUSTITIEI - Aparat propriu</t>
  </si>
  <si>
    <t>perioada: 01.08-31.08.2020</t>
  </si>
  <si>
    <t>ASOCIAŢIA DE PROPRIETARI BLOC 77</t>
  </si>
  <si>
    <t xml:space="preserve">ORDONANTAREA DE PLATA NR.1151/18.08.2020  DECONT NR.10/83787/11.08.2020 , CHITANTA NR.AS77-2129/05.08.2020 DECONT EXEC. COLOANA NOUA DE GAZE PENTRU LOCUINTA DE SERVICIU SITUATA IN SOS.STEFAN CEL MARE NR.234, SECTOR 2, BLOC 77, SCARA A, AP.20  </t>
  </si>
  <si>
    <t xml:space="preserve">KMP SRL      </t>
  </si>
  <si>
    <t>ORDONANTAREA DE PLATA NR.918/05.08.2020 PLATA F.3557/04.08.2020 SI F.3659/28.07.2020 CV TONERE PENTRU MULTIFUNCTIONAL SPJC DINN COTA DE 10%</t>
  </si>
  <si>
    <t>Titlul 71- Sursa A</t>
  </si>
  <si>
    <t xml:space="preserve">BLUESPACE TECHNOLOGY                                SRL    </t>
  </si>
  <si>
    <t xml:space="preserve">ORDONANTAREA DE PLATA NR.967/11.08.2020 PLATA F-NR.20081/30.07.2020 STATIE DE LUCRU TEMPEST MODEL BSDHP-TC SECURITATE NIVEL C, PV DE RECEPTIE NR.1215960/10.08.2020  </t>
  </si>
  <si>
    <t xml:space="preserve">ORDONANTAREA DE PLATA NR.967/11.08.2020 PLATA F-NR.20081/30.07.2020  LICENTA MICROSOFT OFFICE VERSIUNE 2019 PENTRU STATIE DE LUCRU TEMPEST MODEL BSDHP-TC SECURITATE NIVEL C, PV DE RECEPTIE NR.1215960/10.08.2020  </t>
  </si>
  <si>
    <t>Perioada 01-31.08.2020</t>
  </si>
  <si>
    <t>INCASAT DIFERENTA DECONT TRANSPORT CU AUTO PERSONAL  DEPLASARE TRIBUNALUL DOLJ, PERIOADA 20-31.07.2020</t>
  </si>
  <si>
    <t>INCASAT DIFERENTA DECONT TRANSPORT CU AUTO PERSONAL  DEPLASARE PENITENCIARUL DROBETA TURNU SEVERIN, PERIOADA 20-30.07.2020</t>
  </si>
  <si>
    <t>INCASAT DIFERENTA DECONT TRANSPORT CU AUTO PERSONAL  DEPLASARE PENITENCIARUL  DROBETA TURNU SEVERIN, PERIOADA 20-30.07.2020</t>
  </si>
  <si>
    <t xml:space="preserve">AMSALDO IMPEX </t>
  </si>
  <si>
    <t xml:space="preserve">PLATA  MODUL BIBLIOTECA </t>
  </si>
  <si>
    <t>COMPLET SERVICE</t>
  </si>
  <si>
    <t>PLATA APARATE DE AER CONDITIONAT</t>
  </si>
  <si>
    <t>S.I.A.T. CONSULTING SERVICE</t>
  </si>
  <si>
    <t>PLATA LAMPA UV</t>
  </si>
  <si>
    <t xml:space="preserve">AMT POINT GARAGE </t>
  </si>
  <si>
    <t xml:space="preserve">PLATA SERVICII REVIZIE TEHNICA PERIODICA SI REPARATIE PENTRU AUTO </t>
  </si>
  <si>
    <t xml:space="preserve">DEDEMAN </t>
  </si>
  <si>
    <t xml:space="preserve">PLATA 2 ROLE VATA DE STICLA </t>
  </si>
  <si>
    <t>DHL INTERNATIONAL ROMANIA</t>
  </si>
  <si>
    <t>PLATA SERVICII CURIER RAPID, PERIOADA 21.07.2020</t>
  </si>
  <si>
    <t xml:space="preserve">ASCENSORUL SA </t>
  </si>
  <si>
    <t>PLATA SPOTURI ILUMINAT CABINA ASCENSOR SI FOTOCELULA PENTRU ASCENSOARE</t>
  </si>
  <si>
    <t>IOANA N&amp;M</t>
  </si>
  <si>
    <t>PLATA ALCOOL SANITAR 70% * 500ML=300 BUC</t>
  </si>
  <si>
    <t>ZAINEA COM SERV</t>
  </si>
  <si>
    <t>PLATA SERVICII ASISTENTA TEHNICA /SOFTWARE,  PENTRU ZBUGET C/S+PERSONAL C/S, PERIOADA IUNIE 2020</t>
  </si>
  <si>
    <t>EUROTOTAL COMP</t>
  </si>
  <si>
    <t>PLATA SERVICII CURATENIE SI INTRETINERE LA SEDIUL MJ PERIOADA  IUNIE  2020</t>
  </si>
  <si>
    <t xml:space="preserve">FABI TOTAL GRUP </t>
  </si>
  <si>
    <t>PLATA SERVICII DEZINFECTIE SEDIU MJ LUNA IULIE 2020</t>
  </si>
  <si>
    <t>PLATA AVANS PROTOCOL PENTRU  LUNA  AUGUST  2020</t>
  </si>
  <si>
    <t>PLATA DECONT TRANSPORT  CU AUTO PERSONAL  DEPLASARE  LA TRIBUNALUL OLT,  PERIOADA 10-21.08.2020</t>
  </si>
  <si>
    <t>PLATA DECONT CAZARE/ TRANSPORT DEPLASARE CAMERA EXECUTORILOR JUDECATORESTI TIMISOARA,  PERIOADA 10-14.08.2020</t>
  </si>
  <si>
    <t>PLATA DECONT CAZARE/TRANSPORT DEPLASARE PENITENCIARUL ORADEA,  PERIOADA 10-14.08.2020</t>
  </si>
  <si>
    <t>PLATA DECONT  CAZARE/TRANSPORT DEPLASARE PENITENCIARUL ORADEA,  PERIOADA 10-14.08.2020</t>
  </si>
  <si>
    <t>PLATA DIFERENTA DECONT TRANSPORT AUTO PERSONAL DEPLASARE LA TRIBUNALUL SIBIU, PERIOADA  22-23.07.2020</t>
  </si>
  <si>
    <t xml:space="preserve">PLATA CHIRIE LOCUINTA PERSONAL CU FUNCTIE DE DEMNITATE PUBLICA, CONF ART.14 , ALINEAT (2) DIN O.G.NR.101/2011,  LUNA IULIE 2020 </t>
  </si>
  <si>
    <t>PLATA DECONT  CAZARE/TRANSPORT DEPLASARE CAMERA ECECUTORILOR JUDECATORESTI TIMISOARA , PERIOADA 10-14.08.2020</t>
  </si>
  <si>
    <t>MINISTERUL JUSTITIE</t>
  </si>
  <si>
    <t>INCASAT RECUPERARE DEPASIRI PLAFON CHELTUIELI TELEFONIE MOBILA,   PERIOADA 27.05.2020-26.06.2020</t>
  </si>
  <si>
    <t xml:space="preserve">INCASAT DE LA  MINISTERUL PENTRU MEDIUL DE AFACERI SI ANTREPRENORIAT C/VAL  COTA PARTI CONSUM COLECTARE DESEURI LUNA  MAI 2020 </t>
  </si>
  <si>
    <t xml:space="preserve">PLATA PUBLICARE IN MO ORDIN NR.2916/C/2020, MOF 625/2020 </t>
  </si>
  <si>
    <t xml:space="preserve">MINISTERUL AFACERILOR EXTERNE </t>
  </si>
  <si>
    <t xml:space="preserve">PLATA C/VAL BILETE DE AVION DEPLASARE BRUXELLES, PERIOADA  14-16.05. 2019,  RECUPERAT DE LA CONSILIUL EUROPEI IN ANUL 2019 </t>
  </si>
  <si>
    <t>ALIMENTARE CONT MATERIALE DIN BCR PENTRU PLATA IN VALUTA A CHELTUIELILOR DE INTRETINERE SI ENERGIE ELECTRICA,  PENTRU LOCUINTA DE LA HAGA A MEMBRULUI NATIONAL LA EUROJUST,  LUNA IULIE 2020</t>
  </si>
  <si>
    <t>SELGROS DISTRIBUTIE</t>
  </si>
  <si>
    <t xml:space="preserve">PLATA 20 BUC RECIPIENT PULVERIZATOR </t>
  </si>
  <si>
    <t>PLATA SERVCII SPALAT AUTO (EXTERIOR-INTERIOR)PENTRU 20 AUTO , LUNA IULIE</t>
  </si>
  <si>
    <t>ASCENSORULSA</t>
  </si>
  <si>
    <t>PLATA SERVICII INTRETINERE 5 ASCENSOARE LUNA IULIE 2020)</t>
  </si>
  <si>
    <t>COMPANIA NATIONALA IMPRIMERIA NATIONALA</t>
  </si>
  <si>
    <t>PLATA 8 BUC LEGITIMATIE DE SERVICIU</t>
  </si>
  <si>
    <t>PLATA SERVICII ACTUALIZARE PROGRAM LEGISLATIV INDACO LEGE5, LUNA IULIE 2020</t>
  </si>
  <si>
    <t>PLATA  SERVICII CURIER RAPID, PERIOADA 23.07.2020</t>
  </si>
  <si>
    <t>PLATA MATERIALE DE CURATENIE</t>
  </si>
  <si>
    <t>PLATA FURNIZARE REVISTE DE SPECIALITATE JURIDICA ROMÂNESTI, LIVRATE IN LUNA IULIE 2020</t>
  </si>
  <si>
    <t>PLATA FURNIZARE REVISTE DE SPECIALITATE JURIDICA ROMÂNESTI, AFERENTE ANULUI 2019</t>
  </si>
  <si>
    <t>MIKRO ATLAS</t>
  </si>
  <si>
    <t>PLATA CAMERE WEB/CASTI IN-EAR/ADAPTOR JACK</t>
  </si>
  <si>
    <t>PLATA DIFERENTA DECONT TRANSPORT AUTO PERSONAL DEPLASARE LA CURTEA DE APEL ALBA  IULIA, PERIOADA  27-31.07.2020</t>
  </si>
  <si>
    <t xml:space="preserve">BIROUL LOCAL DE EXPERTIZE JUDICIARE-TRIBUNALUL BUCURESTI </t>
  </si>
  <si>
    <t xml:space="preserve">PLATA ONORARIU EXPERT  IN DOSARUL  NR. 18507/302/2019 JUDECATORIA SECTOR 5 BUCURESTI  </t>
  </si>
  <si>
    <t>PLATA ONORARIU EXPERT  IN DOSARUL  NR. 3592/302/2019  AL BEJ  DOBRANICI DOINA CRENGUTA</t>
  </si>
  <si>
    <t>BELLER CAFEE</t>
  </si>
  <si>
    <t xml:space="preserve">PLATA DECONT PROTOCOL PENTRU LUNA AUGUST 2020  </t>
  </si>
  <si>
    <t xml:space="preserve">PLATA DECONT PROTOCOL PETRU LUNA AUGUST 2020 </t>
  </si>
  <si>
    <t>BEJ COJOCARU BOGDAN MIHAI</t>
  </si>
  <si>
    <t>PLATA CHELTUIELI FOTOCOPIERE DOSARUL DE EXECUTARE NR.1118/2019/ BEJ COJOCARU</t>
  </si>
  <si>
    <t>RECALMANT</t>
  </si>
  <si>
    <t xml:space="preserve">PLATA CHELTUIELI DE JUDECATA IN DOSARUL NR.3230/117/2019, DICIZIA CIVILA NR.330/29.05.2020  </t>
  </si>
  <si>
    <t>INCASAT DIFERENTA DE PRET CARBURANT</t>
  </si>
  <si>
    <t>INCASAT DE LA  MINISTERUL LUCRARILOR PUBLICE, DEZVOLTARII SI ADMINISTRATIEI C/VAL COTE PARTI COLECTARE DESEURI, LUNA IULIE 2020</t>
  </si>
  <si>
    <t xml:space="preserve">INCASAT DE LA MINISTERUL LUCRARILOR PUBLICE, DEZVOLTARII SI ADMINISTRATIEI C/VAL COTE PARTI CONSUM PIESE DE SCHIMB ASCENSOR LUNA IULIE 2020 </t>
  </si>
  <si>
    <t>INCASAT MINISTERUL LUCRARILOR PUBLICE, DEZVOLTARII SI ADMINISTRATIEI C/VAL COTE PARTI  INTRETINERE LIFTURI SI SERVICII RSTVI, LUNA IULIE 2020</t>
  </si>
  <si>
    <t xml:space="preserve">REPREZENTANT CURTEA MILITARA DE APEL BUCURESTI </t>
  </si>
  <si>
    <t xml:space="preserve">PLATA AJUTOR DIN FONDUL LA DISPOZITIA MINISTRULUI CONFORM ORDINUL MINISTRULUI 3247/C//14.08.2020 </t>
  </si>
  <si>
    <t>GYN CONS METALMOB</t>
  </si>
  <si>
    <t>PLATA SUPRAVEGHERE 5 INSTALATII DE RIDICAT DIN DOMENIUL ISCIR, LUNA IULIE 2020</t>
  </si>
  <si>
    <t>PLATA SERVICII INTRETINERE/MENTENANATA RETEA TELEFONICA DE INTERIOR /APARATE TELEFONICE SI FAXURI, PERIODA  IULIE 2020</t>
  </si>
  <si>
    <t xml:space="preserve">PENITENCIARUL BUCURESTI JILAVA </t>
  </si>
  <si>
    <t>PLATA  MUNCA PRESATATA  DE PERSOANE LIPSITE DE LIBERTATE SI SERVICII TRANSPORT, LUNA IULIE 2020</t>
  </si>
  <si>
    <t>ASIGURAREA ROMANEASCA-ASIROM VIENNA INSURANCE</t>
  </si>
  <si>
    <t>PLATA SERVICII ASIGURARE RCA PENTRU 8 AUTOTURISME</t>
  </si>
  <si>
    <t>PLATA SERVICII DE COLECTARE DESEURI +INCHIRIERE CONTAINERE LUNA IULIE 2020</t>
  </si>
  <si>
    <t>PLATA DECONT CAZARE/TRANSPORT DEPLASARE PENITENCIARUL SLOBOZIA, PERIOADA 24.08-28.08.2020</t>
  </si>
  <si>
    <t>PLATA SERVICII TELEVIZIUNE DIGITALA, PERIOADA 21.07-20.08.2020</t>
  </si>
  <si>
    <t>PLATA SERVICII  REVIZIE TEHNICA PERIODICA SI REPARATIE AUTO</t>
  </si>
  <si>
    <t>ADMINISTRATIA PATRIMONIULUI PROTOCOLULUI DE STAT</t>
  </si>
  <si>
    <t>PLATA COTE PARTI INTRETINERE LOCUINTA PERSONAL CU FUNCTIE DE DEMNITATE PUBLICA,   LUNA IUNIE 2020</t>
  </si>
  <si>
    <t xml:space="preserve">PLATA ENERGIE ELECTRICA LOCUINTA PERSONAL CU FUNCTIE DE DEMNITATE PUBLICA, LUNA IUNIE 2020 </t>
  </si>
  <si>
    <t>ROMPETROL DOWNSTREAM</t>
  </si>
  <si>
    <t xml:space="preserve">PLATA ALIMENTARE CARBURANTI PE BAZA DE CARDURI, LUNA IULIE 2020 </t>
  </si>
  <si>
    <t xml:space="preserve">PLATA SERVICII  TELEFONIE FIXA PERIOADA IULIE 2020 </t>
  </si>
  <si>
    <t>COMPANIA NATIONALA POSTA ROMANA</t>
  </si>
  <si>
    <t>PLATA SERVICII FRANCARE TRIMITERI CORESPONDENTA 01-31.07.2020</t>
  </si>
  <si>
    <t>PLATA ABONAMENT RECEPTOR PENTRU PACHET COMPLET DE PROGRAME TV, PERIOADA  AUGUST 2020</t>
  </si>
  <si>
    <t>PLATA CHIRIE/AMORTIZARI DOTARI PENTRU LOCUINTA PERSONAL CU FUNCTIE DE DEMNITATE PUBLICA,  LUNA IULIE 2020</t>
  </si>
  <si>
    <t>CERTISGN</t>
  </si>
  <si>
    <t>PLATA 3 CERTIFICATE DIGITALE PENTRU SEMNATURA ELECTRONICA MJ-PERIOADA 2020-2023</t>
  </si>
  <si>
    <t>PLATA SERVICII  REVIZIE TEHNICA PERIODICA SI REPARATIE PENTRU AUTO, LUNA AUGUST 2020</t>
  </si>
  <si>
    <t>PLATA 1 BUC LEGITIMATII DE SERVICIU</t>
  </si>
  <si>
    <t>PLATA  DIFERENTA DECONT TRANSPORT DEPLASARE TIMISOARA CU  AUTO PERSONAL,   PERIOADA 10-14.08.2020</t>
  </si>
  <si>
    <t>OLIMPIC INTERNATIONAL TURISM</t>
  </si>
  <si>
    <t>PLATA BILET DE AVION DEPLASARE ORADEA, PERIOADA 09-14.08.2020</t>
  </si>
  <si>
    <t xml:space="preserve">PLATA PIESE DE SCHIMB PENTRU ASCENSOARE(5 SPOTUTRI DE ILUMINAT) </t>
  </si>
  <si>
    <t>HELVETICA  SOLUTIONS</t>
  </si>
  <si>
    <t>PLATA 8 BUC ROLE ETICHETE SI 3 RIBOANE PENTRU IMPRIMANTA CODURI DE BARE</t>
  </si>
  <si>
    <t xml:space="preserve">MIRROR GROUP PRINT </t>
  </si>
  <si>
    <t>PLATA 2500 BUC MAPE PENTRU ARHIVARE</t>
  </si>
  <si>
    <t>PLATA PENALITATI DE INTARZIERE PENTRU ACHIZITIONAREA  2500 BUC MAPE PENTRU ARHIVARE</t>
  </si>
  <si>
    <t>INCASAT DE LA INSTITUTUL NATIONAL DE CERCETARE DEZVOLTARE IN CONSTRUCTII, COTE PARTI INTRETINERE LIFTURI SI SERVICII RSVTI, PERIOADA MAI-IULIE 2020</t>
  </si>
  <si>
    <t>INCASAT DE LA INSTITUTUL NATIONAL DE CERCETARE DEZVOLTARE IN CONSTRUCTII, COTE PARTI CONSUM PIESE DE SCHIMB, PERIOADA MAI-IULIE 2020</t>
  </si>
  <si>
    <t>INCASAT DE LA INSTITUTUL NATIONAL DE CERCETARE DEZVOLTARE IN CONSTRUCTII, COTE PARTI SALUBRITATE, PERIOADA MAI-IULIE 2020</t>
  </si>
  <si>
    <t xml:space="preserve">PLATA C/VAL  SERVICII CURIER RAPID, PERIOADA 21/30.07.2020,05.08.2020 </t>
  </si>
  <si>
    <t>PLATA C/VAL  SERVICII CURIER RAPID, PERIOADA 30.07.2020</t>
  </si>
  <si>
    <t>PLATA  C/VAL  SERVICII CURIER RAPID, PERIOADA 14.08.2020</t>
  </si>
  <si>
    <t>PLATA C/VAL SERVICII CURIER RAPID, PERIOADA 17/18.08.2020</t>
  </si>
  <si>
    <t>TELEKOM ROMANIA COMMUNICATIONS</t>
  </si>
  <si>
    <t>PLATA SERVICII TEL VERDE, PRESTATII LUNA IULIE  2020</t>
  </si>
  <si>
    <t xml:space="preserve">PLATA SERVICII TELEFONIE MOBILA, PERIOADA 27.06-26.07.2020 </t>
  </si>
  <si>
    <t>SERVICIUL DE COMINICATII SPECIALE</t>
  </si>
  <si>
    <t>PLATA SERVICIUL DE TELECOMUNICATII SPECIALE LUNA IULIE 2020</t>
  </si>
  <si>
    <t>VIC INSERO</t>
  </si>
  <si>
    <t>PLATA 15 BUC TONERE LEX MX 810-811 SI 25 TONERE LEX MS 621</t>
  </si>
  <si>
    <t>PLATA SERVICII CURATENIE SI INTRETINERE LA SEDIUL MJ PERIOADA  IULIE  2020</t>
  </si>
  <si>
    <t>PLATA SERVICII INTRETINERE /REPARATII ECHIPAMENT CAMERA SERVERELOR IULIE 2020</t>
  </si>
  <si>
    <t>DIGISIGN</t>
  </si>
  <si>
    <t>PLATA 41 CERTIFICATE ELECTRONICE PENTRU PERSONAL MJ</t>
  </si>
  <si>
    <t>PLATA SERVICII FURNIZARE ON LINE PRODUS INFORMATIC AUTENTIC-MONITOR, PARTEA I, III, IV, V, PERIOADA IULIE 2020</t>
  </si>
  <si>
    <t>AGENTIA NATIONALA DE PRESA "AGERPRES"</t>
  </si>
  <si>
    <t>PLATA SERVICII MONITORIZARE  PRESA SCRISA AUDIO+ VIDEO SITE-URI DE SPECIALITATE PERIOADA IULIE 2020</t>
  </si>
  <si>
    <t>PLATA SERVICII MENTENANTA  SOFTWARE ECRIS  LUNA IULIE 2020</t>
  </si>
  <si>
    <t>CENTRUL TERITORIAL DE CALCULELECTRONIC</t>
  </si>
  <si>
    <t>PLATA ACTUALIZARE  BAZA DE DATE PORTAL LEGISLATIV ,PROIECT ,,IMPLEMENTAREA PORTALULUI N-LEX '' LUNA  IULIE 2020</t>
  </si>
  <si>
    <t>MANTA CRISTINA -TRADUCATOR AUTORIZAT</t>
  </si>
  <si>
    <t>PLATA TRADUCERI AUTORIZATE DIN /IN LIMBA UCRAINEANA, IN /DIN LIMBA ROMANA</t>
  </si>
  <si>
    <t>PLATA DECONT CHIRIE LOCUINTA PERSONAL CU FUNCTIE DEMNITATE PUBLICA , CONF ART 14^ 6, ALINEAT (2) DIN O.G.NR.101/2011, LUNA AUGUST 2020</t>
  </si>
  <si>
    <t>PLATA TRADUCERI AUTORIZATE DIN/IN LIMBA ENGLEZA,  IN/DIN LIMBA ROMANA AUGUST 2020</t>
  </si>
  <si>
    <t xml:space="preserve">PIRCALAB ADRIANA-TRADUCATOR AUTORIZAT </t>
  </si>
  <si>
    <t>PLATA TRADUCERI IN/ DIN LIMBA ENGLEZA , DIN/IN LIMBA ROMÂNA AUGUST 2020</t>
  </si>
  <si>
    <t>SOLDUL CASEI NEUTILIZAT DIFERENTE DEPLASARI INTERNE LA  31.08.2020</t>
  </si>
  <si>
    <t>Total August 2020</t>
  </si>
  <si>
    <t>01-31.08.2020</t>
  </si>
  <si>
    <t>ORDONANTAREA DE PLATA NR.909/04.08.2020 PLATA DIFERENTE MAJORARI SALARIALE NETE AFERENTE PERIOADEI IULIE  2020 -CR7 PROIECT,, PROIECT " 12074 ,,CONSOLIDAREA CAPACITATII ADMINISTRATIVE 2014-2020,, cota 16,01613851%</t>
  </si>
  <si>
    <t>ORDONANTAREA DE PLATA NR.909/04.08.2020 PLATA DIFERENTE MAJORARI SALARIALE NETE AFERENTE PERIOADEI IULIE 2020 -CR7,, PROIECT " 12074 ,,CONSOLIDAREA CAPACITATII ADMINISTRATIVE 2014-2020, cota 16,01613851%</t>
  </si>
  <si>
    <t>ORDONANTAREA DE PLATA NR 909/04.08.2020  PLATA DIFERENTE MAJORARI SALARIALE NETE AFERENTE PERIOADEI IULIE 2020 -CR7,, PROIECT " 12074 ,,CONSOLIDAREA CAPACITATII ADMINISTRATIVE 2014-2020, cota 83,98386149%</t>
  </si>
  <si>
    <t>ORDONANTAREA DE PLATA NR.909/04.08.2020  PLATA DIFERENTE MAJORARI SALARIALE NETE AFERENTE PERIOADEI IULIE  2020 -CR7 , PROIECT " 12074 ,,CONSOLIDAREA CAPACITATII ADMINISTR 2014-2020, cota 83,98386149%</t>
  </si>
  <si>
    <t>ORDONANTAREA DE PLATA NR.909/04.08.2020  PLATA DIFERENTE MAJORARI SALARIALE NETE AFERENTE PERIOADEI IULIE 2020 -CR7,, PROIECT " 12074 ,,CONSOLIDAREA CAPACITATII ADMINISTRATIVE 2014-2020, cota 16,01613851%</t>
  </si>
  <si>
    <t>ORDONANTAREA DE PLATA NR.909/04.08.2020  PLATA DIFERENTE MAJORARI SALARIALE NETE AFERENTE PERIOADEI IULIE  2020 -CR7 , PROIECT " 12074 ,,CONSOLIDAREA CAPACITATII ADMINISTRATIVE 2014-2020, cota 16,01613851%</t>
  </si>
  <si>
    <t>ORDONANTAREA DE PLATA NR.909/04.08.2020  PLATA DIFERENTE MAJORARI SALARIALE NETE AFERENTE PERIOADEI IULIE 2020 -CR7,, PROIECT " 12074 ,,CONSOLIDAREA CAPACITATII ADMINISTRATIVE 2014-2020,,cota 83,98386149%</t>
  </si>
  <si>
    <t xml:space="preserve">ORDONANTAREA DE PLATA NR.949/06.08.2020  PLATA 25% CAS ANGAJAT PERSONAL CIVIL  PENTRU  DIFERENTE MAJORARI SALARIALE NETE AFERENTE PERIOADEI IULIE 2020, CR 7, PROIECT " 12074 ,,CONSOLIDAREA CAPACITATII ADMINISTRATIVE 2014-2020,, cota 16,01613851% </t>
  </si>
  <si>
    <t xml:space="preserve">ORDONANTAREA DE PLATA NR.950/06.08.2020 PLATA 25% CAS ANGAJAT FUNCTIONARI PUBLICI CU STATUT SPECIAL  PENTRU  DIFERENTE MAJORARI SALARIALE NETE AFERENTE PERIOADEI IULIE 2020 -CR7- PROIECT " 12074 ,,CONSOLIDAREA CAPACITATII ADMINISTRATIVE 2014-2020, cota 16,01613851% </t>
  </si>
  <si>
    <t>ORDONANTAREA DE PLATA NR.949/06.08.2020 PLATA 10% CASS ANGAJAT  PENTRU  DIFERENTE MAJORARI SALARIALE NETE AFERENTE PERIOADEI IULIE 2020 ,  CR 7,PROIECT " ,,CONSOLIDAREA CAPACITATII ADMINISTRATIVE 2014-2020,, cota 16,01613851%</t>
  </si>
  <si>
    <t>ORDONANTAREA DE PLATA NR.951/06.08.2020 PLATA 10% IMPOZIT ANGAJAT FUNCTIONARI PUBLICI  PENTRU  DIFERENTE MAJORARI SALARIALE NETE AFERENTE PERIOADEI IULIE 2020 -CR 7-  PROIECT " 12074 ,,CONSOLIDAREA CAPACITATII ADMINISTRATIVE 2014-2020,, cota 16,01613851%</t>
  </si>
  <si>
    <t xml:space="preserve">ORDONANTAREA DE PLATA NR.948/06.08.2020  PLATA CONTRIBUTIE ASIGURATORIE  DE MUNCA  ANGAJATOR 2,25%  PENTRU DIFERENTE MAJORARI SALARIALE NETE AFERENTE PERIOADEI IULIE 2020 , CR 7 - PROIECT  " 12074 ,,CONSOLIDAREA CAPACITATII ADMINISTRATIVE 2014-2020,, cota 16,01613851% </t>
  </si>
  <si>
    <t>ORDONANTAREA DE PLATA NR. 909/04.08.2020 PLATA DIFERENTE MAJORARI SALARIALE NETE AFERENTE PERIOADEI IULIE  2020 -CR7 PROIECT,, PROIECT " 12074 ,,CONSOLIDAREA CAPACITATII ADMINISTRATIVE 2014-2020,, cota 16,01613851%</t>
  </si>
  <si>
    <t>ORDONANTAREA DE PLATA NR. 909/04.08.2020 PLATA DIFERENTE MAJORARI SALARIALE NETE AFERENTE PERIOADEI IULIE  2020 -CR7 PROIECT,, PROIECT " 12074 ,,CONSOLIDAREA CAPACITATII ADMINISTRATIVE 2014-2020,, cota 83,98386149%</t>
  </si>
  <si>
    <t>ORDONANTAREA DE PLATA NR.909/04.08.2020 PLATA DIFERENTE MAJORARI SALARIALE NETE AFERENTE PERIOADEI IULIE  2020 -CR7 PROIECT,, PROIECT " 12074 ,,CONSOLIDAREA CAPACITATII ADMINISTRATIVE 2014-2020,, cota 83,98386149%</t>
  </si>
  <si>
    <t>ORDONANTAREA DE PLATA NR. 9019/04.08.2020 PLATA DIFERENTE MAJORARI SALARIALE NETE AFERENTE PERIOADEI IULIE  2020 -CR7 PROIECT,, PROIECT " 12074 ,,CONSOLIDAREA CAPACITATII ADMINISTRATIVE 2014-2020,, cota 83,98386149%</t>
  </si>
  <si>
    <t>ORDONANTAREA DE PLATA NR.949/06.08.2020  PLATA 25% CAS ANGAJAT PERSONAL CIVIL  PENTRU  DIFERENTE MAJORARI SALARIALE NETE AFERENTE PERIOADEI IULIE 2020, CR 7, PROIECT " 12074 ,,CONSOLIDAREA CAPACITATII ADMINISTRATIVE 2014-2020,, cota 83,98386149%</t>
  </si>
  <si>
    <t>ORDONANTAREA DE PLATA NR.949/06.08.2020 PLATA 25% CAS ANGAJAT FUNCTIONARI PUBLICI CU STATUT SPECIAL  PENTRU  DIFERENTE MAJORARI SALARIALE NETE AFERENTE PERIOADEI IULIE 2020 -CR7- PROIECT " 12074 ,,CONSOLIDAREA CAPACITATII ADMINISTRATIVE 2014-2020,, cota 83,98386149%</t>
  </si>
  <si>
    <t>ORDONANTAREA DE PLATA NR.949/06.08.2020 PLATA 10% CASS ANGAJAT  PENTRU  DIFERENTE MAJORARI SALARIALE NETE AFERENTE PERIOADEI IULIE 2020 ,  CR 7,PROIECT " ,,CONSOLIDAREA CAPACITATII ADMINISTRATIVE 2014-2020,, cota 83,98386149%</t>
  </si>
  <si>
    <t>ORDONANTAREA DE PLATA NR.951/06.08.2020 PLATA 10% IMPOZIT ANGAJAT FUNCTIONARI PUBLICI  PENTRU  DIFERENTE MAJORARI SALARIALE NETE AFERENTE PERIOADEI IULIE 2020 -CR 7-  PROIECT " 12074 ,,CONSOLIDAREA CAPACITATII ADMINISTRATIVE 2014-2020,, cota 83,98386149%</t>
  </si>
  <si>
    <t xml:space="preserve">ORDONANTAREA DE PLATA NR.948/06.08.2020  PLATA CONTRIBUTIE ASIGURATORIE  DE MUNCA  ANGAJATOR 2,25%  PENTRU DIFERENTE MAJORARI SALARIALE NETE AFERENTE PERIOADEI IULIE 2020 , CR 7 - PROIECT  " 12074 ,,CONSOLIDAREA CAPACITATII ADMINISTRATIVE 2014-2020,, cota 83,98386149% </t>
  </si>
  <si>
    <t>PLATA 4% CONTRIBUTIE PENTRU PERSOANE  CU HANDICAP, IULIE 2020, CONF LEGII 448/2006</t>
  </si>
  <si>
    <t>Total AUGUST 2020</t>
  </si>
  <si>
    <t>ORD nr. 1167, 1168, 1169, 1170/19.08.2020-cval ore lucrate in luna iunie 2020, proiect  ,,Consolidarea capacitatii administrative a secretariatului tehnic al SNA 2016-2020 de a sprijini implementarea masurilor anticoruptie"-  cod SIPOCA 62 , sursa de finantare A, cota de finantare este  finantare  nat 16,0161372%</t>
  </si>
  <si>
    <t>ORD nr. 1167, 1168, 1169, 1170/19.08.2020-cval ore lucrate in luna iunie 2020, proiect,,Consolidarea capacitatii administrative a secretariatului tehnic al SNA 2016-2020 de a sprijini implementarea masurilor anticoruptie"-  cod SIPOCA 62 , sursa de finantare A, cota de finantare este  finantare  nat 16,0161372%</t>
  </si>
  <si>
    <t>ORD nr. 1167, 1168, 1169, 1170/19.08.2020-cval ore lucrate in luna iunie 2020 + mai 2020, proiect,,Consolidarea capacitatii administrative a secretariatului tehnic al SNA 2016-2020 de a sprijini implementarea masurilor anticoruptie"-  cod SIPOCA 62 , sursa de finantare A, cota de finantare este  finantare  nat 16,0161372%</t>
  </si>
  <si>
    <t>ORD nr. 1167, 1168, 1169, 1170/19.08.2020-cval ore lucrate in luna iunie 2020, proiect  ,,Consolidarea capacitatii administrative a secretariatului tehnic al SNA 2016-2020 de a sprijini implementarea masurilor anticoruptie"-  cod SIPOCA 62 , ssursa de finantare A, cota de finantare este  finantare ext neramb 83,9838628%</t>
  </si>
  <si>
    <t>ORD nr. 1167, 1168, 1169, 1170/19.08.2020-cval ore lucrate in luna iunie 2020, proiect  ,,Consolidarea capacitatii administrative a secretariatului tehnic al SNA 2016-2020 de a sprijini implementarea masurilor anticoruptie"-  cod SIPOCA 62 , ssursa de finantare A, cota de finantare este  finantare ext neramb 83,9838628%,</t>
  </si>
  <si>
    <t>ORD nr. 1167, 1168, 1169, 1170/19.08.2020-cval ore lucrate in luna iunie 2020+diferenta mai 2020, proiect  ,,Consolidarea capacitatii administrative a secretariatului tehnic al SNA 2016-2020 de a sprijini implementarea masurilor anticoruptie"-  cod SIPOCA 62 , ssursa de finantare A, cota de finantare este  finantare ext neramb 83,9838628%</t>
  </si>
  <si>
    <t>ORD nr. 1167, 1168, 1169, 1170/19.08.2020-cval 25% cas angajat ptr orele lucrate in luna iunie 2020+dif mai 2020, proiect ,,Consolidarea capacitatii administrative a secretariatului tehnic al SNA 2016-2020 de a sprijini implementarea masurilor anticoruptie"-  cod SIPOCA 62 , sursa de finantare A, cota de finantare este  finantare  nat 16,0161372%</t>
  </si>
  <si>
    <t>ORD nr. 1167, 1168, 1169, 1170/19.08.2020-cval 10% cass angajat ptr orele lucrate in luna iunie 2020 +dif mai 2020, proiect ,,Consolidarea capacitatii administrative a secretariatului tehnic al SNA 2016-2020 de a sprijini implementarea masurilor anticoruptie"-  cod SIPOCA 62 , sursa de finantare A, cota de finantare este  finantare  nat 16,0161372%</t>
  </si>
  <si>
    <t>ORD nr. 1167, 1168, 1169, 1170/19.08.2020-cval 10% impozit angajat ptr orele lucrate in luna iunie 2020 + dif mai 2020, proiect ,,Consolidarea capacitatii administrative a secretariatului tehnic al SNA 2016-2020 de a sprijini implementarea masurilor anticoruptie"-  cod SIPOCA 62 , sursa de finantare A, cota de finantare este  finantare  nat 16,0161372%</t>
  </si>
  <si>
    <t>ORD nr. 1167, 1168, 1169, 1170/19.08.2020-cval 2,25% contributie asiguratorie pentru munca ptr orele lucrate in luna iunie 2020 +dif mai 2020, proiect ,,Consolidarea capacitatii administrative a secretariatului tehnic al SNA 2016-2020 de a sprijini implementarea masurilor anticoruptie"-  cod SIPOCA 62 , sursa de finantare A, cota de finantare este  finantare  nat 16,0161372%</t>
  </si>
  <si>
    <t>ORD nr. 1167, 1168, 1169, 1170/19.08.2020-cval 25% cas angajat ptr orele lucrate in luna iunie 2020 +dif mai 2020, proiect ,,Consolidarea capacitatii administrative a secretariatului tehnic al SNA 2016-2020 de a sprijini implementarea masurilor anticoruptie"-  cod SIPOCA 62 , cota de finantare A, cota de finantare este  finantare ext neramb 83,9838628%</t>
  </si>
  <si>
    <t>BUGET ASIG.SOC.DE STAT SI FD.SPEC.</t>
  </si>
  <si>
    <t>ORD nr. 1167, 1168, 1169, 1170/19.08.2020-cval 10% cass angajat ptr orele lucrate in luna iunie 2020 +dif mai 2020, proiect ,,Consolidarea capacitatii administrative a secretariatului tehnic al SNA 2016-2020 de a sprijini implementarea masurilor anticoruptie"-  cod SIPOCA 62 , cota de finantare A, cota de finantare este  finantare ext neramb 83,9838628%</t>
  </si>
  <si>
    <t>ORD nr. 1167, 1168, 1169, 1170/19.08.2020-cval 10% impozit angajat ptr orele lucrate in luna iunie 2020+dif mai 2020, proiect ,,Consolidarea capacitatii administrative a secretariatului tehnic al SNA 2016-2020 de a sprijini implementarea masurilor anticoruptie"-  cod SIPOCA 62 , cota de finantare A, cota de finantare este  finantare ext neramb 83,9838628%</t>
  </si>
  <si>
    <t>ORD nr. 1167, 1168, 1169, 1170/19.08.2020-cval 2,25% contributie asiguratorie pentru munca ptr orele lucrate luna iunie 2020 + dif mai 2020, proiect ,,Consolidarea capacitatii administrative a secretariatului tehnic al SNA 2016-2020 de a sprijini implementarea masurilor anticoruptie"-  cod SIPOCA 62 , cota de finantare A, cota de finantare este  finantare ext neramb 83,9838628%</t>
  </si>
  <si>
    <t>ORD nr. 1171,1172,1173,1174/19.08.2020-cval ore lucrate in luna iulie 2020, proiect  ,,Consolidarea capacitatii administrative a secretariatului tehnic al SNA 2016-2020 de a sprijini implementarea masurilor anticoruptie"-  cod SIPOCA 62 , sursa de finantare A, cota de finantare este  finantare  nat 16,0161372%</t>
  </si>
  <si>
    <t>ORD nr. 1171,1172,1173,1174/19.08.2020-cval ore lucrate in luna iulie 2020, proiect  ,,Consolidarea capacitatii administrative a secretariatului tehnic al SNA 2016-2020 de a sprijini implementarea masurilor anticoruptie"-  cod SIPOCA 62 , sursa de finantare A, cota de finantare este  finantare ext neramb 83,9838628%</t>
  </si>
  <si>
    <t>ORD nr. 1171,1172,1173,1174/19.08.2020-cval 25% CAS angajat ptr orele lucrate in luna iulie 2020, proiect  ,,Consolidarea capacitatii administrative a secretariatului tehnic al SNA 2016-2020 de a sprijini implementarea masurilor anticoruptie"-  cod SIPOCA 62 , sursa de finantare A, cota de finantare este  finantare  nat 16,0161372%</t>
  </si>
  <si>
    <t>ORD nr. 1171,1172,1173,1174/19.08.2020-cval 10% CASS angajat ptr orele lucrate in luna iulie 2020, proiect  ,,Consolidarea capacitatii administrative a secretariatului tehnic al SNA 2016-2020 de a sprijini implementarea masurilor anticoruptie"-  cod SIPOCA 62 , sursa de finantare A, cota de finantare este  finantare  nat 16,0161372%</t>
  </si>
  <si>
    <t>ORD nr. 1171,1172,1173,1174/19.08.2020-cval 10% impozit angajat ptr orele lucrate in luna iulie 2020, proiect  ,,Consolidarea capacitatii administrative a secretariatului tehnic al SNA 2016-2020 de a sprijini implementarea masurilor anticoruptie"-  cod SIPOCA 62 , sursa de finantare A, cota de finantare este  finantare  nat 16,0161372%</t>
  </si>
  <si>
    <t>ORD nr. 1171,1172,1173,1174/19.08.2020-cval 2,25%  contributie asiguratorie pentru munca ptr orele lucrate in luna iulie 2020, proiect  ,,Consolidarea capacitatii administrative a secretariatului tehnic al SNA 2016-2020 de a sprijini implementarea masurilor anticoruptie"-  cod SIPOCA 62 , sursa de finantare A, cota de finantare este  finantare  nat 16,0161372%</t>
  </si>
  <si>
    <t>ORD nr. 1171,1172,1173,1174/19.08.2020-cval 25% CAS angajat ptr orele lucrate in luna iulie 2020, proiect  ,,Consolidarea capacitatii administrative a secretariatului tehnic al SNA 2016-2020 de a sprijini implementarea masurilor anticoruptie"-  cod SIPOCA 62 , sursa de finantare A, cota de finantare este  finantare ext neramb 83,9838628%</t>
  </si>
  <si>
    <t>ORD nr. 1171,1172,1173,1174/19.08.2020-cval 10% CASS angajat ptr orele lucrate in luna iulie 2020, proiect  ,,Consolidarea capacitatii administrative a secretariatului tehnic al SNA 2016-2020 de a sprijini implementarea masurilor anticoruptie"-  cod SIPOCA 62 , sursa de finantare A, cota de finantare este  finantare ext neramb 83,9838628%</t>
  </si>
  <si>
    <t>ORD nr. 1171,1172,1173,1174/19.08.2020-cval 10% impozit angajat ptr orele lucrate in luna iulie 2020, proiect  ,,Consolidarea capacitatii administrative a secretariatului tehnic al SNA 2016-2020 de a sprijini implementarea masurilor anticoruptie"-  cod SIPOCA 62 , sursa de finantare A, cota de finantare este  finantare ext neramb 83,9838628%</t>
  </si>
  <si>
    <t>ORD nr. 1171,1172,1173,1174/19.08.2020-cval 2,25%  contributie asiguratorie pentru munca ptr orele lucrate in luna iulie 2020, proiect  ,,Consolidarea capacitatii administrative a secretariatului tehnic al SNA 2016-2020 de a sprijini implementarea masurilor anticoruptie"-  cod SIPOCA 62 , sursa de finantare A, cota de finantare este  finantare ext neramb 83,9838628%</t>
  </si>
  <si>
    <t>perioada 01-31.08.2020</t>
  </si>
  <si>
    <t>Suma       (lei)</t>
  </si>
  <si>
    <t>Incasar/reintregire cont in ATCPMB din  contul in lei BCR , Proiect ISEC 2013, diferenta neutilizata pentru comisioane si diferente de curs valuatere, Ordonanţarea nr.941/26.08.2020   "Noi instrumente operaționale pentru organele de cercetare penale și autoritățile judiciare din Uniunea Europeana în scopul efectuării de investigații financiare în cauză.</t>
  </si>
  <si>
    <t>cval salarii perioada iunie 2020-Proiect GHIDUL SPECIALIZARILOR EXPERTIZEI TEHNICE- COTA DE  FN 16,01613767% -Centralizator nr. 263/34982/2018/11.08.2020</t>
  </si>
  <si>
    <t>cval salarii perioada iunie 2020-Proiect GHIDUL SPECIALIZARILOR EXPERTIZEI TEHNICE-COTA DE FEN 83,98386233% -Centralizator nr. 263/34982/2018/11.08.2020</t>
  </si>
  <si>
    <t xml:space="preserve"> cval 25% cas ptr salarii perioada iunie 2020-Proiect GHIDUL SPECIALIZARILOR EXPERTIZEI TEHNICE- COTA DE  FN 16,01613767% -Centralizator nr. 263/34982/2018/11.08.2020</t>
  </si>
  <si>
    <t>cval 25% cas  fpss ptr salarii perioada iunie 2020-Proiect GHIDUL SPECIALIZARILOR EXPERTIZEI TEHNICE- COTA DE  FN 16,01613767% -Centralizator nr. 263/34982/2018/11.08.2020</t>
  </si>
  <si>
    <t xml:space="preserve"> cval 10% cass ptr salarii perioada iunie 2020-Proiect GHIDUL SPECIALIZARILOR EXPERTIZEI TEHNICE- COTA DE  FN 16,01613767% -Centralizator nr. 263/34982/2018/11.08.2020</t>
  </si>
  <si>
    <t>cval 10% impozit ptr salarii perioada iunie 2020-Proiect GHIDUL SPECIALIZARILOR EXPERTIZEI TEHNICE- COTA DE  FN 16,01613767% -Centralizator nr. 263/34982/2018/11.08.2020</t>
  </si>
  <si>
    <t xml:space="preserve">cval 2,25% contributie asiguratorie pentru munca ptr salarii perioada iunie 2020-Proiect GHIDUL SPECIALIZARILOR EXPERTIZEI TEHNICE- COTA DE  FN 16,01613767% </t>
  </si>
  <si>
    <t>cval 25% cas ptr salarii perioada iunie 2020-Proiect GHIDUL SPECIALIZARILOR EXPERTIZEI TEHNICE- COTA DE FEN 83,98386233%-Centralizator nr. 263/34982/2018/11.08.2020</t>
  </si>
  <si>
    <t>cval 25% cas  fpss ptr salarii perioada iunie 2020-Proiect GHIDUL SPECIALIZARILOR EXPERTIZEI TEHNICE- COTA DE FEN 83,98386233% -Centralizator nr. 263/34982/2018/11.08.2020</t>
  </si>
  <si>
    <t>cval 10% cass ptr salarii perioada iunie 2020-Proiect GHIDUL SPECIALIZARILOR EXPERTIZEI TEHNICE- COTA DE FEN 83,98386233% -Centralizator nr. 263/34982/2018/11.08.2020</t>
  </si>
  <si>
    <t>cval 10% impozit ptr salarii perioada iunie 2020-Proiect GHIDUL SPECIALIZARILOR EXPERTIZEI TEHNICE- COTA DE FEN 83,98386233% -Centralizator nr. 263/34982/2018/11.08.2020</t>
  </si>
  <si>
    <t>cval 2,25% contributie asiguratorie pentru munca ptr salarii perioada iunie 2020-Proiect GHIDUL SPECIALIZARILOR EXPERTIZEI TEHNICE-COTA DE FEN 83,98386233%</t>
  </si>
  <si>
    <t>cval salarii luna iulie 2020-Proiect GHIDUL SPECIALIZARILOR EXPERTIZEI TEHNICE-COTA DE  FN 16,01613767% -Centralizator nr.264 /34982/2018/11.08.2020</t>
  </si>
  <si>
    <t>cval salarii luna iulie 2020-Proiect GHIDUL SPECIALIZARILOR EXPERTIZEI TEHNICE-COTA DE FEN 83,98386233% -Centralizator nr.264 /34982/2018/11.08.2020</t>
  </si>
  <si>
    <t>cval 25% cas ptr salarii luna iulie 2020-Proiect GHIDUL SPECIALIZARILOR EXPERTIZEI TEHNICE-COTA DE  FN 16,01613767% -Centralizator nr.264 /34982/2018/11.08.2020</t>
  </si>
  <si>
    <t>cval 25% cas fpss ptr salarii luna iulie 2020-Proiect GHIDUL SPECIALIZARILOR EXPERTIZEI TEHNICE-COTA DE  FN 16,01613767% -Centralizator nr.264 /34982/2018/11.08.2020</t>
  </si>
  <si>
    <t>cval 10% cass ptr salarii luna iulie 2020-Proiect GHIDUL SPECIALIZARILOR EXPERTIZEI TEHNICE-COTA DE  FN 16,01613767% -Centralizator nr.264 /34982/2018/11.08.2020)</t>
  </si>
  <si>
    <t>cval 10%  impozit ptr salarii luna iulie 2020-Proiect GHIDUL SPECIALIZARILOR EXPERTIZEI TEHNICE-COTA DE  FN 16,01613767% -Centralizator nr.264 /34982/2018/11.08.2020</t>
  </si>
  <si>
    <t xml:space="preserve">cval 2,25% contributie asiguratorie pentru munca ptr salarii luna iulie 2020-Proiect GHIDUL SPECIALIZARILOR EXPERTIZEI TEHNICE-COTA DE  FN 16,01613767% </t>
  </si>
  <si>
    <t>cval 25% cas ptr salarii luna iulie 2020-Proiect GHIDUL SPECIALIZARILOR EXPERTIZEI TEHNICE-COTA DE FEN 83,98386233% -Centralizator nr.264 /34982/2018/11.08.2020</t>
  </si>
  <si>
    <t>cval 10% cass ptr salarii luna iulie 2020-Proiect GHIDUL SPECIALIZARILOR EXPERTIZEI TEHNICE-COTA DE FEN 83,98386233% -Centralizator nr.264 /34982/2018/11.08.2020</t>
  </si>
  <si>
    <t>cval 10% impozit ptr salarii luna iulie 2020-Proiect GHIDUL SPECIALIZARILOR EXPERTIZEI TEHNICE-COTA DE FEN 83,98386233% -Centralizator nr.264 /34982/2018/11.08.2020</t>
  </si>
  <si>
    <t>cval 2,25% contributie asiguratorie pentru munca ptr salarii luna iulie 2020-Proiect GHIDUL SPECIALIZARILOR EXPERTIZEI TEHNICE-COTA DE FEN 83,98386233%</t>
  </si>
  <si>
    <t>Alimentare cont BCR ptr plata  diferenta confinatare de virat CE in cadrul proiectului Seminar European ,,Cooperarea dintre Statele Membre ale Uniunii Europene in vederea solutionarii cauzelor civile referitoare la deplasarea sau retinerea ilicita a unui copil", conform notei debit nr. 3242007188 si notei interne nr. 311/82507/2015/20.08.2020</t>
  </si>
  <si>
    <t>Banca Comercială a României</t>
  </si>
  <si>
    <t>Alimentare cont BCR ptr plata  diferente de curs valutar si comisioane bancare in cadrul proiectului Seminar European "Cooperarea dintre Statele Membre ale Uniunii Europene in vederea solutionarii cauzelor civile referitoare la deplasarea sau retinerea ilicita a unui copil", conform notei debit nr. 3242007188 si notei interne nr. 311/82507/2015/20.08.2020</t>
  </si>
  <si>
    <t>cval majorare salariala in cadrul programului Justitie, per. 01.07-31.07.2020, MFN 2014-2021, CENTRALIZATOR NR.3/54397//2017/11.08.2020-85% FEN</t>
  </si>
  <si>
    <t>cval majorare salariala in cadrul programului Justitie, per. 01.07-31.07.2020, MFN 2014-2021, CENTRALIZATOR NR.3/54397//2017/11.08.2020-15% FN</t>
  </si>
  <si>
    <t>cval  25% CAS ptr majorare salariala in cadrul programului Justitie, per. 01.07-31.07.2020, MFN 2014-2021, CENTRALIZATOR NR.3/54397//2017/11.08.2020-85% FEN</t>
  </si>
  <si>
    <t>cval  25% cas fpss ptr majorare salariala in cadrul programului Justitie, per. 01.07-31.07.2020, MFN 2014-2021, CENTRALIZATOR NR.3/54397//2017/11.08.2020-85% FEN</t>
  </si>
  <si>
    <t>cval  10% CASS ptr majorare salariala in cadrul programului Justitie, per. 01.07-31.07.2020, MFN 2014-2021, CENTRALIZATOR NR.3/54397//2017/11.08.2020-85% FEN</t>
  </si>
  <si>
    <t>cval  10% impozit ptr majorare salariala in cadrul programului Justitie, per. 01.07-31.07.2020, MFN 2014-2021, CENTRALIZATOR NR.3/54397//2017/11.08.2020-85% FEN</t>
  </si>
  <si>
    <t>cval  2,25%  contributie asiguratorie ptr munca ptr majorare salariala in cadrul programului Justitie, per. 01.07-31.07.2020, MFN 2014-2021, CENTRALIZATOR NR.3/54397//2017/11.08.2020-85% FEN</t>
  </si>
  <si>
    <t>cval  25% CAS ptr majorare salariala in cadrul programului Justitie, per. 01.07-31.07.2020, MFN 2014-2021, CENTRALIZATOR NR.3/54397//2017/11.08.2020-15% FN</t>
  </si>
  <si>
    <t>cval  25% cas fpss ptr majorare salariala in cadrul programului Justitie, per. 01.07-31.07.2020, MFN 2014-2021, CENTRALIZATOR NR.3/54397//2017/11.08.2020-15% FN</t>
  </si>
  <si>
    <t>cval  10% CASS ptr majorare salariala in cadrul programului Justitie, per. 01.07-31.07.2020, MFN 2014-2021, CENTRALIZATOR NR.3/54397//2017/11.08.2020-15% FN</t>
  </si>
  <si>
    <t>cval  10% impozit ptr majorare salariala in cadrul programului Justitie, per. 01.07-31.07.2020, MFN 2014-2021, CENTRALIZATOR NR.3/54397//2017/11.08.2020-15% FN</t>
  </si>
  <si>
    <t>cval  2,25%  contributie asiguratorie ptr munca ptr majorare salariala in cadrul programului Justitie, per. 01.07-31.07.2020, MFN 2014-2021, CENTRALIZATOR NR.3/54397//2017/11.08.2020-15% FN</t>
  </si>
  <si>
    <t>cval  plata cota de 15% FN aferenta cheltuielilor cu amortizarea  aferenta per. iulie  2020, program Justitie, MFN 2014-2021</t>
  </si>
  <si>
    <t>cval  plata cota de 85% FEN aferenta cheltuielilor cu amortizarea  aferenta per. iulie  2020, program Justitie, MFN 2014-2021</t>
  </si>
  <si>
    <t>cval incasare cheltuieli neeligibile de la ANES declarate in cadrul proiectului- Vizita de lucru si prezentare a modului de buna practica al RomanieI privind Conventia de la Istanbul  MFN 2014-2021-ANES-efectuate in cadrul programului Justitie 2014-2021"-, nota de autorizare nr.16/73763/2019/22.07.2020</t>
  </si>
  <si>
    <t>Agenţia Naţională pentru Egalitate de Şanse între Femei şi Bărbaţi</t>
  </si>
  <si>
    <t>cval  majorare salariala in cadrul programului Justitie pentru membrii echpei de control desemnati prin OMJ 69/C/14.01.2020- PER IULIE -Centralizator nr. 90/96049/2018-19.08.2020- 85% FEN</t>
  </si>
  <si>
    <t>cval  majorare salariala in cadrul programului Justitie pentru membrii echpei de control desemnati prin OMJ 69/C/14.01.2020- PER IULIE -Centralizator nr. 90/96049/2018-19.08.2020- 15% FN</t>
  </si>
  <si>
    <t>cval  majorare salariala in cadrul programului Justitie pentru membrii echpei de control desemnati prin OMJ 68/C/14.01.2020- PER IULIE -Centralizator nr. 149/61710/2018/19.08.2</t>
  </si>
  <si>
    <t>cval 25% CAS fpss ptr majorare salariala in cadrul programului Justitie pentru membrii echpei de control desemnati prin OMJ 68/C/14.01.2020- PER IULIE -Centralizator nr. 149/61710/2018/19.08.2020- 85% FEN</t>
  </si>
  <si>
    <t>cval 10% CASS ptr majorare salariala in cadrul programului Justitie pentru membrii echpei de control desemnati prin OMJ 68/C/14.01.2020- PER IULIE -Centralizator nr. 149/61710/2018/19.08.2020- 85% FEN</t>
  </si>
  <si>
    <t>cval 10% impozit ptr majorare salariala in cadrul programului Justitie pentru membrii echpei de control desemnati prin OMJ 68/C/14.01.2020- PER IULIE -Centralizator nr. 149/61710/2018/19.08.2020- 85% FEN</t>
  </si>
  <si>
    <t>cval 2,25% contributie asiguratorie pentru munca ptr majorare salariala in cadrul programului Justitie pentru membrii echpei de control desemnati prin OMJ 68/C/14.01.2020- PER IULIE -Centralizator nr. 149/61710/2018/19.08.2020- 85% FEN</t>
  </si>
  <si>
    <t>cval 25% CAS fpss ptr majorare salariala in cadrul programului Justitie pentru membrii echpei de control desemnati prin OMJ 68/C/14.01.2020- PER IULIE -Centralizator nr. 149/61710/2018/19.08.2020- 15% FN</t>
  </si>
  <si>
    <t>cval 10% CASS ptr majorare salariala in cadrul programului Justitie pentru membrii echpei de control desemnati prin OMJ 68/C/14.01.2020- PER IULIE -Centralizator nr. 149/61710/2018/19.08.2020- 15% FN</t>
  </si>
  <si>
    <t>cval 10% impozit ptr majorare salariala in cadrul programului Justitie pentru membrii echpei de control desemnati prin OMJ 68/C/14.01.2020- PER IULIE -Centralizator nr. 149/61710/2018/19.08.2020- 15% FN</t>
  </si>
  <si>
    <t>cval 2,25% contributie asiguratorie pentru muncã ptr majorare salariala in cadrul programului Justitie pentru membrii echpei de control desemnati prin OMJ 68/C/14.01.2020- PER IULIE -Centralizator nr. 149/61710/2018/19.08.2020- 15% FN</t>
  </si>
  <si>
    <t>cval  majorare salariala in cadrul programului Justitie pentru membrii echpei de control desemnati prin OMJ 1967/C/18.05.2020- PER IULIE -Centralizator nr. 142/61932/2018/19.08.2020- 85% FEN</t>
  </si>
  <si>
    <t>cval  majorare salariala in cadrul programului Justitie pentru membrii echpei de control desemnati prin OMJ 1967/C/18.05.2020- PER IULIE -Centralizator nr. 142/61932/2018/19.08.2020- 15% FN</t>
  </si>
  <si>
    <t>cval  25% CAS ptr majorare salariala in cadrul programului Justitie pentru membrii echpei de control desemnati prin OMJ 1967/C/18.05.2020- PER IULIE -Centralizator nr. 142/61932/2018/19.08.2020- 85% FEN</t>
  </si>
  <si>
    <t>cval  25% CAS fpss ptr majorare salariala in cadrul programului Justitie pentru membrii echpei de control desemnati prin OMJ 1967/C/18.05.2020- PER IULIE -Centralizator nr. 142/61932/2018/19.08.2020- 85% FEN</t>
  </si>
  <si>
    <t>cval  10% CASS ptr majorare salariala in cadrul programului Justitie pentru membrii echpei de control desemnati prin OMJ 1967/C/18.05.2020- PER IULIE -Centralizator nr. 142/61932/2018/19.08.2020- 85% FEN</t>
  </si>
  <si>
    <t>cval  10%impozit ptr majorare salariala in cadrul programului Justitie pentru membrii echpei de control desemnati prin OMJ 1967/C/18.05.2020- PER IULIE -Centralizator nr. 142/61932/2018/19.08.2020- 85% FEN</t>
  </si>
  <si>
    <t>cval  2,25% contributie asiguratorie pentru munca ptr majorare salariala in cadrul programului Justitie pentru membrii echpei de control desemnati prin OMJ 1967/C/18.05.2020- PER IULIE -Centralizator nr. 142/61932/2018/19.08.2020- 85% FEN</t>
  </si>
  <si>
    <t>cval  25% CAS ptr majorare salariala in cadrul programului Justitie pentru membrii echpei de control desemnati prin OMJ 1967/C/18.05.2020- PER IULIE -Centralizator nr. 142/61932/2018/19.08.2020- 15% FN</t>
  </si>
  <si>
    <t>cval  25% CAS fpss ptr majorare salariala in cadrul programului Justitie pentru membrii echpei de control desemnati prin OMJ 1967/C/18.05.2020- PER IULIE -Centralizator nr. 142/61932/2018/19.08.2020- 15% FN</t>
  </si>
  <si>
    <t>cval  10% CASS ptr majorare salariala in cadrul programului Justitie pentru membrii echpei de control desemnati prin OMJ 1967/C/18.05.2020- PER IULIE -Centralizator nr. 142/61932/2018/19.08.2020- 15% FN</t>
  </si>
  <si>
    <t>cval  10% impozit ptr majorare salariala in cadrul programului Justitie pentru membrii echpei de control desemnati prin OMJ 1967/C/18.05.2020- PER IULIE -Centralizator nr. 142/61932/2018/19.08.2020- 15% FN</t>
  </si>
  <si>
    <t>cval  2,25% contributie asiguratorie pentru munca ptr majorare salariala in cadrul programului Justitie pentru membrii echpei de control desemnati prin OMJ 1967/C/18.05.2020- PER IULIE -Centralizator nr. 142/61932/2018/19.08.2020- 15% FN</t>
  </si>
  <si>
    <t>cval  majorare salariala in cadrul programului Justitie pentru membrii echpei de control desemnati prin OMJ 2597/C/11.06.2020- PER IULIE -Centralizator nr.94/62642/2018/16.07.2020- 85% FEN</t>
  </si>
  <si>
    <t>cval  majorare salariala in cadrul programului Justitie pentru membrii echpei de control desemnati prin OMJ 2597/C/11.06.2020- PER IULIE -Centralizator nr.94/62642/2018/16.07.2020- 15% FN</t>
  </si>
  <si>
    <t>cval  25% CAS ptr majorare salariala in cadrul programului Justitie pentru membrii echpei de control desemnati prin OMJ 2597/C/11.06.2020- PER IULIE -Centralizator nr.94/62642/2018/16.07.2020- 85% FEN</t>
  </si>
  <si>
    <t>cval  25% CAS fpss ptr majorare salariala in cadrul programului Justitie pentru membrii echpei de control desemnati prin OMJ 2597/C/11.06.2020- PER IULIE -Centralizator nr.94/62642/2018/16.07.2020- 85% FEN</t>
  </si>
  <si>
    <t>cval  10% CASS ptr majorare salariala in cadrul programului Justitie pentru membrii echpei de control desemnati prin OMJ 2597/C/11.06.2020- PER IULIE -Centralizator nr.94/62642/2018/16.07.2020- 85% FEN</t>
  </si>
  <si>
    <t>cval  10%  impozit ptr majorare salariala in cadrul programului Justitie pentru membrii echpei de control desemnati prin OMJ 2597/C/11.06.2020- PER IULIE -Centralizator nr.94/62642/2018/16.07.2020- 85% FEN</t>
  </si>
  <si>
    <t>cval  2,25% contributie asiguratorie in cadrul programului Justitie pentru membrii echpei de control desemnati prin OMJ 2597/C/11.06.2020- PER IULIE -Centralizator nr.94/62642/2018/16.07.2020- 85% FEN</t>
  </si>
  <si>
    <t>cval  25% CAS ptr majorare salariala in cadrul programului Justitie pentru membrii echpei de control desemnati prin OMJ 2597/C/11.06.2020- PER IULIE -Centralizator nr.94/62642/2018/16.07.2020- 15% FN</t>
  </si>
  <si>
    <t>cval  25% CAS fpss ptr majorare salariala in cadrul programului Justitie pentru membrii echpei de control desemnati prin OMJ 2597/C/11.06.2020- PER IULIE -Centralizator nr.94/62642/2018/16.07.2020- 15% FN</t>
  </si>
  <si>
    <t>cval  10% CASS ptr majorare salariala in cadrul programului Justitie pentru membrii echpei de control desemnati prin OMJ 2597/C/11.06.2020- PER IULIE -Centralizator nr.94/62642/2018/16.07.2020- 15% FN</t>
  </si>
  <si>
    <t>cval  2,25% contributie asiguratorie pentru munca ptr majorare salariala in cadrul programului Justitie pentru membrii echpei de control desemnati prin OMJ 2597/C/11.06.2020- PER IULIE -Centralizator nr.94/62642/2018/16.07.2020- 15% FN</t>
  </si>
  <si>
    <t>cval 25% CAS ptr majorare salariala in cadrul programului Justitie pentru membrii echpei de control desemnati prin OMJ 69/C/14.01.2020- PER IULIE -Centralizator nr. 90/96049/2018-19.08.2020- 85% FEN</t>
  </si>
  <si>
    <t>cval 25% CAS fpss ptr majorare salariala in cadrul programului Justitie pentru membrii echpei de control desemnati prin OMJ 69/C/14.01.2020- PER IULIE -Centralizator nr. 90/96049/2018-19.08.2020- 85% FEN</t>
  </si>
  <si>
    <t>cval 10% CASS ptr majorare salariala in cadrul programului Justitie pentru membrii echpei de control desemnati prin OMJ 69/C/14.01.2020- PER IULIE -Centralizator nr. 90/96049/2018-19.08.2020- 85% FEN</t>
  </si>
  <si>
    <t>cval 10% impozit ptr majorare salariala in cadrul programului Justitie pentru membrii echpei de control desemnati prin OMJ 69/C/14.01.2020- PER IULIE -Centralizator nr. 90/96049/2018-19.08.2020- 85% FEN</t>
  </si>
  <si>
    <t>cval 2,25% contributie asiguratorie pentru munca ptr majorare salariala in cadrul programului Justitie pentru membrii echpei de control desemnati prin OMJ 69/C/14.01.2020- PER IULIE -Centralizator nr. 90/96049/2018-19.08.2020- 85% FEN</t>
  </si>
  <si>
    <t>cval 25% CAS ptr majorare salariala in cadrul programului Justitie pentru membrii echpei de control desemnati prin OMJ 69/C/14.01.2020- PER IULIE -Centralizator nr. 90/96049/2018-19.08.2020- 15% FN</t>
  </si>
  <si>
    <t>cval 25% CAS fpss ptr majorare salariala in cadrul programului Justitie pentru membrii echpei de control desemnati prin OMJ 69/C/14.01.2020- PER IULIE -Centralizator nr. 90/96049/2018-19.08.2020- 15% FN</t>
  </si>
  <si>
    <t>cval 10% CASS ptr majorare salariala in cadrul programului Justitie pentru membrii echpei de control desemnati prin OMJ 69/C/14.01.2020- PER IULIE -Centralizator nr. 90/96049/2018-19.08.2020- 15% FN</t>
  </si>
  <si>
    <t>cval 10% impozit ptr majorare salariala in cadrul programului Justitie pentru membrii echpei de control desemnati prin OMJ 69/C/14.01.2020- PER IULIE -Centralizator nr. 90/96049/2018-19.08.2020- 15% FN</t>
  </si>
  <si>
    <t>cval 2,25% contributie asiguratorie pentru munca ptr majorare salariala in cadrul programului Justitie pentru membrii echpei de control desemnati prin OMJ 69/C/14.01.2020- PER IULIE -Centralizator nr. 90/96049/2018-19.08.2020- 15% FN</t>
  </si>
  <si>
    <t>SITUAŢIA PLATILOR  IN LUNA  AUGUST  2020</t>
  </si>
  <si>
    <t>Nr. crt.</t>
  </si>
  <si>
    <t xml:space="preserve"> TRANSFERURI   ANP- CHELTUIELI DE PERSONAL, ACTIUNI DE SANATATE,  ALTE CHELTUIELI , ORDONANTAREA nr.899/03.08.2020</t>
  </si>
  <si>
    <t xml:space="preserve"> TRANSFERURI   ANP- CHELTUIELI DE PERSONAL, ACTIUNI DE SANATATE,  ALTE CHELTUIELI , ORDONANTAREA 1143/17.08.2020</t>
  </si>
  <si>
    <t xml:space="preserve"> TRANSFERURI   ANP- TITLUL VI-CHELTUIELI PTR.TITLUL X  PROIECTE CU RAMBURSARE DIN FD.EXTERNE NERAMBURSABILE PTR.SALARII, ORDONANTAREA 903/03.08.2020 </t>
  </si>
  <si>
    <t xml:space="preserve"> TRANSFERURI   INEC - TITLUL VI - CHELTUIELI DE PERSONAL, TRANSFERURI INTRE UNITATI ALE ADMINISTRATIEI PUBLICE PENTRU TITLUL i.CHELTUIELI DE PERSONAL pentru luna iulie CU PLATA IN AUGUST , ORDONANTAREA NR.898/03.08.2020</t>
  </si>
  <si>
    <t xml:space="preserve"> TRANSFERURI   INEC - TITLUL VI - CHELTUIELI DE PERSONAL TITLUL I. TRANSFERURI INTRE UNITATI ALE ADMINISTRATIEI PUBLICE SI BUNURI SI SERVICICII PENTRU TITLUL II. , ORDONANTAREA 1144/17.08.2020</t>
  </si>
  <si>
    <t>TRANSFERURI SPITALUL PROF.DR.CONSTANTIN ANGELESCU  PENTRU INVESTITII TITLUL VI - PENTRU TITLUL II- BUNURI SI SERVICII  AUGUST 2020, ORDONANTAREA NR.929/13.08.2020</t>
  </si>
  <si>
    <t xml:space="preserve"> TRANSFERURI   ANP  - TITLUL VI. TRANSFERURI INTRE UNITATI ALE ADMINISTRATIEI PUBLICE  titlul IX.- PLATA AJUTOARE SICIALE  AFER.AUGUST 2020 ORDONANTAREA 900/03.08.2020 </t>
  </si>
  <si>
    <t>1604,  1605,  1606</t>
  </si>
  <si>
    <t xml:space="preserve"> DECONTARI CU PERSONALUL-CREDITE BUGETARE  PLATA STAT STIMULENT INSERTIE PÂNÃ LA ÎMPLINIREA VÂRSTEI DE 3 ANI PENTRU FPSS APARAT PROPRIU MJ , ORDONANTAREA  NR.944/06.08.2020</t>
  </si>
  <si>
    <t>68.01.08</t>
  </si>
  <si>
    <t xml:space="preserve"> TRANSFERURI   ANP  - TITLUL VI. TRANSFERURI INTRE UNITATI ALE ADMINISTRATIEI PUBLICE  titlul IX.- PLATA AJUTOARE SICIALE  AFER.AUGUST 2020 ORDONANTAREA 901/03.08.2020 </t>
  </si>
  <si>
    <t xml:space="preserve"> TRANSFERURI   ANP  - TITLUL IX. TRANSFERURI INTRE UNITATI ALE ADMINISTRATIEI PUBLICE  titlul IX.- ASISTENTA  SICIALA, AJUTOARE SICIALE IN NATURA, ACHIZ.MATERIALE DIDACTICE SCOLARIZARE DETINUTI  AFER.AUGUST 2020,  ORDONANTAREA  NR.1145/17.08.2020 </t>
  </si>
  <si>
    <t>T O T A L</t>
  </si>
  <si>
    <t>TITLUL 58        ,,PROIECTE CU FINANTARE DIN FONDURI EXTERNE NERAMBURSABILE (FEN)" PROIECTE: SIPOCA+SEMINAR EUROPEAN</t>
  </si>
  <si>
    <t xml:space="preserve">TITLUL  59 </t>
  </si>
  <si>
    <t>ALTE CHELTUIELI</t>
  </si>
  <si>
    <t>MINISTERUL JUSTIŢIEI</t>
  </si>
  <si>
    <t>DIRECŢIA DE IMPLEMENTARE A PROIECTELOR FINANŢATE DIN ÎMPRUMUTURI EXTERNE</t>
  </si>
  <si>
    <t>SITUAŢIE PRIVIND CHELTUIELILE EFECTUATE DIN FONDURI PUBLICE
IN PERIOADA 01.04.2020 - 30.04.2020</t>
  </si>
  <si>
    <t xml:space="preserve">CAPITOLUL 61.01 – ORDINE PUBLICĂ ŞI SIGURANŢĂ NAŢIONALĂ </t>
  </si>
  <si>
    <t>Titlul 65 - Cheltuieli aferente programelor cu finantare rambursabila</t>
  </si>
  <si>
    <t>Numar act
OP / FV</t>
  </si>
  <si>
    <t>Titlu</t>
  </si>
  <si>
    <t>61.01</t>
  </si>
  <si>
    <t>Decont cheltuieli transport pt personal asimilat -Spiroiu C.</t>
  </si>
  <si>
    <t>Decont chirie luna iulie 2020</t>
  </si>
  <si>
    <t xml:space="preserve">Anunt publicitar,servicii audit tehnic ptr Cartierul de Justitie </t>
  </si>
  <si>
    <t>191-203</t>
  </si>
  <si>
    <t>Salarii nete aferente lunii iulie 2020</t>
  </si>
  <si>
    <t>Contributii angajati luna iulie 2020 BUGETUL DE STAT  BUGETELE ASIG.SOC. SI FD.SPEC.  in curs de distribuire</t>
  </si>
  <si>
    <t>Sume din contributia asiguratorie pentru munca in curs de distribuire la luna iulie 2020</t>
  </si>
  <si>
    <t>Carduri vacanta 2020</t>
  </si>
  <si>
    <t>Camere WEB Logitech DIPFIE</t>
  </si>
  <si>
    <t>Achiziție echipament IT MP si parchete</t>
  </si>
  <si>
    <t>Achizitie combustibil pentru autoturismele DIPFIE -iulie 2020</t>
  </si>
  <si>
    <t>Serv consultanta tehnica luna iulie 2020</t>
  </si>
  <si>
    <t>Servicii audit aferent anului 2019</t>
  </si>
  <si>
    <t>Serv consultanta IT pentru DIPFIE - luna iulie 2020</t>
  </si>
  <si>
    <t>Serv consultanta tehnica pentru DIPFIE - luna iulie 2020</t>
  </si>
  <si>
    <t>Servicii dirigentie santier supervizare lucrari Palatul de Justitie Prahova - luna iulie 2020</t>
  </si>
  <si>
    <t>Decont cheltuieli transport pt personal asimilat Spiroiu C.</t>
  </si>
  <si>
    <t>Anunt publicitar, LAN instante Bursa</t>
  </si>
  <si>
    <t>Anunt publicitar ptr. judecatoriile Horezu, Costesti, Ziarul Bursa</t>
  </si>
  <si>
    <t>Anunt publicitar,  LAN Ziarul Financiar</t>
  </si>
  <si>
    <t>Anunt publicitar, Fact.MFGF36347/24.08.2020 Judecatoria Horezu, Ziarul Financiar</t>
  </si>
  <si>
    <t>Anunt publicitar, Fact.MFGF36348/24.08.2020 Judecatoria Costesti, Ziarul Financiar</t>
  </si>
  <si>
    <t>Kit semnatura electronica DIPFIE</t>
  </si>
  <si>
    <t>Revizie auto Dacia Duster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</si>
</sst>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
  </numFmts>
  <fonts count="23" x14ac:knownFonts="1">
    <font>
      <sz val="11"/>
      <color theme="1"/>
      <name val="Calibri"/>
      <family val="2"/>
      <scheme val="minor"/>
    </font>
    <font>
      <b/>
      <sz val="11"/>
      <name val="Trebuchet MS"/>
      <family val="2"/>
    </font>
    <font>
      <sz val="11"/>
      <name val="Trebuchet MS"/>
      <family val="2"/>
    </font>
    <font>
      <sz val="10"/>
      <name val="Arial"/>
      <family val="2"/>
    </font>
    <font>
      <sz val="11"/>
      <name val="Trebuchet MS"/>
      <family val="2"/>
      <charset val="238"/>
    </font>
    <font>
      <sz val="10"/>
      <name val="Arial"/>
      <family val="2"/>
      <charset val="238"/>
    </font>
    <font>
      <sz val="11"/>
      <name val="Calibri"/>
      <family val="2"/>
      <scheme val="minor"/>
    </font>
    <font>
      <sz val="11"/>
      <color theme="1"/>
      <name val="Trebuchet MS"/>
      <family val="2"/>
    </font>
    <font>
      <sz val="11"/>
      <color rgb="FFFF0000"/>
      <name val="Trebuchet MS"/>
      <family val="2"/>
    </font>
    <font>
      <sz val="11"/>
      <color indexed="10"/>
      <name val="Trebuchet MS"/>
      <family val="2"/>
    </font>
    <font>
      <b/>
      <sz val="11"/>
      <color theme="1"/>
      <name val="Trebuchet MS"/>
      <family val="2"/>
    </font>
    <font>
      <b/>
      <sz val="11"/>
      <color indexed="8"/>
      <name val="Trebuchet MS"/>
      <family val="2"/>
    </font>
    <font>
      <b/>
      <sz val="11"/>
      <color indexed="10"/>
      <name val="Trebuchet MS"/>
      <family val="2"/>
    </font>
    <font>
      <b/>
      <sz val="10"/>
      <name val="Trebuchet MS"/>
      <family val="2"/>
    </font>
    <font>
      <sz val="11"/>
      <color indexed="8"/>
      <name val="Trebuchet MS"/>
      <family val="2"/>
    </font>
    <font>
      <b/>
      <u/>
      <sz val="11"/>
      <name val="Trebuchet MS"/>
      <family val="2"/>
    </font>
    <font>
      <sz val="11"/>
      <color theme="1"/>
      <name val="Calibri"/>
      <family val="2"/>
      <scheme val="minor"/>
    </font>
    <font>
      <sz val="11"/>
      <name val="Arial"/>
      <family val="2"/>
      <charset val="238"/>
    </font>
    <font>
      <sz val="10"/>
      <color indexed="12"/>
      <name val="Arial"/>
      <family val="2"/>
      <charset val="238"/>
    </font>
    <font>
      <b/>
      <u/>
      <sz val="10"/>
      <color indexed="8"/>
      <name val="Arial"/>
      <family val="2"/>
      <charset val="238"/>
    </font>
    <font>
      <sz val="10"/>
      <name val="Trebuchet MS"/>
      <family val="2"/>
    </font>
    <font>
      <sz val="10"/>
      <color indexed="12"/>
      <name val="Trebuchet MS"/>
      <family val="2"/>
    </font>
    <font>
      <b/>
      <sz val="10"/>
      <name val="Arial"/>
      <family val="2"/>
      <charset val="23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3" fontId="16" fillId="0" borderId="0" applyFont="0" applyFill="0" applyBorder="0" applyAlignment="0" applyProtection="0"/>
  </cellStyleXfs>
  <cellXfs count="296">
    <xf numFmtId="0" fontId="0" fillId="0" borderId="0" xfId="0"/>
    <xf numFmtId="0" fontId="1" fillId="0" borderId="0" xfId="0" applyFont="1" applyBorder="1"/>
    <xf numFmtId="4" fontId="1" fillId="0" borderId="0" xfId="0" applyNumberFormat="1" applyFont="1" applyFill="1" applyBorder="1"/>
    <xf numFmtId="0" fontId="1" fillId="0" borderId="0" xfId="0" applyFont="1" applyBorder="1" applyAlignment="1">
      <alignment wrapText="1"/>
    </xf>
    <xf numFmtId="0" fontId="1" fillId="0" borderId="0" xfId="0" applyFont="1" applyBorder="1" applyAlignment="1">
      <alignment horizontal="left"/>
    </xf>
    <xf numFmtId="4" fontId="1" fillId="0" borderId="0" xfId="0" applyNumberFormat="1" applyFont="1" applyFill="1" applyBorder="1" applyAlignment="1">
      <alignment horizontal="left"/>
    </xf>
    <xf numFmtId="0" fontId="1" fillId="0" borderId="0" xfId="0" applyFont="1" applyBorder="1" applyAlignment="1">
      <alignment horizontal="left" wrapText="1"/>
    </xf>
    <xf numFmtId="0" fontId="1" fillId="0" borderId="1" xfId="0" applyFont="1" applyFill="1" applyBorder="1" applyAlignment="1">
      <alignment horizontal="center" wrapText="1"/>
    </xf>
    <xf numFmtId="4" fontId="1" fillId="0" borderId="1" xfId="0" applyNumberFormat="1" applyFont="1" applyFill="1" applyBorder="1" applyAlignment="1">
      <alignment horizontal="center" wrapText="1"/>
    </xf>
    <xf numFmtId="0" fontId="2" fillId="0" borderId="1" xfId="0" applyFont="1" applyFill="1" applyBorder="1"/>
    <xf numFmtId="0" fontId="2" fillId="0" borderId="1" xfId="0" applyFont="1" applyFill="1" applyBorder="1" applyAlignment="1">
      <alignment vertical="top" wrapText="1"/>
    </xf>
    <xf numFmtId="0" fontId="1" fillId="0" borderId="1" xfId="0" applyFont="1" applyFill="1" applyBorder="1" applyAlignment="1">
      <alignment horizontal="centerContinuous"/>
    </xf>
    <xf numFmtId="4" fontId="1" fillId="0" borderId="1" xfId="0" applyNumberFormat="1" applyFont="1" applyFill="1" applyBorder="1"/>
    <xf numFmtId="0" fontId="2" fillId="0" borderId="1" xfId="0" applyFont="1" applyFill="1" applyBorder="1" applyAlignment="1">
      <alignment wrapText="1"/>
    </xf>
    <xf numFmtId="14" fontId="2" fillId="0" borderId="1" xfId="0" applyNumberFormat="1" applyFont="1" applyFill="1" applyBorder="1"/>
    <xf numFmtId="0" fontId="1" fillId="0" borderId="1" xfId="0" applyFont="1" applyFill="1" applyBorder="1" applyAlignment="1">
      <alignment wrapText="1"/>
    </xf>
    <xf numFmtId="0" fontId="1" fillId="0" borderId="0" xfId="0" applyFont="1" applyFill="1" applyBorder="1" applyAlignment="1">
      <alignment horizontal="center"/>
    </xf>
    <xf numFmtId="0" fontId="1" fillId="0" borderId="0" xfId="0" applyFont="1" applyFill="1" applyBorder="1" applyAlignment="1">
      <alignment wrapText="1"/>
    </xf>
    <xf numFmtId="4" fontId="1" fillId="0" borderId="0" xfId="0" applyNumberFormat="1" applyFont="1" applyFill="1" applyAlignment="1">
      <alignment wrapText="1"/>
    </xf>
    <xf numFmtId="0" fontId="2" fillId="0" borderId="1" xfId="0" applyFont="1" applyFill="1" applyBorder="1" applyAlignment="1">
      <alignment horizontal="centerContinuous"/>
    </xf>
    <xf numFmtId="4" fontId="2" fillId="0" borderId="1" xfId="0" applyNumberFormat="1" applyFont="1" applyFill="1" applyBorder="1"/>
    <xf numFmtId="0" fontId="2" fillId="0" borderId="1" xfId="0" applyFont="1" applyFill="1" applyBorder="1" applyAlignment="1">
      <alignment horizontal="left" wrapText="1"/>
    </xf>
    <xf numFmtId="0" fontId="2" fillId="0" borderId="0" xfId="0" applyFont="1"/>
    <xf numFmtId="0" fontId="2" fillId="0" borderId="1" xfId="0" applyFont="1" applyBorder="1"/>
    <xf numFmtId="14" fontId="2" fillId="0" borderId="1" xfId="0" applyNumberFormat="1" applyFont="1" applyBorder="1"/>
    <xf numFmtId="4" fontId="2" fillId="0" borderId="0" xfId="0" applyNumberFormat="1" applyFont="1" applyFill="1"/>
    <xf numFmtId="0" fontId="2" fillId="0" borderId="0" xfId="0" applyFont="1" applyAlignment="1">
      <alignment wrapText="1"/>
    </xf>
    <xf numFmtId="3" fontId="2" fillId="0" borderId="1" xfId="0" applyNumberFormat="1" applyFont="1" applyBorder="1"/>
    <xf numFmtId="0" fontId="3" fillId="0" borderId="1" xfId="0" applyFont="1" applyBorder="1"/>
    <xf numFmtId="14" fontId="3" fillId="0" borderId="1" xfId="0" applyNumberFormat="1" applyFont="1" applyBorder="1"/>
    <xf numFmtId="0" fontId="4" fillId="0" borderId="1" xfId="0" applyFont="1" applyFill="1" applyBorder="1"/>
    <xf numFmtId="0" fontId="5" fillId="0" borderId="1" xfId="0" applyFont="1" applyFill="1" applyBorder="1"/>
    <xf numFmtId="14" fontId="5" fillId="0" borderId="1" xfId="0" applyNumberFormat="1" applyFont="1" applyFill="1" applyBorder="1"/>
    <xf numFmtId="4" fontId="5" fillId="0" borderId="1" xfId="0" applyNumberFormat="1" applyFont="1" applyFill="1" applyBorder="1"/>
    <xf numFmtId="0" fontId="4" fillId="0" borderId="1" xfId="0" applyFont="1" applyFill="1" applyBorder="1" applyAlignment="1">
      <alignment vertical="top" wrapText="1"/>
    </xf>
    <xf numFmtId="0" fontId="4" fillId="0" borderId="0" xfId="0" applyFont="1" applyFill="1"/>
    <xf numFmtId="0" fontId="6" fillId="0" borderId="1" xfId="0" applyFont="1" applyBorder="1"/>
    <xf numFmtId="14" fontId="6" fillId="0" borderId="1" xfId="0" applyNumberFormat="1" applyFont="1" applyBorder="1"/>
    <xf numFmtId="164" fontId="2" fillId="0" borderId="1" xfId="0" applyNumberFormat="1" applyFont="1" applyFill="1" applyBorder="1" applyAlignment="1">
      <alignment horizontal="centerContinuous"/>
    </xf>
    <xf numFmtId="4" fontId="3" fillId="0" borderId="1" xfId="0" applyNumberFormat="1" applyFont="1" applyFill="1" applyBorder="1"/>
    <xf numFmtId="4" fontId="6" fillId="0" borderId="1" xfId="0" applyNumberFormat="1" applyFont="1" applyFill="1" applyBorder="1"/>
    <xf numFmtId="0" fontId="6" fillId="0" borderId="1" xfId="0" applyFont="1" applyFill="1" applyBorder="1"/>
    <xf numFmtId="14" fontId="6" fillId="0" borderId="1" xfId="0" applyNumberFormat="1" applyFont="1" applyFill="1" applyBorder="1"/>
    <xf numFmtId="14" fontId="4" fillId="0" borderId="1" xfId="0" applyNumberFormat="1" applyFont="1" applyFill="1" applyBorder="1"/>
    <xf numFmtId="0" fontId="5" fillId="0" borderId="1" xfId="0" applyFont="1" applyBorder="1"/>
    <xf numFmtId="14" fontId="5" fillId="0" borderId="1" xfId="0" applyNumberFormat="1" applyFont="1" applyBorder="1"/>
    <xf numFmtId="0" fontId="4" fillId="0" borderId="0" xfId="0" applyFont="1"/>
    <xf numFmtId="0" fontId="2" fillId="0" borderId="1" xfId="0" applyFont="1" applyBorder="1" applyAlignment="1">
      <alignment wrapText="1"/>
    </xf>
    <xf numFmtId="0" fontId="3" fillId="0" borderId="0" xfId="0" applyFont="1"/>
    <xf numFmtId="14" fontId="3" fillId="0" borderId="0" xfId="0" applyNumberFormat="1" applyFont="1"/>
    <xf numFmtId="0" fontId="3" fillId="0" borderId="0" xfId="0" applyFont="1" applyFill="1"/>
    <xf numFmtId="14" fontId="2" fillId="0" borderId="0" xfId="0" applyNumberFormat="1" applyFont="1"/>
    <xf numFmtId="0" fontId="7" fillId="0" borderId="0" xfId="0" applyFont="1"/>
    <xf numFmtId="0" fontId="7" fillId="0" borderId="1" xfId="0" applyFont="1" applyBorder="1"/>
    <xf numFmtId="4" fontId="7" fillId="0" borderId="1" xfId="0" applyNumberFormat="1" applyFont="1" applyBorder="1" applyAlignment="1">
      <alignment wrapText="1"/>
    </xf>
    <xf numFmtId="0" fontId="7" fillId="0" borderId="1" xfId="0" applyFont="1" applyBorder="1" applyAlignment="1">
      <alignment wrapText="1"/>
    </xf>
    <xf numFmtId="14" fontId="7" fillId="0" borderId="1" xfId="0" applyNumberFormat="1" applyFont="1" applyBorder="1" applyAlignment="1">
      <alignment wrapText="1"/>
    </xf>
    <xf numFmtId="4" fontId="7" fillId="0" borderId="2" xfId="0" applyNumberFormat="1" applyFont="1" applyBorder="1" applyAlignment="1">
      <alignment wrapText="1"/>
    </xf>
    <xf numFmtId="0" fontId="7" fillId="0" borderId="2" xfId="0" applyFont="1" applyBorder="1" applyAlignment="1">
      <alignment wrapText="1"/>
    </xf>
    <xf numFmtId="14" fontId="7" fillId="0" borderId="2" xfId="0" applyNumberFormat="1" applyFont="1" applyBorder="1" applyAlignment="1">
      <alignment wrapText="1"/>
    </xf>
    <xf numFmtId="0" fontId="7" fillId="0" borderId="4" xfId="0" applyFont="1" applyBorder="1" applyAlignment="1">
      <alignment wrapText="1"/>
    </xf>
    <xf numFmtId="14" fontId="7" fillId="0" borderId="4" xfId="0" applyNumberFormat="1" applyFont="1" applyBorder="1" applyAlignment="1">
      <alignment wrapText="1"/>
    </xf>
    <xf numFmtId="0" fontId="7" fillId="0" borderId="5" xfId="0" applyFont="1" applyBorder="1"/>
    <xf numFmtId="0" fontId="8" fillId="0" borderId="0" xfId="0" applyFont="1"/>
    <xf numFmtId="4" fontId="7" fillId="0" borderId="6" xfId="0" applyNumberFormat="1" applyFont="1" applyBorder="1" applyAlignment="1">
      <alignment wrapText="1"/>
    </xf>
    <xf numFmtId="0" fontId="7" fillId="0" borderId="6" xfId="0" applyFont="1" applyBorder="1" applyAlignment="1">
      <alignment wrapText="1"/>
    </xf>
    <xf numFmtId="0" fontId="9" fillId="0" borderId="0" xfId="0" applyFont="1"/>
    <xf numFmtId="0" fontId="8" fillId="0" borderId="0" xfId="0" applyFont="1" applyAlignment="1"/>
    <xf numFmtId="0" fontId="8" fillId="0" borderId="0" xfId="0" applyFont="1" applyBorder="1" applyAlignment="1"/>
    <xf numFmtId="0" fontId="7" fillId="0" borderId="1" xfId="0" applyFont="1" applyBorder="1" applyAlignment="1">
      <alignment horizontal="left" wrapText="1"/>
    </xf>
    <xf numFmtId="0" fontId="8" fillId="0" borderId="0" xfId="0" applyFont="1" applyAlignment="1">
      <alignment vertical="center" wrapText="1"/>
    </xf>
    <xf numFmtId="4" fontId="10" fillId="0" borderId="3" xfId="0" applyNumberFormat="1" applyFont="1" applyBorder="1" applyAlignment="1">
      <alignment horizontal="right"/>
    </xf>
    <xf numFmtId="0" fontId="10" fillId="0" borderId="4" xfId="0" applyFont="1" applyBorder="1" applyAlignment="1">
      <alignment horizontal="left" wrapText="1"/>
    </xf>
    <xf numFmtId="0" fontId="10" fillId="0" borderId="4" xfId="0" applyFont="1" applyBorder="1" applyAlignment="1">
      <alignment wrapText="1"/>
    </xf>
    <xf numFmtId="0" fontId="10" fillId="0" borderId="4" xfId="0" applyFont="1" applyBorder="1" applyAlignment="1">
      <alignment horizontal="center" wrapText="1"/>
    </xf>
    <xf numFmtId="0" fontId="10" fillId="0" borderId="4" xfId="0" applyFont="1" applyBorder="1"/>
    <xf numFmtId="0" fontId="10" fillId="0" borderId="5" xfId="0" applyFont="1" applyBorder="1"/>
    <xf numFmtId="0" fontId="7" fillId="0" borderId="0" xfId="0" applyFont="1" applyAlignment="1">
      <alignment horizontal="right"/>
    </xf>
    <xf numFmtId="0" fontId="10" fillId="0" borderId="0" xfId="0" applyFont="1"/>
    <xf numFmtId="0" fontId="7" fillId="0" borderId="0" xfId="0" applyFont="1" applyAlignment="1">
      <alignment horizontal="center" wrapText="1"/>
    </xf>
    <xf numFmtId="4" fontId="10" fillId="0" borderId="3" xfId="0" applyNumberFormat="1" applyFont="1" applyBorder="1" applyAlignment="1">
      <alignment horizontal="center" wrapText="1"/>
    </xf>
    <xf numFmtId="14" fontId="1" fillId="0" borderId="4" xfId="0" applyNumberFormat="1" applyFont="1" applyBorder="1" applyAlignment="1">
      <alignment horizontal="center" wrapText="1"/>
    </xf>
    <xf numFmtId="1" fontId="1" fillId="0" borderId="7" xfId="0" applyNumberFormat="1" applyFont="1" applyBorder="1"/>
    <xf numFmtId="4" fontId="7" fillId="0" borderId="6" xfId="0" applyNumberFormat="1" applyFont="1" applyBorder="1" applyAlignment="1">
      <alignment horizontal="center" wrapText="1"/>
    </xf>
    <xf numFmtId="0" fontId="7" fillId="0" borderId="6" xfId="0" applyFont="1" applyBorder="1" applyAlignment="1">
      <alignment horizontal="left" wrapText="1"/>
    </xf>
    <xf numFmtId="0" fontId="7" fillId="0" borderId="6" xfId="0" applyFont="1" applyBorder="1" applyAlignment="1">
      <alignment horizontal="center" wrapText="1"/>
    </xf>
    <xf numFmtId="14" fontId="2" fillId="0" borderId="6" xfId="0" applyNumberFormat="1" applyFont="1" applyBorder="1" applyAlignment="1">
      <alignment horizontal="center" wrapText="1"/>
    </xf>
    <xf numFmtId="1" fontId="2" fillId="0" borderId="8" xfId="0" applyNumberFormat="1" applyFont="1" applyBorder="1"/>
    <xf numFmtId="4" fontId="11" fillId="0" borderId="3" xfId="0" applyNumberFormat="1" applyFont="1" applyBorder="1" applyAlignment="1">
      <alignment horizontal="right"/>
    </xf>
    <xf numFmtId="0" fontId="1" fillId="0" borderId="4" xfId="0" applyFont="1" applyBorder="1" applyAlignment="1">
      <alignment horizontal="left" wrapText="1"/>
    </xf>
    <xf numFmtId="0" fontId="1" fillId="0" borderId="4" xfId="0" applyFont="1" applyBorder="1" applyAlignment="1">
      <alignment wrapText="1"/>
    </xf>
    <xf numFmtId="0" fontId="1" fillId="0" borderId="4" xfId="0" applyFont="1" applyBorder="1" applyAlignment="1">
      <alignment horizontal="center" wrapText="1"/>
    </xf>
    <xf numFmtId="0" fontId="1" fillId="0" borderId="4" xfId="0" applyFont="1" applyBorder="1"/>
    <xf numFmtId="0" fontId="1" fillId="0" borderId="5" xfId="0" applyFont="1" applyBorder="1"/>
    <xf numFmtId="0" fontId="9" fillId="0" borderId="0" xfId="0" applyFont="1" applyAlignment="1">
      <alignment horizontal="right"/>
    </xf>
    <xf numFmtId="0" fontId="1" fillId="0" borderId="0" xfId="0" applyFont="1"/>
    <xf numFmtId="0" fontId="12" fillId="0" borderId="0" xfId="0" applyFont="1"/>
    <xf numFmtId="0" fontId="1" fillId="2" borderId="0" xfId="0" applyFont="1" applyFill="1" applyAlignment="1">
      <alignment vertical="center"/>
    </xf>
    <xf numFmtId="14" fontId="2" fillId="2" borderId="0" xfId="0" applyNumberFormat="1" applyFont="1" applyFill="1" applyAlignment="1">
      <alignment horizontal="righ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4" fontId="2" fillId="2" borderId="0" xfId="0" applyNumberFormat="1" applyFont="1" applyFill="1" applyAlignment="1">
      <alignment vertical="center"/>
    </xf>
    <xf numFmtId="0" fontId="7" fillId="0" borderId="2" xfId="0" applyFont="1" applyBorder="1" applyAlignment="1">
      <alignment horizontal="left" wrapText="1"/>
    </xf>
    <xf numFmtId="0" fontId="2" fillId="0" borderId="0" xfId="0" applyFont="1" applyBorder="1" applyAlignment="1">
      <alignment horizontal="right"/>
    </xf>
    <xf numFmtId="0" fontId="2" fillId="0" borderId="0" xfId="0" applyFont="1" applyBorder="1"/>
    <xf numFmtId="0" fontId="2" fillId="0" borderId="0" xfId="0" applyFont="1" applyBorder="1" applyAlignment="1">
      <alignment wrapText="1"/>
    </xf>
    <xf numFmtId="0" fontId="7" fillId="0" borderId="0" xfId="0" applyFont="1" applyBorder="1"/>
    <xf numFmtId="0" fontId="7" fillId="0" borderId="0"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4" fontId="1" fillId="0" borderId="1" xfId="0" applyNumberFormat="1" applyFont="1" applyBorder="1" applyAlignment="1">
      <alignment horizontal="center" vertical="center" wrapText="1"/>
    </xf>
    <xf numFmtId="0" fontId="7" fillId="0" borderId="0" xfId="0" applyFont="1" applyAlignment="1">
      <alignment vertical="center"/>
    </xf>
    <xf numFmtId="0" fontId="7" fillId="0" borderId="1" xfId="0" applyFont="1" applyBorder="1" applyAlignment="1">
      <alignment vertical="center"/>
    </xf>
    <xf numFmtId="14" fontId="7" fillId="0" borderId="1" xfId="0" applyNumberFormat="1" applyFont="1" applyBorder="1" applyAlignment="1">
      <alignment vertical="center"/>
    </xf>
    <xf numFmtId="0" fontId="2" fillId="0" borderId="1" xfId="0" applyFont="1" applyBorder="1" applyAlignment="1">
      <alignment vertical="center" wrapText="1"/>
    </xf>
    <xf numFmtId="4" fontId="7" fillId="0" borderId="1" xfId="0" applyNumberFormat="1" applyFont="1" applyBorder="1" applyAlignment="1">
      <alignment vertical="center"/>
    </xf>
    <xf numFmtId="4" fontId="1" fillId="0" borderId="1" xfId="0" applyNumberFormat="1" applyFont="1" applyBorder="1"/>
    <xf numFmtId="0" fontId="7" fillId="0" borderId="0" xfId="0" applyFont="1" applyAlignment="1">
      <alignment wrapText="1"/>
    </xf>
    <xf numFmtId="0" fontId="1" fillId="0" borderId="1" xfId="0" applyFont="1" applyBorder="1"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10" fillId="0" borderId="1" xfId="0" applyFont="1" applyBorder="1"/>
    <xf numFmtId="0" fontId="1" fillId="0" borderId="0" xfId="0" applyFont="1" applyFill="1" applyAlignment="1">
      <alignment vertical="center"/>
    </xf>
    <xf numFmtId="14" fontId="2" fillId="0" borderId="0" xfId="0" applyNumberFormat="1"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4" fontId="2" fillId="0" borderId="0" xfId="0" applyNumberFormat="1" applyFont="1" applyFill="1" applyAlignment="1">
      <alignment vertical="center"/>
    </xf>
    <xf numFmtId="0" fontId="2" fillId="0" borderId="0" xfId="0" applyFont="1" applyFill="1"/>
    <xf numFmtId="14" fontId="1" fillId="0" borderId="0" xfId="0" applyNumberFormat="1" applyFont="1" applyFill="1" applyBorder="1" applyAlignment="1">
      <alignment horizontal="left" vertical="center" wrapText="1"/>
    </xf>
    <xf numFmtId="0" fontId="1" fillId="0" borderId="1" xfId="0" applyFont="1" applyFill="1" applyBorder="1" applyAlignment="1">
      <alignment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4" fontId="1"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xf>
    <xf numFmtId="4" fontId="2" fillId="0" borderId="1" xfId="0" applyNumberFormat="1" applyFont="1" applyBorder="1"/>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1" fillId="0" borderId="0" xfId="0" applyFont="1" applyFill="1" applyAlignment="1"/>
    <xf numFmtId="0" fontId="7" fillId="0" borderId="0" xfId="0" applyFont="1" applyFill="1"/>
    <xf numFmtId="0" fontId="7" fillId="0" borderId="0" xfId="0" applyFont="1" applyAlignment="1"/>
    <xf numFmtId="0" fontId="7" fillId="0" borderId="0" xfId="0" applyFont="1" applyFill="1" applyAlignment="1"/>
    <xf numFmtId="0" fontId="2" fillId="0" borderId="0" xfId="0" applyFont="1" applyFill="1" applyAlignment="1"/>
    <xf numFmtId="0" fontId="7" fillId="0" borderId="0" xfId="0" applyFont="1" applyAlignment="1">
      <alignment horizontal="center"/>
    </xf>
    <xf numFmtId="0" fontId="1" fillId="0" borderId="0" xfId="0" applyFont="1" applyFill="1" applyAlignment="1">
      <alignment horizontal="center"/>
    </xf>
    <xf numFmtId="0" fontId="1" fillId="0" borderId="0" xfId="0" applyFont="1" applyFill="1"/>
    <xf numFmtId="0" fontId="7" fillId="0" borderId="0" xfId="0" applyFont="1" applyFill="1" applyAlignment="1">
      <alignment horizontal="center"/>
    </xf>
    <xf numFmtId="0" fontId="7" fillId="0" borderId="1" xfId="0" applyFont="1" applyBorder="1" applyAlignment="1">
      <alignment horizontal="center" vertical="center" wrapText="1"/>
    </xf>
    <xf numFmtId="0" fontId="7" fillId="0" borderId="1" xfId="0" applyFont="1" applyFill="1" applyBorder="1" applyAlignment="1">
      <alignment horizontal="center" wrapText="1"/>
    </xf>
    <xf numFmtId="0" fontId="7" fillId="0" borderId="1" xfId="0" applyFont="1" applyFill="1" applyBorder="1" applyAlignment="1">
      <alignment wrapText="1"/>
    </xf>
    <xf numFmtId="4" fontId="2"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xf>
    <xf numFmtId="14" fontId="7" fillId="0" borderId="1" xfId="0" applyNumberFormat="1" applyFont="1" applyBorder="1"/>
    <xf numFmtId="4" fontId="2" fillId="0" borderId="0" xfId="0" applyNumberFormat="1" applyFont="1"/>
    <xf numFmtId="4" fontId="7" fillId="2" borderId="1" xfId="0" applyNumberFormat="1" applyFont="1" applyFill="1" applyBorder="1" applyAlignment="1">
      <alignment horizontal="center" vertical="center"/>
    </xf>
    <xf numFmtId="4" fontId="3" fillId="0" borderId="1" xfId="0" applyNumberFormat="1" applyFont="1" applyBorder="1"/>
    <xf numFmtId="0" fontId="1" fillId="0" borderId="0" xfId="0" applyFont="1" applyBorder="1" applyAlignment="1">
      <alignment horizontal="center"/>
    </xf>
    <xf numFmtId="0" fontId="6" fillId="0" borderId="0" xfId="0" applyFont="1"/>
    <xf numFmtId="0" fontId="1" fillId="2" borderId="0" xfId="0" applyFont="1" applyFill="1" applyAlignment="1">
      <alignment horizontal="center" vertical="center" wrapText="1"/>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6" fillId="0" borderId="1" xfId="0" applyFont="1" applyBorder="1" applyAlignment="1">
      <alignment horizontal="center" vertical="center"/>
    </xf>
    <xf numFmtId="14" fontId="2" fillId="2" borderId="1" xfId="0" applyNumberFormat="1" applyFont="1" applyFill="1" applyBorder="1" applyAlignment="1">
      <alignment vertical="center"/>
    </xf>
    <xf numFmtId="0" fontId="2" fillId="2" borderId="1" xfId="0" applyFont="1" applyFill="1" applyBorder="1" applyAlignment="1">
      <alignment vertical="center"/>
    </xf>
    <xf numFmtId="14" fontId="2" fillId="2" borderId="1" xfId="0" applyNumberFormat="1" applyFont="1" applyFill="1" applyBorder="1" applyAlignment="1">
      <alignment horizontal="right" vertical="center"/>
    </xf>
    <xf numFmtId="0" fontId="2" fillId="2" borderId="1" xfId="0" applyFont="1" applyFill="1" applyBorder="1" applyAlignment="1">
      <alignment vertical="center" wrapText="1"/>
    </xf>
    <xf numFmtId="4" fontId="2" fillId="2" borderId="1" xfId="0" applyNumberFormat="1" applyFont="1" applyFill="1" applyBorder="1" applyAlignment="1">
      <alignment horizontal="right" vertical="center" wrapText="1"/>
    </xf>
    <xf numFmtId="4" fontId="7" fillId="0" borderId="1" xfId="0" applyNumberFormat="1" applyFont="1" applyBorder="1"/>
    <xf numFmtId="0" fontId="2" fillId="0" borderId="0" xfId="0" applyFont="1" applyBorder="1" applyAlignment="1">
      <alignment horizontal="right" wrapText="1"/>
    </xf>
    <xf numFmtId="0" fontId="2" fillId="0" borderId="1" xfId="0" applyFont="1" applyBorder="1" applyAlignment="1">
      <alignment horizontal="center" vertical="center" wrapText="1"/>
    </xf>
    <xf numFmtId="14" fontId="2" fillId="0" borderId="1" xfId="0" applyNumberFormat="1" applyFont="1" applyBorder="1" applyAlignment="1">
      <alignment vertical="center" wrapText="1"/>
    </xf>
    <xf numFmtId="0" fontId="2" fillId="3" borderId="1" xfId="0" applyFont="1" applyFill="1" applyBorder="1" applyAlignment="1">
      <alignment horizontal="left" vertical="center" wrapText="1"/>
    </xf>
    <xf numFmtId="4" fontId="2" fillId="0" borderId="1" xfId="0" applyNumberFormat="1" applyFont="1" applyBorder="1" applyAlignment="1">
      <alignment horizontal="right" vertical="center" wrapText="1"/>
    </xf>
    <xf numFmtId="14" fontId="7" fillId="0" borderId="6" xfId="0" applyNumberFormat="1" applyFont="1" applyBorder="1" applyAlignment="1">
      <alignment wrapText="1"/>
    </xf>
    <xf numFmtId="4" fontId="1" fillId="0" borderId="3" xfId="0" applyNumberFormat="1" applyFont="1" applyBorder="1"/>
    <xf numFmtId="0" fontId="6" fillId="2" borderId="1" xfId="0" applyFont="1" applyFill="1" applyBorder="1" applyAlignment="1">
      <alignment horizontal="left" vertical="center" wrapText="1"/>
    </xf>
    <xf numFmtId="4" fontId="6" fillId="2" borderId="1" xfId="0" applyNumberFormat="1" applyFont="1" applyFill="1" applyBorder="1" applyAlignment="1">
      <alignment horizontal="right" vertical="center" wrapText="1"/>
    </xf>
    <xf numFmtId="0" fontId="6" fillId="2" borderId="1" xfId="0" applyFont="1" applyFill="1" applyBorder="1" applyAlignment="1">
      <alignment horizontal="left" vertical="center"/>
    </xf>
    <xf numFmtId="14" fontId="6" fillId="2" borderId="1" xfId="0" applyNumberFormat="1" applyFont="1" applyFill="1" applyBorder="1" applyAlignment="1">
      <alignment horizontal="left" vertical="center"/>
    </xf>
    <xf numFmtId="0" fontId="6" fillId="0" borderId="1" xfId="0" applyFont="1" applyBorder="1" applyAlignment="1">
      <alignment horizontal="left" wrapText="1"/>
    </xf>
    <xf numFmtId="0" fontId="0" fillId="0" borderId="1" xfId="0" applyFont="1" applyBorder="1" applyAlignment="1">
      <alignment horizontal="left" wrapText="1"/>
    </xf>
    <xf numFmtId="0" fontId="0" fillId="0" borderId="1" xfId="0" applyFont="1" applyBorder="1" applyAlignment="1">
      <alignment horizontal="left" vertical="center"/>
    </xf>
    <xf numFmtId="0" fontId="6" fillId="0" borderId="1" xfId="0" applyFont="1" applyBorder="1" applyAlignment="1">
      <alignment wrapText="1"/>
    </xf>
    <xf numFmtId="0" fontId="2" fillId="0" borderId="1" xfId="0" applyFont="1" applyFill="1" applyBorder="1" applyAlignment="1">
      <alignment horizontal="center" wrapText="1"/>
    </xf>
    <xf numFmtId="0" fontId="7" fillId="0" borderId="1" xfId="0" applyFont="1" applyFill="1" applyBorder="1" applyAlignment="1">
      <alignment horizontal="left" wrapText="1"/>
    </xf>
    <xf numFmtId="0" fontId="7" fillId="0" borderId="1" xfId="0" applyFont="1" applyBorder="1" applyAlignment="1">
      <alignment horizontal="left" vertical="top" wrapText="1"/>
    </xf>
    <xf numFmtId="4" fontId="10" fillId="0" borderId="1" xfId="0" applyNumberFormat="1" applyFont="1" applyBorder="1"/>
    <xf numFmtId="0" fontId="14" fillId="0" borderId="1" xfId="0" applyFont="1" applyFill="1" applyBorder="1" applyAlignment="1">
      <alignment horizontal="left" vertical="center" wrapText="1"/>
    </xf>
    <xf numFmtId="0" fontId="2" fillId="0" borderId="0" xfId="0" applyFont="1" applyFill="1" applyBorder="1"/>
    <xf numFmtId="14" fontId="2" fillId="0" borderId="0" xfId="0" applyNumberFormat="1" applyFont="1" applyBorder="1"/>
    <xf numFmtId="4" fontId="2" fillId="0" borderId="0" xfId="0" applyNumberFormat="1" applyFont="1" applyFill="1" applyBorder="1"/>
    <xf numFmtId="0" fontId="2" fillId="0" borderId="0" xfId="0" applyFont="1" applyFill="1" applyBorder="1" applyAlignment="1">
      <alignment wrapText="1"/>
    </xf>
    <xf numFmtId="0" fontId="3" fillId="0" borderId="0" xfId="0" applyFont="1" applyBorder="1"/>
    <xf numFmtId="14" fontId="3" fillId="0" borderId="0" xfId="0" applyNumberFormat="1" applyFont="1" applyBorder="1"/>
    <xf numFmtId="0" fontId="3" fillId="0" borderId="0" xfId="0" applyFont="1" applyFill="1" applyBorder="1"/>
    <xf numFmtId="0" fontId="4" fillId="0" borderId="0" xfId="0" applyFont="1" applyFill="1" applyBorder="1" applyAlignment="1">
      <alignment vertical="top" wrapText="1"/>
    </xf>
    <xf numFmtId="0" fontId="1" fillId="0" borderId="0" xfId="0" applyFont="1" applyFill="1" applyBorder="1" applyAlignment="1">
      <alignment horizontal="centerContinuous"/>
    </xf>
    <xf numFmtId="14" fontId="2" fillId="0" borderId="0" xfId="0" applyNumberFormat="1" applyFont="1" applyFill="1" applyBorder="1"/>
    <xf numFmtId="0" fontId="2" fillId="0" borderId="0" xfId="0" applyFont="1" applyFill="1" applyBorder="1" applyAlignment="1">
      <alignment horizontal="centerContinuous"/>
    </xf>
    <xf numFmtId="14" fontId="6" fillId="0" borderId="0" xfId="0" applyNumberFormat="1" applyFont="1" applyBorder="1"/>
    <xf numFmtId="0" fontId="2" fillId="0" borderId="0" xfId="0" applyFont="1" applyFill="1" applyBorder="1" applyAlignment="1">
      <alignment horizontal="left" wrapText="1"/>
    </xf>
    <xf numFmtId="0" fontId="1" fillId="0" borderId="0" xfId="0" applyFont="1" applyAlignment="1">
      <alignment horizontal="left"/>
    </xf>
    <xf numFmtId="4" fontId="1" fillId="0" borderId="0" xfId="0" applyNumberFormat="1"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3" fillId="0" borderId="0" xfId="0" applyFont="1" applyAlignment="1">
      <alignment horizontal="left" vertical="center"/>
    </xf>
    <xf numFmtId="0" fontId="1" fillId="0" borderId="12" xfId="0" applyFont="1" applyBorder="1" applyAlignment="1"/>
    <xf numFmtId="0" fontId="1" fillId="0" borderId="0" xfId="0" applyFont="1" applyAlignment="1">
      <alignment horizontal="center"/>
    </xf>
    <xf numFmtId="0" fontId="1" fillId="0" borderId="0" xfId="0" applyFont="1" applyAlignment="1">
      <alignment horizontal="centerContinuous"/>
    </xf>
    <xf numFmtId="1"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13" fillId="2" borderId="1" xfId="0" applyNumberFormat="1" applyFont="1" applyFill="1" applyBorder="1"/>
    <xf numFmtId="0" fontId="7" fillId="0" borderId="0" xfId="0" applyFont="1" applyBorder="1" applyAlignment="1">
      <alignment horizontal="center" wrapText="1"/>
    </xf>
    <xf numFmtId="0" fontId="7" fillId="0" borderId="0" xfId="0" applyFont="1" applyBorder="1" applyAlignment="1">
      <alignment horizontal="right"/>
    </xf>
    <xf numFmtId="14" fontId="7" fillId="0" borderId="0" xfId="0" applyNumberFormat="1" applyFont="1" applyBorder="1" applyAlignment="1">
      <alignment wrapText="1"/>
    </xf>
    <xf numFmtId="4" fontId="7" fillId="0" borderId="0" xfId="0" applyNumberFormat="1" applyFont="1" applyBorder="1" applyAlignment="1">
      <alignment wrapText="1"/>
    </xf>
    <xf numFmtId="4" fontId="0" fillId="0" borderId="1" xfId="0" applyNumberFormat="1" applyFont="1" applyBorder="1" applyAlignment="1">
      <alignment horizontal="right"/>
    </xf>
    <xf numFmtId="0" fontId="0" fillId="0" borderId="0" xfId="0" applyBorder="1"/>
    <xf numFmtId="0" fontId="6" fillId="0" borderId="0" xfId="0" applyFont="1" applyFill="1" applyBorder="1"/>
    <xf numFmtId="14" fontId="6" fillId="0" borderId="0" xfId="0" applyNumberFormat="1" applyFont="1" applyFill="1" applyBorder="1"/>
    <xf numFmtId="4" fontId="6" fillId="0" borderId="0" xfId="0" applyNumberFormat="1" applyFont="1" applyFill="1" applyBorder="1"/>
    <xf numFmtId="0" fontId="2" fillId="0" borderId="0" xfId="0" applyFont="1" applyFill="1" applyBorder="1" applyAlignment="1">
      <alignment vertical="top" wrapText="1"/>
    </xf>
    <xf numFmtId="4" fontId="3" fillId="0" borderId="0" xfId="0" applyNumberFormat="1" applyFont="1" applyFill="1" applyBorder="1"/>
    <xf numFmtId="0" fontId="4" fillId="0" borderId="0" xfId="0" applyFont="1" applyFill="1" applyBorder="1"/>
    <xf numFmtId="0" fontId="5" fillId="0" borderId="0" xfId="0" applyFont="1" applyFill="1" applyBorder="1"/>
    <xf numFmtId="14" fontId="5" fillId="0" borderId="0" xfId="0" applyNumberFormat="1" applyFont="1" applyFill="1" applyBorder="1"/>
    <xf numFmtId="4" fontId="5" fillId="0" borderId="0" xfId="0" applyNumberFormat="1" applyFont="1" applyFill="1" applyBorder="1"/>
    <xf numFmtId="0" fontId="6" fillId="0" borderId="0" xfId="0" applyFont="1" applyBorder="1"/>
    <xf numFmtId="3" fontId="2" fillId="0" borderId="0" xfId="0" applyNumberFormat="1" applyFont="1" applyBorder="1"/>
    <xf numFmtId="164" fontId="2" fillId="0" borderId="0" xfId="0" applyNumberFormat="1" applyFont="1" applyFill="1" applyBorder="1" applyAlignment="1">
      <alignment horizontal="centerContinuous"/>
    </xf>
    <xf numFmtId="14" fontId="4" fillId="0" borderId="0" xfId="0" applyNumberFormat="1" applyFont="1" applyFill="1" applyBorder="1"/>
    <xf numFmtId="0" fontId="5" fillId="0" borderId="0" xfId="0" applyFont="1" applyBorder="1"/>
    <xf numFmtId="14" fontId="5" fillId="0" borderId="0" xfId="0" applyNumberFormat="1" applyFont="1" applyBorder="1"/>
    <xf numFmtId="0" fontId="10" fillId="0" borderId="9" xfId="0" applyFont="1" applyBorder="1"/>
    <xf numFmtId="4" fontId="10" fillId="0" borderId="11" xfId="0" applyNumberFormat="1" applyFont="1" applyBorder="1"/>
    <xf numFmtId="0" fontId="14" fillId="0" borderId="6" xfId="0" applyFont="1" applyFill="1" applyBorder="1" applyAlignment="1">
      <alignment vertical="center" wrapText="1"/>
    </xf>
    <xf numFmtId="4" fontId="7" fillId="0" borderId="6" xfId="0" applyNumberFormat="1" applyFont="1" applyBorder="1"/>
    <xf numFmtId="0" fontId="10" fillId="0" borderId="10" xfId="0" applyFont="1" applyBorder="1"/>
    <xf numFmtId="0" fontId="1" fillId="0" borderId="0" xfId="0" applyFont="1" applyBorder="1" applyAlignment="1">
      <alignment horizontal="center"/>
    </xf>
    <xf numFmtId="0" fontId="1" fillId="0" borderId="0" xfId="0" applyFont="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4" fontId="1" fillId="0" borderId="1" xfId="0" applyNumberFormat="1" applyFont="1" applyBorder="1" applyAlignment="1">
      <alignment horizontal="center" wrapText="1"/>
    </xf>
    <xf numFmtId="0" fontId="2" fillId="0" borderId="9" xfId="0" applyFont="1" applyBorder="1" applyAlignment="1">
      <alignment horizontal="center"/>
    </xf>
    <xf numFmtId="0" fontId="2" fillId="0" borderId="11" xfId="0" applyFont="1" applyBorder="1" applyAlignment="1">
      <alignment horizontal="center"/>
    </xf>
    <xf numFmtId="0" fontId="8" fillId="0" borderId="0" xfId="0" applyFont="1" applyBorder="1" applyAlignment="1">
      <alignment horizontal="left"/>
    </xf>
    <xf numFmtId="0" fontId="8" fillId="0" borderId="0" xfId="0" applyFont="1" applyAlignment="1">
      <alignment horizontal="left"/>
    </xf>
    <xf numFmtId="0" fontId="1" fillId="0" borderId="0" xfId="0" applyFont="1" applyFill="1" applyAlignment="1">
      <alignment horizontal="left"/>
    </xf>
    <xf numFmtId="0" fontId="1" fillId="0" borderId="9" xfId="0" applyFont="1" applyBorder="1" applyAlignment="1">
      <alignment horizontal="center" vertical="center" wrapText="1"/>
    </xf>
    <xf numFmtId="0" fontId="0" fillId="0" borderId="11" xfId="0" applyBorder="1" applyAlignment="1">
      <alignment horizontal="center" vertical="center" wrapText="1"/>
    </xf>
    <xf numFmtId="0" fontId="17" fillId="0" borderId="0" xfId="0" applyFont="1" applyAlignment="1">
      <alignment horizontal="left" vertical="center"/>
    </xf>
    <xf numFmtId="49" fontId="18" fillId="0" borderId="0" xfId="0" applyNumberFormat="1" applyFont="1" applyAlignment="1">
      <alignment horizontal="center" vertical="center"/>
    </xf>
    <xf numFmtId="0" fontId="18" fillId="0" borderId="0" xfId="0" applyFont="1" applyAlignment="1">
      <alignment vertical="center"/>
    </xf>
    <xf numFmtId="43" fontId="18" fillId="0" borderId="0" xfId="1" applyFont="1" applyAlignment="1">
      <alignment vertical="center"/>
    </xf>
    <xf numFmtId="4"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Border="1" applyAlignment="1">
      <alignment horizontal="center" vertical="center"/>
    </xf>
    <xf numFmtId="49" fontId="5" fillId="0" borderId="0" xfId="0" applyNumberFormat="1" applyFont="1" applyBorder="1" applyAlignment="1">
      <alignment horizontal="center" vertical="center"/>
    </xf>
    <xf numFmtId="14" fontId="5" fillId="0" borderId="0" xfId="0" applyNumberFormat="1" applyFont="1" applyBorder="1" applyAlignment="1">
      <alignment vertical="center"/>
    </xf>
    <xf numFmtId="4" fontId="5" fillId="0" borderId="0" xfId="0" applyNumberFormat="1" applyFont="1" applyBorder="1" applyAlignment="1">
      <alignment vertical="center"/>
    </xf>
    <xf numFmtId="0" fontId="5" fillId="0" borderId="0" xfId="0" applyFont="1" applyBorder="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4" fontId="19" fillId="0" borderId="0" xfId="0" applyNumberFormat="1" applyFont="1" applyAlignment="1">
      <alignment horizontal="center" vertical="center"/>
    </xf>
    <xf numFmtId="0" fontId="20" fillId="0" borderId="0" xfId="0" applyFont="1" applyAlignment="1">
      <alignment horizontal="left" vertical="center"/>
    </xf>
    <xf numFmtId="49" fontId="21" fillId="0" borderId="0" xfId="0" applyNumberFormat="1" applyFont="1" applyAlignment="1">
      <alignment horizontal="center" vertical="center"/>
    </xf>
    <xf numFmtId="0" fontId="21" fillId="0" borderId="0" xfId="0" applyFont="1" applyAlignment="1">
      <alignment vertical="center"/>
    </xf>
    <xf numFmtId="43" fontId="21" fillId="0" borderId="0" xfId="1" applyFont="1" applyAlignment="1">
      <alignment vertical="center"/>
    </xf>
    <xf numFmtId="4" fontId="20" fillId="0" borderId="0" xfId="0" applyNumberFormat="1" applyFont="1" applyAlignment="1">
      <alignment vertical="center"/>
    </xf>
    <xf numFmtId="0" fontId="20" fillId="0" borderId="0" xfId="0" applyFont="1" applyAlignment="1">
      <alignment vertical="center"/>
    </xf>
    <xf numFmtId="0" fontId="22" fillId="0" borderId="1" xfId="0" applyFont="1" applyBorder="1" applyAlignment="1">
      <alignment horizontal="left" vertical="center" wrapText="1"/>
    </xf>
    <xf numFmtId="4" fontId="22" fillId="0" borderId="1" xfId="0" applyNumberFormat="1" applyFont="1" applyBorder="1" applyAlignment="1">
      <alignment horizontal="left" vertical="center" wrapText="1"/>
    </xf>
    <xf numFmtId="0" fontId="20" fillId="0" borderId="1" xfId="0" applyFont="1" applyBorder="1" applyAlignment="1">
      <alignment horizontal="center"/>
    </xf>
    <xf numFmtId="0" fontId="20" fillId="0" borderId="1" xfId="0" applyFont="1" applyBorder="1" applyAlignment="1">
      <alignment horizontal="center" wrapText="1"/>
    </xf>
    <xf numFmtId="14" fontId="20" fillId="0" borderId="1" xfId="0" applyNumberFormat="1" applyFont="1" applyBorder="1" applyAlignment="1">
      <alignment horizontal="center" wrapText="1"/>
    </xf>
    <xf numFmtId="4" fontId="20" fillId="0" borderId="1" xfId="1" applyNumberFormat="1" applyFont="1" applyFill="1" applyBorder="1" applyAlignment="1">
      <alignment horizontal="center" wrapText="1"/>
    </xf>
    <xf numFmtId="0" fontId="20" fillId="0" borderId="1" xfId="0" applyFont="1" applyFill="1" applyBorder="1" applyAlignment="1">
      <alignment horizontal="left" wrapText="1"/>
    </xf>
    <xf numFmtId="4" fontId="20" fillId="0" borderId="1" xfId="0" applyNumberFormat="1" applyFont="1" applyBorder="1" applyAlignment="1">
      <alignment horizontal="center" wrapText="1"/>
    </xf>
    <xf numFmtId="0" fontId="20" fillId="0" borderId="1" xfId="0" applyFont="1" applyBorder="1" applyAlignment="1">
      <alignment horizontal="left" wrapText="1"/>
    </xf>
    <xf numFmtId="0" fontId="22" fillId="4" borderId="1" xfId="0" applyFont="1" applyFill="1" applyBorder="1" applyAlignment="1">
      <alignment horizontal="center"/>
    </xf>
    <xf numFmtId="4" fontId="22" fillId="4" borderId="1" xfId="0" applyNumberFormat="1" applyFont="1" applyFill="1" applyBorder="1" applyAlignment="1">
      <alignment horizontal="center"/>
    </xf>
    <xf numFmtId="0" fontId="5" fillId="0" borderId="1"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8828-156D-40D1-A80C-D27DF93C4C9C}">
  <dimension ref="A1:F397"/>
  <sheetViews>
    <sheetView topLeftCell="A88" zoomScaleNormal="100" workbookViewId="0">
      <selection activeCell="E90" sqref="E90"/>
    </sheetView>
  </sheetViews>
  <sheetFormatPr defaultRowHeight="16.5" x14ac:dyDescent="0.3"/>
  <cols>
    <col min="1" max="1" width="12.28515625" style="22" customWidth="1"/>
    <col min="2" max="2" width="13.5703125" style="22" customWidth="1"/>
    <col min="3" max="3" width="86.28515625" style="22" customWidth="1"/>
    <col min="4" max="4" width="20.140625" style="25" customWidth="1"/>
    <col min="5" max="5" width="48.28515625" style="22" customWidth="1"/>
    <col min="6" max="6" width="14.85546875"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1" spans="1:6" x14ac:dyDescent="0.3">
      <c r="A1" s="97" t="s">
        <v>105</v>
      </c>
      <c r="B1" s="98"/>
      <c r="C1" s="99"/>
      <c r="D1" s="100"/>
      <c r="E1" s="101"/>
      <c r="F1" s="131"/>
    </row>
    <row r="2" spans="1:6" x14ac:dyDescent="0.3">
      <c r="A2" s="126" t="s">
        <v>106</v>
      </c>
      <c r="B2" s="127"/>
      <c r="C2" s="128"/>
      <c r="D2" s="129"/>
      <c r="E2" s="130"/>
      <c r="F2" s="131"/>
    </row>
    <row r="3" spans="1:6" x14ac:dyDescent="0.3">
      <c r="A3" s="126" t="s">
        <v>133</v>
      </c>
      <c r="B3" s="127"/>
      <c r="C3" s="128"/>
      <c r="D3" s="129"/>
      <c r="E3" s="130"/>
      <c r="F3"/>
    </row>
    <row r="4" spans="1:6" x14ac:dyDescent="0.3">
      <c r="A4"/>
      <c r="B4"/>
      <c r="C4"/>
      <c r="D4"/>
      <c r="E4"/>
      <c r="F4"/>
    </row>
    <row r="5" spans="1:6" x14ac:dyDescent="0.3">
      <c r="A5" s="52"/>
      <c r="B5" s="52"/>
      <c r="C5" s="132" t="s">
        <v>328</v>
      </c>
      <c r="D5" s="52"/>
      <c r="E5" s="52"/>
      <c r="F5"/>
    </row>
    <row r="6" spans="1:6" ht="33" x14ac:dyDescent="0.3">
      <c r="A6" s="133" t="s">
        <v>108</v>
      </c>
      <c r="B6" s="134" t="s">
        <v>109</v>
      </c>
      <c r="C6" s="135" t="s">
        <v>110</v>
      </c>
      <c r="D6" s="136" t="s">
        <v>111</v>
      </c>
      <c r="E6" s="137" t="s">
        <v>112</v>
      </c>
      <c r="F6"/>
    </row>
    <row r="7" spans="1:6" ht="33" x14ac:dyDescent="0.3">
      <c r="A7" s="53">
        <v>1749</v>
      </c>
      <c r="B7" s="157">
        <v>44055</v>
      </c>
      <c r="C7" s="55" t="s">
        <v>406</v>
      </c>
      <c r="D7" s="138" t="s">
        <v>134</v>
      </c>
      <c r="E7" s="175">
        <v>42193</v>
      </c>
      <c r="F7"/>
    </row>
    <row r="8" spans="1:6" ht="33" x14ac:dyDescent="0.3">
      <c r="A8" s="53">
        <v>1750</v>
      </c>
      <c r="B8" s="157">
        <v>44055</v>
      </c>
      <c r="C8" s="55" t="s">
        <v>407</v>
      </c>
      <c r="D8" s="138" t="s">
        <v>134</v>
      </c>
      <c r="E8" s="175">
        <v>7444</v>
      </c>
      <c r="F8"/>
    </row>
    <row r="9" spans="1:6" ht="33" x14ac:dyDescent="0.3">
      <c r="A9" s="53">
        <v>1751</v>
      </c>
      <c r="B9" s="157">
        <v>44055</v>
      </c>
      <c r="C9" s="55" t="s">
        <v>406</v>
      </c>
      <c r="D9" s="138" t="s">
        <v>134</v>
      </c>
      <c r="E9" s="175">
        <v>3654</v>
      </c>
      <c r="F9"/>
    </row>
    <row r="10" spans="1:6" ht="33" x14ac:dyDescent="0.3">
      <c r="A10" s="53">
        <v>1752</v>
      </c>
      <c r="B10" s="157">
        <v>44055</v>
      </c>
      <c r="C10" s="55" t="s">
        <v>406</v>
      </c>
      <c r="D10" s="138" t="s">
        <v>134</v>
      </c>
      <c r="E10" s="175">
        <v>1390</v>
      </c>
      <c r="F10"/>
    </row>
    <row r="11" spans="1:6" ht="33" x14ac:dyDescent="0.3">
      <c r="A11" s="53">
        <v>1753</v>
      </c>
      <c r="B11" s="157">
        <v>44055</v>
      </c>
      <c r="C11" s="55" t="s">
        <v>406</v>
      </c>
      <c r="D11" s="138" t="s">
        <v>134</v>
      </c>
      <c r="E11" s="175">
        <v>1426</v>
      </c>
      <c r="F11"/>
    </row>
    <row r="12" spans="1:6" ht="33" x14ac:dyDescent="0.3">
      <c r="A12" s="53">
        <v>1754</v>
      </c>
      <c r="B12" s="157">
        <v>44055</v>
      </c>
      <c r="C12" s="55" t="s">
        <v>406</v>
      </c>
      <c r="D12" s="138" t="s">
        <v>134</v>
      </c>
      <c r="E12" s="175">
        <v>1426</v>
      </c>
      <c r="F12"/>
    </row>
    <row r="13" spans="1:6" ht="33" x14ac:dyDescent="0.3">
      <c r="A13" s="53">
        <v>1755</v>
      </c>
      <c r="B13" s="157">
        <v>44055</v>
      </c>
      <c r="C13" s="55" t="s">
        <v>406</v>
      </c>
      <c r="D13" s="138" t="s">
        <v>134</v>
      </c>
      <c r="E13" s="175">
        <v>1358</v>
      </c>
      <c r="F13"/>
    </row>
    <row r="14" spans="1:6" ht="33" x14ac:dyDescent="0.3">
      <c r="A14" s="53">
        <v>1756</v>
      </c>
      <c r="B14" s="157">
        <v>44055</v>
      </c>
      <c r="C14" s="55" t="s">
        <v>407</v>
      </c>
      <c r="D14" s="138" t="s">
        <v>134</v>
      </c>
      <c r="E14" s="175">
        <v>644</v>
      </c>
      <c r="F14"/>
    </row>
    <row r="15" spans="1:6" ht="33" x14ac:dyDescent="0.3">
      <c r="A15" s="53">
        <v>1757</v>
      </c>
      <c r="B15" s="157">
        <v>44055</v>
      </c>
      <c r="C15" s="55" t="s">
        <v>407</v>
      </c>
      <c r="D15" s="138" t="s">
        <v>134</v>
      </c>
      <c r="E15" s="175">
        <v>246</v>
      </c>
      <c r="F15"/>
    </row>
    <row r="16" spans="1:6" ht="33" x14ac:dyDescent="0.3">
      <c r="A16" s="53">
        <v>1758</v>
      </c>
      <c r="B16" s="157">
        <v>44055</v>
      </c>
      <c r="C16" s="55" t="s">
        <v>406</v>
      </c>
      <c r="D16" s="138" t="s">
        <v>134</v>
      </c>
      <c r="E16" s="175">
        <v>251</v>
      </c>
      <c r="F16"/>
    </row>
    <row r="17" spans="1:6" ht="33" x14ac:dyDescent="0.3">
      <c r="A17" s="53">
        <v>1759</v>
      </c>
      <c r="B17" s="157">
        <v>44055</v>
      </c>
      <c r="C17" s="55" t="s">
        <v>407</v>
      </c>
      <c r="D17" s="138" t="s">
        <v>134</v>
      </c>
      <c r="E17" s="175">
        <v>251</v>
      </c>
      <c r="F17"/>
    </row>
    <row r="18" spans="1:6" ht="33" x14ac:dyDescent="0.3">
      <c r="A18" s="53">
        <v>1760</v>
      </c>
      <c r="B18" s="157">
        <v>44055</v>
      </c>
      <c r="C18" s="55" t="s">
        <v>406</v>
      </c>
      <c r="D18" s="138" t="s">
        <v>134</v>
      </c>
      <c r="E18" s="175">
        <v>239</v>
      </c>
      <c r="F18"/>
    </row>
    <row r="19" spans="1:6" ht="49.5" x14ac:dyDescent="0.3">
      <c r="A19" s="53">
        <v>1761</v>
      </c>
      <c r="B19" s="157">
        <v>44055</v>
      </c>
      <c r="C19" s="55" t="s">
        <v>408</v>
      </c>
      <c r="D19" s="140" t="s">
        <v>135</v>
      </c>
      <c r="E19" s="175">
        <v>19764</v>
      </c>
      <c r="F19"/>
    </row>
    <row r="20" spans="1:6" ht="49.5" x14ac:dyDescent="0.3">
      <c r="A20" s="53">
        <v>1762</v>
      </c>
      <c r="B20" s="157">
        <v>44055</v>
      </c>
      <c r="C20" s="55" t="s">
        <v>409</v>
      </c>
      <c r="D20" s="141" t="s">
        <v>114</v>
      </c>
      <c r="E20" s="175">
        <v>2227</v>
      </c>
      <c r="F20"/>
    </row>
    <row r="21" spans="1:6" ht="49.5" x14ac:dyDescent="0.3">
      <c r="A21" s="53">
        <v>1763</v>
      </c>
      <c r="B21" s="157">
        <v>44055</v>
      </c>
      <c r="C21" s="55" t="s">
        <v>410</v>
      </c>
      <c r="D21" s="140" t="s">
        <v>135</v>
      </c>
      <c r="E21" s="175">
        <v>8798</v>
      </c>
      <c r="F21"/>
    </row>
    <row r="22" spans="1:6" ht="49.5" x14ac:dyDescent="0.3">
      <c r="A22" s="53">
        <v>1764</v>
      </c>
      <c r="B22" s="157">
        <v>44055</v>
      </c>
      <c r="C22" s="55" t="s">
        <v>411</v>
      </c>
      <c r="D22" s="140" t="s">
        <v>135</v>
      </c>
      <c r="E22" s="175">
        <v>5716</v>
      </c>
      <c r="F22"/>
    </row>
    <row r="23" spans="1:6" ht="49.5" x14ac:dyDescent="0.3">
      <c r="A23" s="53">
        <v>1765</v>
      </c>
      <c r="B23" s="157">
        <v>44055</v>
      </c>
      <c r="C23" s="55" t="s">
        <v>412</v>
      </c>
      <c r="D23" s="140" t="s">
        <v>135</v>
      </c>
      <c r="E23" s="175">
        <v>1977.15</v>
      </c>
      <c r="F23"/>
    </row>
    <row r="24" spans="1:6" ht="49.5" x14ac:dyDescent="0.3">
      <c r="A24" s="53">
        <v>1766</v>
      </c>
      <c r="B24" s="157">
        <v>44055</v>
      </c>
      <c r="C24" s="55" t="s">
        <v>413</v>
      </c>
      <c r="D24" s="140" t="s">
        <v>135</v>
      </c>
      <c r="E24" s="175">
        <v>3491</v>
      </c>
      <c r="F24"/>
    </row>
    <row r="25" spans="1:6" ht="49.5" x14ac:dyDescent="0.3">
      <c r="A25" s="53">
        <v>1767</v>
      </c>
      <c r="B25" s="157">
        <v>44055</v>
      </c>
      <c r="C25" s="55" t="s">
        <v>414</v>
      </c>
      <c r="D25" s="140" t="s">
        <v>135</v>
      </c>
      <c r="E25" s="175">
        <v>393</v>
      </c>
      <c r="F25"/>
    </row>
    <row r="26" spans="1:6" ht="49.5" x14ac:dyDescent="0.3">
      <c r="A26" s="53">
        <v>1768</v>
      </c>
      <c r="B26" s="157">
        <v>44055</v>
      </c>
      <c r="C26" s="55" t="s">
        <v>415</v>
      </c>
      <c r="D26" s="140" t="s">
        <v>135</v>
      </c>
      <c r="E26" s="175">
        <v>1551</v>
      </c>
      <c r="F26"/>
    </row>
    <row r="27" spans="1:6" ht="49.5" x14ac:dyDescent="0.3">
      <c r="A27" s="53">
        <v>1769</v>
      </c>
      <c r="B27" s="157">
        <v>44055</v>
      </c>
      <c r="C27" s="55" t="s">
        <v>416</v>
      </c>
      <c r="D27" s="141" t="s">
        <v>114</v>
      </c>
      <c r="E27" s="175">
        <v>1009</v>
      </c>
      <c r="F27"/>
    </row>
    <row r="28" spans="1:6" ht="49.5" x14ac:dyDescent="0.3">
      <c r="A28" s="53">
        <v>1770</v>
      </c>
      <c r="B28" s="157">
        <v>44055</v>
      </c>
      <c r="C28" s="55" t="s">
        <v>417</v>
      </c>
      <c r="D28" s="140" t="s">
        <v>135</v>
      </c>
      <c r="E28" s="175">
        <v>350.85</v>
      </c>
      <c r="F28"/>
    </row>
    <row r="29" spans="1:6" ht="33" x14ac:dyDescent="0.3">
      <c r="A29" s="53">
        <v>1775</v>
      </c>
      <c r="B29" s="157">
        <v>44056</v>
      </c>
      <c r="C29" s="55" t="s">
        <v>418</v>
      </c>
      <c r="D29" s="138" t="s">
        <v>134</v>
      </c>
      <c r="E29" s="175">
        <v>8.5</v>
      </c>
      <c r="F29"/>
    </row>
    <row r="30" spans="1:6" ht="33" x14ac:dyDescent="0.3">
      <c r="A30" s="53">
        <v>1776</v>
      </c>
      <c r="B30" s="157">
        <v>44056</v>
      </c>
      <c r="C30" s="55" t="s">
        <v>419</v>
      </c>
      <c r="D30" s="138" t="s">
        <v>134</v>
      </c>
      <c r="E30" s="175">
        <v>48.15</v>
      </c>
      <c r="F30"/>
    </row>
    <row r="31" spans="1:6" ht="66" x14ac:dyDescent="0.3">
      <c r="A31" s="53">
        <v>1882</v>
      </c>
      <c r="B31" s="157">
        <v>44067</v>
      </c>
      <c r="C31" s="55" t="s">
        <v>420</v>
      </c>
      <c r="D31" s="195" t="s">
        <v>421</v>
      </c>
      <c r="E31" s="175">
        <v>-3689.46</v>
      </c>
      <c r="F31"/>
    </row>
    <row r="32" spans="1:6" ht="49.5" x14ac:dyDescent="0.3">
      <c r="A32" s="53">
        <v>1860</v>
      </c>
      <c r="B32" s="157">
        <v>44068</v>
      </c>
      <c r="C32" s="55" t="s">
        <v>422</v>
      </c>
      <c r="D32" s="138" t="s">
        <v>134</v>
      </c>
      <c r="E32" s="175">
        <v>548</v>
      </c>
      <c r="F32"/>
    </row>
    <row r="33" spans="1:6" ht="49.5" x14ac:dyDescent="0.3">
      <c r="A33" s="53">
        <v>1861</v>
      </c>
      <c r="B33" s="157">
        <v>44068</v>
      </c>
      <c r="C33" s="55" t="s">
        <v>423</v>
      </c>
      <c r="D33" s="138" t="s">
        <v>134</v>
      </c>
      <c r="E33" s="175">
        <v>96</v>
      </c>
      <c r="F33"/>
    </row>
    <row r="34" spans="1:6" ht="49.5" x14ac:dyDescent="0.3">
      <c r="A34" s="53">
        <v>1862</v>
      </c>
      <c r="B34" s="157">
        <v>44068</v>
      </c>
      <c r="C34" s="55" t="s">
        <v>422</v>
      </c>
      <c r="D34" s="138" t="s">
        <v>134</v>
      </c>
      <c r="E34" s="175">
        <v>127</v>
      </c>
      <c r="F34"/>
    </row>
    <row r="35" spans="1:6" ht="49.5" x14ac:dyDescent="0.3">
      <c r="A35" s="53">
        <v>1863</v>
      </c>
      <c r="B35" s="157">
        <v>44068</v>
      </c>
      <c r="C35" s="55" t="s">
        <v>423</v>
      </c>
      <c r="D35" s="138" t="s">
        <v>134</v>
      </c>
      <c r="E35" s="175">
        <v>22</v>
      </c>
      <c r="F35"/>
    </row>
    <row r="36" spans="1:6" ht="49.5" x14ac:dyDescent="0.3">
      <c r="A36" s="53">
        <v>1864</v>
      </c>
      <c r="B36" s="157">
        <v>44068</v>
      </c>
      <c r="C36" s="55" t="s">
        <v>423</v>
      </c>
      <c r="D36" s="138" t="s">
        <v>134</v>
      </c>
      <c r="E36" s="175">
        <v>175</v>
      </c>
      <c r="F36"/>
    </row>
    <row r="37" spans="1:6" ht="49.5" x14ac:dyDescent="0.3">
      <c r="A37" s="53">
        <v>1865</v>
      </c>
      <c r="B37" s="157">
        <v>44068</v>
      </c>
      <c r="C37" s="55" t="s">
        <v>423</v>
      </c>
      <c r="D37" s="138" t="s">
        <v>134</v>
      </c>
      <c r="E37" s="175">
        <v>88</v>
      </c>
      <c r="F37"/>
    </row>
    <row r="38" spans="1:6" ht="49.5" x14ac:dyDescent="0.3">
      <c r="A38" s="53">
        <v>1866</v>
      </c>
      <c r="B38" s="157">
        <v>44068</v>
      </c>
      <c r="C38" s="55" t="s">
        <v>422</v>
      </c>
      <c r="D38" s="138" t="s">
        <v>134</v>
      </c>
      <c r="E38" s="175">
        <v>994</v>
      </c>
      <c r="F38"/>
    </row>
    <row r="39" spans="1:6" ht="49.5" x14ac:dyDescent="0.3">
      <c r="A39" s="53">
        <v>1867</v>
      </c>
      <c r="B39" s="157">
        <v>44068</v>
      </c>
      <c r="C39" s="55" t="s">
        <v>422</v>
      </c>
      <c r="D39" s="138" t="s">
        <v>134</v>
      </c>
      <c r="E39" s="175">
        <v>501</v>
      </c>
      <c r="F39"/>
    </row>
    <row r="40" spans="1:6" ht="49.5" x14ac:dyDescent="0.3">
      <c r="A40" s="53">
        <v>1974</v>
      </c>
      <c r="B40" s="157">
        <v>44068</v>
      </c>
      <c r="C40" s="55" t="s">
        <v>424</v>
      </c>
      <c r="D40" s="138" t="s">
        <v>134</v>
      </c>
      <c r="E40" s="175">
        <v>122</v>
      </c>
      <c r="F40"/>
    </row>
    <row r="41" spans="1:6" ht="49.5" x14ac:dyDescent="0.3">
      <c r="A41" s="53">
        <v>1975</v>
      </c>
      <c r="B41" s="157">
        <v>44068</v>
      </c>
      <c r="C41" s="55" t="s">
        <v>423</v>
      </c>
      <c r="D41" s="138" t="s">
        <v>134</v>
      </c>
      <c r="E41" s="175">
        <v>22</v>
      </c>
      <c r="F41"/>
    </row>
    <row r="42" spans="1:6" ht="49.5" x14ac:dyDescent="0.3">
      <c r="A42" s="53">
        <v>1976</v>
      </c>
      <c r="B42" s="157">
        <v>44068</v>
      </c>
      <c r="C42" s="55" t="s">
        <v>425</v>
      </c>
      <c r="D42" s="140" t="s">
        <v>135</v>
      </c>
      <c r="E42" s="175">
        <v>52</v>
      </c>
      <c r="F42"/>
    </row>
    <row r="43" spans="1:6" ht="49.5" x14ac:dyDescent="0.3">
      <c r="A43" s="53">
        <v>1977</v>
      </c>
      <c r="B43" s="157">
        <v>44068</v>
      </c>
      <c r="C43" s="55" t="s">
        <v>426</v>
      </c>
      <c r="D43" s="140" t="s">
        <v>135</v>
      </c>
      <c r="E43" s="175">
        <v>21</v>
      </c>
      <c r="F43"/>
    </row>
    <row r="44" spans="1:6" ht="49.5" x14ac:dyDescent="0.3">
      <c r="A44" s="53">
        <v>1978</v>
      </c>
      <c r="B44" s="157">
        <v>44068</v>
      </c>
      <c r="C44" s="55" t="s">
        <v>427</v>
      </c>
      <c r="D44" s="141" t="s">
        <v>114</v>
      </c>
      <c r="E44" s="175">
        <v>14</v>
      </c>
      <c r="F44"/>
    </row>
    <row r="45" spans="1:6" ht="66" x14ac:dyDescent="0.3">
      <c r="A45" s="53">
        <v>1979</v>
      </c>
      <c r="B45" s="157">
        <v>44068</v>
      </c>
      <c r="C45" s="55" t="s">
        <v>428</v>
      </c>
      <c r="D45" s="140" t="s">
        <v>135</v>
      </c>
      <c r="E45" s="175">
        <v>5.2</v>
      </c>
      <c r="F45"/>
    </row>
    <row r="46" spans="1:6" ht="49.5" x14ac:dyDescent="0.3">
      <c r="A46" s="53">
        <v>1980</v>
      </c>
      <c r="B46" s="157">
        <v>44068</v>
      </c>
      <c r="C46" s="55" t="s">
        <v>429</v>
      </c>
      <c r="D46" s="140" t="s">
        <v>135</v>
      </c>
      <c r="E46" s="175">
        <v>9</v>
      </c>
      <c r="F46"/>
    </row>
    <row r="47" spans="1:6" ht="49.5" x14ac:dyDescent="0.3">
      <c r="A47" s="53">
        <v>1981</v>
      </c>
      <c r="B47" s="157">
        <v>44068</v>
      </c>
      <c r="C47" s="55" t="s">
        <v>430</v>
      </c>
      <c r="D47" s="140" t="s">
        <v>135</v>
      </c>
      <c r="E47" s="175">
        <v>4</v>
      </c>
      <c r="F47"/>
    </row>
    <row r="48" spans="1:6" ht="49.5" x14ac:dyDescent="0.3">
      <c r="A48" s="53">
        <v>1982</v>
      </c>
      <c r="B48" s="157">
        <v>44068</v>
      </c>
      <c r="C48" s="55" t="s">
        <v>431</v>
      </c>
      <c r="D48" s="141" t="s">
        <v>114</v>
      </c>
      <c r="E48" s="175">
        <v>2</v>
      </c>
      <c r="F48"/>
    </row>
    <row r="49" spans="1:6" ht="49.5" x14ac:dyDescent="0.3">
      <c r="A49" s="53">
        <v>1983</v>
      </c>
      <c r="B49" s="157">
        <v>44068</v>
      </c>
      <c r="C49" s="55" t="s">
        <v>432</v>
      </c>
      <c r="D49" s="140" t="s">
        <v>135</v>
      </c>
      <c r="E49" s="175">
        <v>0.8</v>
      </c>
      <c r="F49"/>
    </row>
    <row r="50" spans="1:6" ht="49.5" x14ac:dyDescent="0.3">
      <c r="A50" s="53">
        <v>1984</v>
      </c>
      <c r="B50" s="157">
        <v>44068</v>
      </c>
      <c r="C50" s="55" t="s">
        <v>433</v>
      </c>
      <c r="D50" s="138" t="s">
        <v>134</v>
      </c>
      <c r="E50" s="175">
        <v>996</v>
      </c>
      <c r="F50"/>
    </row>
    <row r="51" spans="1:6" ht="49.5" x14ac:dyDescent="0.3">
      <c r="A51" s="53">
        <v>1985</v>
      </c>
      <c r="B51" s="157">
        <v>44068</v>
      </c>
      <c r="C51" s="55" t="s">
        <v>433</v>
      </c>
      <c r="D51" s="138" t="s">
        <v>134</v>
      </c>
      <c r="E51" s="175">
        <v>255</v>
      </c>
      <c r="F51"/>
    </row>
    <row r="52" spans="1:6" ht="49.5" x14ac:dyDescent="0.3">
      <c r="A52" s="53">
        <v>1986</v>
      </c>
      <c r="B52" s="157">
        <v>44068</v>
      </c>
      <c r="C52" s="55" t="s">
        <v>434</v>
      </c>
      <c r="D52" s="138" t="s">
        <v>134</v>
      </c>
      <c r="E52" s="175">
        <v>175</v>
      </c>
      <c r="F52"/>
    </row>
    <row r="53" spans="1:6" ht="49.5" x14ac:dyDescent="0.3">
      <c r="A53" s="53">
        <v>1987</v>
      </c>
      <c r="B53" s="157">
        <v>44068</v>
      </c>
      <c r="C53" s="55" t="s">
        <v>434</v>
      </c>
      <c r="D53" s="138" t="s">
        <v>134</v>
      </c>
      <c r="E53" s="175">
        <v>45</v>
      </c>
      <c r="F53"/>
    </row>
    <row r="54" spans="1:6" ht="49.5" x14ac:dyDescent="0.3">
      <c r="A54" s="53">
        <v>1988</v>
      </c>
      <c r="B54" s="157">
        <v>44068</v>
      </c>
      <c r="C54" s="55" t="s">
        <v>433</v>
      </c>
      <c r="D54" s="138" t="s">
        <v>134</v>
      </c>
      <c r="E54" s="175">
        <v>548</v>
      </c>
      <c r="F54"/>
    </row>
    <row r="55" spans="1:6" ht="49.5" x14ac:dyDescent="0.3">
      <c r="A55" s="53">
        <v>1989</v>
      </c>
      <c r="B55" s="157">
        <v>44068</v>
      </c>
      <c r="C55" s="55" t="s">
        <v>434</v>
      </c>
      <c r="D55" s="138" t="s">
        <v>134</v>
      </c>
      <c r="E55" s="175">
        <v>96</v>
      </c>
      <c r="F55"/>
    </row>
    <row r="56" spans="1:6" ht="49.5" x14ac:dyDescent="0.3">
      <c r="A56" s="53">
        <v>1990</v>
      </c>
      <c r="B56" s="157">
        <v>44068</v>
      </c>
      <c r="C56" s="55" t="s">
        <v>435</v>
      </c>
      <c r="D56" s="140" t="s">
        <v>135</v>
      </c>
      <c r="E56" s="175">
        <v>660</v>
      </c>
      <c r="F56"/>
    </row>
    <row r="57" spans="1:6" ht="49.5" x14ac:dyDescent="0.3">
      <c r="A57" s="53">
        <v>1991</v>
      </c>
      <c r="B57" s="157">
        <v>44068</v>
      </c>
      <c r="C57" s="55" t="s">
        <v>436</v>
      </c>
      <c r="D57" s="141" t="s">
        <v>114</v>
      </c>
      <c r="E57" s="175">
        <v>109</v>
      </c>
      <c r="F57"/>
    </row>
    <row r="58" spans="1:6" ht="49.5" x14ac:dyDescent="0.3">
      <c r="A58" s="53">
        <v>1992</v>
      </c>
      <c r="B58" s="157">
        <v>44068</v>
      </c>
      <c r="C58" s="55" t="s">
        <v>437</v>
      </c>
      <c r="D58" s="140" t="s">
        <v>135</v>
      </c>
      <c r="E58" s="175">
        <v>308</v>
      </c>
      <c r="F58"/>
    </row>
    <row r="59" spans="1:6" ht="49.5" x14ac:dyDescent="0.3">
      <c r="A59" s="53">
        <v>1993</v>
      </c>
      <c r="B59" s="157">
        <v>44068</v>
      </c>
      <c r="C59" s="55" t="s">
        <v>438</v>
      </c>
      <c r="D59" s="141" t="s">
        <v>114</v>
      </c>
      <c r="E59" s="175">
        <v>200</v>
      </c>
      <c r="F59"/>
    </row>
    <row r="60" spans="1:6" ht="66" x14ac:dyDescent="0.3">
      <c r="A60" s="53">
        <v>1994</v>
      </c>
      <c r="B60" s="157">
        <v>44068</v>
      </c>
      <c r="C60" s="55" t="s">
        <v>439</v>
      </c>
      <c r="D60" s="140" t="s">
        <v>135</v>
      </c>
      <c r="E60" s="175">
        <v>68.150000000000006</v>
      </c>
      <c r="F60"/>
    </row>
    <row r="61" spans="1:6" ht="49.5" x14ac:dyDescent="0.3">
      <c r="A61" s="53">
        <v>1995</v>
      </c>
      <c r="B61" s="157">
        <v>44068</v>
      </c>
      <c r="C61" s="55" t="s">
        <v>440</v>
      </c>
      <c r="D61" s="140" t="s">
        <v>135</v>
      </c>
      <c r="E61" s="175">
        <v>116</v>
      </c>
      <c r="F61"/>
    </row>
    <row r="62" spans="1:6" ht="49.5" x14ac:dyDescent="0.3">
      <c r="A62" s="53">
        <v>1996</v>
      </c>
      <c r="B62" s="157">
        <v>44068</v>
      </c>
      <c r="C62" s="55" t="s">
        <v>441</v>
      </c>
      <c r="D62" s="141" t="s">
        <v>114</v>
      </c>
      <c r="E62" s="175">
        <v>19</v>
      </c>
      <c r="F62"/>
    </row>
    <row r="63" spans="1:6" ht="49.5" x14ac:dyDescent="0.3">
      <c r="A63" s="53">
        <v>1997</v>
      </c>
      <c r="B63" s="157">
        <v>44068</v>
      </c>
      <c r="C63" s="55" t="s">
        <v>442</v>
      </c>
      <c r="D63" s="140" t="s">
        <v>135</v>
      </c>
      <c r="E63" s="175">
        <v>55</v>
      </c>
      <c r="F63"/>
    </row>
    <row r="64" spans="1:6" ht="49.5" x14ac:dyDescent="0.3">
      <c r="A64" s="53">
        <v>1998</v>
      </c>
      <c r="B64" s="157">
        <v>44068</v>
      </c>
      <c r="C64" s="55" t="s">
        <v>443</v>
      </c>
      <c r="D64" s="141" t="s">
        <v>114</v>
      </c>
      <c r="E64" s="175">
        <v>36</v>
      </c>
      <c r="F64"/>
    </row>
    <row r="65" spans="1:6" ht="66" x14ac:dyDescent="0.3">
      <c r="A65" s="53">
        <v>1999</v>
      </c>
      <c r="B65" s="157">
        <v>44068</v>
      </c>
      <c r="C65" s="55" t="s">
        <v>444</v>
      </c>
      <c r="D65" s="140" t="s">
        <v>135</v>
      </c>
      <c r="E65" s="175">
        <v>12.85</v>
      </c>
      <c r="F65"/>
    </row>
    <row r="66" spans="1:6" ht="49.5" x14ac:dyDescent="0.3">
      <c r="A66" s="53">
        <v>2000</v>
      </c>
      <c r="B66" s="157">
        <v>44068</v>
      </c>
      <c r="C66" s="55" t="s">
        <v>445</v>
      </c>
      <c r="D66" s="140" t="s">
        <v>135</v>
      </c>
      <c r="E66" s="175">
        <v>1196</v>
      </c>
      <c r="F66"/>
    </row>
    <row r="67" spans="1:6" ht="49.5" x14ac:dyDescent="0.3">
      <c r="A67" s="53">
        <v>2001</v>
      </c>
      <c r="B67" s="157">
        <v>44068</v>
      </c>
      <c r="C67" s="55" t="s">
        <v>445</v>
      </c>
      <c r="D67" s="138" t="s">
        <v>134</v>
      </c>
      <c r="E67" s="175">
        <v>365</v>
      </c>
      <c r="F67"/>
    </row>
    <row r="68" spans="1:6" ht="49.5" x14ac:dyDescent="0.3">
      <c r="A68" s="53">
        <v>2002</v>
      </c>
      <c r="B68" s="157">
        <v>44068</v>
      </c>
      <c r="C68" s="55" t="s">
        <v>446</v>
      </c>
      <c r="D68" s="138" t="s">
        <v>134</v>
      </c>
      <c r="E68" s="175">
        <v>211</v>
      </c>
      <c r="F68"/>
    </row>
    <row r="69" spans="1:6" ht="49.5" x14ac:dyDescent="0.3">
      <c r="A69" s="53">
        <v>2003</v>
      </c>
      <c r="B69" s="157">
        <v>44068</v>
      </c>
      <c r="C69" s="55" t="s">
        <v>446</v>
      </c>
      <c r="D69" s="138" t="s">
        <v>134</v>
      </c>
      <c r="E69" s="175">
        <v>65</v>
      </c>
      <c r="F69"/>
    </row>
    <row r="70" spans="1:6" ht="49.5" x14ac:dyDescent="0.3">
      <c r="A70" s="53">
        <v>2004</v>
      </c>
      <c r="B70" s="157">
        <v>44068</v>
      </c>
      <c r="C70" s="55" t="s">
        <v>447</v>
      </c>
      <c r="D70" s="140" t="s">
        <v>135</v>
      </c>
      <c r="E70" s="175">
        <v>511</v>
      </c>
      <c r="F70"/>
    </row>
    <row r="71" spans="1:6" ht="49.5" x14ac:dyDescent="0.3">
      <c r="A71" s="53">
        <v>2005</v>
      </c>
      <c r="B71" s="157">
        <v>44068</v>
      </c>
      <c r="C71" s="55" t="s">
        <v>448</v>
      </c>
      <c r="D71" s="141" t="s">
        <v>114</v>
      </c>
      <c r="E71" s="175">
        <v>157</v>
      </c>
      <c r="F71"/>
    </row>
    <row r="72" spans="1:6" ht="49.5" x14ac:dyDescent="0.3">
      <c r="A72" s="53">
        <v>2006</v>
      </c>
      <c r="B72" s="157">
        <v>44068</v>
      </c>
      <c r="C72" s="55" t="s">
        <v>449</v>
      </c>
      <c r="D72" s="140" t="s">
        <v>135</v>
      </c>
      <c r="E72" s="175">
        <v>267</v>
      </c>
      <c r="F72"/>
    </row>
    <row r="73" spans="1:6" ht="49.5" x14ac:dyDescent="0.3">
      <c r="A73" s="53">
        <v>2007</v>
      </c>
      <c r="B73" s="157">
        <v>44068</v>
      </c>
      <c r="C73" s="55" t="s">
        <v>450</v>
      </c>
      <c r="D73" s="141" t="s">
        <v>114</v>
      </c>
      <c r="E73" s="175">
        <v>174</v>
      </c>
      <c r="F73"/>
    </row>
    <row r="74" spans="1:6" ht="49.5" x14ac:dyDescent="0.3">
      <c r="A74" s="53">
        <v>2008</v>
      </c>
      <c r="B74" s="157">
        <v>44068</v>
      </c>
      <c r="C74" s="55" t="s">
        <v>451</v>
      </c>
      <c r="D74" s="140" t="s">
        <v>135</v>
      </c>
      <c r="E74" s="175">
        <v>61.05</v>
      </c>
      <c r="F74"/>
    </row>
    <row r="75" spans="1:6" ht="49.5" x14ac:dyDescent="0.3">
      <c r="A75" s="53">
        <v>2009</v>
      </c>
      <c r="B75" s="157">
        <v>44068</v>
      </c>
      <c r="C75" s="55" t="s">
        <v>452</v>
      </c>
      <c r="D75" s="140" t="s">
        <v>135</v>
      </c>
      <c r="E75" s="175">
        <v>90</v>
      </c>
      <c r="F75"/>
    </row>
    <row r="76" spans="1:6" ht="49.5" x14ac:dyDescent="0.3">
      <c r="A76" s="53">
        <v>2010</v>
      </c>
      <c r="B76" s="157">
        <v>44068</v>
      </c>
      <c r="C76" s="55" t="s">
        <v>453</v>
      </c>
      <c r="D76" s="141" t="s">
        <v>114</v>
      </c>
      <c r="E76" s="175">
        <v>28</v>
      </c>
      <c r="F76"/>
    </row>
    <row r="77" spans="1:6" ht="49.5" x14ac:dyDescent="0.3">
      <c r="A77" s="53">
        <v>2011</v>
      </c>
      <c r="B77" s="157">
        <v>44068</v>
      </c>
      <c r="C77" s="55" t="s">
        <v>454</v>
      </c>
      <c r="D77" s="140" t="s">
        <v>135</v>
      </c>
      <c r="E77" s="175">
        <v>47</v>
      </c>
      <c r="F77"/>
    </row>
    <row r="78" spans="1:6" ht="49.5" x14ac:dyDescent="0.3">
      <c r="A78" s="53">
        <v>2012</v>
      </c>
      <c r="B78" s="157">
        <v>44068</v>
      </c>
      <c r="C78" s="55" t="s">
        <v>455</v>
      </c>
      <c r="D78" s="141" t="s">
        <v>114</v>
      </c>
      <c r="E78" s="175">
        <v>31</v>
      </c>
      <c r="F78"/>
    </row>
    <row r="79" spans="1:6" ht="49.5" x14ac:dyDescent="0.3">
      <c r="A79" s="53">
        <v>2013</v>
      </c>
      <c r="B79" s="157">
        <v>44068</v>
      </c>
      <c r="C79" s="55" t="s">
        <v>455</v>
      </c>
      <c r="D79" s="140" t="s">
        <v>135</v>
      </c>
      <c r="E79" s="175">
        <v>9.9499999999999993</v>
      </c>
      <c r="F79"/>
    </row>
    <row r="80" spans="1:6" ht="49.5" x14ac:dyDescent="0.3">
      <c r="A80" s="53">
        <v>1868</v>
      </c>
      <c r="B80" s="157">
        <v>44069</v>
      </c>
      <c r="C80" s="55" t="s">
        <v>456</v>
      </c>
      <c r="D80" s="140" t="s">
        <v>135</v>
      </c>
      <c r="E80" s="175">
        <v>660</v>
      </c>
      <c r="F80"/>
    </row>
    <row r="81" spans="1:6" ht="49.5" x14ac:dyDescent="0.3">
      <c r="A81" s="53">
        <v>1869</v>
      </c>
      <c r="B81" s="157">
        <v>44069</v>
      </c>
      <c r="C81" s="55" t="s">
        <v>457</v>
      </c>
      <c r="D81" s="141" t="s">
        <v>114</v>
      </c>
      <c r="E81" s="175">
        <v>269</v>
      </c>
      <c r="F81"/>
    </row>
    <row r="82" spans="1:6" ht="49.5" x14ac:dyDescent="0.3">
      <c r="A82" s="53">
        <v>1870</v>
      </c>
      <c r="B82" s="157">
        <v>44069</v>
      </c>
      <c r="C82" s="55" t="s">
        <v>458</v>
      </c>
      <c r="D82" s="140" t="s">
        <v>135</v>
      </c>
      <c r="E82" s="175">
        <v>372</v>
      </c>
      <c r="F82"/>
    </row>
    <row r="83" spans="1:6" ht="49.5" x14ac:dyDescent="0.3">
      <c r="A83" s="53">
        <v>1871</v>
      </c>
      <c r="B83" s="157">
        <v>44069</v>
      </c>
      <c r="C83" s="55" t="s">
        <v>459</v>
      </c>
      <c r="D83" s="141" t="s">
        <v>114</v>
      </c>
      <c r="E83" s="175">
        <v>242</v>
      </c>
      <c r="F83"/>
    </row>
    <row r="84" spans="1:6" ht="49.5" x14ac:dyDescent="0.3">
      <c r="A84" s="53">
        <v>1872</v>
      </c>
      <c r="B84" s="157">
        <v>44069</v>
      </c>
      <c r="C84" s="55" t="s">
        <v>460</v>
      </c>
      <c r="D84" s="140" t="s">
        <v>135</v>
      </c>
      <c r="E84" s="175">
        <v>83.1</v>
      </c>
      <c r="F84"/>
    </row>
    <row r="85" spans="1:6" ht="49.5" x14ac:dyDescent="0.3">
      <c r="A85" s="53">
        <v>1873</v>
      </c>
      <c r="B85" s="157">
        <v>44069</v>
      </c>
      <c r="C85" s="55" t="s">
        <v>461</v>
      </c>
      <c r="D85" s="140" t="s">
        <v>135</v>
      </c>
      <c r="E85" s="175">
        <v>116</v>
      </c>
    </row>
    <row r="86" spans="1:6" ht="49.5" x14ac:dyDescent="0.3">
      <c r="A86" s="53">
        <v>1874</v>
      </c>
      <c r="B86" s="157">
        <v>44069</v>
      </c>
      <c r="C86" s="55" t="s">
        <v>462</v>
      </c>
      <c r="D86" s="141" t="s">
        <v>114</v>
      </c>
      <c r="E86" s="175">
        <v>48</v>
      </c>
    </row>
    <row r="87" spans="1:6" ht="49.5" x14ac:dyDescent="0.3">
      <c r="A87" s="53">
        <v>1875</v>
      </c>
      <c r="B87" s="157">
        <v>44069</v>
      </c>
      <c r="C87" s="55" t="s">
        <v>463</v>
      </c>
      <c r="D87" s="140" t="s">
        <v>135</v>
      </c>
      <c r="E87" s="175">
        <v>66</v>
      </c>
    </row>
    <row r="88" spans="1:6" ht="49.5" x14ac:dyDescent="0.3">
      <c r="A88" s="53">
        <v>1876</v>
      </c>
      <c r="B88" s="157">
        <v>44069</v>
      </c>
      <c r="C88" s="55" t="s">
        <v>464</v>
      </c>
      <c r="D88" s="141" t="s">
        <v>114</v>
      </c>
      <c r="E88" s="175">
        <v>44</v>
      </c>
    </row>
    <row r="89" spans="1:6" ht="49.5" x14ac:dyDescent="0.3">
      <c r="A89" s="53">
        <v>1877</v>
      </c>
      <c r="B89" s="157">
        <v>44069</v>
      </c>
      <c r="C89" s="55" t="s">
        <v>465</v>
      </c>
      <c r="D89" s="140" t="s">
        <v>135</v>
      </c>
      <c r="E89" s="175">
        <v>14.9</v>
      </c>
    </row>
    <row r="90" spans="1:6" x14ac:dyDescent="0.3">
      <c r="A90" s="125"/>
      <c r="B90" s="125"/>
      <c r="C90" s="125" t="s">
        <v>132</v>
      </c>
      <c r="D90" s="125"/>
      <c r="E90" s="194">
        <f>SUM(E7:E89)</f>
        <v>113796.18999999999</v>
      </c>
    </row>
    <row r="91" spans="1:6" x14ac:dyDescent="0.3">
      <c r="A91"/>
      <c r="B91"/>
      <c r="C91"/>
      <c r="D91"/>
      <c r="E91"/>
    </row>
    <row r="92" spans="1:6" x14ac:dyDescent="0.3">
      <c r="A92"/>
      <c r="B92"/>
      <c r="C92"/>
      <c r="D92"/>
      <c r="E92"/>
    </row>
    <row r="93" spans="1:6" x14ac:dyDescent="0.3">
      <c r="A93"/>
      <c r="B93"/>
      <c r="C93"/>
      <c r="D93"/>
      <c r="E93"/>
    </row>
    <row r="94" spans="1:6" x14ac:dyDescent="0.3">
      <c r="A94"/>
      <c r="B94"/>
      <c r="C94"/>
      <c r="D94"/>
      <c r="E94"/>
    </row>
    <row r="95" spans="1:6" x14ac:dyDescent="0.3">
      <c r="A95"/>
      <c r="B95"/>
      <c r="C95"/>
      <c r="D95"/>
      <c r="E95"/>
    </row>
    <row r="177" spans="1:5" x14ac:dyDescent="0.3">
      <c r="A177" s="1"/>
      <c r="B177" s="1"/>
      <c r="C177" s="1"/>
      <c r="D177" s="2"/>
      <c r="E177" s="3"/>
    </row>
    <row r="178" spans="1:5" x14ac:dyDescent="0.3">
      <c r="A178" s="4"/>
      <c r="B178" s="4"/>
      <c r="C178" s="4"/>
      <c r="D178" s="5"/>
      <c r="E178" s="6"/>
    </row>
    <row r="179" spans="1:5" x14ac:dyDescent="0.3">
      <c r="A179" s="4"/>
      <c r="B179" s="4"/>
      <c r="C179" s="4"/>
      <c r="D179" s="5"/>
      <c r="E179" s="6"/>
    </row>
    <row r="180" spans="1:5" x14ac:dyDescent="0.3">
      <c r="A180" s="246"/>
      <c r="B180" s="246"/>
      <c r="C180" s="246"/>
      <c r="D180" s="246"/>
      <c r="E180" s="246"/>
    </row>
    <row r="181" spans="1:5" x14ac:dyDescent="0.3">
      <c r="A181" s="1"/>
      <c r="B181" s="1"/>
      <c r="C181" s="1"/>
      <c r="D181" s="2"/>
      <c r="E181" s="18"/>
    </row>
    <row r="182" spans="1:5" x14ac:dyDescent="0.3">
      <c r="A182" s="7"/>
      <c r="B182" s="7"/>
      <c r="C182" s="7"/>
      <c r="D182" s="8"/>
      <c r="E182" s="7"/>
    </row>
    <row r="183" spans="1:5" x14ac:dyDescent="0.3">
      <c r="A183" s="9"/>
      <c r="B183" s="41"/>
      <c r="C183" s="42"/>
      <c r="D183" s="40"/>
      <c r="E183" s="10"/>
    </row>
    <row r="184" spans="1:5" x14ac:dyDescent="0.3">
      <c r="A184" s="9"/>
      <c r="B184" s="41"/>
      <c r="C184" s="42"/>
      <c r="D184" s="40"/>
      <c r="E184" s="10"/>
    </row>
    <row r="185" spans="1:5" x14ac:dyDescent="0.3">
      <c r="A185" s="9"/>
      <c r="B185" s="41"/>
      <c r="C185" s="42"/>
      <c r="D185" s="40"/>
      <c r="E185" s="10"/>
    </row>
    <row r="186" spans="1:5" x14ac:dyDescent="0.3">
      <c r="A186" s="9"/>
      <c r="B186" s="41"/>
      <c r="C186" s="42"/>
      <c r="D186" s="40"/>
      <c r="E186" s="10"/>
    </row>
    <row r="187" spans="1:5" x14ac:dyDescent="0.3">
      <c r="A187" s="9"/>
      <c r="B187" s="41"/>
      <c r="C187" s="42"/>
      <c r="D187" s="40"/>
      <c r="E187" s="10"/>
    </row>
    <row r="188" spans="1:5" x14ac:dyDescent="0.3">
      <c r="A188" s="9"/>
      <c r="B188" s="41"/>
      <c r="C188" s="42"/>
      <c r="D188" s="40"/>
      <c r="E188" s="10"/>
    </row>
    <row r="189" spans="1:5" x14ac:dyDescent="0.3">
      <c r="A189" s="9"/>
      <c r="B189" s="41"/>
      <c r="C189" s="42"/>
      <c r="D189" s="40"/>
      <c r="E189" s="10"/>
    </row>
    <row r="190" spans="1:5" x14ac:dyDescent="0.3">
      <c r="A190" s="9"/>
      <c r="B190" s="41"/>
      <c r="C190" s="42"/>
      <c r="D190" s="40"/>
      <c r="E190" s="10"/>
    </row>
    <row r="191" spans="1:5" x14ac:dyDescent="0.3">
      <c r="A191" s="9"/>
      <c r="B191" s="41"/>
      <c r="C191" s="42"/>
      <c r="D191" s="40"/>
      <c r="E191" s="10"/>
    </row>
    <row r="192" spans="1:5" x14ac:dyDescent="0.3">
      <c r="A192" s="9"/>
      <c r="B192" s="41"/>
      <c r="C192" s="42"/>
      <c r="D192" s="40"/>
      <c r="E192" s="10"/>
    </row>
    <row r="193" spans="1:5" x14ac:dyDescent="0.3">
      <c r="A193" s="9"/>
      <c r="B193" s="41"/>
      <c r="C193" s="42"/>
      <c r="D193" s="40"/>
      <c r="E193" s="10"/>
    </row>
    <row r="194" spans="1:5" x14ac:dyDescent="0.3">
      <c r="A194" s="9"/>
      <c r="B194" s="41"/>
      <c r="C194" s="42"/>
      <c r="D194" s="40"/>
      <c r="E194" s="10"/>
    </row>
    <row r="195" spans="1:5" x14ac:dyDescent="0.3">
      <c r="A195" s="9"/>
      <c r="B195" s="41"/>
      <c r="C195" s="42"/>
      <c r="D195" s="40"/>
      <c r="E195" s="10"/>
    </row>
    <row r="196" spans="1:5" x14ac:dyDescent="0.3">
      <c r="A196" s="9"/>
      <c r="B196" s="41"/>
      <c r="C196" s="42"/>
      <c r="D196" s="40"/>
      <c r="E196" s="10"/>
    </row>
    <row r="197" spans="1:5" x14ac:dyDescent="0.3">
      <c r="A197" s="9"/>
      <c r="B197" s="41"/>
      <c r="C197" s="42"/>
      <c r="D197" s="40"/>
      <c r="E197" s="10"/>
    </row>
    <row r="198" spans="1:5" x14ac:dyDescent="0.3">
      <c r="A198" s="9"/>
      <c r="B198" s="28"/>
      <c r="C198" s="29"/>
      <c r="D198" s="39"/>
      <c r="E198" s="10"/>
    </row>
    <row r="199" spans="1:5" x14ac:dyDescent="0.3">
      <c r="A199" s="9"/>
      <c r="B199" s="28"/>
      <c r="C199" s="29"/>
      <c r="D199" s="39"/>
      <c r="E199" s="10"/>
    </row>
    <row r="200" spans="1:5" x14ac:dyDescent="0.3">
      <c r="A200" s="9"/>
      <c r="B200" s="28"/>
      <c r="C200" s="29"/>
      <c r="D200" s="39"/>
      <c r="E200" s="10"/>
    </row>
    <row r="201" spans="1:5" x14ac:dyDescent="0.3">
      <c r="A201" s="9"/>
      <c r="B201" s="28"/>
      <c r="C201" s="29"/>
      <c r="D201" s="39"/>
      <c r="E201" s="10"/>
    </row>
    <row r="202" spans="1:5" x14ac:dyDescent="0.3">
      <c r="A202" s="9"/>
      <c r="B202" s="28"/>
      <c r="C202" s="29"/>
      <c r="D202" s="39"/>
      <c r="E202" s="10"/>
    </row>
    <row r="203" spans="1:5" x14ac:dyDescent="0.3">
      <c r="A203" s="9"/>
      <c r="B203" s="28"/>
      <c r="C203" s="29"/>
      <c r="D203" s="39"/>
      <c r="E203" s="10"/>
    </row>
    <row r="204" spans="1:5" x14ac:dyDescent="0.3">
      <c r="A204" s="9"/>
      <c r="B204" s="28"/>
      <c r="C204" s="29"/>
      <c r="D204" s="39"/>
      <c r="E204" s="10"/>
    </row>
    <row r="205" spans="1:5" x14ac:dyDescent="0.3">
      <c r="A205" s="9"/>
      <c r="B205" s="28"/>
      <c r="C205" s="29"/>
      <c r="D205" s="39"/>
      <c r="E205" s="10"/>
    </row>
    <row r="206" spans="1:5" x14ac:dyDescent="0.3">
      <c r="A206" s="9"/>
      <c r="B206" s="28"/>
      <c r="C206" s="29"/>
      <c r="D206" s="39"/>
      <c r="E206" s="10"/>
    </row>
    <row r="207" spans="1:5" s="35" customFormat="1" x14ac:dyDescent="0.3">
      <c r="A207" s="30"/>
      <c r="B207" s="31"/>
      <c r="C207" s="32"/>
      <c r="D207" s="33"/>
      <c r="E207" s="34"/>
    </row>
    <row r="208" spans="1:5" s="35" customFormat="1" x14ac:dyDescent="0.3">
      <c r="A208" s="9"/>
      <c r="B208" s="31"/>
      <c r="C208" s="32"/>
      <c r="D208" s="33"/>
      <c r="E208" s="34"/>
    </row>
    <row r="209" spans="1:5" s="35" customFormat="1" x14ac:dyDescent="0.3">
      <c r="A209" s="9"/>
      <c r="B209" s="31"/>
      <c r="C209" s="32"/>
      <c r="D209" s="33"/>
      <c r="E209" s="34"/>
    </row>
    <row r="210" spans="1:5" s="35" customFormat="1" x14ac:dyDescent="0.3">
      <c r="A210" s="9"/>
      <c r="B210" s="31"/>
      <c r="C210" s="32"/>
      <c r="D210" s="33"/>
      <c r="E210" s="34"/>
    </row>
    <row r="211" spans="1:5" s="35" customFormat="1" x14ac:dyDescent="0.3">
      <c r="A211" s="9"/>
      <c r="B211" s="31"/>
      <c r="C211" s="32"/>
      <c r="D211" s="33"/>
      <c r="E211" s="34"/>
    </row>
    <row r="212" spans="1:5" s="35" customFormat="1" x14ac:dyDescent="0.3">
      <c r="A212" s="9"/>
      <c r="B212" s="31"/>
      <c r="C212" s="32"/>
      <c r="D212" s="33"/>
      <c r="E212" s="34"/>
    </row>
    <row r="213" spans="1:5" s="35" customFormat="1" x14ac:dyDescent="0.3">
      <c r="A213" s="9"/>
      <c r="B213" s="31"/>
      <c r="C213" s="32"/>
      <c r="D213" s="33"/>
      <c r="E213" s="34"/>
    </row>
    <row r="214" spans="1:5" s="35" customFormat="1" x14ac:dyDescent="0.3">
      <c r="A214" s="30"/>
      <c r="B214" s="31"/>
      <c r="C214" s="32"/>
      <c r="D214" s="33"/>
      <c r="E214" s="34"/>
    </row>
    <row r="215" spans="1:5" x14ac:dyDescent="0.3">
      <c r="A215" s="11"/>
      <c r="B215" s="11"/>
      <c r="C215" s="11"/>
      <c r="D215" s="12"/>
      <c r="E215" s="13"/>
    </row>
    <row r="216" spans="1:5" x14ac:dyDescent="0.3">
      <c r="A216" s="9"/>
      <c r="B216" s="36"/>
      <c r="C216" s="37"/>
      <c r="D216" s="40"/>
      <c r="E216" s="10"/>
    </row>
    <row r="217" spans="1:5" x14ac:dyDescent="0.3">
      <c r="A217" s="9"/>
      <c r="B217" s="36"/>
      <c r="C217" s="37"/>
      <c r="D217" s="40"/>
      <c r="E217" s="10"/>
    </row>
    <row r="218" spans="1:5" x14ac:dyDescent="0.3">
      <c r="A218" s="9"/>
      <c r="B218" s="36"/>
      <c r="C218" s="37"/>
      <c r="D218" s="40"/>
      <c r="E218" s="10"/>
    </row>
    <row r="219" spans="1:5" x14ac:dyDescent="0.3">
      <c r="A219" s="9"/>
      <c r="B219" s="36"/>
      <c r="C219" s="37"/>
      <c r="D219" s="40"/>
      <c r="E219" s="10"/>
    </row>
    <row r="220" spans="1:5" x14ac:dyDescent="0.3">
      <c r="A220" s="9"/>
      <c r="B220" s="36"/>
      <c r="C220" s="37"/>
      <c r="D220" s="40"/>
      <c r="E220" s="10"/>
    </row>
    <row r="221" spans="1:5" x14ac:dyDescent="0.3">
      <c r="A221" s="9"/>
      <c r="B221" s="36"/>
      <c r="C221" s="37"/>
      <c r="D221" s="40"/>
      <c r="E221" s="10"/>
    </row>
    <row r="222" spans="1:5" x14ac:dyDescent="0.3">
      <c r="A222" s="9"/>
      <c r="B222" s="23"/>
      <c r="C222" s="24"/>
      <c r="D222" s="20"/>
      <c r="E222" s="10"/>
    </row>
    <row r="223" spans="1:5" x14ac:dyDescent="0.3">
      <c r="A223" s="9"/>
      <c r="B223" s="23"/>
      <c r="C223" s="24"/>
      <c r="D223" s="20"/>
      <c r="E223" s="10"/>
    </row>
    <row r="224" spans="1:5" x14ac:dyDescent="0.3">
      <c r="A224" s="9"/>
      <c r="B224" s="23"/>
      <c r="C224" s="24"/>
      <c r="D224" s="20"/>
      <c r="E224" s="10"/>
    </row>
    <row r="225" spans="1:5" x14ac:dyDescent="0.3">
      <c r="A225" s="9"/>
      <c r="B225" s="23"/>
      <c r="C225" s="24"/>
      <c r="D225" s="20"/>
      <c r="E225" s="10"/>
    </row>
    <row r="226" spans="1:5" x14ac:dyDescent="0.3">
      <c r="A226" s="9"/>
      <c r="B226" s="23"/>
      <c r="C226" s="24"/>
      <c r="D226" s="20"/>
      <c r="E226" s="10"/>
    </row>
    <row r="227" spans="1:5" x14ac:dyDescent="0.3">
      <c r="A227" s="9"/>
      <c r="B227" s="23"/>
      <c r="C227" s="24"/>
      <c r="D227" s="20"/>
      <c r="E227" s="10"/>
    </row>
    <row r="228" spans="1:5" x14ac:dyDescent="0.3">
      <c r="A228" s="9"/>
      <c r="B228" s="23"/>
      <c r="C228" s="24"/>
      <c r="D228" s="20"/>
      <c r="E228" s="10"/>
    </row>
    <row r="229" spans="1:5" x14ac:dyDescent="0.3">
      <c r="A229" s="11"/>
      <c r="B229" s="11"/>
      <c r="C229" s="11"/>
      <c r="D229" s="12"/>
      <c r="E229" s="13"/>
    </row>
    <row r="230" spans="1:5" x14ac:dyDescent="0.3">
      <c r="A230" s="9"/>
      <c r="B230" s="36"/>
      <c r="C230" s="37"/>
      <c r="D230" s="40"/>
      <c r="E230" s="10"/>
    </row>
    <row r="231" spans="1:5" x14ac:dyDescent="0.3">
      <c r="A231" s="9"/>
      <c r="B231" s="36"/>
      <c r="C231" s="37"/>
      <c r="D231" s="40"/>
      <c r="E231" s="10"/>
    </row>
    <row r="232" spans="1:5" x14ac:dyDescent="0.3">
      <c r="A232" s="9"/>
      <c r="B232" s="36"/>
      <c r="C232" s="37"/>
      <c r="D232" s="40"/>
      <c r="E232" s="10"/>
    </row>
    <row r="233" spans="1:5" x14ac:dyDescent="0.3">
      <c r="A233" s="9"/>
      <c r="B233" s="36"/>
      <c r="C233" s="37"/>
      <c r="D233" s="40"/>
      <c r="E233" s="10"/>
    </row>
    <row r="234" spans="1:5" x14ac:dyDescent="0.3">
      <c r="A234" s="9"/>
      <c r="B234" s="36"/>
      <c r="C234" s="37"/>
      <c r="D234" s="40"/>
      <c r="E234" s="10"/>
    </row>
    <row r="235" spans="1:5" x14ac:dyDescent="0.3">
      <c r="A235" s="9"/>
      <c r="B235" s="27"/>
      <c r="C235" s="24"/>
      <c r="D235" s="20"/>
      <c r="E235" s="10"/>
    </row>
    <row r="236" spans="1:5" x14ac:dyDescent="0.3">
      <c r="A236" s="9"/>
      <c r="B236" s="27"/>
      <c r="C236" s="24"/>
      <c r="D236" s="20"/>
      <c r="E236" s="10"/>
    </row>
    <row r="237" spans="1:5" x14ac:dyDescent="0.3">
      <c r="A237" s="9"/>
      <c r="B237" s="27"/>
      <c r="C237" s="24"/>
      <c r="D237" s="20"/>
      <c r="E237" s="10"/>
    </row>
    <row r="238" spans="1:5" x14ac:dyDescent="0.3">
      <c r="A238" s="9"/>
      <c r="B238" s="27"/>
      <c r="C238" s="24"/>
      <c r="D238" s="20"/>
      <c r="E238" s="10"/>
    </row>
    <row r="239" spans="1:5" x14ac:dyDescent="0.3">
      <c r="A239" s="9"/>
      <c r="B239" s="27"/>
      <c r="C239" s="24"/>
      <c r="D239" s="20"/>
      <c r="E239" s="10"/>
    </row>
    <row r="240" spans="1:5" x14ac:dyDescent="0.3">
      <c r="A240" s="9"/>
      <c r="B240" s="27"/>
      <c r="C240" s="24"/>
      <c r="D240" s="20"/>
      <c r="E240" s="10"/>
    </row>
    <row r="241" spans="1:5" x14ac:dyDescent="0.3">
      <c r="A241" s="9"/>
      <c r="B241" s="27"/>
      <c r="C241" s="24"/>
      <c r="D241" s="20"/>
      <c r="E241" s="10"/>
    </row>
    <row r="242" spans="1:5" x14ac:dyDescent="0.3">
      <c r="A242" s="11"/>
      <c r="B242" s="11"/>
      <c r="C242" s="11"/>
      <c r="D242" s="12"/>
      <c r="E242" s="13"/>
    </row>
    <row r="243" spans="1:5" x14ac:dyDescent="0.3">
      <c r="A243" s="38"/>
      <c r="B243" s="28"/>
      <c r="C243" s="29"/>
      <c r="D243" s="39"/>
      <c r="E243" s="10"/>
    </row>
    <row r="244" spans="1:5" x14ac:dyDescent="0.3">
      <c r="A244" s="38"/>
      <c r="B244" s="36"/>
      <c r="C244" s="37"/>
      <c r="D244" s="40"/>
      <c r="E244" s="10"/>
    </row>
    <row r="245" spans="1:5" x14ac:dyDescent="0.3">
      <c r="A245" s="38"/>
      <c r="B245" s="36"/>
      <c r="C245" s="37"/>
      <c r="D245" s="40"/>
      <c r="E245" s="10"/>
    </row>
    <row r="246" spans="1:5" x14ac:dyDescent="0.3">
      <c r="A246" s="38"/>
      <c r="B246" s="36"/>
      <c r="C246" s="37"/>
      <c r="D246" s="40"/>
      <c r="E246" s="10"/>
    </row>
    <row r="247" spans="1:5" x14ac:dyDescent="0.3">
      <c r="A247" s="11"/>
      <c r="B247" s="11"/>
      <c r="C247" s="11"/>
      <c r="D247" s="12"/>
      <c r="E247" s="13"/>
    </row>
    <row r="248" spans="1:5" x14ac:dyDescent="0.3">
      <c r="A248" s="9"/>
      <c r="B248" s="23"/>
      <c r="C248" s="24"/>
      <c r="D248" s="20"/>
      <c r="E248" s="13"/>
    </row>
    <row r="249" spans="1:5" x14ac:dyDescent="0.3">
      <c r="A249" s="9"/>
      <c r="B249" s="23"/>
      <c r="C249" s="24"/>
      <c r="D249" s="20"/>
      <c r="E249" s="13"/>
    </row>
    <row r="250" spans="1:5" x14ac:dyDescent="0.3">
      <c r="A250" s="9"/>
      <c r="B250" s="23"/>
      <c r="C250" s="24"/>
      <c r="D250" s="20"/>
      <c r="E250" s="13"/>
    </row>
    <row r="251" spans="1:5" x14ac:dyDescent="0.3">
      <c r="A251" s="9"/>
      <c r="B251" s="23"/>
      <c r="C251" s="24"/>
      <c r="D251" s="20"/>
      <c r="E251" s="13"/>
    </row>
    <row r="252" spans="1:5" x14ac:dyDescent="0.3">
      <c r="A252" s="9"/>
      <c r="B252" s="23"/>
      <c r="C252" s="24"/>
      <c r="D252" s="20"/>
      <c r="E252" s="13"/>
    </row>
    <row r="253" spans="1:5" x14ac:dyDescent="0.3">
      <c r="A253" s="9"/>
      <c r="B253" s="23"/>
      <c r="C253" s="24"/>
      <c r="D253" s="20"/>
      <c r="E253" s="13"/>
    </row>
    <row r="254" spans="1:5" x14ac:dyDescent="0.3">
      <c r="A254" s="9"/>
      <c r="B254" s="23"/>
      <c r="C254" s="24"/>
      <c r="D254" s="20"/>
      <c r="E254" s="13"/>
    </row>
    <row r="255" spans="1:5" x14ac:dyDescent="0.3">
      <c r="A255" s="9"/>
      <c r="B255" s="23"/>
      <c r="C255" s="24"/>
      <c r="D255" s="20"/>
      <c r="E255" s="13"/>
    </row>
    <row r="256" spans="1:5" x14ac:dyDescent="0.3">
      <c r="A256" s="9"/>
      <c r="B256" s="23"/>
      <c r="C256" s="24"/>
      <c r="D256" s="20"/>
      <c r="E256" s="13"/>
    </row>
    <row r="257" spans="1:5" x14ac:dyDescent="0.3">
      <c r="A257" s="11"/>
      <c r="B257" s="11"/>
      <c r="C257" s="11"/>
      <c r="D257" s="12"/>
      <c r="E257" s="13"/>
    </row>
    <row r="258" spans="1:5" x14ac:dyDescent="0.3">
      <c r="A258" s="9"/>
      <c r="B258" s="23"/>
      <c r="C258" s="24"/>
      <c r="D258" s="20"/>
      <c r="E258" s="13"/>
    </row>
    <row r="259" spans="1:5" x14ac:dyDescent="0.3">
      <c r="A259" s="9"/>
      <c r="B259" s="23"/>
      <c r="C259" s="24"/>
      <c r="D259" s="20"/>
      <c r="E259" s="13"/>
    </row>
    <row r="260" spans="1:5" x14ac:dyDescent="0.3">
      <c r="A260" s="9"/>
      <c r="B260" s="23"/>
      <c r="C260" s="24"/>
      <c r="D260" s="20"/>
      <c r="E260" s="13"/>
    </row>
    <row r="261" spans="1:5" x14ac:dyDescent="0.3">
      <c r="A261" s="11"/>
      <c r="B261" s="11"/>
      <c r="C261" s="11"/>
      <c r="D261" s="12"/>
      <c r="E261" s="13"/>
    </row>
    <row r="262" spans="1:5" x14ac:dyDescent="0.3">
      <c r="A262" s="9"/>
      <c r="B262" s="23"/>
      <c r="C262" s="24"/>
      <c r="D262" s="20"/>
      <c r="E262" s="13"/>
    </row>
    <row r="263" spans="1:5" x14ac:dyDescent="0.3">
      <c r="A263" s="9"/>
      <c r="B263" s="23"/>
      <c r="C263" s="24"/>
      <c r="D263" s="20"/>
      <c r="E263" s="13"/>
    </row>
    <row r="264" spans="1:5" x14ac:dyDescent="0.3">
      <c r="A264" s="9"/>
      <c r="B264" s="23"/>
      <c r="C264" s="24"/>
      <c r="D264" s="20"/>
      <c r="E264" s="13"/>
    </row>
    <row r="265" spans="1:5" x14ac:dyDescent="0.3">
      <c r="A265" s="9"/>
      <c r="B265" s="23"/>
      <c r="C265" s="24"/>
      <c r="D265" s="20"/>
      <c r="E265" s="13"/>
    </row>
    <row r="266" spans="1:5" x14ac:dyDescent="0.3">
      <c r="A266" s="9"/>
      <c r="B266" s="23"/>
      <c r="C266" s="24"/>
      <c r="D266" s="20"/>
      <c r="E266" s="13"/>
    </row>
    <row r="267" spans="1:5" x14ac:dyDescent="0.3">
      <c r="A267" s="9"/>
      <c r="B267" s="23"/>
      <c r="C267" s="24"/>
      <c r="D267" s="20"/>
      <c r="E267" s="13"/>
    </row>
    <row r="268" spans="1:5" x14ac:dyDescent="0.3">
      <c r="A268" s="11"/>
      <c r="B268" s="11"/>
      <c r="C268" s="11"/>
      <c r="D268" s="12"/>
      <c r="E268" s="15"/>
    </row>
    <row r="269" spans="1:5" x14ac:dyDescent="0.3">
      <c r="A269" s="14"/>
      <c r="B269" s="23"/>
      <c r="C269" s="24"/>
      <c r="D269" s="20"/>
      <c r="E269" s="10"/>
    </row>
    <row r="270" spans="1:5" x14ac:dyDescent="0.3">
      <c r="A270" s="14"/>
      <c r="B270" s="23"/>
      <c r="C270" s="24"/>
      <c r="D270" s="20"/>
      <c r="E270" s="10"/>
    </row>
    <row r="271" spans="1:5" x14ac:dyDescent="0.3">
      <c r="A271" s="14"/>
      <c r="B271" s="23"/>
      <c r="C271" s="24"/>
      <c r="D271" s="20"/>
      <c r="E271" s="10"/>
    </row>
    <row r="272" spans="1:5" x14ac:dyDescent="0.3">
      <c r="A272" s="14"/>
      <c r="B272" s="23"/>
      <c r="C272" s="24"/>
      <c r="D272" s="20"/>
      <c r="E272" s="10"/>
    </row>
    <row r="273" spans="1:5" x14ac:dyDescent="0.3">
      <c r="A273" s="14"/>
      <c r="B273" s="23"/>
      <c r="C273" s="24"/>
      <c r="D273" s="20"/>
      <c r="E273" s="10"/>
    </row>
    <row r="274" spans="1:5" x14ac:dyDescent="0.3">
      <c r="A274" s="14"/>
      <c r="B274" s="23"/>
      <c r="C274" s="24"/>
      <c r="D274" s="20"/>
      <c r="E274" s="10"/>
    </row>
    <row r="275" spans="1:5" x14ac:dyDescent="0.3">
      <c r="A275" s="14"/>
      <c r="B275" s="23"/>
      <c r="C275" s="24"/>
      <c r="D275" s="20"/>
      <c r="E275" s="10"/>
    </row>
    <row r="276" spans="1:5" x14ac:dyDescent="0.3">
      <c r="A276" s="14"/>
      <c r="B276" s="23"/>
      <c r="C276" s="24"/>
      <c r="D276" s="20"/>
      <c r="E276" s="10"/>
    </row>
    <row r="277" spans="1:5" x14ac:dyDescent="0.3">
      <c r="A277" s="14"/>
      <c r="B277" s="23"/>
      <c r="C277" s="24"/>
      <c r="D277" s="20"/>
      <c r="E277" s="10"/>
    </row>
    <row r="278" spans="1:5" x14ac:dyDescent="0.3">
      <c r="A278" s="14"/>
      <c r="B278" s="23"/>
      <c r="C278" s="24"/>
      <c r="D278" s="20"/>
      <c r="E278" s="10"/>
    </row>
    <row r="279" spans="1:5" x14ac:dyDescent="0.3">
      <c r="A279" s="14"/>
      <c r="B279" s="23"/>
      <c r="C279" s="24"/>
      <c r="D279" s="20"/>
      <c r="E279" s="10"/>
    </row>
    <row r="280" spans="1:5" x14ac:dyDescent="0.3">
      <c r="A280" s="14"/>
      <c r="B280" s="23"/>
      <c r="C280" s="24"/>
      <c r="D280" s="20"/>
      <c r="E280" s="10"/>
    </row>
    <row r="281" spans="1:5" x14ac:dyDescent="0.3">
      <c r="A281" s="14"/>
      <c r="B281" s="23"/>
      <c r="C281" s="24"/>
      <c r="D281" s="20"/>
      <c r="E281" s="10"/>
    </row>
    <row r="282" spans="1:5" x14ac:dyDescent="0.3">
      <c r="A282" s="14"/>
      <c r="B282" s="23"/>
      <c r="C282" s="24"/>
      <c r="D282" s="20"/>
      <c r="E282" s="10"/>
    </row>
    <row r="283" spans="1:5" x14ac:dyDescent="0.3">
      <c r="A283" s="14"/>
      <c r="B283" s="23"/>
      <c r="C283" s="24"/>
      <c r="D283" s="20"/>
      <c r="E283" s="10"/>
    </row>
    <row r="284" spans="1:5" x14ac:dyDescent="0.3">
      <c r="A284" s="11"/>
      <c r="B284" s="11"/>
      <c r="C284" s="11"/>
      <c r="D284" s="12"/>
      <c r="E284" s="13"/>
    </row>
    <row r="285" spans="1:5" x14ac:dyDescent="0.3">
      <c r="A285" s="14"/>
      <c r="B285" s="36"/>
      <c r="C285" s="37"/>
      <c r="D285" s="40"/>
      <c r="E285" s="13"/>
    </row>
    <row r="286" spans="1:5" x14ac:dyDescent="0.3">
      <c r="A286" s="14"/>
      <c r="B286" s="36"/>
      <c r="C286" s="37"/>
      <c r="D286" s="40"/>
      <c r="E286" s="13"/>
    </row>
    <row r="287" spans="1:5" x14ac:dyDescent="0.3">
      <c r="A287" s="14"/>
      <c r="B287" s="36"/>
      <c r="C287" s="37"/>
      <c r="D287" s="40"/>
      <c r="E287" s="13"/>
    </row>
    <row r="288" spans="1:5" x14ac:dyDescent="0.3">
      <c r="A288" s="14"/>
      <c r="B288" s="36"/>
      <c r="C288" s="37"/>
      <c r="D288" s="40"/>
      <c r="E288" s="13"/>
    </row>
    <row r="289" spans="1:5" x14ac:dyDescent="0.3">
      <c r="A289" s="14"/>
      <c r="B289" s="36"/>
      <c r="C289" s="37"/>
      <c r="D289" s="40"/>
      <c r="E289" s="13"/>
    </row>
    <row r="290" spans="1:5" x14ac:dyDescent="0.3">
      <c r="A290" s="14"/>
      <c r="B290" s="36"/>
      <c r="C290" s="37"/>
      <c r="D290" s="40"/>
      <c r="E290" s="13"/>
    </row>
    <row r="291" spans="1:5" x14ac:dyDescent="0.3">
      <c r="A291" s="14"/>
      <c r="B291" s="36"/>
      <c r="C291" s="37"/>
      <c r="D291" s="40"/>
      <c r="E291" s="10"/>
    </row>
    <row r="292" spans="1:5" x14ac:dyDescent="0.3">
      <c r="A292" s="14"/>
      <c r="B292" s="36"/>
      <c r="C292" s="37"/>
      <c r="D292" s="40"/>
      <c r="E292" s="10"/>
    </row>
    <row r="293" spans="1:5" x14ac:dyDescent="0.3">
      <c r="A293" s="14"/>
      <c r="B293" s="36"/>
      <c r="C293" s="37"/>
      <c r="D293" s="40"/>
      <c r="E293" s="10"/>
    </row>
    <row r="294" spans="1:5" x14ac:dyDescent="0.3">
      <c r="A294" s="14"/>
      <c r="B294" s="36"/>
      <c r="C294" s="37"/>
      <c r="D294" s="40"/>
      <c r="E294" s="10"/>
    </row>
    <row r="295" spans="1:5" x14ac:dyDescent="0.3">
      <c r="A295" s="14"/>
      <c r="B295" s="36"/>
      <c r="C295" s="37"/>
      <c r="D295" s="40"/>
      <c r="E295" s="10"/>
    </row>
    <row r="296" spans="1:5" x14ac:dyDescent="0.3">
      <c r="A296" s="14"/>
      <c r="B296" s="36"/>
      <c r="C296" s="37"/>
      <c r="D296" s="40"/>
      <c r="E296" s="10"/>
    </row>
    <row r="297" spans="1:5" x14ac:dyDescent="0.3">
      <c r="A297" s="14"/>
      <c r="B297" s="36"/>
      <c r="C297" s="37"/>
      <c r="D297" s="40"/>
      <c r="E297" s="10"/>
    </row>
    <row r="298" spans="1:5" x14ac:dyDescent="0.3">
      <c r="A298" s="11"/>
      <c r="B298" s="11"/>
      <c r="C298" s="11"/>
      <c r="D298" s="12"/>
      <c r="E298" s="15"/>
    </row>
    <row r="299" spans="1:5" x14ac:dyDescent="0.3">
      <c r="A299" s="14"/>
      <c r="B299" s="28"/>
      <c r="C299" s="29"/>
      <c r="D299" s="39"/>
      <c r="E299" s="10"/>
    </row>
    <row r="300" spans="1:5" x14ac:dyDescent="0.3">
      <c r="A300" s="14"/>
      <c r="B300" s="36"/>
      <c r="C300" s="37"/>
      <c r="D300" s="41"/>
      <c r="E300" s="10"/>
    </row>
    <row r="301" spans="1:5" x14ac:dyDescent="0.3">
      <c r="A301" s="14"/>
      <c r="B301" s="28"/>
      <c r="C301" s="29"/>
      <c r="D301" s="39"/>
      <c r="E301" s="10"/>
    </row>
    <row r="302" spans="1:5" x14ac:dyDescent="0.3">
      <c r="A302" s="14"/>
      <c r="B302" s="28"/>
      <c r="C302" s="29"/>
      <c r="D302" s="39"/>
      <c r="E302" s="10"/>
    </row>
    <row r="303" spans="1:5" x14ac:dyDescent="0.3">
      <c r="A303" s="14"/>
      <c r="B303" s="28"/>
      <c r="C303" s="29"/>
      <c r="D303" s="39"/>
      <c r="E303" s="10"/>
    </row>
    <row r="304" spans="1:5" x14ac:dyDescent="0.3">
      <c r="A304" s="14"/>
      <c r="B304" s="28"/>
      <c r="C304" s="29"/>
      <c r="D304" s="39"/>
      <c r="E304" s="10"/>
    </row>
    <row r="305" spans="1:5" x14ac:dyDescent="0.3">
      <c r="A305" s="14"/>
      <c r="B305" s="28"/>
      <c r="C305" s="29"/>
      <c r="D305" s="39"/>
      <c r="E305" s="10"/>
    </row>
    <row r="306" spans="1:5" x14ac:dyDescent="0.3">
      <c r="A306" s="14"/>
      <c r="B306" s="28"/>
      <c r="C306" s="29"/>
      <c r="D306" s="39"/>
      <c r="E306" s="13"/>
    </row>
    <row r="307" spans="1:5" x14ac:dyDescent="0.3">
      <c r="A307" s="14"/>
      <c r="B307" s="28"/>
      <c r="C307" s="29"/>
      <c r="D307" s="39"/>
      <c r="E307" s="10"/>
    </row>
    <row r="308" spans="1:5" x14ac:dyDescent="0.3">
      <c r="A308" s="14"/>
      <c r="B308" s="28"/>
      <c r="C308" s="29"/>
      <c r="D308" s="39"/>
      <c r="E308" s="10"/>
    </row>
    <row r="309" spans="1:5" s="46" customFormat="1" x14ac:dyDescent="0.3">
      <c r="A309" s="43"/>
      <c r="B309" s="44"/>
      <c r="C309" s="45"/>
      <c r="D309" s="33"/>
      <c r="E309" s="34"/>
    </row>
    <row r="310" spans="1:5" x14ac:dyDescent="0.3">
      <c r="A310" s="11"/>
      <c r="B310" s="11"/>
      <c r="C310" s="11"/>
      <c r="D310" s="12"/>
      <c r="E310" s="15"/>
    </row>
    <row r="311" spans="1:5" x14ac:dyDescent="0.3">
      <c r="A311" s="11"/>
      <c r="B311" s="11"/>
      <c r="C311" s="11"/>
      <c r="D311" s="12"/>
      <c r="E311" s="13"/>
    </row>
    <row r="312" spans="1:5" x14ac:dyDescent="0.3">
      <c r="A312" s="9"/>
      <c r="B312" s="36"/>
      <c r="C312" s="37"/>
      <c r="D312" s="40"/>
      <c r="E312" s="13"/>
    </row>
    <row r="313" spans="1:5" x14ac:dyDescent="0.3">
      <c r="A313" s="11"/>
      <c r="B313" s="11"/>
      <c r="C313" s="11"/>
      <c r="D313" s="12"/>
      <c r="E313" s="15"/>
    </row>
    <row r="314" spans="1:5" x14ac:dyDescent="0.3">
      <c r="A314" s="9"/>
      <c r="B314" s="23"/>
      <c r="C314" s="24"/>
      <c r="D314" s="20"/>
      <c r="E314" s="13"/>
    </row>
    <row r="315" spans="1:5" x14ac:dyDescent="0.3">
      <c r="A315" s="11"/>
      <c r="B315" s="11"/>
      <c r="C315" s="11"/>
      <c r="D315" s="12"/>
      <c r="E315" s="47"/>
    </row>
    <row r="316" spans="1:5" x14ac:dyDescent="0.3">
      <c r="A316" s="14"/>
      <c r="B316" s="23"/>
      <c r="C316" s="24"/>
      <c r="D316" s="20"/>
      <c r="E316" s="13"/>
    </row>
    <row r="317" spans="1:5" x14ac:dyDescent="0.3">
      <c r="A317" s="14"/>
      <c r="B317" s="23"/>
      <c r="C317" s="24"/>
      <c r="D317" s="20"/>
      <c r="E317" s="13"/>
    </row>
    <row r="318" spans="1:5" x14ac:dyDescent="0.3">
      <c r="A318" s="14"/>
      <c r="B318" s="23"/>
      <c r="C318" s="24"/>
      <c r="D318" s="20"/>
      <c r="E318" s="13"/>
    </row>
    <row r="319" spans="1:5" x14ac:dyDescent="0.3">
      <c r="A319" s="14"/>
      <c r="B319" s="23"/>
      <c r="C319" s="24"/>
      <c r="D319" s="20"/>
      <c r="E319" s="13"/>
    </row>
    <row r="320" spans="1:5" x14ac:dyDescent="0.3">
      <c r="A320" s="14"/>
      <c r="B320" s="23"/>
      <c r="C320" s="24"/>
      <c r="D320" s="20"/>
      <c r="E320" s="13"/>
    </row>
    <row r="321" spans="1:5" x14ac:dyDescent="0.3">
      <c r="A321" s="14"/>
      <c r="B321" s="23"/>
      <c r="C321" s="24"/>
      <c r="D321" s="20"/>
      <c r="E321" s="13"/>
    </row>
    <row r="322" spans="1:5" x14ac:dyDescent="0.3">
      <c r="A322" s="11"/>
      <c r="B322" s="11"/>
      <c r="C322" s="11"/>
      <c r="D322" s="12"/>
      <c r="E322" s="47"/>
    </row>
    <row r="323" spans="1:5" x14ac:dyDescent="0.3">
      <c r="A323" s="9"/>
      <c r="B323" s="23"/>
      <c r="C323" s="24"/>
      <c r="D323" s="20"/>
      <c r="E323" s="13"/>
    </row>
    <row r="324" spans="1:5" x14ac:dyDescent="0.3">
      <c r="A324" s="9"/>
      <c r="B324" s="23"/>
      <c r="C324" s="24"/>
      <c r="D324" s="20"/>
      <c r="E324" s="13"/>
    </row>
    <row r="325" spans="1:5" x14ac:dyDescent="0.3">
      <c r="A325" s="9"/>
      <c r="B325" s="23"/>
      <c r="C325" s="24"/>
      <c r="D325" s="20"/>
      <c r="E325" s="13"/>
    </row>
    <row r="326" spans="1:5" x14ac:dyDescent="0.3">
      <c r="A326" s="9"/>
      <c r="B326" s="23"/>
      <c r="C326" s="24"/>
      <c r="D326" s="20"/>
      <c r="E326" s="13"/>
    </row>
    <row r="327" spans="1:5" x14ac:dyDescent="0.3">
      <c r="A327" s="9"/>
      <c r="B327" s="23"/>
      <c r="C327" s="24"/>
      <c r="D327" s="20"/>
      <c r="E327" s="13"/>
    </row>
    <row r="328" spans="1:5" x14ac:dyDescent="0.3">
      <c r="A328" s="9"/>
      <c r="B328" s="23"/>
      <c r="C328" s="24"/>
      <c r="D328" s="20"/>
      <c r="E328" s="13"/>
    </row>
    <row r="329" spans="1:5" x14ac:dyDescent="0.3">
      <c r="A329" s="9"/>
      <c r="B329" s="23"/>
      <c r="C329" s="24"/>
      <c r="D329" s="20"/>
      <c r="E329" s="13"/>
    </row>
    <row r="330" spans="1:5" x14ac:dyDescent="0.3">
      <c r="A330" s="9"/>
      <c r="B330" s="23"/>
      <c r="C330" s="24"/>
      <c r="D330" s="20"/>
      <c r="E330" s="13"/>
    </row>
    <row r="331" spans="1:5" x14ac:dyDescent="0.3">
      <c r="A331" s="9"/>
      <c r="B331" s="23"/>
      <c r="C331" s="24"/>
      <c r="D331" s="20"/>
      <c r="E331" s="13"/>
    </row>
    <row r="332" spans="1:5" x14ac:dyDescent="0.3">
      <c r="A332" s="9"/>
      <c r="B332" s="23"/>
      <c r="C332" s="24"/>
      <c r="D332" s="20"/>
      <c r="E332" s="13"/>
    </row>
    <row r="333" spans="1:5" x14ac:dyDescent="0.3">
      <c r="A333" s="9"/>
      <c r="B333" s="23"/>
      <c r="C333" s="24"/>
      <c r="D333" s="20"/>
      <c r="E333" s="13"/>
    </row>
    <row r="334" spans="1:5" x14ac:dyDescent="0.3">
      <c r="A334" s="9"/>
      <c r="B334" s="23"/>
      <c r="C334" s="24"/>
      <c r="D334" s="20"/>
      <c r="E334" s="13"/>
    </row>
    <row r="335" spans="1:5" x14ac:dyDescent="0.3">
      <c r="A335" s="9"/>
      <c r="B335" s="23"/>
      <c r="C335" s="24"/>
      <c r="D335" s="20"/>
      <c r="E335" s="13"/>
    </row>
    <row r="336" spans="1:5" x14ac:dyDescent="0.3">
      <c r="A336" s="9"/>
      <c r="B336" s="23"/>
      <c r="C336" s="24"/>
      <c r="D336" s="20"/>
      <c r="E336" s="13"/>
    </row>
    <row r="337" spans="1:5" x14ac:dyDescent="0.3">
      <c r="A337" s="9"/>
      <c r="B337" s="23"/>
      <c r="C337" s="24"/>
      <c r="D337" s="20"/>
      <c r="E337" s="13"/>
    </row>
    <row r="338" spans="1:5" x14ac:dyDescent="0.3">
      <c r="A338" s="9"/>
      <c r="B338" s="23"/>
      <c r="C338" s="24"/>
      <c r="D338" s="20"/>
      <c r="E338" s="13"/>
    </row>
    <row r="339" spans="1:5" x14ac:dyDescent="0.3">
      <c r="A339" s="9"/>
      <c r="B339" s="23"/>
      <c r="C339" s="24"/>
      <c r="D339" s="20"/>
      <c r="E339" s="13"/>
    </row>
    <row r="340" spans="1:5" x14ac:dyDescent="0.3">
      <c r="A340" s="9"/>
      <c r="B340" s="23"/>
      <c r="C340" s="24"/>
      <c r="D340" s="20"/>
      <c r="E340" s="13"/>
    </row>
    <row r="341" spans="1:5" x14ac:dyDescent="0.3">
      <c r="A341" s="9"/>
      <c r="B341" s="23"/>
      <c r="C341" s="24"/>
      <c r="D341" s="20"/>
      <c r="E341" s="13"/>
    </row>
    <row r="342" spans="1:5" x14ac:dyDescent="0.3">
      <c r="A342" s="9"/>
      <c r="B342" s="23"/>
      <c r="C342" s="24"/>
      <c r="D342" s="20"/>
      <c r="E342" s="13"/>
    </row>
    <row r="343" spans="1:5" x14ac:dyDescent="0.3">
      <c r="A343" s="9"/>
      <c r="B343" s="48"/>
      <c r="C343" s="49"/>
      <c r="D343" s="50"/>
      <c r="E343" s="34"/>
    </row>
    <row r="344" spans="1:5" x14ac:dyDescent="0.3">
      <c r="A344" s="11"/>
      <c r="B344" s="11"/>
      <c r="C344" s="11"/>
      <c r="D344" s="12"/>
      <c r="E344" s="15"/>
    </row>
    <row r="345" spans="1:5" x14ac:dyDescent="0.3">
      <c r="A345" s="11"/>
      <c r="B345" s="11"/>
      <c r="C345" s="11"/>
      <c r="D345" s="12"/>
      <c r="E345" s="13"/>
    </row>
    <row r="346" spans="1:5" x14ac:dyDescent="0.3">
      <c r="A346" s="9"/>
      <c r="B346" s="23"/>
      <c r="C346" s="24"/>
      <c r="D346" s="20"/>
      <c r="E346" s="13"/>
    </row>
    <row r="347" spans="1:5" x14ac:dyDescent="0.3">
      <c r="A347" s="9"/>
      <c r="B347" s="23"/>
      <c r="C347" s="24"/>
      <c r="D347" s="20"/>
      <c r="E347" s="13"/>
    </row>
    <row r="348" spans="1:5" x14ac:dyDescent="0.3">
      <c r="A348" s="11"/>
      <c r="B348" s="11"/>
      <c r="C348" s="11"/>
      <c r="D348" s="12"/>
      <c r="E348" s="15"/>
    </row>
    <row r="349" spans="1:5" x14ac:dyDescent="0.3">
      <c r="A349" s="14"/>
      <c r="C349" s="51"/>
      <c r="E349" s="13"/>
    </row>
    <row r="350" spans="1:5" x14ac:dyDescent="0.3">
      <c r="A350" s="11"/>
      <c r="B350" s="11"/>
      <c r="C350" s="11"/>
      <c r="D350" s="12"/>
      <c r="E350" s="15"/>
    </row>
    <row r="351" spans="1:5" x14ac:dyDescent="0.3">
      <c r="A351" s="9"/>
      <c r="B351" s="23"/>
      <c r="C351" s="24"/>
      <c r="D351" s="20"/>
      <c r="E351" s="13"/>
    </row>
    <row r="352" spans="1:5" x14ac:dyDescent="0.3">
      <c r="A352" s="11"/>
      <c r="B352" s="11"/>
      <c r="C352" s="11"/>
      <c r="D352" s="12"/>
      <c r="E352" s="15"/>
    </row>
    <row r="353" spans="1:5" x14ac:dyDescent="0.3">
      <c r="A353" s="9"/>
      <c r="B353" s="23"/>
      <c r="C353" s="24"/>
      <c r="D353" s="20"/>
      <c r="E353" s="13"/>
    </row>
    <row r="354" spans="1:5" x14ac:dyDescent="0.3">
      <c r="A354" s="11"/>
      <c r="B354" s="11"/>
      <c r="C354" s="11"/>
      <c r="D354" s="12"/>
      <c r="E354" s="13"/>
    </row>
    <row r="355" spans="1:5" x14ac:dyDescent="0.3">
      <c r="A355" s="9"/>
      <c r="B355" s="23"/>
      <c r="C355" s="24"/>
      <c r="D355" s="20"/>
      <c r="E355" s="13"/>
    </row>
    <row r="356" spans="1:5" x14ac:dyDescent="0.3">
      <c r="A356" s="11"/>
      <c r="B356" s="11"/>
      <c r="C356" s="11"/>
      <c r="D356" s="12"/>
      <c r="E356" s="15"/>
    </row>
    <row r="357" spans="1:5" x14ac:dyDescent="0.3">
      <c r="A357" s="9"/>
      <c r="B357" s="19"/>
      <c r="C357" s="37"/>
      <c r="D357" s="20"/>
      <c r="E357" s="21"/>
    </row>
    <row r="358" spans="1:5" x14ac:dyDescent="0.3">
      <c r="A358" s="9"/>
      <c r="B358" s="19"/>
      <c r="C358" s="37"/>
      <c r="D358" s="20"/>
      <c r="E358" s="21"/>
    </row>
    <row r="359" spans="1:5" x14ac:dyDescent="0.3">
      <c r="A359" s="9"/>
      <c r="B359" s="19"/>
      <c r="C359" s="37"/>
      <c r="D359" s="20"/>
      <c r="E359" s="21"/>
    </row>
    <row r="360" spans="1:5" x14ac:dyDescent="0.3">
      <c r="A360" s="9"/>
      <c r="B360" s="19"/>
      <c r="C360" s="37"/>
      <c r="D360" s="20"/>
      <c r="E360" s="34"/>
    </row>
    <row r="361" spans="1:5" x14ac:dyDescent="0.3">
      <c r="A361" s="11"/>
      <c r="B361" s="11"/>
      <c r="C361" s="11"/>
      <c r="D361" s="12"/>
      <c r="E361" s="15"/>
    </row>
    <row r="362" spans="1:5" x14ac:dyDescent="0.3">
      <c r="A362" s="11"/>
      <c r="B362" s="11"/>
      <c r="C362" s="11"/>
      <c r="D362" s="12"/>
      <c r="E362" s="15"/>
    </row>
    <row r="363" spans="1:5" x14ac:dyDescent="0.3">
      <c r="A363" s="11"/>
      <c r="B363" s="11"/>
      <c r="C363" s="11"/>
      <c r="D363" s="12"/>
      <c r="E363" s="15"/>
    </row>
    <row r="364" spans="1:5" x14ac:dyDescent="0.3">
      <c r="A364" s="16"/>
      <c r="B364" s="16"/>
      <c r="C364" s="16"/>
      <c r="D364" s="2"/>
      <c r="E364" s="17"/>
    </row>
    <row r="365" spans="1:5" x14ac:dyDescent="0.3">
      <c r="E365" s="26"/>
    </row>
    <row r="366" spans="1:5" x14ac:dyDescent="0.3">
      <c r="E366" s="26"/>
    </row>
    <row r="367" spans="1:5" x14ac:dyDescent="0.3">
      <c r="E367" s="26"/>
    </row>
    <row r="368" spans="1:5" x14ac:dyDescent="0.3">
      <c r="E368" s="26"/>
    </row>
    <row r="369" spans="5:5" x14ac:dyDescent="0.3">
      <c r="E369" s="26"/>
    </row>
    <row r="370" spans="5:5" x14ac:dyDescent="0.3">
      <c r="E370" s="26"/>
    </row>
    <row r="371" spans="5:5" x14ac:dyDescent="0.3">
      <c r="E371" s="26"/>
    </row>
    <row r="373" spans="5:5" x14ac:dyDescent="0.3">
      <c r="E373" s="26"/>
    </row>
    <row r="374" spans="5:5" x14ac:dyDescent="0.3">
      <c r="E374" s="26"/>
    </row>
    <row r="375" spans="5:5" x14ac:dyDescent="0.3">
      <c r="E375" s="26"/>
    </row>
    <row r="376" spans="5:5" x14ac:dyDescent="0.3">
      <c r="E376" s="26"/>
    </row>
    <row r="377" spans="5:5" x14ac:dyDescent="0.3">
      <c r="E377" s="26"/>
    </row>
    <row r="378" spans="5:5" x14ac:dyDescent="0.3">
      <c r="E378" s="26"/>
    </row>
    <row r="379" spans="5:5" x14ac:dyDescent="0.3">
      <c r="E379" s="26"/>
    </row>
    <row r="380" spans="5:5" x14ac:dyDescent="0.3">
      <c r="E380" s="26"/>
    </row>
    <row r="381" spans="5:5" x14ac:dyDescent="0.3">
      <c r="E381" s="26"/>
    </row>
    <row r="382" spans="5:5" x14ac:dyDescent="0.3">
      <c r="E382" s="26"/>
    </row>
    <row r="383" spans="5:5" x14ac:dyDescent="0.3">
      <c r="E383" s="26"/>
    </row>
    <row r="384" spans="5:5" x14ac:dyDescent="0.3">
      <c r="E384" s="26"/>
    </row>
    <row r="385" spans="5:5" x14ac:dyDescent="0.3">
      <c r="E385" s="26"/>
    </row>
    <row r="386" spans="5:5" x14ac:dyDescent="0.3">
      <c r="E386" s="26"/>
    </row>
    <row r="387" spans="5:5" x14ac:dyDescent="0.3">
      <c r="E387" s="26"/>
    </row>
    <row r="388" spans="5:5" x14ac:dyDescent="0.3">
      <c r="E388" s="26"/>
    </row>
    <row r="389" spans="5:5" x14ac:dyDescent="0.3">
      <c r="E389" s="26"/>
    </row>
    <row r="390" spans="5:5" x14ac:dyDescent="0.3">
      <c r="E390" s="26"/>
    </row>
    <row r="391" spans="5:5" x14ac:dyDescent="0.3">
      <c r="E391" s="26"/>
    </row>
    <row r="392" spans="5:5" x14ac:dyDescent="0.3">
      <c r="E392" s="26"/>
    </row>
    <row r="393" spans="5:5" x14ac:dyDescent="0.3">
      <c r="E393" s="26"/>
    </row>
    <row r="394" spans="5:5" x14ac:dyDescent="0.3">
      <c r="E394" s="26"/>
    </row>
    <row r="395" spans="5:5" x14ac:dyDescent="0.3">
      <c r="E395" s="26"/>
    </row>
    <row r="396" spans="5:5" x14ac:dyDescent="0.3">
      <c r="E396" s="26"/>
    </row>
    <row r="397" spans="5:5" x14ac:dyDescent="0.3">
      <c r="E397" s="26"/>
    </row>
  </sheetData>
  <mergeCells count="1">
    <mergeCell ref="A180:E18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4DFD6-CC7C-4076-B1D3-031BC1B20429}">
  <dimension ref="A1:G36"/>
  <sheetViews>
    <sheetView tabSelected="1" topLeftCell="A22" workbookViewId="0">
      <selection activeCell="M35" sqref="M35"/>
    </sheetView>
  </sheetViews>
  <sheetFormatPr defaultRowHeight="15" x14ac:dyDescent="0.25"/>
  <cols>
    <col min="2" max="2" width="21.7109375" customWidth="1"/>
    <col min="3" max="3" width="14.85546875" bestFit="1" customWidth="1"/>
    <col min="4" max="4" width="7.42578125" bestFit="1" customWidth="1"/>
    <col min="5" max="5" width="5" bestFit="1" customWidth="1"/>
    <col min="6" max="6" width="12.140625" bestFit="1" customWidth="1"/>
    <col min="7" max="7" width="53.42578125" bestFit="1" customWidth="1"/>
  </cols>
  <sheetData>
    <row r="1" spans="1:7" x14ac:dyDescent="0.25">
      <c r="A1" s="261" t="s">
        <v>484</v>
      </c>
      <c r="B1" s="262"/>
      <c r="C1" s="263"/>
      <c r="D1" s="263"/>
      <c r="E1" s="264"/>
      <c r="F1" s="265"/>
      <c r="G1" s="266"/>
    </row>
    <row r="2" spans="1:7" x14ac:dyDescent="0.25">
      <c r="A2" s="267" t="s">
        <v>485</v>
      </c>
      <c r="B2" s="262"/>
      <c r="C2" s="263"/>
      <c r="D2" s="263"/>
      <c r="E2" s="264"/>
      <c r="F2" s="265"/>
      <c r="G2" s="266"/>
    </row>
    <row r="3" spans="1:7" x14ac:dyDescent="0.25">
      <c r="A3" s="267"/>
      <c r="B3" s="262"/>
      <c r="C3" s="263"/>
      <c r="D3" s="263"/>
      <c r="E3" s="264"/>
      <c r="F3" s="265"/>
      <c r="G3" s="266"/>
    </row>
    <row r="4" spans="1:7" x14ac:dyDescent="0.25">
      <c r="A4" s="268"/>
      <c r="B4" s="269"/>
      <c r="C4" s="270"/>
      <c r="D4" s="268"/>
      <c r="E4" s="268"/>
      <c r="F4" s="271"/>
      <c r="G4" s="272"/>
    </row>
    <row r="5" spans="1:7" ht="56.25" customHeight="1" x14ac:dyDescent="0.25">
      <c r="A5" s="273" t="s">
        <v>486</v>
      </c>
      <c r="B5" s="274"/>
      <c r="C5" s="274"/>
      <c r="D5" s="274"/>
      <c r="E5" s="274"/>
      <c r="F5" s="274"/>
      <c r="G5" s="274"/>
    </row>
    <row r="6" spans="1:7" x14ac:dyDescent="0.25">
      <c r="A6" s="275"/>
      <c r="B6" s="276"/>
      <c r="C6" s="276"/>
      <c r="D6" s="276"/>
      <c r="E6" s="276"/>
      <c r="F6" s="277"/>
      <c r="G6" s="276"/>
    </row>
    <row r="7" spans="1:7" x14ac:dyDescent="0.25">
      <c r="A7" s="278" t="s">
        <v>487</v>
      </c>
      <c r="B7" s="279"/>
      <c r="C7" s="280"/>
      <c r="D7" s="280"/>
      <c r="E7" s="281"/>
      <c r="F7" s="282"/>
      <c r="G7" s="283"/>
    </row>
    <row r="8" spans="1:7" x14ac:dyDescent="0.25">
      <c r="A8" s="213" t="s">
        <v>488</v>
      </c>
      <c r="B8" s="279"/>
      <c r="C8" s="280"/>
      <c r="D8" s="280"/>
      <c r="E8" s="281"/>
      <c r="F8" s="282"/>
      <c r="G8" s="283"/>
    </row>
    <row r="9" spans="1:7" x14ac:dyDescent="0.25">
      <c r="A9" s="268"/>
      <c r="B9" s="269"/>
      <c r="C9" s="270"/>
      <c r="D9" s="268"/>
      <c r="E9" s="268"/>
      <c r="F9" s="271"/>
      <c r="G9" s="272"/>
    </row>
    <row r="10" spans="1:7" ht="38.25" x14ac:dyDescent="0.25">
      <c r="A10" s="284" t="s">
        <v>467</v>
      </c>
      <c r="B10" s="284" t="s">
        <v>489</v>
      </c>
      <c r="C10" s="284" t="s">
        <v>5</v>
      </c>
      <c r="D10" s="284" t="s">
        <v>122</v>
      </c>
      <c r="E10" s="284" t="s">
        <v>490</v>
      </c>
      <c r="F10" s="285" t="s">
        <v>6</v>
      </c>
      <c r="G10" s="284" t="s">
        <v>141</v>
      </c>
    </row>
    <row r="11" spans="1:7" ht="60" customHeight="1" x14ac:dyDescent="0.3">
      <c r="A11" s="286">
        <v>1</v>
      </c>
      <c r="B11" s="287">
        <v>186</v>
      </c>
      <c r="C11" s="288">
        <v>44048</v>
      </c>
      <c r="D11" s="286" t="s">
        <v>491</v>
      </c>
      <c r="E11" s="286">
        <v>65</v>
      </c>
      <c r="F11" s="289">
        <v>375.03</v>
      </c>
      <c r="G11" s="290" t="s">
        <v>492</v>
      </c>
    </row>
    <row r="12" spans="1:7" ht="27" customHeight="1" x14ac:dyDescent="0.3">
      <c r="A12" s="286">
        <v>2</v>
      </c>
      <c r="B12" s="287">
        <v>187</v>
      </c>
      <c r="C12" s="288">
        <v>44048</v>
      </c>
      <c r="D12" s="286" t="s">
        <v>491</v>
      </c>
      <c r="E12" s="286">
        <v>65</v>
      </c>
      <c r="F12" s="289">
        <v>2450.69</v>
      </c>
      <c r="G12" s="290" t="s">
        <v>493</v>
      </c>
    </row>
    <row r="13" spans="1:7" ht="22.5" customHeight="1" x14ac:dyDescent="0.3">
      <c r="A13" s="286">
        <v>3</v>
      </c>
      <c r="B13" s="287">
        <v>188</v>
      </c>
      <c r="C13" s="288">
        <v>44048</v>
      </c>
      <c r="D13" s="286" t="s">
        <v>491</v>
      </c>
      <c r="E13" s="286">
        <v>65</v>
      </c>
      <c r="F13" s="289">
        <v>2394.16</v>
      </c>
      <c r="G13" s="290" t="s">
        <v>493</v>
      </c>
    </row>
    <row r="14" spans="1:7" ht="15.75" x14ac:dyDescent="0.3">
      <c r="A14" s="286">
        <v>4</v>
      </c>
      <c r="B14" s="287">
        <v>189</v>
      </c>
      <c r="C14" s="288">
        <v>44049</v>
      </c>
      <c r="D14" s="286" t="s">
        <v>491</v>
      </c>
      <c r="E14" s="286">
        <v>65</v>
      </c>
      <c r="F14" s="291">
        <v>78</v>
      </c>
      <c r="G14" s="290" t="s">
        <v>494</v>
      </c>
    </row>
    <row r="15" spans="1:7" ht="15.75" x14ac:dyDescent="0.3">
      <c r="A15" s="286">
        <v>5</v>
      </c>
      <c r="B15" s="287">
        <v>190</v>
      </c>
      <c r="C15" s="288">
        <v>44049</v>
      </c>
      <c r="D15" s="286" t="s">
        <v>491</v>
      </c>
      <c r="E15" s="286">
        <v>65</v>
      </c>
      <c r="F15" s="287">
        <v>94.25</v>
      </c>
      <c r="G15" s="290" t="s">
        <v>494</v>
      </c>
    </row>
    <row r="16" spans="1:7" ht="15.75" x14ac:dyDescent="0.3">
      <c r="A16" s="286">
        <v>6</v>
      </c>
      <c r="B16" s="287" t="s">
        <v>495</v>
      </c>
      <c r="C16" s="288">
        <v>44022</v>
      </c>
      <c r="D16" s="286" t="s">
        <v>491</v>
      </c>
      <c r="E16" s="286">
        <v>65</v>
      </c>
      <c r="F16" s="289">
        <v>98979</v>
      </c>
      <c r="G16" s="290" t="s">
        <v>496</v>
      </c>
    </row>
    <row r="17" spans="1:7" ht="15.75" customHeight="1" x14ac:dyDescent="0.3">
      <c r="A17" s="286">
        <v>7</v>
      </c>
      <c r="B17" s="287">
        <v>204</v>
      </c>
      <c r="C17" s="288">
        <v>44050</v>
      </c>
      <c r="D17" s="286" t="s">
        <v>491</v>
      </c>
      <c r="E17" s="286">
        <v>65</v>
      </c>
      <c r="F17" s="289">
        <v>72315</v>
      </c>
      <c r="G17" s="292" t="s">
        <v>497</v>
      </c>
    </row>
    <row r="18" spans="1:7" ht="30" x14ac:dyDescent="0.3">
      <c r="A18" s="286">
        <v>8</v>
      </c>
      <c r="B18" s="287">
        <v>205</v>
      </c>
      <c r="C18" s="288">
        <v>44050</v>
      </c>
      <c r="D18" s="286" t="s">
        <v>491</v>
      </c>
      <c r="E18" s="286">
        <v>65</v>
      </c>
      <c r="F18" s="289">
        <v>3717</v>
      </c>
      <c r="G18" s="290" t="s">
        <v>498</v>
      </c>
    </row>
    <row r="19" spans="1:7" ht="15.75" x14ac:dyDescent="0.3">
      <c r="A19" s="286">
        <v>9</v>
      </c>
      <c r="B19" s="287">
        <v>206</v>
      </c>
      <c r="C19" s="288">
        <v>44054</v>
      </c>
      <c r="D19" s="286" t="s">
        <v>491</v>
      </c>
      <c r="E19" s="286">
        <v>65</v>
      </c>
      <c r="F19" s="289">
        <v>18850</v>
      </c>
      <c r="G19" s="290" t="s">
        <v>499</v>
      </c>
    </row>
    <row r="20" spans="1:7" ht="15.75" x14ac:dyDescent="0.3">
      <c r="A20" s="286">
        <v>10</v>
      </c>
      <c r="B20" s="287">
        <v>207</v>
      </c>
      <c r="C20" s="288">
        <v>44056</v>
      </c>
      <c r="D20" s="286" t="s">
        <v>491</v>
      </c>
      <c r="E20" s="286">
        <v>65</v>
      </c>
      <c r="F20" s="289">
        <v>1489.64</v>
      </c>
      <c r="G20" s="290" t="s">
        <v>500</v>
      </c>
    </row>
    <row r="21" spans="1:7" ht="15.75" x14ac:dyDescent="0.3">
      <c r="A21" s="286">
        <v>11</v>
      </c>
      <c r="B21" s="287">
        <v>208</v>
      </c>
      <c r="C21" s="288">
        <v>44057</v>
      </c>
      <c r="D21" s="286" t="s">
        <v>491</v>
      </c>
      <c r="E21" s="286">
        <v>65</v>
      </c>
      <c r="F21" s="289">
        <v>1711792.18</v>
      </c>
      <c r="G21" s="290" t="s">
        <v>501</v>
      </c>
    </row>
    <row r="22" spans="1:7" ht="15.75" x14ac:dyDescent="0.3">
      <c r="A22" s="286">
        <v>12</v>
      </c>
      <c r="B22" s="287">
        <v>209</v>
      </c>
      <c r="C22" s="288">
        <v>44061</v>
      </c>
      <c r="D22" s="286" t="s">
        <v>491</v>
      </c>
      <c r="E22" s="286">
        <v>65</v>
      </c>
      <c r="F22" s="289">
        <v>391.77</v>
      </c>
      <c r="G22" s="290" t="s">
        <v>502</v>
      </c>
    </row>
    <row r="23" spans="1:7" ht="15.75" x14ac:dyDescent="0.3">
      <c r="A23" s="286">
        <v>13</v>
      </c>
      <c r="B23" s="287">
        <v>210</v>
      </c>
      <c r="C23" s="288">
        <v>44061</v>
      </c>
      <c r="D23" s="286" t="s">
        <v>491</v>
      </c>
      <c r="E23" s="286">
        <v>65</v>
      </c>
      <c r="F23" s="289">
        <v>4800</v>
      </c>
      <c r="G23" s="290" t="s">
        <v>503</v>
      </c>
    </row>
    <row r="24" spans="1:7" ht="15.75" x14ac:dyDescent="0.3">
      <c r="A24" s="286">
        <v>14</v>
      </c>
      <c r="B24" s="287">
        <v>211</v>
      </c>
      <c r="C24" s="288">
        <v>44061</v>
      </c>
      <c r="D24" s="286" t="s">
        <v>491</v>
      </c>
      <c r="E24" s="286">
        <v>65</v>
      </c>
      <c r="F24" s="289">
        <v>40810.69</v>
      </c>
      <c r="G24" s="292" t="s">
        <v>504</v>
      </c>
    </row>
    <row r="25" spans="1:7" ht="15.75" x14ac:dyDescent="0.3">
      <c r="A25" s="286">
        <v>15</v>
      </c>
      <c r="B25" s="287">
        <v>212</v>
      </c>
      <c r="C25" s="288">
        <v>44061</v>
      </c>
      <c r="D25" s="286" t="s">
        <v>491</v>
      </c>
      <c r="E25" s="286">
        <v>65</v>
      </c>
      <c r="F25" s="289">
        <v>12000</v>
      </c>
      <c r="G25" s="290" t="s">
        <v>505</v>
      </c>
    </row>
    <row r="26" spans="1:7" ht="15.75" x14ac:dyDescent="0.3">
      <c r="A26" s="286">
        <v>16</v>
      </c>
      <c r="B26" s="287">
        <v>213</v>
      </c>
      <c r="C26" s="288">
        <v>44061</v>
      </c>
      <c r="D26" s="286" t="s">
        <v>491</v>
      </c>
      <c r="E26" s="286">
        <v>65</v>
      </c>
      <c r="F26" s="289">
        <v>5165.84</v>
      </c>
      <c r="G26" s="290" t="s">
        <v>506</v>
      </c>
    </row>
    <row r="27" spans="1:7" ht="30" x14ac:dyDescent="0.3">
      <c r="A27" s="286">
        <v>17</v>
      </c>
      <c r="B27" s="287">
        <v>214</v>
      </c>
      <c r="C27" s="288">
        <v>44061</v>
      </c>
      <c r="D27" s="286" t="s">
        <v>491</v>
      </c>
      <c r="E27" s="286">
        <v>65</v>
      </c>
      <c r="F27" s="289">
        <v>39950</v>
      </c>
      <c r="G27" s="290" t="s">
        <v>507</v>
      </c>
    </row>
    <row r="28" spans="1:7" ht="15.75" x14ac:dyDescent="0.3">
      <c r="A28" s="286">
        <v>18</v>
      </c>
      <c r="B28" s="287">
        <v>215</v>
      </c>
      <c r="C28" s="288">
        <v>44064</v>
      </c>
      <c r="D28" s="286" t="s">
        <v>491</v>
      </c>
      <c r="E28" s="286">
        <v>65</v>
      </c>
      <c r="F28" s="289">
        <v>406.62</v>
      </c>
      <c r="G28" s="290" t="s">
        <v>508</v>
      </c>
    </row>
    <row r="29" spans="1:7" ht="15.75" x14ac:dyDescent="0.3">
      <c r="A29" s="286">
        <v>19</v>
      </c>
      <c r="B29" s="287">
        <v>216</v>
      </c>
      <c r="C29" s="288">
        <v>44064</v>
      </c>
      <c r="D29" s="286" t="s">
        <v>491</v>
      </c>
      <c r="E29" s="286">
        <v>65</v>
      </c>
      <c r="F29" s="289">
        <v>63.5</v>
      </c>
      <c r="G29" s="290" t="s">
        <v>509</v>
      </c>
    </row>
    <row r="30" spans="1:7" ht="30" x14ac:dyDescent="0.3">
      <c r="A30" s="286">
        <v>20</v>
      </c>
      <c r="B30" s="287">
        <v>217</v>
      </c>
      <c r="C30" s="288">
        <v>44064</v>
      </c>
      <c r="D30" s="286" t="s">
        <v>491</v>
      </c>
      <c r="E30" s="286">
        <v>65</v>
      </c>
      <c r="F30" s="289">
        <v>86</v>
      </c>
      <c r="G30" s="290" t="s">
        <v>510</v>
      </c>
    </row>
    <row r="31" spans="1:7" ht="17.25" customHeight="1" x14ac:dyDescent="0.3">
      <c r="A31" s="286">
        <v>21</v>
      </c>
      <c r="B31" s="287">
        <v>218</v>
      </c>
      <c r="C31" s="288">
        <v>44070</v>
      </c>
      <c r="D31" s="286" t="s">
        <v>491</v>
      </c>
      <c r="E31" s="286">
        <v>65</v>
      </c>
      <c r="F31" s="289">
        <v>74.97</v>
      </c>
      <c r="G31" s="290" t="s">
        <v>511</v>
      </c>
    </row>
    <row r="32" spans="1:7" ht="30" x14ac:dyDescent="0.3">
      <c r="A32" s="286">
        <v>22</v>
      </c>
      <c r="B32" s="287">
        <v>219</v>
      </c>
      <c r="C32" s="288">
        <v>44070</v>
      </c>
      <c r="D32" s="286" t="s">
        <v>491</v>
      </c>
      <c r="E32" s="286">
        <v>65</v>
      </c>
      <c r="F32" s="289">
        <v>45.22</v>
      </c>
      <c r="G32" s="290" t="s">
        <v>512</v>
      </c>
    </row>
    <row r="33" spans="1:7" ht="30.75" customHeight="1" x14ac:dyDescent="0.3">
      <c r="A33" s="286">
        <v>23</v>
      </c>
      <c r="B33" s="287">
        <v>220</v>
      </c>
      <c r="C33" s="288">
        <v>44070</v>
      </c>
      <c r="D33" s="286" t="s">
        <v>491</v>
      </c>
      <c r="E33" s="286">
        <v>65</v>
      </c>
      <c r="F33" s="289">
        <v>49.98</v>
      </c>
      <c r="G33" s="290" t="s">
        <v>513</v>
      </c>
    </row>
    <row r="34" spans="1:7" ht="51.75" customHeight="1" x14ac:dyDescent="0.3">
      <c r="A34" s="286">
        <v>24</v>
      </c>
      <c r="B34" s="287">
        <v>221</v>
      </c>
      <c r="C34" s="288">
        <v>44070</v>
      </c>
      <c r="D34" s="286" t="s">
        <v>491</v>
      </c>
      <c r="E34" s="286">
        <v>65</v>
      </c>
      <c r="F34" s="289">
        <v>357</v>
      </c>
      <c r="G34" s="290" t="s">
        <v>514</v>
      </c>
    </row>
    <row r="35" spans="1:7" ht="60" x14ac:dyDescent="0.3">
      <c r="A35" s="286">
        <v>25</v>
      </c>
      <c r="B35" s="287">
        <v>222</v>
      </c>
      <c r="C35" s="288">
        <v>44070</v>
      </c>
      <c r="D35" s="286" t="s">
        <v>491</v>
      </c>
      <c r="E35" s="286">
        <v>65</v>
      </c>
      <c r="F35" s="289">
        <v>820.43</v>
      </c>
      <c r="G35" s="290" t="s">
        <v>515</v>
      </c>
    </row>
    <row r="36" spans="1:7" x14ac:dyDescent="0.25">
      <c r="A36" s="293" t="s">
        <v>115</v>
      </c>
      <c r="B36" s="293"/>
      <c r="C36" s="293"/>
      <c r="D36" s="293"/>
      <c r="E36" s="293"/>
      <c r="F36" s="294">
        <f>SUM(F11:F35)</f>
        <v>2017556.97</v>
      </c>
      <c r="G36" s="295"/>
    </row>
  </sheetData>
  <mergeCells count="2">
    <mergeCell ref="A5:G5"/>
    <mergeCell ref="A36:E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17359-9196-4FBD-BFD7-DB3BB71519A0}">
  <dimension ref="A1:G245"/>
  <sheetViews>
    <sheetView zoomScaleNormal="100" workbookViewId="0">
      <selection activeCell="G28" sqref="G28"/>
    </sheetView>
  </sheetViews>
  <sheetFormatPr defaultColWidth="12.42578125" defaultRowHeight="16.5" x14ac:dyDescent="0.3"/>
  <cols>
    <col min="1" max="1" width="8.140625" style="22" bestFit="1" customWidth="1"/>
    <col min="2" max="2" width="12.42578125" style="22"/>
    <col min="3" max="3" width="16.85546875" style="22" bestFit="1" customWidth="1"/>
    <col min="4" max="4" width="9.5703125" style="25" bestFit="1" customWidth="1"/>
    <col min="5" max="5" width="11.7109375" style="22" customWidth="1"/>
    <col min="6" max="6" width="18.42578125" style="22" customWidth="1"/>
    <col min="7" max="7" width="153.140625" style="22" customWidth="1"/>
    <col min="8" max="16384" width="12.42578125" style="22"/>
  </cols>
  <sheetData>
    <row r="1" spans="1:7" x14ac:dyDescent="0.3">
      <c r="A1" s="1" t="s">
        <v>0</v>
      </c>
      <c r="B1" s="161"/>
      <c r="C1" s="1"/>
      <c r="D1" s="1"/>
      <c r="E1" s="209"/>
      <c r="F1" s="210"/>
      <c r="G1" s="209"/>
    </row>
    <row r="2" spans="1:7" x14ac:dyDescent="0.3">
      <c r="A2" s="211"/>
      <c r="B2" s="212"/>
      <c r="C2" s="213"/>
      <c r="D2" s="213"/>
      <c r="E2" s="213"/>
      <c r="F2" s="213"/>
      <c r="G2" s="213"/>
    </row>
    <row r="3" spans="1:7" x14ac:dyDescent="0.3">
      <c r="A3" s="211"/>
      <c r="B3" s="212"/>
      <c r="C3" s="247" t="s">
        <v>466</v>
      </c>
      <c r="D3" s="247"/>
      <c r="E3" s="247"/>
      <c r="F3" s="247"/>
      <c r="G3" s="247"/>
    </row>
    <row r="4" spans="1:7" x14ac:dyDescent="0.3">
      <c r="A4" s="211"/>
      <c r="B4" s="212"/>
      <c r="C4" s="211"/>
      <c r="D4" s="211"/>
      <c r="E4" s="211"/>
      <c r="F4" s="211"/>
      <c r="G4" s="211"/>
    </row>
    <row r="5" spans="1:7" x14ac:dyDescent="0.3">
      <c r="A5" s="214" t="s">
        <v>144</v>
      </c>
      <c r="B5" s="214"/>
      <c r="C5" s="214"/>
      <c r="D5" s="214"/>
      <c r="E5" s="214"/>
      <c r="F5" s="215"/>
      <c r="G5" s="216"/>
    </row>
    <row r="6" spans="1:7" s="52" customFormat="1" x14ac:dyDescent="0.3">
      <c r="A6" s="251" t="s">
        <v>467</v>
      </c>
      <c r="B6" s="251" t="s">
        <v>4</v>
      </c>
      <c r="C6" s="251" t="s">
        <v>5</v>
      </c>
      <c r="D6" s="252" t="s">
        <v>3</v>
      </c>
      <c r="E6" s="252"/>
      <c r="F6" s="253" t="s">
        <v>6</v>
      </c>
      <c r="G6" s="251" t="s">
        <v>7</v>
      </c>
    </row>
    <row r="7" spans="1:7" s="52" customFormat="1" ht="23.25" customHeight="1" x14ac:dyDescent="0.3">
      <c r="A7" s="251"/>
      <c r="B7" s="251"/>
      <c r="C7" s="251"/>
      <c r="D7" s="119" t="s">
        <v>122</v>
      </c>
      <c r="E7" s="119" t="s">
        <v>123</v>
      </c>
      <c r="F7" s="253"/>
      <c r="G7" s="251"/>
    </row>
    <row r="8" spans="1:7" x14ac:dyDescent="0.3">
      <c r="A8" s="164">
        <v>1</v>
      </c>
      <c r="B8" s="164">
        <v>1541</v>
      </c>
      <c r="C8" s="165">
        <v>44048</v>
      </c>
      <c r="D8" s="164" t="s">
        <v>124</v>
      </c>
      <c r="E8" s="164" t="s">
        <v>125</v>
      </c>
      <c r="F8" s="159">
        <v>105654714</v>
      </c>
      <c r="G8" s="168" t="s">
        <v>468</v>
      </c>
    </row>
    <row r="9" spans="1:7" x14ac:dyDescent="0.3">
      <c r="A9" s="164">
        <v>2</v>
      </c>
      <c r="B9" s="164">
        <v>1850</v>
      </c>
      <c r="C9" s="165">
        <v>44062</v>
      </c>
      <c r="D9" s="164" t="s">
        <v>124</v>
      </c>
      <c r="E9" s="164" t="s">
        <v>125</v>
      </c>
      <c r="F9" s="159">
        <v>11568638</v>
      </c>
      <c r="G9" s="168" t="s">
        <v>469</v>
      </c>
    </row>
    <row r="10" spans="1:7" ht="33" x14ac:dyDescent="0.3">
      <c r="A10" s="164">
        <v>3</v>
      </c>
      <c r="B10" s="164">
        <v>1540</v>
      </c>
      <c r="C10" s="165">
        <v>44048</v>
      </c>
      <c r="D10" s="164" t="s">
        <v>124</v>
      </c>
      <c r="E10" s="164" t="s">
        <v>125</v>
      </c>
      <c r="F10" s="159">
        <v>5178</v>
      </c>
      <c r="G10" s="168" t="s">
        <v>470</v>
      </c>
    </row>
    <row r="11" spans="1:7" ht="33" x14ac:dyDescent="0.3">
      <c r="A11" s="120">
        <v>4</v>
      </c>
      <c r="B11" s="120">
        <v>1544</v>
      </c>
      <c r="C11" s="121">
        <v>44049</v>
      </c>
      <c r="D11" s="120" t="s">
        <v>126</v>
      </c>
      <c r="E11" s="120" t="s">
        <v>125</v>
      </c>
      <c r="F11" s="159">
        <v>770000</v>
      </c>
      <c r="G11" s="122" t="s">
        <v>471</v>
      </c>
    </row>
    <row r="12" spans="1:7" ht="33" x14ac:dyDescent="0.3">
      <c r="A12" s="120">
        <v>5</v>
      </c>
      <c r="B12" s="120">
        <v>1851</v>
      </c>
      <c r="C12" s="121">
        <v>44062</v>
      </c>
      <c r="D12" s="120" t="s">
        <v>126</v>
      </c>
      <c r="E12" s="120" t="s">
        <v>125</v>
      </c>
      <c r="F12" s="159">
        <v>1754214</v>
      </c>
      <c r="G12" s="122" t="s">
        <v>472</v>
      </c>
    </row>
    <row r="13" spans="1:7" ht="33" x14ac:dyDescent="0.3">
      <c r="A13" s="164">
        <v>6</v>
      </c>
      <c r="B13" s="217">
        <v>1824</v>
      </c>
      <c r="C13" s="165">
        <v>44060</v>
      </c>
      <c r="D13" s="164" t="s">
        <v>129</v>
      </c>
      <c r="E13" s="164" t="s">
        <v>130</v>
      </c>
      <c r="F13" s="159">
        <v>175678</v>
      </c>
      <c r="G13" s="168" t="s">
        <v>473</v>
      </c>
    </row>
    <row r="14" spans="1:7" ht="33" x14ac:dyDescent="0.3">
      <c r="A14" s="120">
        <v>7</v>
      </c>
      <c r="B14" s="120">
        <v>1543</v>
      </c>
      <c r="C14" s="121">
        <v>44048</v>
      </c>
      <c r="D14" s="120" t="s">
        <v>127</v>
      </c>
      <c r="E14" s="120" t="s">
        <v>125</v>
      </c>
      <c r="F14" s="159">
        <v>843219</v>
      </c>
      <c r="G14" s="122" t="s">
        <v>474</v>
      </c>
    </row>
    <row r="15" spans="1:7" ht="33" x14ac:dyDescent="0.3">
      <c r="A15" s="120">
        <v>8</v>
      </c>
      <c r="B15" s="123" t="s">
        <v>475</v>
      </c>
      <c r="C15" s="121">
        <v>44050</v>
      </c>
      <c r="D15" s="120" t="s">
        <v>127</v>
      </c>
      <c r="E15" s="120" t="s">
        <v>128</v>
      </c>
      <c r="F15" s="159">
        <v>1573</v>
      </c>
      <c r="G15" s="122" t="s">
        <v>476</v>
      </c>
    </row>
    <row r="16" spans="1:7" ht="33" x14ac:dyDescent="0.3">
      <c r="A16" s="120">
        <v>9</v>
      </c>
      <c r="B16" s="124">
        <v>1542</v>
      </c>
      <c r="C16" s="121">
        <v>44048</v>
      </c>
      <c r="D16" s="120" t="s">
        <v>477</v>
      </c>
      <c r="E16" s="120" t="s">
        <v>125</v>
      </c>
      <c r="F16" s="159">
        <v>27552</v>
      </c>
      <c r="G16" s="122" t="s">
        <v>478</v>
      </c>
    </row>
    <row r="17" spans="1:7" ht="33" x14ac:dyDescent="0.3">
      <c r="A17" s="164">
        <v>10</v>
      </c>
      <c r="B17" s="217">
        <v>1849</v>
      </c>
      <c r="C17" s="165">
        <v>44062</v>
      </c>
      <c r="D17" s="164" t="s">
        <v>131</v>
      </c>
      <c r="E17" s="120" t="s">
        <v>125</v>
      </c>
      <c r="F17" s="218">
        <v>3036</v>
      </c>
      <c r="G17" s="122" t="s">
        <v>479</v>
      </c>
    </row>
    <row r="18" spans="1:7" s="78" customFormat="1" x14ac:dyDescent="0.3">
      <c r="A18" s="23"/>
      <c r="B18" s="248" t="s">
        <v>480</v>
      </c>
      <c r="C18" s="249"/>
      <c r="D18" s="249"/>
      <c r="E18" s="250"/>
      <c r="F18" s="219">
        <f>SUM(F8:F17)</f>
        <v>120803802</v>
      </c>
      <c r="G18" s="125"/>
    </row>
    <row r="19" spans="1:7" x14ac:dyDescent="0.3">
      <c r="A19" s="52"/>
      <c r="B19" s="147"/>
      <c r="C19" s="52"/>
      <c r="D19" s="52"/>
      <c r="E19" s="52"/>
      <c r="F19" s="52"/>
      <c r="G19" s="52"/>
    </row>
    <row r="20" spans="1:7" x14ac:dyDescent="0.3">
      <c r="A20" s="52"/>
      <c r="B20" s="147"/>
      <c r="C20" s="52"/>
      <c r="D20" s="52"/>
      <c r="E20" s="52"/>
      <c r="F20" s="52"/>
      <c r="G20" s="52"/>
    </row>
    <row r="25" spans="1:7" x14ac:dyDescent="0.3">
      <c r="A25" s="1"/>
      <c r="B25" s="1"/>
      <c r="C25" s="1"/>
      <c r="D25" s="2"/>
      <c r="E25" s="3"/>
    </row>
    <row r="26" spans="1:7" x14ac:dyDescent="0.3">
      <c r="A26" s="4"/>
      <c r="B26" s="4"/>
      <c r="C26" s="4"/>
      <c r="D26" s="5"/>
      <c r="E26" s="6"/>
    </row>
    <row r="27" spans="1:7" x14ac:dyDescent="0.3">
      <c r="A27" s="4"/>
      <c r="B27" s="4"/>
      <c r="C27" s="4"/>
      <c r="D27" s="5"/>
      <c r="E27" s="6"/>
    </row>
    <row r="28" spans="1:7" x14ac:dyDescent="0.3">
      <c r="A28" s="246"/>
      <c r="B28" s="246"/>
      <c r="C28" s="246"/>
      <c r="D28" s="246"/>
      <c r="E28" s="246"/>
    </row>
    <row r="29" spans="1:7" x14ac:dyDescent="0.3">
      <c r="A29" s="1"/>
      <c r="B29" s="1"/>
      <c r="C29" s="1"/>
      <c r="D29" s="2"/>
      <c r="E29" s="18"/>
    </row>
    <row r="30" spans="1:7" x14ac:dyDescent="0.3">
      <c r="A30" s="7"/>
      <c r="B30" s="7"/>
      <c r="C30" s="7"/>
      <c r="D30" s="8"/>
      <c r="E30" s="7"/>
    </row>
    <row r="31" spans="1:7" x14ac:dyDescent="0.3">
      <c r="A31" s="9"/>
      <c r="B31" s="41"/>
      <c r="C31" s="42"/>
      <c r="D31" s="40"/>
      <c r="E31" s="10"/>
    </row>
    <row r="32" spans="1:7" x14ac:dyDescent="0.3">
      <c r="A32" s="9"/>
      <c r="B32" s="41"/>
      <c r="C32" s="42"/>
      <c r="D32" s="40"/>
      <c r="E32" s="10"/>
    </row>
    <row r="33" spans="1:5" x14ac:dyDescent="0.3">
      <c r="A33" s="9"/>
      <c r="B33" s="41"/>
      <c r="C33" s="42"/>
      <c r="D33" s="40"/>
      <c r="E33" s="10"/>
    </row>
    <row r="34" spans="1:5" x14ac:dyDescent="0.3">
      <c r="A34" s="9"/>
      <c r="B34" s="41"/>
      <c r="C34" s="42"/>
      <c r="D34" s="40"/>
      <c r="E34" s="10"/>
    </row>
    <row r="35" spans="1:5" x14ac:dyDescent="0.3">
      <c r="A35" s="9"/>
      <c r="B35" s="41"/>
      <c r="C35" s="42"/>
      <c r="D35" s="40"/>
      <c r="E35" s="10"/>
    </row>
    <row r="36" spans="1:5" x14ac:dyDescent="0.3">
      <c r="A36" s="9"/>
      <c r="B36" s="41"/>
      <c r="C36" s="42"/>
      <c r="D36" s="40"/>
      <c r="E36" s="10"/>
    </row>
    <row r="37" spans="1:5" x14ac:dyDescent="0.3">
      <c r="A37" s="9"/>
      <c r="B37" s="41"/>
      <c r="C37" s="42"/>
      <c r="D37" s="40"/>
      <c r="E37" s="10"/>
    </row>
    <row r="38" spans="1:5" x14ac:dyDescent="0.3">
      <c r="A38" s="9"/>
      <c r="B38" s="41"/>
      <c r="C38" s="42"/>
      <c r="D38" s="40"/>
      <c r="E38" s="10"/>
    </row>
    <row r="39" spans="1:5" x14ac:dyDescent="0.3">
      <c r="A39" s="9"/>
      <c r="B39" s="41"/>
      <c r="C39" s="42"/>
      <c r="D39" s="40"/>
      <c r="E39" s="10"/>
    </row>
    <row r="40" spans="1:5" x14ac:dyDescent="0.3">
      <c r="A40" s="9"/>
      <c r="B40" s="41"/>
      <c r="C40" s="42"/>
      <c r="D40" s="40"/>
      <c r="E40" s="10"/>
    </row>
    <row r="41" spans="1:5" x14ac:dyDescent="0.3">
      <c r="A41" s="9"/>
      <c r="B41" s="41"/>
      <c r="C41" s="42"/>
      <c r="D41" s="40"/>
      <c r="E41" s="10"/>
    </row>
    <row r="42" spans="1:5" x14ac:dyDescent="0.3">
      <c r="A42" s="9"/>
      <c r="B42" s="41"/>
      <c r="C42" s="42"/>
      <c r="D42" s="40"/>
      <c r="E42" s="10"/>
    </row>
    <row r="43" spans="1:5" x14ac:dyDescent="0.3">
      <c r="A43" s="9"/>
      <c r="B43" s="41"/>
      <c r="C43" s="42"/>
      <c r="D43" s="40"/>
      <c r="E43" s="10"/>
    </row>
    <row r="44" spans="1:5" x14ac:dyDescent="0.3">
      <c r="A44" s="9"/>
      <c r="B44" s="41"/>
      <c r="C44" s="42"/>
      <c r="D44" s="40"/>
      <c r="E44" s="10"/>
    </row>
    <row r="45" spans="1:5" x14ac:dyDescent="0.3">
      <c r="A45" s="9"/>
      <c r="B45" s="41"/>
      <c r="C45" s="42"/>
      <c r="D45" s="40"/>
      <c r="E45" s="10"/>
    </row>
    <row r="46" spans="1:5" x14ac:dyDescent="0.3">
      <c r="A46" s="9"/>
      <c r="B46" s="28"/>
      <c r="C46" s="29"/>
      <c r="D46" s="39"/>
      <c r="E46" s="10"/>
    </row>
    <row r="47" spans="1:5" x14ac:dyDescent="0.3">
      <c r="A47" s="9"/>
      <c r="B47" s="28"/>
      <c r="C47" s="29"/>
      <c r="D47" s="39"/>
      <c r="E47" s="10"/>
    </row>
    <row r="48" spans="1:5" x14ac:dyDescent="0.3">
      <c r="A48" s="9"/>
      <c r="B48" s="28"/>
      <c r="C48" s="29"/>
      <c r="D48" s="39"/>
      <c r="E48" s="10"/>
    </row>
    <row r="49" spans="1:5" x14ac:dyDescent="0.3">
      <c r="A49" s="9"/>
      <c r="B49" s="28"/>
      <c r="C49" s="29"/>
      <c r="D49" s="39"/>
      <c r="E49" s="10"/>
    </row>
    <row r="50" spans="1:5" x14ac:dyDescent="0.3">
      <c r="A50" s="9"/>
      <c r="B50" s="28"/>
      <c r="C50" s="29"/>
      <c r="D50" s="39"/>
      <c r="E50" s="10"/>
    </row>
    <row r="51" spans="1:5" x14ac:dyDescent="0.3">
      <c r="A51" s="9"/>
      <c r="B51" s="28"/>
      <c r="C51" s="29"/>
      <c r="D51" s="39"/>
      <c r="E51" s="10"/>
    </row>
    <row r="52" spans="1:5" x14ac:dyDescent="0.3">
      <c r="A52" s="9"/>
      <c r="B52" s="28"/>
      <c r="C52" s="29"/>
      <c r="D52" s="39"/>
      <c r="E52" s="10"/>
    </row>
    <row r="53" spans="1:5" x14ac:dyDescent="0.3">
      <c r="A53" s="9"/>
      <c r="B53" s="28"/>
      <c r="C53" s="29"/>
      <c r="D53" s="39"/>
      <c r="E53" s="10"/>
    </row>
    <row r="54" spans="1:5" x14ac:dyDescent="0.3">
      <c r="A54" s="9"/>
      <c r="B54" s="28"/>
      <c r="C54" s="29"/>
      <c r="D54" s="39"/>
      <c r="E54" s="10"/>
    </row>
    <row r="55" spans="1:5" s="35" customFormat="1" x14ac:dyDescent="0.3">
      <c r="A55" s="30"/>
      <c r="B55" s="31"/>
      <c r="C55" s="32"/>
      <c r="D55" s="33"/>
      <c r="E55" s="34"/>
    </row>
    <row r="56" spans="1:5" s="35" customFormat="1" x14ac:dyDescent="0.3">
      <c r="A56" s="9"/>
      <c r="B56" s="31"/>
      <c r="C56" s="32"/>
      <c r="D56" s="33"/>
      <c r="E56" s="34"/>
    </row>
    <row r="57" spans="1:5" s="35" customFormat="1" x14ac:dyDescent="0.3">
      <c r="A57" s="9"/>
      <c r="B57" s="31"/>
      <c r="C57" s="32"/>
      <c r="D57" s="33"/>
      <c r="E57" s="34"/>
    </row>
    <row r="58" spans="1:5" s="35" customFormat="1" x14ac:dyDescent="0.3">
      <c r="A58" s="9"/>
      <c r="B58" s="31"/>
      <c r="C58" s="32"/>
      <c r="D58" s="33"/>
      <c r="E58" s="34"/>
    </row>
    <row r="59" spans="1:5" s="35" customFormat="1" x14ac:dyDescent="0.3">
      <c r="A59" s="9"/>
      <c r="B59" s="31"/>
      <c r="C59" s="32"/>
      <c r="D59" s="33"/>
      <c r="E59" s="34"/>
    </row>
    <row r="60" spans="1:5" s="35" customFormat="1" x14ac:dyDescent="0.3">
      <c r="A60" s="9"/>
      <c r="B60" s="31"/>
      <c r="C60" s="32"/>
      <c r="D60" s="33"/>
      <c r="E60" s="34"/>
    </row>
    <row r="61" spans="1:5" s="35" customFormat="1" x14ac:dyDescent="0.3">
      <c r="A61" s="9"/>
      <c r="B61" s="31"/>
      <c r="C61" s="32"/>
      <c r="D61" s="33"/>
      <c r="E61" s="34"/>
    </row>
    <row r="62" spans="1:5" s="35" customFormat="1" x14ac:dyDescent="0.3">
      <c r="A62" s="30"/>
      <c r="B62" s="31"/>
      <c r="C62" s="32"/>
      <c r="D62" s="33"/>
      <c r="E62" s="34"/>
    </row>
    <row r="63" spans="1:5" x14ac:dyDescent="0.3">
      <c r="A63" s="11"/>
      <c r="B63" s="11"/>
      <c r="C63" s="11"/>
      <c r="D63" s="12"/>
      <c r="E63" s="13"/>
    </row>
    <row r="64" spans="1:5" x14ac:dyDescent="0.3">
      <c r="A64" s="9"/>
      <c r="B64" s="36"/>
      <c r="C64" s="37"/>
      <c r="D64" s="40"/>
      <c r="E64" s="10"/>
    </row>
    <row r="65" spans="1:5" x14ac:dyDescent="0.3">
      <c r="A65" s="9"/>
      <c r="B65" s="36"/>
      <c r="C65" s="37"/>
      <c r="D65" s="40"/>
      <c r="E65" s="10"/>
    </row>
    <row r="66" spans="1:5" x14ac:dyDescent="0.3">
      <c r="A66" s="9"/>
      <c r="B66" s="36"/>
      <c r="C66" s="37"/>
      <c r="D66" s="40"/>
      <c r="E66" s="10"/>
    </row>
    <row r="67" spans="1:5" x14ac:dyDescent="0.3">
      <c r="A67" s="9"/>
      <c r="B67" s="36"/>
      <c r="C67" s="37"/>
      <c r="D67" s="40"/>
      <c r="E67" s="10"/>
    </row>
    <row r="68" spans="1:5" x14ac:dyDescent="0.3">
      <c r="A68" s="9"/>
      <c r="B68" s="36"/>
      <c r="C68" s="37"/>
      <c r="D68" s="40"/>
      <c r="E68" s="10"/>
    </row>
    <row r="69" spans="1:5" x14ac:dyDescent="0.3">
      <c r="A69" s="9"/>
      <c r="B69" s="36"/>
      <c r="C69" s="37"/>
      <c r="D69" s="40"/>
      <c r="E69" s="10"/>
    </row>
    <row r="70" spans="1:5" x14ac:dyDescent="0.3">
      <c r="A70" s="9"/>
      <c r="B70" s="23"/>
      <c r="C70" s="24"/>
      <c r="D70" s="20"/>
      <c r="E70" s="10"/>
    </row>
    <row r="71" spans="1:5" x14ac:dyDescent="0.3">
      <c r="A71" s="9"/>
      <c r="B71" s="23"/>
      <c r="C71" s="24"/>
      <c r="D71" s="20"/>
      <c r="E71" s="10"/>
    </row>
    <row r="72" spans="1:5" x14ac:dyDescent="0.3">
      <c r="A72" s="9"/>
      <c r="B72" s="23"/>
      <c r="C72" s="24"/>
      <c r="D72" s="20"/>
      <c r="E72" s="10"/>
    </row>
    <row r="73" spans="1:5" x14ac:dyDescent="0.3">
      <c r="A73" s="9"/>
      <c r="B73" s="23"/>
      <c r="C73" s="24"/>
      <c r="D73" s="20"/>
      <c r="E73" s="10"/>
    </row>
    <row r="74" spans="1:5" x14ac:dyDescent="0.3">
      <c r="A74" s="9"/>
      <c r="B74" s="23"/>
      <c r="C74" s="24"/>
      <c r="D74" s="20"/>
      <c r="E74" s="10"/>
    </row>
    <row r="75" spans="1:5" x14ac:dyDescent="0.3">
      <c r="A75" s="9"/>
      <c r="B75" s="23"/>
      <c r="C75" s="24"/>
      <c r="D75" s="20"/>
      <c r="E75" s="10"/>
    </row>
    <row r="76" spans="1:5" x14ac:dyDescent="0.3">
      <c r="A76" s="9"/>
      <c r="B76" s="23"/>
      <c r="C76" s="24"/>
      <c r="D76" s="20"/>
      <c r="E76" s="10"/>
    </row>
    <row r="77" spans="1:5" x14ac:dyDescent="0.3">
      <c r="A77" s="11"/>
      <c r="B77" s="11"/>
      <c r="C77" s="11"/>
      <c r="D77" s="12"/>
      <c r="E77" s="13"/>
    </row>
    <row r="78" spans="1:5" x14ac:dyDescent="0.3">
      <c r="A78" s="9"/>
      <c r="B78" s="36"/>
      <c r="C78" s="37"/>
      <c r="D78" s="40"/>
      <c r="E78" s="10"/>
    </row>
    <row r="79" spans="1:5" x14ac:dyDescent="0.3">
      <c r="A79" s="9"/>
      <c r="B79" s="36"/>
      <c r="C79" s="37"/>
      <c r="D79" s="40"/>
      <c r="E79" s="10"/>
    </row>
    <row r="80" spans="1:5" x14ac:dyDescent="0.3">
      <c r="A80" s="9"/>
      <c r="B80" s="36"/>
      <c r="C80" s="37"/>
      <c r="D80" s="40"/>
      <c r="E80" s="10"/>
    </row>
    <row r="81" spans="1:5" x14ac:dyDescent="0.3">
      <c r="A81" s="9"/>
      <c r="B81" s="36"/>
      <c r="C81" s="37"/>
      <c r="D81" s="40"/>
      <c r="E81" s="10"/>
    </row>
    <row r="82" spans="1:5" x14ac:dyDescent="0.3">
      <c r="A82" s="9"/>
      <c r="B82" s="36"/>
      <c r="C82" s="37"/>
      <c r="D82" s="40"/>
      <c r="E82" s="10"/>
    </row>
    <row r="83" spans="1:5" x14ac:dyDescent="0.3">
      <c r="A83" s="9"/>
      <c r="B83" s="27"/>
      <c r="C83" s="24"/>
      <c r="D83" s="20"/>
      <c r="E83" s="10"/>
    </row>
    <row r="84" spans="1:5" x14ac:dyDescent="0.3">
      <c r="A84" s="9"/>
      <c r="B84" s="27"/>
      <c r="C84" s="24"/>
      <c r="D84" s="20"/>
      <c r="E84" s="10"/>
    </row>
    <row r="85" spans="1:5" x14ac:dyDescent="0.3">
      <c r="A85" s="9"/>
      <c r="B85" s="27"/>
      <c r="C85" s="24"/>
      <c r="D85" s="20"/>
      <c r="E85" s="10"/>
    </row>
    <row r="86" spans="1:5" x14ac:dyDescent="0.3">
      <c r="A86" s="9"/>
      <c r="B86" s="27"/>
      <c r="C86" s="24"/>
      <c r="D86" s="20"/>
      <c r="E86" s="10"/>
    </row>
    <row r="87" spans="1:5" x14ac:dyDescent="0.3">
      <c r="A87" s="9"/>
      <c r="B87" s="27"/>
      <c r="C87" s="24"/>
      <c r="D87" s="20"/>
      <c r="E87" s="10"/>
    </row>
    <row r="88" spans="1:5" x14ac:dyDescent="0.3">
      <c r="A88" s="9"/>
      <c r="B88" s="27"/>
      <c r="C88" s="24"/>
      <c r="D88" s="20"/>
      <c r="E88" s="10"/>
    </row>
    <row r="89" spans="1:5" x14ac:dyDescent="0.3">
      <c r="A89" s="9"/>
      <c r="B89" s="27"/>
      <c r="C89" s="24"/>
      <c r="D89" s="20"/>
      <c r="E89" s="10"/>
    </row>
    <row r="90" spans="1:5" x14ac:dyDescent="0.3">
      <c r="A90" s="11"/>
      <c r="B90" s="11"/>
      <c r="C90" s="11"/>
      <c r="D90" s="12"/>
      <c r="E90" s="13"/>
    </row>
    <row r="91" spans="1:5" x14ac:dyDescent="0.3">
      <c r="A91" s="38"/>
      <c r="B91" s="28"/>
      <c r="C91" s="29"/>
      <c r="D91" s="39"/>
      <c r="E91" s="10"/>
    </row>
    <row r="92" spans="1:5" x14ac:dyDescent="0.3">
      <c r="A92" s="38"/>
      <c r="B92" s="36"/>
      <c r="C92" s="37"/>
      <c r="D92" s="40"/>
      <c r="E92" s="10"/>
    </row>
    <row r="93" spans="1:5" x14ac:dyDescent="0.3">
      <c r="A93" s="38"/>
      <c r="B93" s="36"/>
      <c r="C93" s="37"/>
      <c r="D93" s="40"/>
      <c r="E93" s="10"/>
    </row>
    <row r="94" spans="1:5" x14ac:dyDescent="0.3">
      <c r="A94" s="38"/>
      <c r="B94" s="36"/>
      <c r="C94" s="37"/>
      <c r="D94" s="40"/>
      <c r="E94" s="10"/>
    </row>
    <row r="95" spans="1:5" x14ac:dyDescent="0.3">
      <c r="A95" s="11"/>
      <c r="B95" s="11"/>
      <c r="C95" s="11"/>
      <c r="D95" s="12"/>
      <c r="E95" s="13"/>
    </row>
    <row r="96" spans="1:5" x14ac:dyDescent="0.3">
      <c r="A96" s="9"/>
      <c r="B96" s="23"/>
      <c r="C96" s="24"/>
      <c r="D96" s="20"/>
      <c r="E96" s="13"/>
    </row>
    <row r="97" spans="1:5" x14ac:dyDescent="0.3">
      <c r="A97" s="9"/>
      <c r="B97" s="23"/>
      <c r="C97" s="24"/>
      <c r="D97" s="20"/>
      <c r="E97" s="13"/>
    </row>
    <row r="98" spans="1:5" x14ac:dyDescent="0.3">
      <c r="A98" s="9"/>
      <c r="B98" s="23"/>
      <c r="C98" s="24"/>
      <c r="D98" s="20"/>
      <c r="E98" s="13"/>
    </row>
    <row r="99" spans="1:5" x14ac:dyDescent="0.3">
      <c r="A99" s="9"/>
      <c r="B99" s="23"/>
      <c r="C99" s="24"/>
      <c r="D99" s="20"/>
      <c r="E99" s="13"/>
    </row>
    <row r="100" spans="1:5" x14ac:dyDescent="0.3">
      <c r="A100" s="9"/>
      <c r="B100" s="23"/>
      <c r="C100" s="24"/>
      <c r="D100" s="20"/>
      <c r="E100" s="13"/>
    </row>
    <row r="101" spans="1:5" x14ac:dyDescent="0.3">
      <c r="A101" s="9"/>
      <c r="B101" s="23"/>
      <c r="C101" s="24"/>
      <c r="D101" s="20"/>
      <c r="E101" s="13"/>
    </row>
    <row r="102" spans="1:5" x14ac:dyDescent="0.3">
      <c r="A102" s="9"/>
      <c r="B102" s="23"/>
      <c r="C102" s="24"/>
      <c r="D102" s="20"/>
      <c r="E102" s="13"/>
    </row>
    <row r="103" spans="1:5" x14ac:dyDescent="0.3">
      <c r="A103" s="9"/>
      <c r="B103" s="23"/>
      <c r="C103" s="24"/>
      <c r="D103" s="20"/>
      <c r="E103" s="13"/>
    </row>
    <row r="104" spans="1:5" x14ac:dyDescent="0.3">
      <c r="A104" s="9"/>
      <c r="B104" s="23"/>
      <c r="C104" s="24"/>
      <c r="D104" s="20"/>
      <c r="E104" s="13"/>
    </row>
    <row r="105" spans="1:5" x14ac:dyDescent="0.3">
      <c r="A105" s="11"/>
      <c r="B105" s="11"/>
      <c r="C105" s="11"/>
      <c r="D105" s="12"/>
      <c r="E105" s="13"/>
    </row>
    <row r="106" spans="1:5" x14ac:dyDescent="0.3">
      <c r="A106" s="9"/>
      <c r="B106" s="23"/>
      <c r="C106" s="24"/>
      <c r="D106" s="20"/>
      <c r="E106" s="13"/>
    </row>
    <row r="107" spans="1:5" x14ac:dyDescent="0.3">
      <c r="A107" s="9"/>
      <c r="B107" s="23"/>
      <c r="C107" s="24"/>
      <c r="D107" s="20"/>
      <c r="E107" s="13"/>
    </row>
    <row r="108" spans="1:5" x14ac:dyDescent="0.3">
      <c r="A108" s="9"/>
      <c r="B108" s="23"/>
      <c r="C108" s="24"/>
      <c r="D108" s="20"/>
      <c r="E108" s="13"/>
    </row>
    <row r="109" spans="1:5" x14ac:dyDescent="0.3">
      <c r="A109" s="11"/>
      <c r="B109" s="11"/>
      <c r="C109" s="11"/>
      <c r="D109" s="12"/>
      <c r="E109" s="13"/>
    </row>
    <row r="110" spans="1:5" x14ac:dyDescent="0.3">
      <c r="A110" s="9"/>
      <c r="B110" s="23"/>
      <c r="C110" s="24"/>
      <c r="D110" s="20"/>
      <c r="E110" s="13"/>
    </row>
    <row r="111" spans="1:5" x14ac:dyDescent="0.3">
      <c r="A111" s="9"/>
      <c r="B111" s="23"/>
      <c r="C111" s="24"/>
      <c r="D111" s="20"/>
      <c r="E111" s="13"/>
    </row>
    <row r="112" spans="1:5" x14ac:dyDescent="0.3">
      <c r="A112" s="9"/>
      <c r="B112" s="23"/>
      <c r="C112" s="24"/>
      <c r="D112" s="20"/>
      <c r="E112" s="13"/>
    </row>
    <row r="113" spans="1:5" x14ac:dyDescent="0.3">
      <c r="A113" s="9"/>
      <c r="B113" s="23"/>
      <c r="C113" s="24"/>
      <c r="D113" s="20"/>
      <c r="E113" s="13"/>
    </row>
    <row r="114" spans="1:5" x14ac:dyDescent="0.3">
      <c r="A114" s="9"/>
      <c r="B114" s="23"/>
      <c r="C114" s="24"/>
      <c r="D114" s="20"/>
      <c r="E114" s="13"/>
    </row>
    <row r="115" spans="1:5" x14ac:dyDescent="0.3">
      <c r="A115" s="9"/>
      <c r="B115" s="23"/>
      <c r="C115" s="24"/>
      <c r="D115" s="20"/>
      <c r="E115" s="13"/>
    </row>
    <row r="116" spans="1:5" x14ac:dyDescent="0.3">
      <c r="A116" s="11"/>
      <c r="B116" s="11"/>
      <c r="C116" s="11"/>
      <c r="D116" s="12"/>
      <c r="E116" s="15"/>
    </row>
    <row r="117" spans="1:5" x14ac:dyDescent="0.3">
      <c r="A117" s="14"/>
      <c r="B117" s="23"/>
      <c r="C117" s="24"/>
      <c r="D117" s="20"/>
      <c r="E117" s="10"/>
    </row>
    <row r="118" spans="1:5" x14ac:dyDescent="0.3">
      <c r="A118" s="14"/>
      <c r="B118" s="23"/>
      <c r="C118" s="24"/>
      <c r="D118" s="20"/>
      <c r="E118" s="10"/>
    </row>
    <row r="119" spans="1:5" x14ac:dyDescent="0.3">
      <c r="A119" s="14"/>
      <c r="B119" s="23"/>
      <c r="C119" s="24"/>
      <c r="D119" s="20"/>
      <c r="E119" s="10"/>
    </row>
    <row r="120" spans="1:5" x14ac:dyDescent="0.3">
      <c r="A120" s="14"/>
      <c r="B120" s="23"/>
      <c r="C120" s="24"/>
      <c r="D120" s="20"/>
      <c r="E120" s="10"/>
    </row>
    <row r="121" spans="1:5" x14ac:dyDescent="0.3">
      <c r="A121" s="14"/>
      <c r="B121" s="23"/>
      <c r="C121" s="24"/>
      <c r="D121" s="20"/>
      <c r="E121" s="10"/>
    </row>
    <row r="122" spans="1:5" x14ac:dyDescent="0.3">
      <c r="A122" s="14"/>
      <c r="B122" s="23"/>
      <c r="C122" s="24"/>
      <c r="D122" s="20"/>
      <c r="E122" s="10"/>
    </row>
    <row r="123" spans="1:5" x14ac:dyDescent="0.3">
      <c r="A123" s="14"/>
      <c r="B123" s="23"/>
      <c r="C123" s="24"/>
      <c r="D123" s="20"/>
      <c r="E123" s="10"/>
    </row>
    <row r="124" spans="1:5" x14ac:dyDescent="0.3">
      <c r="A124" s="14"/>
      <c r="B124" s="23"/>
      <c r="C124" s="24"/>
      <c r="D124" s="20"/>
      <c r="E124" s="10"/>
    </row>
    <row r="125" spans="1:5" x14ac:dyDescent="0.3">
      <c r="A125" s="14"/>
      <c r="B125" s="23"/>
      <c r="C125" s="24"/>
      <c r="D125" s="20"/>
      <c r="E125" s="10"/>
    </row>
    <row r="126" spans="1:5" x14ac:dyDescent="0.3">
      <c r="A126" s="14"/>
      <c r="B126" s="23"/>
      <c r="C126" s="24"/>
      <c r="D126" s="20"/>
      <c r="E126" s="10"/>
    </row>
    <row r="127" spans="1:5" x14ac:dyDescent="0.3">
      <c r="A127" s="14"/>
      <c r="B127" s="23"/>
      <c r="C127" s="24"/>
      <c r="D127" s="20"/>
      <c r="E127" s="10"/>
    </row>
    <row r="128" spans="1:5" x14ac:dyDescent="0.3">
      <c r="A128" s="14"/>
      <c r="B128" s="23"/>
      <c r="C128" s="24"/>
      <c r="D128" s="20"/>
      <c r="E128" s="10"/>
    </row>
    <row r="129" spans="1:5" x14ac:dyDescent="0.3">
      <c r="A129" s="14"/>
      <c r="B129" s="23"/>
      <c r="C129" s="24"/>
      <c r="D129" s="20"/>
      <c r="E129" s="10"/>
    </row>
    <row r="130" spans="1:5" x14ac:dyDescent="0.3">
      <c r="A130" s="14"/>
      <c r="B130" s="23"/>
      <c r="C130" s="24"/>
      <c r="D130" s="20"/>
      <c r="E130" s="10"/>
    </row>
    <row r="131" spans="1:5" x14ac:dyDescent="0.3">
      <c r="A131" s="14"/>
      <c r="B131" s="23"/>
      <c r="C131" s="24"/>
      <c r="D131" s="20"/>
      <c r="E131" s="10"/>
    </row>
    <row r="132" spans="1:5" x14ac:dyDescent="0.3">
      <c r="A132" s="11"/>
      <c r="B132" s="11"/>
      <c r="C132" s="11"/>
      <c r="D132" s="12"/>
      <c r="E132" s="13"/>
    </row>
    <row r="133" spans="1:5" x14ac:dyDescent="0.3">
      <c r="A133" s="14"/>
      <c r="B133" s="36"/>
      <c r="C133" s="37"/>
      <c r="D133" s="40"/>
      <c r="E133" s="13"/>
    </row>
    <row r="134" spans="1:5" x14ac:dyDescent="0.3">
      <c r="A134" s="14"/>
      <c r="B134" s="36"/>
      <c r="C134" s="37"/>
      <c r="D134" s="40"/>
      <c r="E134" s="13"/>
    </row>
    <row r="135" spans="1:5" x14ac:dyDescent="0.3">
      <c r="A135" s="14"/>
      <c r="B135" s="36"/>
      <c r="C135" s="37"/>
      <c r="D135" s="40"/>
      <c r="E135" s="13"/>
    </row>
    <row r="136" spans="1:5" x14ac:dyDescent="0.3">
      <c r="A136" s="14"/>
      <c r="B136" s="36"/>
      <c r="C136" s="37"/>
      <c r="D136" s="40"/>
      <c r="E136" s="13"/>
    </row>
    <row r="137" spans="1:5" x14ac:dyDescent="0.3">
      <c r="A137" s="14"/>
      <c r="B137" s="36"/>
      <c r="C137" s="37"/>
      <c r="D137" s="40"/>
      <c r="E137" s="13"/>
    </row>
    <row r="138" spans="1:5" x14ac:dyDescent="0.3">
      <c r="A138" s="14"/>
      <c r="B138" s="36"/>
      <c r="C138" s="37"/>
      <c r="D138" s="40"/>
      <c r="E138" s="13"/>
    </row>
    <row r="139" spans="1:5" x14ac:dyDescent="0.3">
      <c r="A139" s="14"/>
      <c r="B139" s="36"/>
      <c r="C139" s="37"/>
      <c r="D139" s="40"/>
      <c r="E139" s="10"/>
    </row>
    <row r="140" spans="1:5" x14ac:dyDescent="0.3">
      <c r="A140" s="14"/>
      <c r="B140" s="36"/>
      <c r="C140" s="37"/>
      <c r="D140" s="40"/>
      <c r="E140" s="10"/>
    </row>
    <row r="141" spans="1:5" x14ac:dyDescent="0.3">
      <c r="A141" s="14"/>
      <c r="B141" s="36"/>
      <c r="C141" s="37"/>
      <c r="D141" s="40"/>
      <c r="E141" s="10"/>
    </row>
    <row r="142" spans="1:5" x14ac:dyDescent="0.3">
      <c r="A142" s="14"/>
      <c r="B142" s="36"/>
      <c r="C142" s="37"/>
      <c r="D142" s="40"/>
      <c r="E142" s="10"/>
    </row>
    <row r="143" spans="1:5" x14ac:dyDescent="0.3">
      <c r="A143" s="14"/>
      <c r="B143" s="36"/>
      <c r="C143" s="37"/>
      <c r="D143" s="40"/>
      <c r="E143" s="10"/>
    </row>
    <row r="144" spans="1:5" x14ac:dyDescent="0.3">
      <c r="A144" s="14"/>
      <c r="B144" s="36"/>
      <c r="C144" s="37"/>
      <c r="D144" s="40"/>
      <c r="E144" s="10"/>
    </row>
    <row r="145" spans="1:5" x14ac:dyDescent="0.3">
      <c r="A145" s="14"/>
      <c r="B145" s="36"/>
      <c r="C145" s="37"/>
      <c r="D145" s="40"/>
      <c r="E145" s="10"/>
    </row>
    <row r="146" spans="1:5" x14ac:dyDescent="0.3">
      <c r="A146" s="11"/>
      <c r="B146" s="11"/>
      <c r="C146" s="11"/>
      <c r="D146" s="12"/>
      <c r="E146" s="15"/>
    </row>
    <row r="147" spans="1:5" x14ac:dyDescent="0.3">
      <c r="A147" s="14"/>
      <c r="B147" s="28"/>
      <c r="C147" s="29"/>
      <c r="D147" s="39"/>
      <c r="E147" s="10"/>
    </row>
    <row r="148" spans="1:5" x14ac:dyDescent="0.3">
      <c r="A148" s="14"/>
      <c r="B148" s="36"/>
      <c r="C148" s="37"/>
      <c r="D148" s="41"/>
      <c r="E148" s="10"/>
    </row>
    <row r="149" spans="1:5" x14ac:dyDescent="0.3">
      <c r="A149" s="14"/>
      <c r="B149" s="28"/>
      <c r="C149" s="29"/>
      <c r="D149" s="39"/>
      <c r="E149" s="10"/>
    </row>
    <row r="150" spans="1:5" x14ac:dyDescent="0.3">
      <c r="A150" s="14"/>
      <c r="B150" s="28"/>
      <c r="C150" s="29"/>
      <c r="D150" s="39"/>
      <c r="E150" s="10"/>
    </row>
    <row r="151" spans="1:5" x14ac:dyDescent="0.3">
      <c r="A151" s="14"/>
      <c r="B151" s="28"/>
      <c r="C151" s="29"/>
      <c r="D151" s="39"/>
      <c r="E151" s="10"/>
    </row>
    <row r="152" spans="1:5" x14ac:dyDescent="0.3">
      <c r="A152" s="14"/>
      <c r="B152" s="28"/>
      <c r="C152" s="29"/>
      <c r="D152" s="39"/>
      <c r="E152" s="10"/>
    </row>
    <row r="153" spans="1:5" x14ac:dyDescent="0.3">
      <c r="A153" s="14"/>
      <c r="B153" s="28"/>
      <c r="C153" s="29"/>
      <c r="D153" s="39"/>
      <c r="E153" s="10"/>
    </row>
    <row r="154" spans="1:5" x14ac:dyDescent="0.3">
      <c r="A154" s="14"/>
      <c r="B154" s="28"/>
      <c r="C154" s="29"/>
      <c r="D154" s="39"/>
      <c r="E154" s="13"/>
    </row>
    <row r="155" spans="1:5" x14ac:dyDescent="0.3">
      <c r="A155" s="14"/>
      <c r="B155" s="28"/>
      <c r="C155" s="29"/>
      <c r="D155" s="39"/>
      <c r="E155" s="10"/>
    </row>
    <row r="156" spans="1:5" x14ac:dyDescent="0.3">
      <c r="A156" s="14"/>
      <c r="B156" s="28"/>
      <c r="C156" s="29"/>
      <c r="D156" s="39"/>
      <c r="E156" s="10"/>
    </row>
    <row r="157" spans="1:5" s="46" customFormat="1" x14ac:dyDescent="0.3">
      <c r="A157" s="43"/>
      <c r="B157" s="44"/>
      <c r="C157" s="45"/>
      <c r="D157" s="33"/>
      <c r="E157" s="34"/>
    </row>
    <row r="158" spans="1:5" x14ac:dyDescent="0.3">
      <c r="A158" s="11"/>
      <c r="B158" s="11"/>
      <c r="C158" s="11"/>
      <c r="D158" s="12"/>
      <c r="E158" s="15"/>
    </row>
    <row r="159" spans="1:5" x14ac:dyDescent="0.3">
      <c r="A159" s="11"/>
      <c r="B159" s="11"/>
      <c r="C159" s="11"/>
      <c r="D159" s="12"/>
      <c r="E159" s="13"/>
    </row>
    <row r="160" spans="1:5" x14ac:dyDescent="0.3">
      <c r="A160" s="9"/>
      <c r="B160" s="36"/>
      <c r="C160" s="37"/>
      <c r="D160" s="40"/>
      <c r="E160" s="13"/>
    </row>
    <row r="161" spans="1:5" x14ac:dyDescent="0.3">
      <c r="A161" s="11"/>
      <c r="B161" s="11"/>
      <c r="C161" s="11"/>
      <c r="D161" s="12"/>
      <c r="E161" s="15"/>
    </row>
    <row r="162" spans="1:5" x14ac:dyDescent="0.3">
      <c r="A162" s="9"/>
      <c r="B162" s="23"/>
      <c r="C162" s="24"/>
      <c r="D162" s="20"/>
      <c r="E162" s="13"/>
    </row>
    <row r="163" spans="1:5" x14ac:dyDescent="0.3">
      <c r="A163" s="11"/>
      <c r="B163" s="11"/>
      <c r="C163" s="11"/>
      <c r="D163" s="12"/>
      <c r="E163" s="47"/>
    </row>
    <row r="164" spans="1:5" x14ac:dyDescent="0.3">
      <c r="A164" s="14"/>
      <c r="B164" s="23"/>
      <c r="C164" s="24"/>
      <c r="D164" s="20"/>
      <c r="E164" s="13"/>
    </row>
    <row r="165" spans="1:5" x14ac:dyDescent="0.3">
      <c r="A165" s="14"/>
      <c r="B165" s="23"/>
      <c r="C165" s="24"/>
      <c r="D165" s="20"/>
      <c r="E165" s="13"/>
    </row>
    <row r="166" spans="1:5" x14ac:dyDescent="0.3">
      <c r="A166" s="14"/>
      <c r="B166" s="23"/>
      <c r="C166" s="24"/>
      <c r="D166" s="20"/>
      <c r="E166" s="13"/>
    </row>
    <row r="167" spans="1:5" x14ac:dyDescent="0.3">
      <c r="A167" s="14"/>
      <c r="B167" s="23"/>
      <c r="C167" s="24"/>
      <c r="D167" s="20"/>
      <c r="E167" s="13"/>
    </row>
    <row r="168" spans="1:5" x14ac:dyDescent="0.3">
      <c r="A168" s="14"/>
      <c r="B168" s="23"/>
      <c r="C168" s="24"/>
      <c r="D168" s="20"/>
      <c r="E168" s="13"/>
    </row>
    <row r="169" spans="1:5" x14ac:dyDescent="0.3">
      <c r="A169" s="14"/>
      <c r="B169" s="23"/>
      <c r="C169" s="24"/>
      <c r="D169" s="20"/>
      <c r="E169" s="13"/>
    </row>
    <row r="170" spans="1:5" x14ac:dyDescent="0.3">
      <c r="A170" s="11"/>
      <c r="B170" s="11"/>
      <c r="C170" s="11"/>
      <c r="D170" s="12"/>
      <c r="E170" s="47"/>
    </row>
    <row r="171" spans="1:5" x14ac:dyDescent="0.3">
      <c r="A171" s="9"/>
      <c r="B171" s="23"/>
      <c r="C171" s="24"/>
      <c r="D171" s="20"/>
      <c r="E171" s="13"/>
    </row>
    <row r="172" spans="1:5" x14ac:dyDescent="0.3">
      <c r="A172" s="9"/>
      <c r="B172" s="23"/>
      <c r="C172" s="24"/>
      <c r="D172" s="20"/>
      <c r="E172" s="13"/>
    </row>
    <row r="173" spans="1:5" x14ac:dyDescent="0.3">
      <c r="A173" s="9"/>
      <c r="B173" s="23"/>
      <c r="C173" s="24"/>
      <c r="D173" s="20"/>
      <c r="E173" s="13"/>
    </row>
    <row r="174" spans="1:5" x14ac:dyDescent="0.3">
      <c r="A174" s="9"/>
      <c r="B174" s="23"/>
      <c r="C174" s="24"/>
      <c r="D174" s="20"/>
      <c r="E174" s="13"/>
    </row>
    <row r="175" spans="1:5" x14ac:dyDescent="0.3">
      <c r="A175" s="9"/>
      <c r="B175" s="23"/>
      <c r="C175" s="24"/>
      <c r="D175" s="20"/>
      <c r="E175" s="13"/>
    </row>
    <row r="176" spans="1:5" x14ac:dyDescent="0.3">
      <c r="A176" s="9"/>
      <c r="B176" s="23"/>
      <c r="C176" s="24"/>
      <c r="D176" s="20"/>
      <c r="E176" s="13"/>
    </row>
    <row r="177" spans="1:5" x14ac:dyDescent="0.3">
      <c r="A177" s="9"/>
      <c r="B177" s="23"/>
      <c r="C177" s="24"/>
      <c r="D177" s="20"/>
      <c r="E177" s="13"/>
    </row>
    <row r="178" spans="1:5" x14ac:dyDescent="0.3">
      <c r="A178" s="9"/>
      <c r="B178" s="23"/>
      <c r="C178" s="24"/>
      <c r="D178" s="20"/>
      <c r="E178" s="13"/>
    </row>
    <row r="179" spans="1:5" x14ac:dyDescent="0.3">
      <c r="A179" s="9"/>
      <c r="B179" s="23"/>
      <c r="C179" s="24"/>
      <c r="D179" s="20"/>
      <c r="E179" s="13"/>
    </row>
    <row r="180" spans="1:5" x14ac:dyDescent="0.3">
      <c r="A180" s="9"/>
      <c r="B180" s="23"/>
      <c r="C180" s="24"/>
      <c r="D180" s="20"/>
      <c r="E180" s="13"/>
    </row>
    <row r="181" spans="1:5" x14ac:dyDescent="0.3">
      <c r="A181" s="9"/>
      <c r="B181" s="23"/>
      <c r="C181" s="24"/>
      <c r="D181" s="20"/>
      <c r="E181" s="13"/>
    </row>
    <row r="182" spans="1:5" x14ac:dyDescent="0.3">
      <c r="A182" s="9"/>
      <c r="B182" s="23"/>
      <c r="C182" s="24"/>
      <c r="D182" s="20"/>
      <c r="E182" s="13"/>
    </row>
    <row r="183" spans="1:5" x14ac:dyDescent="0.3">
      <c r="A183" s="9"/>
      <c r="B183" s="23"/>
      <c r="C183" s="24"/>
      <c r="D183" s="20"/>
      <c r="E183" s="13"/>
    </row>
    <row r="184" spans="1:5" x14ac:dyDescent="0.3">
      <c r="A184" s="9"/>
      <c r="B184" s="23"/>
      <c r="C184" s="24"/>
      <c r="D184" s="20"/>
      <c r="E184" s="13"/>
    </row>
    <row r="185" spans="1:5" x14ac:dyDescent="0.3">
      <c r="A185" s="9"/>
      <c r="B185" s="23"/>
      <c r="C185" s="24"/>
      <c r="D185" s="20"/>
      <c r="E185" s="13"/>
    </row>
    <row r="186" spans="1:5" x14ac:dyDescent="0.3">
      <c r="A186" s="9"/>
      <c r="B186" s="23"/>
      <c r="C186" s="24"/>
      <c r="D186" s="20"/>
      <c r="E186" s="13"/>
    </row>
    <row r="187" spans="1:5" x14ac:dyDescent="0.3">
      <c r="A187" s="9"/>
      <c r="B187" s="23"/>
      <c r="C187" s="24"/>
      <c r="D187" s="20"/>
      <c r="E187" s="13"/>
    </row>
    <row r="188" spans="1:5" x14ac:dyDescent="0.3">
      <c r="A188" s="9"/>
      <c r="B188" s="23"/>
      <c r="C188" s="24"/>
      <c r="D188" s="20"/>
      <c r="E188" s="13"/>
    </row>
    <row r="189" spans="1:5" x14ac:dyDescent="0.3">
      <c r="A189" s="9"/>
      <c r="B189" s="23"/>
      <c r="C189" s="24"/>
      <c r="D189" s="20"/>
      <c r="E189" s="13"/>
    </row>
    <row r="190" spans="1:5" x14ac:dyDescent="0.3">
      <c r="A190" s="9"/>
      <c r="B190" s="23"/>
      <c r="C190" s="24"/>
      <c r="D190" s="20"/>
      <c r="E190" s="13"/>
    </row>
    <row r="191" spans="1:5" x14ac:dyDescent="0.3">
      <c r="A191" s="9"/>
      <c r="B191" s="48"/>
      <c r="C191" s="49"/>
      <c r="D191" s="50"/>
      <c r="E191" s="34"/>
    </row>
    <row r="192" spans="1:5" x14ac:dyDescent="0.3">
      <c r="A192" s="11"/>
      <c r="B192" s="11"/>
      <c r="C192" s="11"/>
      <c r="D192" s="12"/>
      <c r="E192" s="15"/>
    </row>
    <row r="193" spans="1:5" x14ac:dyDescent="0.3">
      <c r="A193" s="11"/>
      <c r="B193" s="11"/>
      <c r="C193" s="11"/>
      <c r="D193" s="12"/>
      <c r="E193" s="13"/>
    </row>
    <row r="194" spans="1:5" x14ac:dyDescent="0.3">
      <c r="A194" s="9"/>
      <c r="B194" s="23"/>
      <c r="C194" s="24"/>
      <c r="D194" s="20"/>
      <c r="E194" s="13"/>
    </row>
    <row r="195" spans="1:5" x14ac:dyDescent="0.3">
      <c r="A195" s="9"/>
      <c r="B195" s="23"/>
      <c r="C195" s="24"/>
      <c r="D195" s="20"/>
      <c r="E195" s="13"/>
    </row>
    <row r="196" spans="1:5" x14ac:dyDescent="0.3">
      <c r="A196" s="11"/>
      <c r="B196" s="11"/>
      <c r="C196" s="11"/>
      <c r="D196" s="12"/>
      <c r="E196" s="15"/>
    </row>
    <row r="197" spans="1:5" x14ac:dyDescent="0.3">
      <c r="A197" s="14"/>
      <c r="C197" s="51"/>
      <c r="E197" s="13"/>
    </row>
    <row r="198" spans="1:5" x14ac:dyDescent="0.3">
      <c r="A198" s="11"/>
      <c r="B198" s="11"/>
      <c r="C198" s="11"/>
      <c r="D198" s="12"/>
      <c r="E198" s="15"/>
    </row>
    <row r="199" spans="1:5" x14ac:dyDescent="0.3">
      <c r="A199" s="9"/>
      <c r="B199" s="23"/>
      <c r="C199" s="24"/>
      <c r="D199" s="20"/>
      <c r="E199" s="13"/>
    </row>
    <row r="200" spans="1:5" x14ac:dyDescent="0.3">
      <c r="A200" s="11"/>
      <c r="B200" s="11"/>
      <c r="C200" s="11"/>
      <c r="D200" s="12"/>
      <c r="E200" s="15"/>
    </row>
    <row r="201" spans="1:5" x14ac:dyDescent="0.3">
      <c r="A201" s="9"/>
      <c r="B201" s="23"/>
      <c r="C201" s="24"/>
      <c r="D201" s="20"/>
      <c r="E201" s="13"/>
    </row>
    <row r="202" spans="1:5" x14ac:dyDescent="0.3">
      <c r="A202" s="11"/>
      <c r="B202" s="11"/>
      <c r="C202" s="11"/>
      <c r="D202" s="12"/>
      <c r="E202" s="13"/>
    </row>
    <row r="203" spans="1:5" x14ac:dyDescent="0.3">
      <c r="A203" s="9"/>
      <c r="B203" s="23"/>
      <c r="C203" s="24"/>
      <c r="D203" s="20"/>
      <c r="E203" s="13"/>
    </row>
    <row r="204" spans="1:5" x14ac:dyDescent="0.3">
      <c r="A204" s="11"/>
      <c r="B204" s="11"/>
      <c r="C204" s="11"/>
      <c r="D204" s="12"/>
      <c r="E204" s="15"/>
    </row>
    <row r="205" spans="1:5" x14ac:dyDescent="0.3">
      <c r="A205" s="9"/>
      <c r="B205" s="19"/>
      <c r="C205" s="37"/>
      <c r="D205" s="20"/>
      <c r="E205" s="21"/>
    </row>
    <row r="206" spans="1:5" x14ac:dyDescent="0.3">
      <c r="A206" s="9"/>
      <c r="B206" s="19"/>
      <c r="C206" s="37"/>
      <c r="D206" s="20"/>
      <c r="E206" s="21"/>
    </row>
    <row r="207" spans="1:5" x14ac:dyDescent="0.3">
      <c r="A207" s="9"/>
      <c r="B207" s="19"/>
      <c r="C207" s="37"/>
      <c r="D207" s="20"/>
      <c r="E207" s="21"/>
    </row>
    <row r="208" spans="1:5" x14ac:dyDescent="0.3">
      <c r="A208" s="9"/>
      <c r="B208" s="19"/>
      <c r="C208" s="37"/>
      <c r="D208" s="20"/>
      <c r="E208" s="34"/>
    </row>
    <row r="209" spans="1:5" x14ac:dyDescent="0.3">
      <c r="A209" s="11"/>
      <c r="B209" s="11"/>
      <c r="C209" s="11"/>
      <c r="D209" s="12"/>
      <c r="E209" s="15"/>
    </row>
    <row r="210" spans="1:5" x14ac:dyDescent="0.3">
      <c r="A210" s="11"/>
      <c r="B210" s="11"/>
      <c r="C210" s="11"/>
      <c r="D210" s="12"/>
      <c r="E210" s="15"/>
    </row>
    <row r="211" spans="1:5" x14ac:dyDescent="0.3">
      <c r="A211" s="11"/>
      <c r="B211" s="11"/>
      <c r="C211" s="11"/>
      <c r="D211" s="12"/>
      <c r="E211" s="15"/>
    </row>
    <row r="212" spans="1:5" x14ac:dyDescent="0.3">
      <c r="A212" s="16"/>
      <c r="B212" s="16"/>
      <c r="C212" s="16"/>
      <c r="D212" s="2"/>
      <c r="E212" s="17"/>
    </row>
    <row r="213" spans="1:5" x14ac:dyDescent="0.3">
      <c r="E213" s="26"/>
    </row>
    <row r="214" spans="1:5" x14ac:dyDescent="0.3">
      <c r="E214" s="26"/>
    </row>
    <row r="215" spans="1:5" x14ac:dyDescent="0.3">
      <c r="E215" s="26"/>
    </row>
    <row r="216" spans="1:5" x14ac:dyDescent="0.3">
      <c r="E216" s="26"/>
    </row>
    <row r="217" spans="1:5" x14ac:dyDescent="0.3">
      <c r="E217" s="26"/>
    </row>
    <row r="218" spans="1:5" x14ac:dyDescent="0.3">
      <c r="E218" s="26"/>
    </row>
    <row r="219" spans="1:5" x14ac:dyDescent="0.3">
      <c r="E219" s="26"/>
    </row>
    <row r="221" spans="1:5" x14ac:dyDescent="0.3">
      <c r="E221" s="26"/>
    </row>
    <row r="222" spans="1:5" x14ac:dyDescent="0.3">
      <c r="E222" s="26"/>
    </row>
    <row r="223" spans="1:5" x14ac:dyDescent="0.3">
      <c r="E223" s="26"/>
    </row>
    <row r="224" spans="1:5" x14ac:dyDescent="0.3">
      <c r="E224" s="26"/>
    </row>
    <row r="225" spans="5:5" x14ac:dyDescent="0.3">
      <c r="E225" s="26"/>
    </row>
    <row r="226" spans="5:5" x14ac:dyDescent="0.3">
      <c r="E226" s="26"/>
    </row>
    <row r="227" spans="5:5" x14ac:dyDescent="0.3">
      <c r="E227" s="26"/>
    </row>
    <row r="228" spans="5:5" x14ac:dyDescent="0.3">
      <c r="E228" s="26"/>
    </row>
    <row r="229" spans="5:5" x14ac:dyDescent="0.3">
      <c r="E229" s="26"/>
    </row>
    <row r="230" spans="5:5" x14ac:dyDescent="0.3">
      <c r="E230" s="26"/>
    </row>
    <row r="231" spans="5:5" x14ac:dyDescent="0.3">
      <c r="E231" s="26"/>
    </row>
    <row r="232" spans="5:5" x14ac:dyDescent="0.3">
      <c r="E232" s="26"/>
    </row>
    <row r="233" spans="5:5" x14ac:dyDescent="0.3">
      <c r="E233" s="26"/>
    </row>
    <row r="234" spans="5:5" x14ac:dyDescent="0.3">
      <c r="E234" s="26"/>
    </row>
    <row r="235" spans="5:5" x14ac:dyDescent="0.3">
      <c r="E235" s="26"/>
    </row>
    <row r="236" spans="5:5" x14ac:dyDescent="0.3">
      <c r="E236" s="26"/>
    </row>
    <row r="237" spans="5:5" x14ac:dyDescent="0.3">
      <c r="E237" s="26"/>
    </row>
    <row r="238" spans="5:5" x14ac:dyDescent="0.3">
      <c r="E238" s="26"/>
    </row>
    <row r="239" spans="5:5" x14ac:dyDescent="0.3">
      <c r="E239" s="26"/>
    </row>
    <row r="240" spans="5:5" x14ac:dyDescent="0.3">
      <c r="E240" s="26"/>
    </row>
    <row r="241" spans="5:5" x14ac:dyDescent="0.3">
      <c r="E241" s="26"/>
    </row>
    <row r="242" spans="5:5" x14ac:dyDescent="0.3">
      <c r="E242" s="26"/>
    </row>
    <row r="243" spans="5:5" x14ac:dyDescent="0.3">
      <c r="E243" s="26"/>
    </row>
    <row r="244" spans="5:5" x14ac:dyDescent="0.3">
      <c r="E244" s="26"/>
    </row>
    <row r="245" spans="5:5" x14ac:dyDescent="0.3">
      <c r="E245" s="26"/>
    </row>
  </sheetData>
  <mergeCells count="9">
    <mergeCell ref="C3:G3"/>
    <mergeCell ref="B18:E18"/>
    <mergeCell ref="G6:G7"/>
    <mergeCell ref="A28:E28"/>
    <mergeCell ref="A6:A7"/>
    <mergeCell ref="B6:B7"/>
    <mergeCell ref="C6:C7"/>
    <mergeCell ref="D6:E6"/>
    <mergeCell ref="F6:F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65614-4FD2-48CE-A6CC-7F1C6F48E07A}">
  <dimension ref="A1:G262"/>
  <sheetViews>
    <sheetView zoomScaleNormal="100" workbookViewId="0">
      <selection activeCell="C24" sqref="C24"/>
    </sheetView>
  </sheetViews>
  <sheetFormatPr defaultRowHeight="16.5" x14ac:dyDescent="0.3"/>
  <cols>
    <col min="1" max="1" width="12.28515625" style="22" customWidth="1"/>
    <col min="2" max="2" width="13.5703125" style="22" customWidth="1"/>
    <col min="3" max="3" width="86.28515625" style="22" customWidth="1"/>
    <col min="4" max="4" width="27.42578125" style="25" customWidth="1"/>
    <col min="5" max="5" width="48.28515625" style="22" customWidth="1"/>
    <col min="6" max="6" width="14.85546875"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1" spans="1:7" x14ac:dyDescent="0.3">
      <c r="A1" s="1" t="s">
        <v>180</v>
      </c>
      <c r="B1" s="104"/>
      <c r="C1" s="104"/>
      <c r="D1" s="105"/>
      <c r="E1" s="104"/>
      <c r="F1" s="104"/>
    </row>
    <row r="2" spans="1:7" x14ac:dyDescent="0.3">
      <c r="A2" s="1" t="s">
        <v>1</v>
      </c>
      <c r="B2" s="1"/>
      <c r="C2" s="1"/>
      <c r="D2" s="3"/>
      <c r="E2" s="103"/>
      <c r="F2" s="104"/>
      <c r="G2" s="104"/>
    </row>
    <row r="3" spans="1:7" x14ac:dyDescent="0.3">
      <c r="A3" s="1" t="s">
        <v>116</v>
      </c>
      <c r="B3" s="104"/>
      <c r="C3" s="104"/>
      <c r="D3" s="105"/>
      <c r="E3" s="104"/>
      <c r="F3" s="104"/>
      <c r="G3" s="104"/>
    </row>
    <row r="4" spans="1:7" x14ac:dyDescent="0.3">
      <c r="A4" s="1"/>
      <c r="B4" s="104"/>
      <c r="C4" s="104"/>
      <c r="D4" s="105"/>
      <c r="E4" s="104"/>
      <c r="F4" s="104"/>
      <c r="G4" s="104"/>
    </row>
    <row r="5" spans="1:7" x14ac:dyDescent="0.3">
      <c r="A5" s="1"/>
      <c r="B5" s="104"/>
      <c r="C5" s="1" t="s">
        <v>181</v>
      </c>
      <c r="D5" s="105"/>
      <c r="E5" s="104"/>
      <c r="F5" s="104"/>
      <c r="G5" s="104"/>
    </row>
    <row r="6" spans="1:7" x14ac:dyDescent="0.3">
      <c r="A6" s="1"/>
      <c r="B6" s="104"/>
      <c r="C6" s="104"/>
      <c r="D6" s="105"/>
      <c r="E6" s="104"/>
      <c r="F6" s="104"/>
      <c r="G6" s="104"/>
    </row>
    <row r="7" spans="1:7" x14ac:dyDescent="0.3">
      <c r="A7" s="106"/>
      <c r="B7" s="106"/>
      <c r="C7" s="106"/>
      <c r="D7" s="107"/>
      <c r="E7" s="106"/>
      <c r="F7" s="106"/>
      <c r="G7" s="106"/>
    </row>
    <row r="8" spans="1:7" x14ac:dyDescent="0.3">
      <c r="A8" s="108" t="s">
        <v>117</v>
      </c>
      <c r="B8" s="108" t="s">
        <v>118</v>
      </c>
      <c r="C8" s="109" t="s">
        <v>119</v>
      </c>
      <c r="D8" s="109" t="s">
        <v>97</v>
      </c>
      <c r="E8" s="110" t="s">
        <v>120</v>
      </c>
      <c r="F8" s="111" t="s">
        <v>121</v>
      </c>
      <c r="G8" s="112"/>
    </row>
    <row r="9" spans="1:7" ht="115.5" x14ac:dyDescent="0.3">
      <c r="A9" s="113">
        <v>1</v>
      </c>
      <c r="B9" s="114">
        <v>44061</v>
      </c>
      <c r="C9" s="113">
        <v>1537</v>
      </c>
      <c r="D9" s="113" t="s">
        <v>182</v>
      </c>
      <c r="E9" s="115" t="s">
        <v>183</v>
      </c>
      <c r="F9" s="116">
        <v>1650</v>
      </c>
      <c r="G9" s="112"/>
    </row>
    <row r="10" spans="1:7" ht="66" x14ac:dyDescent="0.3">
      <c r="A10" s="113">
        <v>2</v>
      </c>
      <c r="B10" s="114">
        <v>44061</v>
      </c>
      <c r="C10" s="113">
        <v>155</v>
      </c>
      <c r="D10" s="113" t="s">
        <v>184</v>
      </c>
      <c r="E10" s="115" t="s">
        <v>185</v>
      </c>
      <c r="F10" s="116">
        <v>11009.88</v>
      </c>
      <c r="G10" s="112"/>
    </row>
    <row r="11" spans="1:7" x14ac:dyDescent="0.3">
      <c r="A11" s="252"/>
      <c r="B11" s="252"/>
      <c r="C11" s="53"/>
      <c r="D11" s="53"/>
      <c r="E11" s="53"/>
      <c r="F11" s="117">
        <f>SUM(F9:F10)</f>
        <v>12659.88</v>
      </c>
      <c r="G11" s="112"/>
    </row>
    <row r="12" spans="1:7" x14ac:dyDescent="0.3">
      <c r="A12" s="52"/>
      <c r="B12" s="52"/>
      <c r="C12" s="52"/>
      <c r="D12" s="118"/>
      <c r="E12" s="52"/>
      <c r="F12" s="52"/>
      <c r="G12" s="52"/>
    </row>
    <row r="13" spans="1:7" x14ac:dyDescent="0.3">
      <c r="A13" s="52"/>
      <c r="B13" s="52"/>
      <c r="C13" s="52"/>
      <c r="D13" s="118"/>
      <c r="E13" s="52"/>
      <c r="F13" s="52"/>
      <c r="G13" s="52"/>
    </row>
    <row r="42" spans="1:5" x14ac:dyDescent="0.3">
      <c r="A42" s="1"/>
      <c r="B42" s="1"/>
      <c r="C42" s="1"/>
      <c r="D42" s="2"/>
      <c r="E42" s="3"/>
    </row>
    <row r="43" spans="1:5" x14ac:dyDescent="0.3">
      <c r="A43" s="4"/>
      <c r="B43" s="4"/>
      <c r="C43" s="4"/>
      <c r="D43" s="5"/>
      <c r="E43" s="6"/>
    </row>
    <row r="44" spans="1:5" x14ac:dyDescent="0.3">
      <c r="A44" s="4"/>
      <c r="B44" s="4"/>
      <c r="C44" s="4"/>
      <c r="D44" s="5"/>
      <c r="E44" s="6"/>
    </row>
    <row r="45" spans="1:5" x14ac:dyDescent="0.3">
      <c r="A45" s="246"/>
      <c r="B45" s="246"/>
      <c r="C45" s="246"/>
      <c r="D45" s="246"/>
      <c r="E45" s="246"/>
    </row>
    <row r="46" spans="1:5" x14ac:dyDescent="0.3">
      <c r="A46" s="1"/>
      <c r="B46" s="1"/>
      <c r="C46" s="1"/>
      <c r="D46" s="2"/>
      <c r="E46" s="18"/>
    </row>
    <row r="47" spans="1:5" x14ac:dyDescent="0.3">
      <c r="A47" s="7"/>
      <c r="B47" s="7"/>
      <c r="C47" s="7"/>
      <c r="D47" s="8"/>
      <c r="E47" s="7"/>
    </row>
    <row r="48" spans="1:5" x14ac:dyDescent="0.3">
      <c r="A48" s="9"/>
      <c r="B48" s="41"/>
      <c r="C48" s="42"/>
      <c r="D48" s="40"/>
      <c r="E48" s="10"/>
    </row>
    <row r="49" spans="1:5" x14ac:dyDescent="0.3">
      <c r="A49" s="9"/>
      <c r="B49" s="41"/>
      <c r="C49" s="42"/>
      <c r="D49" s="40"/>
      <c r="E49" s="10"/>
    </row>
    <row r="50" spans="1:5" x14ac:dyDescent="0.3">
      <c r="A50" s="9"/>
      <c r="B50" s="41"/>
      <c r="C50" s="42"/>
      <c r="D50" s="40"/>
      <c r="E50" s="10"/>
    </row>
    <row r="51" spans="1:5" x14ac:dyDescent="0.3">
      <c r="A51" s="9"/>
      <c r="B51" s="41"/>
      <c r="C51" s="42"/>
      <c r="D51" s="40"/>
      <c r="E51" s="10"/>
    </row>
    <row r="52" spans="1:5" x14ac:dyDescent="0.3">
      <c r="A52" s="9"/>
      <c r="B52" s="41"/>
      <c r="C52" s="42"/>
      <c r="D52" s="40"/>
      <c r="E52" s="10"/>
    </row>
    <row r="53" spans="1:5" x14ac:dyDescent="0.3">
      <c r="A53" s="9"/>
      <c r="B53" s="41"/>
      <c r="C53" s="42"/>
      <c r="D53" s="40"/>
      <c r="E53" s="10"/>
    </row>
    <row r="54" spans="1:5" x14ac:dyDescent="0.3">
      <c r="A54" s="9"/>
      <c r="B54" s="41"/>
      <c r="C54" s="42"/>
      <c r="D54" s="40"/>
      <c r="E54" s="10"/>
    </row>
    <row r="55" spans="1:5" x14ac:dyDescent="0.3">
      <c r="A55" s="9"/>
      <c r="B55" s="41"/>
      <c r="C55" s="42"/>
      <c r="D55" s="40"/>
      <c r="E55" s="10"/>
    </row>
    <row r="56" spans="1:5" x14ac:dyDescent="0.3">
      <c r="A56" s="9"/>
      <c r="B56" s="41"/>
      <c r="C56" s="42"/>
      <c r="D56" s="40"/>
      <c r="E56" s="10"/>
    </row>
    <row r="57" spans="1:5" x14ac:dyDescent="0.3">
      <c r="A57" s="9"/>
      <c r="B57" s="41"/>
      <c r="C57" s="42"/>
      <c r="D57" s="40"/>
      <c r="E57" s="10"/>
    </row>
    <row r="58" spans="1:5" x14ac:dyDescent="0.3">
      <c r="A58" s="9"/>
      <c r="B58" s="41"/>
      <c r="C58" s="42"/>
      <c r="D58" s="40"/>
      <c r="E58" s="10"/>
    </row>
    <row r="59" spans="1:5" x14ac:dyDescent="0.3">
      <c r="A59" s="9"/>
      <c r="B59" s="41"/>
      <c r="C59" s="42"/>
      <c r="D59" s="40"/>
      <c r="E59" s="10"/>
    </row>
    <row r="60" spans="1:5" x14ac:dyDescent="0.3">
      <c r="A60" s="9"/>
      <c r="B60" s="41"/>
      <c r="C60" s="42"/>
      <c r="D60" s="40"/>
      <c r="E60" s="10"/>
    </row>
    <row r="61" spans="1:5" x14ac:dyDescent="0.3">
      <c r="A61" s="9"/>
      <c r="B61" s="41"/>
      <c r="C61" s="42"/>
      <c r="D61" s="40"/>
      <c r="E61" s="10"/>
    </row>
    <row r="62" spans="1:5" x14ac:dyDescent="0.3">
      <c r="A62" s="9"/>
      <c r="B62" s="41"/>
      <c r="C62" s="42"/>
      <c r="D62" s="40"/>
      <c r="E62" s="10"/>
    </row>
    <row r="63" spans="1:5" x14ac:dyDescent="0.3">
      <c r="A63" s="9"/>
      <c r="B63" s="28"/>
      <c r="C63" s="29"/>
      <c r="D63" s="39"/>
      <c r="E63" s="10"/>
    </row>
    <row r="64" spans="1:5" x14ac:dyDescent="0.3">
      <c r="A64" s="9"/>
      <c r="B64" s="28"/>
      <c r="C64" s="29"/>
      <c r="D64" s="39"/>
      <c r="E64" s="10"/>
    </row>
    <row r="65" spans="1:5" x14ac:dyDescent="0.3">
      <c r="A65" s="9"/>
      <c r="B65" s="28"/>
      <c r="C65" s="29"/>
      <c r="D65" s="39"/>
      <c r="E65" s="10"/>
    </row>
    <row r="66" spans="1:5" x14ac:dyDescent="0.3">
      <c r="A66" s="9"/>
      <c r="B66" s="28"/>
      <c r="C66" s="29"/>
      <c r="D66" s="39"/>
      <c r="E66" s="10"/>
    </row>
    <row r="67" spans="1:5" x14ac:dyDescent="0.3">
      <c r="A67" s="9"/>
      <c r="B67" s="28"/>
      <c r="C67" s="29"/>
      <c r="D67" s="39"/>
      <c r="E67" s="10"/>
    </row>
    <row r="68" spans="1:5" x14ac:dyDescent="0.3">
      <c r="A68" s="9"/>
      <c r="B68" s="28"/>
      <c r="C68" s="29"/>
      <c r="D68" s="39"/>
      <c r="E68" s="10"/>
    </row>
    <row r="69" spans="1:5" x14ac:dyDescent="0.3">
      <c r="A69" s="9"/>
      <c r="B69" s="28"/>
      <c r="C69" s="29"/>
      <c r="D69" s="39"/>
      <c r="E69" s="10"/>
    </row>
    <row r="70" spans="1:5" x14ac:dyDescent="0.3">
      <c r="A70" s="9"/>
      <c r="B70" s="28"/>
      <c r="C70" s="29"/>
      <c r="D70" s="39"/>
      <c r="E70" s="10"/>
    </row>
    <row r="71" spans="1:5" x14ac:dyDescent="0.3">
      <c r="A71" s="9"/>
      <c r="B71" s="28"/>
      <c r="C71" s="29"/>
      <c r="D71" s="39"/>
      <c r="E71" s="10"/>
    </row>
    <row r="72" spans="1:5" s="35" customFormat="1" x14ac:dyDescent="0.3">
      <c r="A72" s="30"/>
      <c r="B72" s="31"/>
      <c r="C72" s="32"/>
      <c r="D72" s="33"/>
      <c r="E72" s="34"/>
    </row>
    <row r="73" spans="1:5" s="35" customFormat="1" x14ac:dyDescent="0.3">
      <c r="A73" s="9"/>
      <c r="B73" s="31"/>
      <c r="C73" s="32"/>
      <c r="D73" s="33"/>
      <c r="E73" s="34"/>
    </row>
    <row r="74" spans="1:5" s="35" customFormat="1" x14ac:dyDescent="0.3">
      <c r="A74" s="9"/>
      <c r="B74" s="31"/>
      <c r="C74" s="32"/>
      <c r="D74" s="33"/>
      <c r="E74" s="34"/>
    </row>
    <row r="75" spans="1:5" s="35" customFormat="1" x14ac:dyDescent="0.3">
      <c r="A75" s="9"/>
      <c r="B75" s="31"/>
      <c r="C75" s="32"/>
      <c r="D75" s="33"/>
      <c r="E75" s="34"/>
    </row>
    <row r="76" spans="1:5" s="35" customFormat="1" x14ac:dyDescent="0.3">
      <c r="A76" s="9"/>
      <c r="B76" s="31"/>
      <c r="C76" s="32"/>
      <c r="D76" s="33"/>
      <c r="E76" s="34"/>
    </row>
    <row r="77" spans="1:5" s="35" customFormat="1" x14ac:dyDescent="0.3">
      <c r="A77" s="9"/>
      <c r="B77" s="31"/>
      <c r="C77" s="32"/>
      <c r="D77" s="33"/>
      <c r="E77" s="34"/>
    </row>
    <row r="78" spans="1:5" s="35" customFormat="1" x14ac:dyDescent="0.3">
      <c r="A78" s="9"/>
      <c r="B78" s="31"/>
      <c r="C78" s="32"/>
      <c r="D78" s="33"/>
      <c r="E78" s="34"/>
    </row>
    <row r="79" spans="1:5" s="35" customFormat="1" x14ac:dyDescent="0.3">
      <c r="A79" s="30"/>
      <c r="B79" s="31"/>
      <c r="C79" s="32"/>
      <c r="D79" s="33"/>
      <c r="E79" s="34"/>
    </row>
    <row r="80" spans="1:5" x14ac:dyDescent="0.3">
      <c r="A80" s="11"/>
      <c r="B80" s="11"/>
      <c r="C80" s="11"/>
      <c r="D80" s="12"/>
      <c r="E80" s="13"/>
    </row>
    <row r="81" spans="1:5" x14ac:dyDescent="0.3">
      <c r="A81" s="9"/>
      <c r="B81" s="36"/>
      <c r="C81" s="37"/>
      <c r="D81" s="40"/>
      <c r="E81" s="10"/>
    </row>
    <row r="82" spans="1:5" x14ac:dyDescent="0.3">
      <c r="A82" s="9"/>
      <c r="B82" s="36"/>
      <c r="C82" s="37"/>
      <c r="D82" s="40"/>
      <c r="E82" s="10"/>
    </row>
    <row r="83" spans="1:5" x14ac:dyDescent="0.3">
      <c r="A83" s="9"/>
      <c r="B83" s="36"/>
      <c r="C83" s="37"/>
      <c r="D83" s="40"/>
      <c r="E83" s="10"/>
    </row>
    <row r="84" spans="1:5" x14ac:dyDescent="0.3">
      <c r="A84" s="9"/>
      <c r="B84" s="36"/>
      <c r="C84" s="37"/>
      <c r="D84" s="40"/>
      <c r="E84" s="10"/>
    </row>
    <row r="85" spans="1:5" x14ac:dyDescent="0.3">
      <c r="A85" s="9"/>
      <c r="B85" s="36"/>
      <c r="C85" s="37"/>
      <c r="D85" s="40"/>
      <c r="E85" s="10"/>
    </row>
    <row r="86" spans="1:5" x14ac:dyDescent="0.3">
      <c r="A86" s="9"/>
      <c r="B86" s="36"/>
      <c r="C86" s="37"/>
      <c r="D86" s="40"/>
      <c r="E86" s="10"/>
    </row>
    <row r="87" spans="1:5" x14ac:dyDescent="0.3">
      <c r="A87" s="9"/>
      <c r="B87" s="23"/>
      <c r="C87" s="24"/>
      <c r="D87" s="20"/>
      <c r="E87" s="10"/>
    </row>
    <row r="88" spans="1:5" x14ac:dyDescent="0.3">
      <c r="A88" s="9"/>
      <c r="B88" s="23"/>
      <c r="C88" s="24"/>
      <c r="D88" s="20"/>
      <c r="E88" s="10"/>
    </row>
    <row r="89" spans="1:5" x14ac:dyDescent="0.3">
      <c r="A89" s="9"/>
      <c r="B89" s="23"/>
      <c r="C89" s="24"/>
      <c r="D89" s="20"/>
      <c r="E89" s="10"/>
    </row>
    <row r="90" spans="1:5" x14ac:dyDescent="0.3">
      <c r="A90" s="9"/>
      <c r="B90" s="23"/>
      <c r="C90" s="24"/>
      <c r="D90" s="20"/>
      <c r="E90" s="10"/>
    </row>
    <row r="91" spans="1:5" x14ac:dyDescent="0.3">
      <c r="A91" s="9"/>
      <c r="B91" s="23"/>
      <c r="C91" s="24"/>
      <c r="D91" s="20"/>
      <c r="E91" s="10"/>
    </row>
    <row r="92" spans="1:5" x14ac:dyDescent="0.3">
      <c r="A92" s="9"/>
      <c r="B92" s="23"/>
      <c r="C92" s="24"/>
      <c r="D92" s="20"/>
      <c r="E92" s="10"/>
    </row>
    <row r="93" spans="1:5" x14ac:dyDescent="0.3">
      <c r="A93" s="9"/>
      <c r="B93" s="23"/>
      <c r="C93" s="24"/>
      <c r="D93" s="20"/>
      <c r="E93" s="10"/>
    </row>
    <row r="94" spans="1:5" x14ac:dyDescent="0.3">
      <c r="A94" s="11"/>
      <c r="B94" s="11"/>
      <c r="C94" s="11"/>
      <c r="D94" s="12"/>
      <c r="E94" s="13"/>
    </row>
    <row r="95" spans="1:5" x14ac:dyDescent="0.3">
      <c r="A95" s="9"/>
      <c r="B95" s="36"/>
      <c r="C95" s="37"/>
      <c r="D95" s="40"/>
      <c r="E95" s="10"/>
    </row>
    <row r="96" spans="1:5" x14ac:dyDescent="0.3">
      <c r="A96" s="9"/>
      <c r="B96" s="36"/>
      <c r="C96" s="37"/>
      <c r="D96" s="40"/>
      <c r="E96" s="10"/>
    </row>
    <row r="97" spans="1:5" x14ac:dyDescent="0.3">
      <c r="A97" s="9"/>
      <c r="B97" s="36"/>
      <c r="C97" s="37"/>
      <c r="D97" s="40"/>
      <c r="E97" s="10"/>
    </row>
    <row r="98" spans="1:5" x14ac:dyDescent="0.3">
      <c r="A98" s="9"/>
      <c r="B98" s="36"/>
      <c r="C98" s="37"/>
      <c r="D98" s="40"/>
      <c r="E98" s="10"/>
    </row>
    <row r="99" spans="1:5" x14ac:dyDescent="0.3">
      <c r="A99" s="9"/>
      <c r="B99" s="36"/>
      <c r="C99" s="37"/>
      <c r="D99" s="40"/>
      <c r="E99" s="10"/>
    </row>
    <row r="100" spans="1:5" x14ac:dyDescent="0.3">
      <c r="A100" s="9"/>
      <c r="B100" s="27"/>
      <c r="C100" s="24"/>
      <c r="D100" s="20"/>
      <c r="E100" s="10"/>
    </row>
    <row r="101" spans="1:5" x14ac:dyDescent="0.3">
      <c r="A101" s="9"/>
      <c r="B101" s="27"/>
      <c r="C101" s="24"/>
      <c r="D101" s="20"/>
      <c r="E101" s="10"/>
    </row>
    <row r="102" spans="1:5" x14ac:dyDescent="0.3">
      <c r="A102" s="9"/>
      <c r="B102" s="27"/>
      <c r="C102" s="24"/>
      <c r="D102" s="20"/>
      <c r="E102" s="10"/>
    </row>
    <row r="103" spans="1:5" x14ac:dyDescent="0.3">
      <c r="A103" s="9"/>
      <c r="B103" s="27"/>
      <c r="C103" s="24"/>
      <c r="D103" s="20"/>
      <c r="E103" s="10"/>
    </row>
    <row r="104" spans="1:5" x14ac:dyDescent="0.3">
      <c r="A104" s="9"/>
      <c r="B104" s="27"/>
      <c r="C104" s="24"/>
      <c r="D104" s="20"/>
      <c r="E104" s="10"/>
    </row>
    <row r="105" spans="1:5" x14ac:dyDescent="0.3">
      <c r="A105" s="9"/>
      <c r="B105" s="27"/>
      <c r="C105" s="24"/>
      <c r="D105" s="20"/>
      <c r="E105" s="10"/>
    </row>
    <row r="106" spans="1:5" x14ac:dyDescent="0.3">
      <c r="A106" s="9"/>
      <c r="B106" s="27"/>
      <c r="C106" s="24"/>
      <c r="D106" s="20"/>
      <c r="E106" s="10"/>
    </row>
    <row r="107" spans="1:5" x14ac:dyDescent="0.3">
      <c r="A107" s="11"/>
      <c r="B107" s="11"/>
      <c r="C107" s="11"/>
      <c r="D107" s="12"/>
      <c r="E107" s="13"/>
    </row>
    <row r="108" spans="1:5" x14ac:dyDescent="0.3">
      <c r="A108" s="38"/>
      <c r="B108" s="28"/>
      <c r="C108" s="29"/>
      <c r="D108" s="39"/>
      <c r="E108" s="10"/>
    </row>
    <row r="109" spans="1:5" x14ac:dyDescent="0.3">
      <c r="A109" s="38"/>
      <c r="B109" s="36"/>
      <c r="C109" s="37"/>
      <c r="D109" s="40"/>
      <c r="E109" s="10"/>
    </row>
    <row r="110" spans="1:5" x14ac:dyDescent="0.3">
      <c r="A110" s="38"/>
      <c r="B110" s="36"/>
      <c r="C110" s="37"/>
      <c r="D110" s="40"/>
      <c r="E110" s="10"/>
    </row>
    <row r="111" spans="1:5" x14ac:dyDescent="0.3">
      <c r="A111" s="38"/>
      <c r="B111" s="36"/>
      <c r="C111" s="37"/>
      <c r="D111" s="40"/>
      <c r="E111" s="10"/>
    </row>
    <row r="112" spans="1:5" x14ac:dyDescent="0.3">
      <c r="A112" s="11"/>
      <c r="B112" s="11"/>
      <c r="C112" s="11"/>
      <c r="D112" s="12"/>
      <c r="E112" s="13"/>
    </row>
    <row r="113" spans="1:5" x14ac:dyDescent="0.3">
      <c r="A113" s="9"/>
      <c r="B113" s="23"/>
      <c r="C113" s="24"/>
      <c r="D113" s="20"/>
      <c r="E113" s="13"/>
    </row>
    <row r="114" spans="1:5" x14ac:dyDescent="0.3">
      <c r="A114" s="9"/>
      <c r="B114" s="23"/>
      <c r="C114" s="24"/>
      <c r="D114" s="20"/>
      <c r="E114" s="13"/>
    </row>
    <row r="115" spans="1:5" x14ac:dyDescent="0.3">
      <c r="A115" s="9"/>
      <c r="B115" s="23"/>
      <c r="C115" s="24"/>
      <c r="D115" s="20"/>
      <c r="E115" s="13"/>
    </row>
    <row r="116" spans="1:5" x14ac:dyDescent="0.3">
      <c r="A116" s="9"/>
      <c r="B116" s="23"/>
      <c r="C116" s="24"/>
      <c r="D116" s="20"/>
      <c r="E116" s="13"/>
    </row>
    <row r="117" spans="1:5" x14ac:dyDescent="0.3">
      <c r="A117" s="9"/>
      <c r="B117" s="23"/>
      <c r="C117" s="24"/>
      <c r="D117" s="20"/>
      <c r="E117" s="13"/>
    </row>
    <row r="118" spans="1:5" x14ac:dyDescent="0.3">
      <c r="A118" s="9"/>
      <c r="B118" s="23"/>
      <c r="C118" s="24"/>
      <c r="D118" s="20"/>
      <c r="E118" s="13"/>
    </row>
    <row r="119" spans="1:5" x14ac:dyDescent="0.3">
      <c r="A119" s="9"/>
      <c r="B119" s="23"/>
      <c r="C119" s="24"/>
      <c r="D119" s="20"/>
      <c r="E119" s="13"/>
    </row>
    <row r="120" spans="1:5" x14ac:dyDescent="0.3">
      <c r="A120" s="9"/>
      <c r="B120" s="23"/>
      <c r="C120" s="24"/>
      <c r="D120" s="20"/>
      <c r="E120" s="13"/>
    </row>
    <row r="121" spans="1:5" x14ac:dyDescent="0.3">
      <c r="A121" s="9"/>
      <c r="B121" s="23"/>
      <c r="C121" s="24"/>
      <c r="D121" s="20"/>
      <c r="E121" s="13"/>
    </row>
    <row r="122" spans="1:5" x14ac:dyDescent="0.3">
      <c r="A122" s="11"/>
      <c r="B122" s="11"/>
      <c r="C122" s="11"/>
      <c r="D122" s="12"/>
      <c r="E122" s="13"/>
    </row>
    <row r="123" spans="1:5" x14ac:dyDescent="0.3">
      <c r="A123" s="9"/>
      <c r="B123" s="23"/>
      <c r="C123" s="24"/>
      <c r="D123" s="20"/>
      <c r="E123" s="13"/>
    </row>
    <row r="124" spans="1:5" x14ac:dyDescent="0.3">
      <c r="A124" s="9"/>
      <c r="B124" s="23"/>
      <c r="C124" s="24"/>
      <c r="D124" s="20"/>
      <c r="E124" s="13"/>
    </row>
    <row r="125" spans="1:5" x14ac:dyDescent="0.3">
      <c r="A125" s="9"/>
      <c r="B125" s="23"/>
      <c r="C125" s="24"/>
      <c r="D125" s="20"/>
      <c r="E125" s="13"/>
    </row>
    <row r="126" spans="1:5" x14ac:dyDescent="0.3">
      <c r="A126" s="11"/>
      <c r="B126" s="11"/>
      <c r="C126" s="11"/>
      <c r="D126" s="12"/>
      <c r="E126" s="13"/>
    </row>
    <row r="127" spans="1:5" x14ac:dyDescent="0.3">
      <c r="A127" s="9"/>
      <c r="B127" s="23"/>
      <c r="C127" s="24"/>
      <c r="D127" s="20"/>
      <c r="E127" s="13"/>
    </row>
    <row r="128" spans="1:5" x14ac:dyDescent="0.3">
      <c r="A128" s="9"/>
      <c r="B128" s="23"/>
      <c r="C128" s="24"/>
      <c r="D128" s="20"/>
      <c r="E128" s="13"/>
    </row>
    <row r="129" spans="1:5" x14ac:dyDescent="0.3">
      <c r="A129" s="9"/>
      <c r="B129" s="23"/>
      <c r="C129" s="24"/>
      <c r="D129" s="20"/>
      <c r="E129" s="13"/>
    </row>
    <row r="130" spans="1:5" x14ac:dyDescent="0.3">
      <c r="A130" s="9"/>
      <c r="B130" s="23"/>
      <c r="C130" s="24"/>
      <c r="D130" s="20"/>
      <c r="E130" s="13"/>
    </row>
    <row r="131" spans="1:5" x14ac:dyDescent="0.3">
      <c r="A131" s="9"/>
      <c r="B131" s="23"/>
      <c r="C131" s="24"/>
      <c r="D131" s="20"/>
      <c r="E131" s="13"/>
    </row>
    <row r="132" spans="1:5" x14ac:dyDescent="0.3">
      <c r="A132" s="9"/>
      <c r="B132" s="23"/>
      <c r="C132" s="24"/>
      <c r="D132" s="20"/>
      <c r="E132" s="13"/>
    </row>
    <row r="133" spans="1:5" x14ac:dyDescent="0.3">
      <c r="A133" s="11"/>
      <c r="B133" s="11"/>
      <c r="C133" s="11"/>
      <c r="D133" s="12"/>
      <c r="E133" s="15"/>
    </row>
    <row r="134" spans="1:5" x14ac:dyDescent="0.3">
      <c r="A134" s="14"/>
      <c r="B134" s="23"/>
      <c r="C134" s="24"/>
      <c r="D134" s="20"/>
      <c r="E134" s="10"/>
    </row>
    <row r="135" spans="1:5" x14ac:dyDescent="0.3">
      <c r="A135" s="14"/>
      <c r="B135" s="23"/>
      <c r="C135" s="24"/>
      <c r="D135" s="20"/>
      <c r="E135" s="10"/>
    </row>
    <row r="136" spans="1:5" x14ac:dyDescent="0.3">
      <c r="A136" s="14"/>
      <c r="B136" s="23"/>
      <c r="C136" s="24"/>
      <c r="D136" s="20"/>
      <c r="E136" s="10"/>
    </row>
    <row r="137" spans="1:5" x14ac:dyDescent="0.3">
      <c r="A137" s="14"/>
      <c r="B137" s="23"/>
      <c r="C137" s="24"/>
      <c r="D137" s="20"/>
      <c r="E137" s="10"/>
    </row>
    <row r="138" spans="1:5" x14ac:dyDescent="0.3">
      <c r="A138" s="14"/>
      <c r="B138" s="23"/>
      <c r="C138" s="24"/>
      <c r="D138" s="20"/>
      <c r="E138" s="10"/>
    </row>
    <row r="139" spans="1:5" x14ac:dyDescent="0.3">
      <c r="A139" s="14"/>
      <c r="B139" s="23"/>
      <c r="C139" s="24"/>
      <c r="D139" s="20"/>
      <c r="E139" s="10"/>
    </row>
    <row r="140" spans="1:5" x14ac:dyDescent="0.3">
      <c r="A140" s="14"/>
      <c r="B140" s="23"/>
      <c r="C140" s="24"/>
      <c r="D140" s="20"/>
      <c r="E140" s="10"/>
    </row>
    <row r="141" spans="1:5" x14ac:dyDescent="0.3">
      <c r="A141" s="14"/>
      <c r="B141" s="23"/>
      <c r="C141" s="24"/>
      <c r="D141" s="20"/>
      <c r="E141" s="10"/>
    </row>
    <row r="142" spans="1:5" x14ac:dyDescent="0.3">
      <c r="A142" s="14"/>
      <c r="B142" s="23"/>
      <c r="C142" s="24"/>
      <c r="D142" s="20"/>
      <c r="E142" s="10"/>
    </row>
    <row r="143" spans="1:5" x14ac:dyDescent="0.3">
      <c r="A143" s="14"/>
      <c r="B143" s="23"/>
      <c r="C143" s="24"/>
      <c r="D143" s="20"/>
      <c r="E143" s="10"/>
    </row>
    <row r="144" spans="1:5" x14ac:dyDescent="0.3">
      <c r="A144" s="14"/>
      <c r="B144" s="23"/>
      <c r="C144" s="24"/>
      <c r="D144" s="20"/>
      <c r="E144" s="10"/>
    </row>
    <row r="145" spans="1:5" x14ac:dyDescent="0.3">
      <c r="A145" s="14"/>
      <c r="B145" s="23"/>
      <c r="C145" s="24"/>
      <c r="D145" s="20"/>
      <c r="E145" s="10"/>
    </row>
    <row r="146" spans="1:5" x14ac:dyDescent="0.3">
      <c r="A146" s="14"/>
      <c r="B146" s="23"/>
      <c r="C146" s="24"/>
      <c r="D146" s="20"/>
      <c r="E146" s="10"/>
    </row>
    <row r="147" spans="1:5" x14ac:dyDescent="0.3">
      <c r="A147" s="14"/>
      <c r="B147" s="23"/>
      <c r="C147" s="24"/>
      <c r="D147" s="20"/>
      <c r="E147" s="10"/>
    </row>
    <row r="148" spans="1:5" x14ac:dyDescent="0.3">
      <c r="A148" s="14"/>
      <c r="B148" s="23"/>
      <c r="C148" s="24"/>
      <c r="D148" s="20"/>
      <c r="E148" s="10"/>
    </row>
    <row r="149" spans="1:5" x14ac:dyDescent="0.3">
      <c r="A149" s="11"/>
      <c r="B149" s="11"/>
      <c r="C149" s="11"/>
      <c r="D149" s="12"/>
      <c r="E149" s="13"/>
    </row>
    <row r="150" spans="1:5" x14ac:dyDescent="0.3">
      <c r="A150" s="14"/>
      <c r="B150" s="36"/>
      <c r="C150" s="37"/>
      <c r="D150" s="40"/>
      <c r="E150" s="13"/>
    </row>
    <row r="151" spans="1:5" x14ac:dyDescent="0.3">
      <c r="A151" s="14"/>
      <c r="B151" s="36"/>
      <c r="C151" s="37"/>
      <c r="D151" s="40"/>
      <c r="E151" s="13"/>
    </row>
    <row r="152" spans="1:5" x14ac:dyDescent="0.3">
      <c r="A152" s="14"/>
      <c r="B152" s="36"/>
      <c r="C152" s="37"/>
      <c r="D152" s="40"/>
      <c r="E152" s="13"/>
    </row>
    <row r="153" spans="1:5" x14ac:dyDescent="0.3">
      <c r="A153" s="14"/>
      <c r="B153" s="36"/>
      <c r="C153" s="37"/>
      <c r="D153" s="40"/>
      <c r="E153" s="13"/>
    </row>
    <row r="154" spans="1:5" x14ac:dyDescent="0.3">
      <c r="A154" s="14"/>
      <c r="B154" s="36"/>
      <c r="C154" s="37"/>
      <c r="D154" s="40"/>
      <c r="E154" s="13"/>
    </row>
    <row r="155" spans="1:5" x14ac:dyDescent="0.3">
      <c r="A155" s="14"/>
      <c r="B155" s="36"/>
      <c r="C155" s="37"/>
      <c r="D155" s="40"/>
      <c r="E155" s="13"/>
    </row>
    <row r="156" spans="1:5" x14ac:dyDescent="0.3">
      <c r="A156" s="14"/>
      <c r="B156" s="36"/>
      <c r="C156" s="37"/>
      <c r="D156" s="40"/>
      <c r="E156" s="10"/>
    </row>
    <row r="157" spans="1:5" x14ac:dyDescent="0.3">
      <c r="A157" s="14"/>
      <c r="B157" s="36"/>
      <c r="C157" s="37"/>
      <c r="D157" s="40"/>
      <c r="E157" s="10"/>
    </row>
    <row r="158" spans="1:5" x14ac:dyDescent="0.3">
      <c r="A158" s="14"/>
      <c r="B158" s="36"/>
      <c r="C158" s="37"/>
      <c r="D158" s="40"/>
      <c r="E158" s="10"/>
    </row>
    <row r="159" spans="1:5" x14ac:dyDescent="0.3">
      <c r="A159" s="14"/>
      <c r="B159" s="36"/>
      <c r="C159" s="37"/>
      <c r="D159" s="40"/>
      <c r="E159" s="10"/>
    </row>
    <row r="160" spans="1:5" x14ac:dyDescent="0.3">
      <c r="A160" s="14"/>
      <c r="B160" s="36"/>
      <c r="C160" s="37"/>
      <c r="D160" s="40"/>
      <c r="E160" s="10"/>
    </row>
    <row r="161" spans="1:5" x14ac:dyDescent="0.3">
      <c r="A161" s="14"/>
      <c r="B161" s="36"/>
      <c r="C161" s="37"/>
      <c r="D161" s="40"/>
      <c r="E161" s="10"/>
    </row>
    <row r="162" spans="1:5" x14ac:dyDescent="0.3">
      <c r="A162" s="14"/>
      <c r="B162" s="36"/>
      <c r="C162" s="37"/>
      <c r="D162" s="40"/>
      <c r="E162" s="10"/>
    </row>
    <row r="163" spans="1:5" x14ac:dyDescent="0.3">
      <c r="A163" s="11"/>
      <c r="B163" s="11"/>
      <c r="C163" s="11"/>
      <c r="D163" s="12"/>
      <c r="E163" s="15"/>
    </row>
    <row r="164" spans="1:5" x14ac:dyDescent="0.3">
      <c r="A164" s="14"/>
      <c r="B164" s="28"/>
      <c r="C164" s="29"/>
      <c r="D164" s="39"/>
      <c r="E164" s="10"/>
    </row>
    <row r="165" spans="1:5" x14ac:dyDescent="0.3">
      <c r="A165" s="14"/>
      <c r="B165" s="36"/>
      <c r="C165" s="37"/>
      <c r="D165" s="41"/>
      <c r="E165" s="10"/>
    </row>
    <row r="166" spans="1:5" x14ac:dyDescent="0.3">
      <c r="A166" s="14"/>
      <c r="B166" s="28"/>
      <c r="C166" s="29"/>
      <c r="D166" s="39"/>
      <c r="E166" s="10"/>
    </row>
    <row r="167" spans="1:5" x14ac:dyDescent="0.3">
      <c r="A167" s="14"/>
      <c r="B167" s="28"/>
      <c r="C167" s="29"/>
      <c r="D167" s="39"/>
      <c r="E167" s="10"/>
    </row>
    <row r="168" spans="1:5" x14ac:dyDescent="0.3">
      <c r="A168" s="14"/>
      <c r="B168" s="28"/>
      <c r="C168" s="29"/>
      <c r="D168" s="39"/>
      <c r="E168" s="10"/>
    </row>
    <row r="169" spans="1:5" x14ac:dyDescent="0.3">
      <c r="A169" s="14"/>
      <c r="B169" s="28"/>
      <c r="C169" s="29"/>
      <c r="D169" s="39"/>
      <c r="E169" s="10"/>
    </row>
    <row r="170" spans="1:5" x14ac:dyDescent="0.3">
      <c r="A170" s="14"/>
      <c r="B170" s="28"/>
      <c r="C170" s="29"/>
      <c r="D170" s="39"/>
      <c r="E170" s="10"/>
    </row>
    <row r="171" spans="1:5" x14ac:dyDescent="0.3">
      <c r="A171" s="14"/>
      <c r="B171" s="28"/>
      <c r="C171" s="29"/>
      <c r="D171" s="39"/>
      <c r="E171" s="13"/>
    </row>
    <row r="172" spans="1:5" x14ac:dyDescent="0.3">
      <c r="A172" s="14"/>
      <c r="B172" s="28"/>
      <c r="C172" s="29"/>
      <c r="D172" s="39"/>
      <c r="E172" s="10"/>
    </row>
    <row r="173" spans="1:5" x14ac:dyDescent="0.3">
      <c r="A173" s="14"/>
      <c r="B173" s="28"/>
      <c r="C173" s="29"/>
      <c r="D173" s="39"/>
      <c r="E173" s="10"/>
    </row>
    <row r="174" spans="1:5" s="46" customFormat="1" x14ac:dyDescent="0.3">
      <c r="A174" s="43"/>
      <c r="B174" s="44"/>
      <c r="C174" s="45"/>
      <c r="D174" s="33"/>
      <c r="E174" s="34"/>
    </row>
    <row r="175" spans="1:5" x14ac:dyDescent="0.3">
      <c r="A175" s="11"/>
      <c r="B175" s="11"/>
      <c r="C175" s="11"/>
      <c r="D175" s="12"/>
      <c r="E175" s="15"/>
    </row>
    <row r="176" spans="1:5" x14ac:dyDescent="0.3">
      <c r="A176" s="11"/>
      <c r="B176" s="11"/>
      <c r="C176" s="11"/>
      <c r="D176" s="12"/>
      <c r="E176" s="13"/>
    </row>
    <row r="177" spans="1:5" x14ac:dyDescent="0.3">
      <c r="A177" s="9"/>
      <c r="B177" s="36"/>
      <c r="C177" s="37"/>
      <c r="D177" s="40"/>
      <c r="E177" s="13"/>
    </row>
    <row r="178" spans="1:5" x14ac:dyDescent="0.3">
      <c r="A178" s="11"/>
      <c r="B178" s="11"/>
      <c r="C178" s="11"/>
      <c r="D178" s="12"/>
      <c r="E178" s="15"/>
    </row>
    <row r="179" spans="1:5" x14ac:dyDescent="0.3">
      <c r="A179" s="9"/>
      <c r="B179" s="23"/>
      <c r="C179" s="24"/>
      <c r="D179" s="20"/>
      <c r="E179" s="13"/>
    </row>
    <row r="180" spans="1:5" x14ac:dyDescent="0.3">
      <c r="A180" s="11"/>
      <c r="B180" s="11"/>
      <c r="C180" s="11"/>
      <c r="D180" s="12"/>
      <c r="E180" s="47"/>
    </row>
    <row r="181" spans="1:5" x14ac:dyDescent="0.3">
      <c r="A181" s="14"/>
      <c r="B181" s="23"/>
      <c r="C181" s="24"/>
      <c r="D181" s="20"/>
      <c r="E181" s="13"/>
    </row>
    <row r="182" spans="1:5" x14ac:dyDescent="0.3">
      <c r="A182" s="14"/>
      <c r="B182" s="23"/>
      <c r="C182" s="24"/>
      <c r="D182" s="20"/>
      <c r="E182" s="13"/>
    </row>
    <row r="183" spans="1:5" x14ac:dyDescent="0.3">
      <c r="A183" s="14"/>
      <c r="B183" s="23"/>
      <c r="C183" s="24"/>
      <c r="D183" s="20"/>
      <c r="E183" s="13"/>
    </row>
    <row r="184" spans="1:5" x14ac:dyDescent="0.3">
      <c r="A184" s="14"/>
      <c r="B184" s="23"/>
      <c r="C184" s="24"/>
      <c r="D184" s="20"/>
      <c r="E184" s="13"/>
    </row>
    <row r="185" spans="1:5" x14ac:dyDescent="0.3">
      <c r="A185" s="14"/>
      <c r="B185" s="23"/>
      <c r="C185" s="24"/>
      <c r="D185" s="20"/>
      <c r="E185" s="13"/>
    </row>
    <row r="186" spans="1:5" x14ac:dyDescent="0.3">
      <c r="A186" s="14"/>
      <c r="B186" s="23"/>
      <c r="C186" s="24"/>
      <c r="D186" s="20"/>
      <c r="E186" s="13"/>
    </row>
    <row r="187" spans="1:5" x14ac:dyDescent="0.3">
      <c r="A187" s="11"/>
      <c r="B187" s="11"/>
      <c r="C187" s="11"/>
      <c r="D187" s="12"/>
      <c r="E187" s="47"/>
    </row>
    <row r="188" spans="1:5" x14ac:dyDescent="0.3">
      <c r="A188" s="9"/>
      <c r="B188" s="23"/>
      <c r="C188" s="24"/>
      <c r="D188" s="20"/>
      <c r="E188" s="13"/>
    </row>
    <row r="189" spans="1:5" x14ac:dyDescent="0.3">
      <c r="A189" s="9"/>
      <c r="B189" s="23"/>
      <c r="C189" s="24"/>
      <c r="D189" s="20"/>
      <c r="E189" s="13"/>
    </row>
    <row r="190" spans="1:5" x14ac:dyDescent="0.3">
      <c r="A190" s="9"/>
      <c r="B190" s="23"/>
      <c r="C190" s="24"/>
      <c r="D190" s="20"/>
      <c r="E190" s="13"/>
    </row>
    <row r="191" spans="1:5" x14ac:dyDescent="0.3">
      <c r="A191" s="9"/>
      <c r="B191" s="23"/>
      <c r="C191" s="24"/>
      <c r="D191" s="20"/>
      <c r="E191" s="13"/>
    </row>
    <row r="192" spans="1:5" x14ac:dyDescent="0.3">
      <c r="A192" s="9"/>
      <c r="B192" s="23"/>
      <c r="C192" s="24"/>
      <c r="D192" s="20"/>
      <c r="E192" s="13"/>
    </row>
    <row r="193" spans="1:5" x14ac:dyDescent="0.3">
      <c r="A193" s="9"/>
      <c r="B193" s="23"/>
      <c r="C193" s="24"/>
      <c r="D193" s="20"/>
      <c r="E193" s="13"/>
    </row>
    <row r="194" spans="1:5" x14ac:dyDescent="0.3">
      <c r="A194" s="9"/>
      <c r="B194" s="23"/>
      <c r="C194" s="24"/>
      <c r="D194" s="20"/>
      <c r="E194" s="13"/>
    </row>
    <row r="195" spans="1:5" x14ac:dyDescent="0.3">
      <c r="A195" s="9"/>
      <c r="B195" s="23"/>
      <c r="C195" s="24"/>
      <c r="D195" s="20"/>
      <c r="E195" s="13"/>
    </row>
    <row r="196" spans="1:5" x14ac:dyDescent="0.3">
      <c r="A196" s="9"/>
      <c r="B196" s="23"/>
      <c r="C196" s="24"/>
      <c r="D196" s="20"/>
      <c r="E196" s="13"/>
    </row>
    <row r="197" spans="1:5" x14ac:dyDescent="0.3">
      <c r="A197" s="9"/>
      <c r="B197" s="23"/>
      <c r="C197" s="24"/>
      <c r="D197" s="20"/>
      <c r="E197" s="13"/>
    </row>
    <row r="198" spans="1:5" x14ac:dyDescent="0.3">
      <c r="A198" s="9"/>
      <c r="B198" s="23"/>
      <c r="C198" s="24"/>
      <c r="D198" s="20"/>
      <c r="E198" s="13"/>
    </row>
    <row r="199" spans="1:5" x14ac:dyDescent="0.3">
      <c r="A199" s="9"/>
      <c r="B199" s="23"/>
      <c r="C199" s="24"/>
      <c r="D199" s="20"/>
      <c r="E199" s="13"/>
    </row>
    <row r="200" spans="1:5" x14ac:dyDescent="0.3">
      <c r="A200" s="9"/>
      <c r="B200" s="23"/>
      <c r="C200" s="24"/>
      <c r="D200" s="20"/>
      <c r="E200" s="13"/>
    </row>
    <row r="201" spans="1:5" x14ac:dyDescent="0.3">
      <c r="A201" s="9"/>
      <c r="B201" s="23"/>
      <c r="C201" s="24"/>
      <c r="D201" s="20"/>
      <c r="E201" s="13"/>
    </row>
    <row r="202" spans="1:5" x14ac:dyDescent="0.3">
      <c r="A202" s="9"/>
      <c r="B202" s="23"/>
      <c r="C202" s="24"/>
      <c r="D202" s="20"/>
      <c r="E202" s="13"/>
    </row>
    <row r="203" spans="1:5" x14ac:dyDescent="0.3">
      <c r="A203" s="9"/>
      <c r="B203" s="23"/>
      <c r="C203" s="24"/>
      <c r="D203" s="20"/>
      <c r="E203" s="13"/>
    </row>
    <row r="204" spans="1:5" x14ac:dyDescent="0.3">
      <c r="A204" s="9"/>
      <c r="B204" s="23"/>
      <c r="C204" s="24"/>
      <c r="D204" s="20"/>
      <c r="E204" s="13"/>
    </row>
    <row r="205" spans="1:5" x14ac:dyDescent="0.3">
      <c r="A205" s="9"/>
      <c r="B205" s="23"/>
      <c r="C205" s="24"/>
      <c r="D205" s="20"/>
      <c r="E205" s="13"/>
    </row>
    <row r="206" spans="1:5" x14ac:dyDescent="0.3">
      <c r="A206" s="9"/>
      <c r="B206" s="23"/>
      <c r="C206" s="24"/>
      <c r="D206" s="20"/>
      <c r="E206" s="13"/>
    </row>
    <row r="207" spans="1:5" x14ac:dyDescent="0.3">
      <c r="A207" s="9"/>
      <c r="B207" s="23"/>
      <c r="C207" s="24"/>
      <c r="D207" s="20"/>
      <c r="E207" s="13"/>
    </row>
    <row r="208" spans="1:5" x14ac:dyDescent="0.3">
      <c r="A208" s="9"/>
      <c r="B208" s="48"/>
      <c r="C208" s="49"/>
      <c r="D208" s="50"/>
      <c r="E208" s="34"/>
    </row>
    <row r="209" spans="1:5" x14ac:dyDescent="0.3">
      <c r="A209" s="11"/>
      <c r="B209" s="11"/>
      <c r="C209" s="11"/>
      <c r="D209" s="12"/>
      <c r="E209" s="15"/>
    </row>
    <row r="210" spans="1:5" x14ac:dyDescent="0.3">
      <c r="A210" s="11"/>
      <c r="B210" s="11"/>
      <c r="C210" s="11"/>
      <c r="D210" s="12"/>
      <c r="E210" s="13"/>
    </row>
    <row r="211" spans="1:5" x14ac:dyDescent="0.3">
      <c r="A211" s="9"/>
      <c r="B211" s="23"/>
      <c r="C211" s="24"/>
      <c r="D211" s="20"/>
      <c r="E211" s="13"/>
    </row>
    <row r="212" spans="1:5" x14ac:dyDescent="0.3">
      <c r="A212" s="9"/>
      <c r="B212" s="23"/>
      <c r="C212" s="24"/>
      <c r="D212" s="20"/>
      <c r="E212" s="13"/>
    </row>
    <row r="213" spans="1:5" x14ac:dyDescent="0.3">
      <c r="A213" s="11"/>
      <c r="B213" s="11"/>
      <c r="C213" s="11"/>
      <c r="D213" s="12"/>
      <c r="E213" s="15"/>
    </row>
    <row r="214" spans="1:5" x14ac:dyDescent="0.3">
      <c r="A214" s="14"/>
      <c r="C214" s="51"/>
      <c r="E214" s="13"/>
    </row>
    <row r="215" spans="1:5" x14ac:dyDescent="0.3">
      <c r="A215" s="11"/>
      <c r="B215" s="11"/>
      <c r="C215" s="11"/>
      <c r="D215" s="12"/>
      <c r="E215" s="15"/>
    </row>
    <row r="216" spans="1:5" x14ac:dyDescent="0.3">
      <c r="A216" s="9"/>
      <c r="B216" s="23"/>
      <c r="C216" s="24"/>
      <c r="D216" s="20"/>
      <c r="E216" s="13"/>
    </row>
    <row r="217" spans="1:5" x14ac:dyDescent="0.3">
      <c r="A217" s="11"/>
      <c r="B217" s="11"/>
      <c r="C217" s="11"/>
      <c r="D217" s="12"/>
      <c r="E217" s="15"/>
    </row>
    <row r="218" spans="1:5" x14ac:dyDescent="0.3">
      <c r="A218" s="9"/>
      <c r="B218" s="23"/>
      <c r="C218" s="24"/>
      <c r="D218" s="20"/>
      <c r="E218" s="13"/>
    </row>
    <row r="219" spans="1:5" x14ac:dyDescent="0.3">
      <c r="A219" s="11"/>
      <c r="B219" s="11"/>
      <c r="C219" s="11"/>
      <c r="D219" s="12"/>
      <c r="E219" s="13"/>
    </row>
    <row r="220" spans="1:5" x14ac:dyDescent="0.3">
      <c r="A220" s="9"/>
      <c r="B220" s="23"/>
      <c r="C220" s="24"/>
      <c r="D220" s="20"/>
      <c r="E220" s="13"/>
    </row>
    <row r="221" spans="1:5" x14ac:dyDescent="0.3">
      <c r="A221" s="11"/>
      <c r="B221" s="11"/>
      <c r="C221" s="11"/>
      <c r="D221" s="12"/>
      <c r="E221" s="15"/>
    </row>
    <row r="222" spans="1:5" x14ac:dyDescent="0.3">
      <c r="A222" s="9"/>
      <c r="B222" s="19"/>
      <c r="C222" s="37"/>
      <c r="D222" s="20"/>
      <c r="E222" s="21"/>
    </row>
    <row r="223" spans="1:5" x14ac:dyDescent="0.3">
      <c r="A223" s="9"/>
      <c r="B223" s="19"/>
      <c r="C223" s="37"/>
      <c r="D223" s="20"/>
      <c r="E223" s="21"/>
    </row>
    <row r="224" spans="1:5" x14ac:dyDescent="0.3">
      <c r="A224" s="9"/>
      <c r="B224" s="19"/>
      <c r="C224" s="37"/>
      <c r="D224" s="20"/>
      <c r="E224" s="21"/>
    </row>
    <row r="225" spans="1:5" x14ac:dyDescent="0.3">
      <c r="A225" s="9"/>
      <c r="B225" s="19"/>
      <c r="C225" s="37"/>
      <c r="D225" s="20"/>
      <c r="E225" s="34"/>
    </row>
    <row r="226" spans="1:5" x14ac:dyDescent="0.3">
      <c r="A226" s="11"/>
      <c r="B226" s="11"/>
      <c r="C226" s="11"/>
      <c r="D226" s="12"/>
      <c r="E226" s="15"/>
    </row>
    <row r="227" spans="1:5" x14ac:dyDescent="0.3">
      <c r="A227" s="11"/>
      <c r="B227" s="11"/>
      <c r="C227" s="11"/>
      <c r="D227" s="12"/>
      <c r="E227" s="15"/>
    </row>
    <row r="228" spans="1:5" x14ac:dyDescent="0.3">
      <c r="A228" s="11"/>
      <c r="B228" s="11"/>
      <c r="C228" s="11"/>
      <c r="D228" s="12"/>
      <c r="E228" s="15"/>
    </row>
    <row r="229" spans="1:5" x14ac:dyDescent="0.3">
      <c r="A229" s="16"/>
      <c r="B229" s="16"/>
      <c r="C229" s="16"/>
      <c r="D229" s="2"/>
      <c r="E229" s="17"/>
    </row>
    <row r="230" spans="1:5" x14ac:dyDescent="0.3">
      <c r="E230" s="26"/>
    </row>
    <row r="231" spans="1:5" x14ac:dyDescent="0.3">
      <c r="E231" s="26"/>
    </row>
    <row r="232" spans="1:5" x14ac:dyDescent="0.3">
      <c r="E232" s="26"/>
    </row>
    <row r="233" spans="1:5" x14ac:dyDescent="0.3">
      <c r="E233" s="26"/>
    </row>
    <row r="234" spans="1:5" x14ac:dyDescent="0.3">
      <c r="E234" s="26"/>
    </row>
    <row r="235" spans="1:5" x14ac:dyDescent="0.3">
      <c r="E235" s="26"/>
    </row>
    <row r="236" spans="1:5" x14ac:dyDescent="0.3">
      <c r="E236" s="26"/>
    </row>
    <row r="238" spans="1:5" x14ac:dyDescent="0.3">
      <c r="E238" s="26"/>
    </row>
    <row r="239" spans="1:5" x14ac:dyDescent="0.3">
      <c r="E239" s="26"/>
    </row>
    <row r="240" spans="1:5" x14ac:dyDescent="0.3">
      <c r="E240" s="26"/>
    </row>
    <row r="241" spans="5:5" x14ac:dyDescent="0.3">
      <c r="E241" s="26"/>
    </row>
    <row r="242" spans="5:5" x14ac:dyDescent="0.3">
      <c r="E242" s="26"/>
    </row>
    <row r="243" spans="5:5" x14ac:dyDescent="0.3">
      <c r="E243" s="26"/>
    </row>
    <row r="244" spans="5:5" x14ac:dyDescent="0.3">
      <c r="E244" s="26"/>
    </row>
    <row r="245" spans="5:5" x14ac:dyDescent="0.3">
      <c r="E245" s="26"/>
    </row>
    <row r="246" spans="5:5" x14ac:dyDescent="0.3">
      <c r="E246" s="26"/>
    </row>
    <row r="247" spans="5:5" x14ac:dyDescent="0.3">
      <c r="E247" s="26"/>
    </row>
    <row r="248" spans="5:5" x14ac:dyDescent="0.3">
      <c r="E248" s="26"/>
    </row>
    <row r="249" spans="5:5" x14ac:dyDescent="0.3">
      <c r="E249" s="26"/>
    </row>
    <row r="250" spans="5:5" x14ac:dyDescent="0.3">
      <c r="E250" s="26"/>
    </row>
    <row r="251" spans="5:5" x14ac:dyDescent="0.3">
      <c r="E251" s="26"/>
    </row>
    <row r="252" spans="5:5" x14ac:dyDescent="0.3">
      <c r="E252" s="26"/>
    </row>
    <row r="253" spans="5:5" x14ac:dyDescent="0.3">
      <c r="E253" s="26"/>
    </row>
    <row r="254" spans="5:5" x14ac:dyDescent="0.3">
      <c r="E254" s="26"/>
    </row>
    <row r="255" spans="5:5" x14ac:dyDescent="0.3">
      <c r="E255" s="26"/>
    </row>
    <row r="256" spans="5:5" x14ac:dyDescent="0.3">
      <c r="E256" s="26"/>
    </row>
    <row r="257" spans="5:5" x14ac:dyDescent="0.3">
      <c r="E257" s="26"/>
    </row>
    <row r="258" spans="5:5" x14ac:dyDescent="0.3">
      <c r="E258" s="26"/>
    </row>
    <row r="259" spans="5:5" x14ac:dyDescent="0.3">
      <c r="E259" s="26"/>
    </row>
    <row r="260" spans="5:5" x14ac:dyDescent="0.3">
      <c r="E260" s="26"/>
    </row>
    <row r="261" spans="5:5" x14ac:dyDescent="0.3">
      <c r="E261" s="26"/>
    </row>
    <row r="262" spans="5:5" x14ac:dyDescent="0.3">
      <c r="E262" s="26"/>
    </row>
  </sheetData>
  <mergeCells count="2">
    <mergeCell ref="A45:E45"/>
    <mergeCell ref="A11:B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59719-9C1F-446E-89DF-B6F3855B4C67}">
  <dimension ref="A4:I14"/>
  <sheetViews>
    <sheetView workbookViewId="0">
      <selection activeCell="I14" sqref="I14"/>
    </sheetView>
  </sheetViews>
  <sheetFormatPr defaultRowHeight="15" x14ac:dyDescent="0.25"/>
  <cols>
    <col min="2" max="2" width="13.7109375" customWidth="1"/>
    <col min="3" max="3" width="14" customWidth="1"/>
    <col min="4" max="4" width="22.28515625" customWidth="1"/>
    <col min="5" max="5" width="48" customWidth="1"/>
    <col min="6" max="6" width="30.28515625" customWidth="1"/>
  </cols>
  <sheetData>
    <row r="4" spans="1:9" ht="16.5" x14ac:dyDescent="0.3">
      <c r="A4" s="1" t="s">
        <v>180</v>
      </c>
      <c r="B4" s="104"/>
      <c r="C4" s="104"/>
      <c r="D4" s="105"/>
      <c r="E4" s="105"/>
      <c r="F4" s="104"/>
      <c r="G4" s="104"/>
      <c r="H4" s="104"/>
      <c r="I4" s="104"/>
    </row>
    <row r="5" spans="1:9" ht="16.5" x14ac:dyDescent="0.3">
      <c r="A5" s="1" t="s">
        <v>1</v>
      </c>
      <c r="B5" s="1"/>
      <c r="C5" s="1"/>
      <c r="D5" s="3"/>
      <c r="E5" s="176"/>
      <c r="F5" s="104"/>
      <c r="G5" s="104"/>
      <c r="H5" s="104"/>
      <c r="I5" s="104"/>
    </row>
    <row r="6" spans="1:9" ht="16.5" x14ac:dyDescent="0.3">
      <c r="A6" s="1" t="s">
        <v>186</v>
      </c>
      <c r="B6" s="104"/>
      <c r="C6" s="104"/>
      <c r="D6" s="105"/>
      <c r="E6" s="105"/>
      <c r="F6" s="104"/>
      <c r="G6" s="104"/>
      <c r="H6" s="104"/>
      <c r="I6" s="104"/>
    </row>
    <row r="7" spans="1:9" ht="16.5" x14ac:dyDescent="0.3">
      <c r="A7" s="1"/>
      <c r="B7" s="104"/>
      <c r="C7" s="104"/>
      <c r="D7" s="105"/>
      <c r="E7" s="105"/>
      <c r="F7" s="104"/>
      <c r="G7" s="104"/>
      <c r="H7" s="104"/>
      <c r="I7" s="104"/>
    </row>
    <row r="8" spans="1:9" ht="16.5" x14ac:dyDescent="0.3">
      <c r="A8" s="1"/>
      <c r="B8" s="104"/>
      <c r="C8" s="1" t="s">
        <v>181</v>
      </c>
      <c r="D8" s="105"/>
      <c r="E8" s="105"/>
      <c r="F8" s="104"/>
      <c r="G8" s="104"/>
      <c r="H8" s="104"/>
      <c r="I8" s="104"/>
    </row>
    <row r="9" spans="1:9" ht="16.5" x14ac:dyDescent="0.3">
      <c r="A9" s="1"/>
      <c r="B9" s="104"/>
      <c r="C9" s="104"/>
      <c r="D9" s="105"/>
      <c r="E9" s="105"/>
      <c r="F9" s="104"/>
      <c r="G9" s="104"/>
      <c r="H9" s="104"/>
      <c r="I9" s="104"/>
    </row>
    <row r="10" spans="1:9" ht="16.5" x14ac:dyDescent="0.3">
      <c r="A10" s="106"/>
      <c r="B10" s="106"/>
      <c r="C10" s="106"/>
      <c r="D10" s="107"/>
      <c r="E10" s="107"/>
      <c r="F10" s="106"/>
      <c r="G10" s="106"/>
      <c r="H10" s="106"/>
      <c r="I10" s="106"/>
    </row>
    <row r="11" spans="1:9" ht="66" x14ac:dyDescent="0.25">
      <c r="A11" s="108" t="s">
        <v>117</v>
      </c>
      <c r="B11" s="108" t="s">
        <v>118</v>
      </c>
      <c r="C11" s="109" t="s">
        <v>119</v>
      </c>
      <c r="D11" s="109" t="s">
        <v>97</v>
      </c>
      <c r="E11" s="110" t="s">
        <v>120</v>
      </c>
      <c r="F11" s="111" t="s">
        <v>121</v>
      </c>
      <c r="G11" s="112"/>
      <c r="H11" s="112"/>
      <c r="I11" s="112"/>
    </row>
    <row r="12" spans="1:9" ht="81.75" customHeight="1" x14ac:dyDescent="0.25">
      <c r="A12" s="177">
        <v>1</v>
      </c>
      <c r="B12" s="178">
        <v>44061</v>
      </c>
      <c r="C12" s="177">
        <v>1836</v>
      </c>
      <c r="D12" s="177" t="s">
        <v>187</v>
      </c>
      <c r="E12" s="179" t="s">
        <v>188</v>
      </c>
      <c r="F12" s="180">
        <v>17951.150000000001</v>
      </c>
      <c r="G12" s="112"/>
      <c r="H12" s="112"/>
      <c r="I12" s="112"/>
    </row>
    <row r="13" spans="1:9" ht="118.5" customHeight="1" x14ac:dyDescent="0.25">
      <c r="A13" s="177">
        <v>2</v>
      </c>
      <c r="B13" s="178">
        <v>44061</v>
      </c>
      <c r="C13" s="177">
        <v>1837</v>
      </c>
      <c r="D13" s="177" t="s">
        <v>187</v>
      </c>
      <c r="E13" s="179" t="s">
        <v>189</v>
      </c>
      <c r="F13" s="180">
        <v>1999.2</v>
      </c>
      <c r="G13" s="112"/>
      <c r="H13" s="112"/>
      <c r="I13" s="112"/>
    </row>
    <row r="14" spans="1:9" ht="33.75" customHeight="1" x14ac:dyDescent="0.3">
      <c r="A14" s="254" t="s">
        <v>115</v>
      </c>
      <c r="B14" s="255"/>
      <c r="C14" s="53"/>
      <c r="D14" s="53"/>
      <c r="E14" s="55"/>
      <c r="F14" s="117">
        <f>SUM(F12:F13)</f>
        <v>19950.350000000002</v>
      </c>
      <c r="G14" s="52"/>
      <c r="H14" s="52"/>
      <c r="I14" s="52"/>
    </row>
  </sheetData>
  <mergeCells count="1">
    <mergeCell ref="A14:B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CC09B-24F0-477F-9023-8FF7F89F4415}">
  <dimension ref="A1:G360"/>
  <sheetViews>
    <sheetView topLeftCell="A145" zoomScaleNormal="100" workbookViewId="0">
      <selection activeCell="H13" sqref="H13"/>
    </sheetView>
  </sheetViews>
  <sheetFormatPr defaultRowHeight="16.5" x14ac:dyDescent="0.3"/>
  <cols>
    <col min="1" max="1" width="12.28515625" style="22" customWidth="1"/>
    <col min="2" max="2" width="13.5703125" style="22" customWidth="1"/>
    <col min="3" max="3" width="86.28515625" style="22" customWidth="1"/>
    <col min="4" max="4" width="20.140625" style="25" customWidth="1"/>
    <col min="5" max="5" width="26.5703125" style="22" customWidth="1"/>
    <col min="6" max="6" width="14.85546875"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1" spans="1:7" x14ac:dyDescent="0.3">
      <c r="A1" s="97" t="s">
        <v>136</v>
      </c>
      <c r="B1" s="162"/>
      <c r="C1" s="162"/>
      <c r="D1" s="162"/>
      <c r="E1" s="162"/>
      <c r="F1" s="162"/>
      <c r="G1" s="162"/>
    </row>
    <row r="2" spans="1:7" x14ac:dyDescent="0.3">
      <c r="A2" s="97" t="s">
        <v>105</v>
      </c>
      <c r="B2" s="162"/>
      <c r="C2" s="162"/>
      <c r="D2" s="162"/>
      <c r="E2" s="162"/>
      <c r="F2" s="162"/>
      <c r="G2" s="162"/>
    </row>
    <row r="3" spans="1:7" x14ac:dyDescent="0.3">
      <c r="A3" s="97" t="s">
        <v>481</v>
      </c>
      <c r="B3" s="162"/>
      <c r="C3" s="162"/>
      <c r="D3" s="162"/>
      <c r="E3" s="162"/>
      <c r="F3" s="162"/>
      <c r="G3" s="162"/>
    </row>
    <row r="4" spans="1:7" x14ac:dyDescent="0.3">
      <c r="A4" s="97" t="s">
        <v>107</v>
      </c>
      <c r="B4" s="162"/>
      <c r="C4" s="162"/>
      <c r="D4" s="162"/>
      <c r="E4" s="162"/>
      <c r="F4" s="162"/>
      <c r="G4" s="162"/>
    </row>
    <row r="5" spans="1:7" x14ac:dyDescent="0.3">
      <c r="A5" s="162"/>
      <c r="B5" s="162"/>
      <c r="C5" s="162"/>
      <c r="D5" s="162"/>
      <c r="E5" s="162"/>
      <c r="F5" s="162"/>
      <c r="G5" s="162"/>
    </row>
    <row r="6" spans="1:7" x14ac:dyDescent="0.3">
      <c r="A6" s="162"/>
      <c r="B6" s="162"/>
      <c r="C6" s="162"/>
      <c r="D6" s="162"/>
      <c r="E6" s="162"/>
      <c r="F6" s="162"/>
      <c r="G6" s="162"/>
    </row>
    <row r="7" spans="1:7" x14ac:dyDescent="0.3">
      <c r="A7" s="162"/>
      <c r="B7" s="162"/>
      <c r="C7" s="163" t="s">
        <v>152</v>
      </c>
      <c r="D7" s="162"/>
      <c r="E7" s="162"/>
      <c r="F7" s="162"/>
      <c r="G7" s="162"/>
    </row>
    <row r="8" spans="1:7" ht="33" x14ac:dyDescent="0.3">
      <c r="A8" s="164" t="s">
        <v>108</v>
      </c>
      <c r="B8" s="165" t="s">
        <v>109</v>
      </c>
      <c r="C8" s="166" t="s">
        <v>110</v>
      </c>
      <c r="D8" s="166" t="s">
        <v>111</v>
      </c>
      <c r="E8" s="167" t="s">
        <v>112</v>
      </c>
      <c r="F8" s="162"/>
      <c r="G8" s="162"/>
    </row>
    <row r="9" spans="1:7" ht="66" x14ac:dyDescent="0.3">
      <c r="A9" s="28">
        <v>1924</v>
      </c>
      <c r="B9" s="29">
        <v>44070</v>
      </c>
      <c r="C9" s="168" t="s">
        <v>153</v>
      </c>
      <c r="D9" s="47" t="s">
        <v>134</v>
      </c>
      <c r="E9" s="28">
        <v>176</v>
      </c>
      <c r="F9" s="162"/>
      <c r="G9" s="162"/>
    </row>
    <row r="10" spans="1:7" ht="66" x14ac:dyDescent="0.3">
      <c r="A10" s="36">
        <v>1926</v>
      </c>
      <c r="B10" s="37">
        <v>44070</v>
      </c>
      <c r="C10" s="47" t="s">
        <v>154</v>
      </c>
      <c r="D10" s="47" t="s">
        <v>114</v>
      </c>
      <c r="E10" s="36">
        <v>75</v>
      </c>
      <c r="F10" s="162"/>
      <c r="G10" s="162"/>
    </row>
    <row r="11" spans="1:7" ht="66" x14ac:dyDescent="0.3">
      <c r="A11" s="36">
        <v>1927</v>
      </c>
      <c r="B11" s="37">
        <v>44070</v>
      </c>
      <c r="C11" s="47" t="s">
        <v>155</v>
      </c>
      <c r="D11" s="47" t="s">
        <v>113</v>
      </c>
      <c r="E11" s="36">
        <v>30</v>
      </c>
      <c r="F11" s="162"/>
      <c r="G11" s="162"/>
    </row>
    <row r="12" spans="1:7" ht="66" x14ac:dyDescent="0.3">
      <c r="A12" s="36">
        <v>1928</v>
      </c>
      <c r="B12" s="37">
        <v>44070</v>
      </c>
      <c r="C12" s="47" t="s">
        <v>156</v>
      </c>
      <c r="D12" s="47" t="s">
        <v>114</v>
      </c>
      <c r="E12" s="36">
        <v>20</v>
      </c>
      <c r="F12" s="162"/>
      <c r="G12" s="162"/>
    </row>
    <row r="13" spans="1:7" ht="66" x14ac:dyDescent="0.3">
      <c r="A13" s="36">
        <v>1929</v>
      </c>
      <c r="B13" s="37">
        <v>44070</v>
      </c>
      <c r="C13" s="47" t="s">
        <v>157</v>
      </c>
      <c r="D13" s="47" t="s">
        <v>113</v>
      </c>
      <c r="E13" s="36">
        <v>6.83</v>
      </c>
      <c r="F13" s="162"/>
      <c r="G13" s="162"/>
    </row>
    <row r="14" spans="1:7" ht="66" x14ac:dyDescent="0.3">
      <c r="A14" s="169">
        <v>1925</v>
      </c>
      <c r="B14" s="170">
        <v>44070</v>
      </c>
      <c r="C14" s="168" t="s">
        <v>158</v>
      </c>
      <c r="D14" s="47" t="s">
        <v>134</v>
      </c>
      <c r="E14" s="36">
        <v>923</v>
      </c>
      <c r="F14" s="162"/>
      <c r="G14" s="162"/>
    </row>
    <row r="15" spans="1:7" ht="66" x14ac:dyDescent="0.3">
      <c r="A15" s="169">
        <v>1923</v>
      </c>
      <c r="B15" s="165">
        <v>44070</v>
      </c>
      <c r="C15" s="47" t="s">
        <v>159</v>
      </c>
      <c r="D15" s="47" t="s">
        <v>114</v>
      </c>
      <c r="E15" s="36">
        <v>103</v>
      </c>
      <c r="F15" s="162"/>
      <c r="G15" s="162"/>
    </row>
    <row r="16" spans="1:7" ht="66" x14ac:dyDescent="0.3">
      <c r="A16" s="169">
        <v>1930</v>
      </c>
      <c r="B16" s="165">
        <v>44070</v>
      </c>
      <c r="C16" s="47" t="s">
        <v>160</v>
      </c>
      <c r="D16" s="47" t="s">
        <v>113</v>
      </c>
      <c r="E16" s="36">
        <v>395</v>
      </c>
      <c r="F16" s="162"/>
      <c r="G16" s="162"/>
    </row>
    <row r="17" spans="1:7" ht="66" x14ac:dyDescent="0.3">
      <c r="A17" s="169">
        <v>1931</v>
      </c>
      <c r="B17" s="165">
        <v>44070</v>
      </c>
      <c r="C17" s="47" t="s">
        <v>161</v>
      </c>
      <c r="D17" s="47" t="s">
        <v>114</v>
      </c>
      <c r="E17" s="36">
        <v>158</v>
      </c>
      <c r="F17" s="162"/>
      <c r="G17" s="162"/>
    </row>
    <row r="18" spans="1:7" ht="66" x14ac:dyDescent="0.3">
      <c r="A18" s="169">
        <v>1933</v>
      </c>
      <c r="B18" s="165">
        <v>44070</v>
      </c>
      <c r="C18" s="47" t="s">
        <v>162</v>
      </c>
      <c r="D18" s="47" t="s">
        <v>113</v>
      </c>
      <c r="E18" s="36">
        <v>35.17</v>
      </c>
      <c r="F18" s="162"/>
      <c r="G18" s="162"/>
    </row>
    <row r="19" spans="1:7" ht="99" x14ac:dyDescent="0.3">
      <c r="A19" s="171">
        <v>1675</v>
      </c>
      <c r="B19" s="172">
        <v>44054</v>
      </c>
      <c r="C19" s="168" t="s">
        <v>163</v>
      </c>
      <c r="D19" s="173" t="s">
        <v>164</v>
      </c>
      <c r="E19" s="174">
        <v>143343.12</v>
      </c>
      <c r="F19" s="162"/>
      <c r="G19" s="162"/>
    </row>
    <row r="20" spans="1:7" ht="99" x14ac:dyDescent="0.3">
      <c r="A20" s="171">
        <v>1676</v>
      </c>
      <c r="B20" s="172">
        <v>44054</v>
      </c>
      <c r="C20" s="168" t="s">
        <v>165</v>
      </c>
      <c r="D20" s="173" t="s">
        <v>164</v>
      </c>
      <c r="E20" s="174">
        <v>751648.74</v>
      </c>
    </row>
    <row r="21" spans="1:7" ht="115.5" x14ac:dyDescent="0.3">
      <c r="A21" s="171">
        <v>1677</v>
      </c>
      <c r="B21" s="172">
        <v>44054</v>
      </c>
      <c r="C21" s="168" t="s">
        <v>166</v>
      </c>
      <c r="D21" s="173" t="s">
        <v>164</v>
      </c>
      <c r="E21" s="174">
        <v>4926.8</v>
      </c>
    </row>
    <row r="22" spans="1:7" ht="115.5" x14ac:dyDescent="0.3">
      <c r="A22" s="171">
        <v>1678</v>
      </c>
      <c r="B22" s="172">
        <v>44054</v>
      </c>
      <c r="C22" s="168" t="s">
        <v>167</v>
      </c>
      <c r="D22" s="173" t="s">
        <v>164</v>
      </c>
      <c r="E22" s="174">
        <v>25834.7</v>
      </c>
    </row>
    <row r="23" spans="1:7" ht="82.5" x14ac:dyDescent="0.3">
      <c r="A23" s="171">
        <v>1878</v>
      </c>
      <c r="B23" s="172">
        <v>44067</v>
      </c>
      <c r="C23" s="168" t="s">
        <v>168</v>
      </c>
      <c r="D23" s="47" t="s">
        <v>134</v>
      </c>
      <c r="E23" s="174">
        <v>122</v>
      </c>
    </row>
    <row r="24" spans="1:7" ht="82.5" x14ac:dyDescent="0.3">
      <c r="A24" s="53">
        <v>1879</v>
      </c>
      <c r="B24" s="172">
        <v>44067</v>
      </c>
      <c r="C24" s="168" t="s">
        <v>168</v>
      </c>
      <c r="D24" s="47" t="s">
        <v>134</v>
      </c>
      <c r="E24" s="175">
        <v>192</v>
      </c>
    </row>
    <row r="25" spans="1:7" ht="82.5" x14ac:dyDescent="0.3">
      <c r="A25" s="53">
        <v>1880</v>
      </c>
      <c r="B25" s="172">
        <v>44067</v>
      </c>
      <c r="C25" s="168" t="s">
        <v>168</v>
      </c>
      <c r="D25" s="47" t="s">
        <v>134</v>
      </c>
      <c r="E25" s="175">
        <v>75</v>
      </c>
    </row>
    <row r="26" spans="1:7" ht="82.5" x14ac:dyDescent="0.3">
      <c r="A26" s="53">
        <v>1881</v>
      </c>
      <c r="B26" s="172">
        <v>44067</v>
      </c>
      <c r="C26" s="168" t="s">
        <v>168</v>
      </c>
      <c r="D26" s="47" t="s">
        <v>134</v>
      </c>
      <c r="E26" s="175">
        <v>194</v>
      </c>
    </row>
    <row r="27" spans="1:7" ht="82.5" x14ac:dyDescent="0.3">
      <c r="A27" s="53">
        <v>1882</v>
      </c>
      <c r="B27" s="172">
        <v>44067</v>
      </c>
      <c r="C27" s="168" t="s">
        <v>168</v>
      </c>
      <c r="D27" s="47" t="s">
        <v>134</v>
      </c>
      <c r="E27" s="175">
        <v>299</v>
      </c>
    </row>
    <row r="28" spans="1:7" ht="82.5" x14ac:dyDescent="0.3">
      <c r="A28" s="53">
        <v>1883</v>
      </c>
      <c r="B28" s="172">
        <v>44067</v>
      </c>
      <c r="C28" s="168" t="s">
        <v>168</v>
      </c>
      <c r="D28" s="47" t="s">
        <v>134</v>
      </c>
      <c r="E28" s="175">
        <v>99</v>
      </c>
    </row>
    <row r="29" spans="1:7" ht="82.5" x14ac:dyDescent="0.3">
      <c r="A29" s="53">
        <v>1884</v>
      </c>
      <c r="B29" s="172">
        <v>44067</v>
      </c>
      <c r="C29" s="168" t="s">
        <v>168</v>
      </c>
      <c r="D29" s="47" t="s">
        <v>134</v>
      </c>
      <c r="E29" s="175">
        <v>200</v>
      </c>
    </row>
    <row r="30" spans="1:7" ht="82.5" x14ac:dyDescent="0.3">
      <c r="A30" s="53">
        <v>1885</v>
      </c>
      <c r="B30" s="172">
        <v>44067</v>
      </c>
      <c r="C30" s="168" t="s">
        <v>168</v>
      </c>
      <c r="D30" s="47" t="s">
        <v>134</v>
      </c>
      <c r="E30" s="175">
        <v>459</v>
      </c>
    </row>
    <row r="31" spans="1:7" ht="82.5" x14ac:dyDescent="0.3">
      <c r="A31" s="53">
        <v>1886</v>
      </c>
      <c r="B31" s="172">
        <v>44067</v>
      </c>
      <c r="C31" s="168" t="s">
        <v>168</v>
      </c>
      <c r="D31" s="47" t="s">
        <v>134</v>
      </c>
      <c r="E31" s="175">
        <v>38</v>
      </c>
    </row>
    <row r="32" spans="1:7" ht="82.5" x14ac:dyDescent="0.3">
      <c r="A32" s="53">
        <v>1887</v>
      </c>
      <c r="B32" s="172">
        <v>44067</v>
      </c>
      <c r="C32" s="47" t="s">
        <v>169</v>
      </c>
      <c r="D32" s="47" t="s">
        <v>134</v>
      </c>
      <c r="E32" s="175">
        <v>643</v>
      </c>
    </row>
    <row r="33" spans="1:5" ht="82.5" x14ac:dyDescent="0.3">
      <c r="A33" s="53">
        <v>1888</v>
      </c>
      <c r="B33" s="172">
        <v>44067</v>
      </c>
      <c r="C33" s="47" t="s">
        <v>169</v>
      </c>
      <c r="D33" s="47" t="s">
        <v>134</v>
      </c>
      <c r="E33" s="175">
        <v>1007</v>
      </c>
    </row>
    <row r="34" spans="1:5" ht="82.5" x14ac:dyDescent="0.3">
      <c r="A34" s="53">
        <v>1889</v>
      </c>
      <c r="B34" s="172">
        <v>44067</v>
      </c>
      <c r="C34" s="47" t="s">
        <v>169</v>
      </c>
      <c r="D34" s="47" t="s">
        <v>134</v>
      </c>
      <c r="E34" s="175">
        <v>392</v>
      </c>
    </row>
    <row r="35" spans="1:5" ht="82.5" x14ac:dyDescent="0.3">
      <c r="A35" s="53">
        <v>1890</v>
      </c>
      <c r="B35" s="172">
        <v>44067</v>
      </c>
      <c r="C35" s="47" t="s">
        <v>169</v>
      </c>
      <c r="D35" s="47" t="s">
        <v>134</v>
      </c>
      <c r="E35" s="175">
        <v>1019</v>
      </c>
    </row>
    <row r="36" spans="1:5" ht="82.5" x14ac:dyDescent="0.3">
      <c r="A36" s="53">
        <v>1891</v>
      </c>
      <c r="B36" s="172">
        <v>44067</v>
      </c>
      <c r="C36" s="47" t="s">
        <v>169</v>
      </c>
      <c r="D36" s="47" t="s">
        <v>134</v>
      </c>
      <c r="E36" s="175">
        <v>1566</v>
      </c>
    </row>
    <row r="37" spans="1:5" ht="82.5" x14ac:dyDescent="0.3">
      <c r="A37" s="53">
        <v>1892</v>
      </c>
      <c r="B37" s="172">
        <v>44067</v>
      </c>
      <c r="C37" s="47" t="s">
        <v>169</v>
      </c>
      <c r="D37" s="47" t="s">
        <v>134</v>
      </c>
      <c r="E37" s="175">
        <v>517</v>
      </c>
    </row>
    <row r="38" spans="1:5" ht="82.5" x14ac:dyDescent="0.3">
      <c r="A38" s="53">
        <v>1893</v>
      </c>
      <c r="B38" s="172">
        <v>44067</v>
      </c>
      <c r="C38" s="47" t="s">
        <v>169</v>
      </c>
      <c r="D38" s="47" t="s">
        <v>134</v>
      </c>
      <c r="E38" s="175">
        <v>1044</v>
      </c>
    </row>
    <row r="39" spans="1:5" ht="82.5" x14ac:dyDescent="0.3">
      <c r="A39" s="53">
        <v>1894</v>
      </c>
      <c r="B39" s="172">
        <v>44067</v>
      </c>
      <c r="C39" s="47" t="s">
        <v>169</v>
      </c>
      <c r="D39" s="47" t="s">
        <v>134</v>
      </c>
      <c r="E39" s="175">
        <v>2403</v>
      </c>
    </row>
    <row r="40" spans="1:5" ht="82.5" x14ac:dyDescent="0.3">
      <c r="A40" s="53">
        <v>1895</v>
      </c>
      <c r="B40" s="172">
        <v>44067</v>
      </c>
      <c r="C40" s="47" t="s">
        <v>169</v>
      </c>
      <c r="D40" s="47" t="s">
        <v>134</v>
      </c>
      <c r="E40" s="175">
        <v>201</v>
      </c>
    </row>
    <row r="41" spans="1:5" ht="82.5" x14ac:dyDescent="0.3">
      <c r="A41" s="53">
        <v>1896</v>
      </c>
      <c r="B41" s="172">
        <v>44067</v>
      </c>
      <c r="C41" s="47" t="s">
        <v>170</v>
      </c>
      <c r="D41" s="55" t="s">
        <v>113</v>
      </c>
      <c r="E41" s="175">
        <v>541</v>
      </c>
    </row>
    <row r="42" spans="1:5" ht="82.5" x14ac:dyDescent="0.3">
      <c r="A42" s="53">
        <v>1897</v>
      </c>
      <c r="B42" s="172">
        <v>44067</v>
      </c>
      <c r="C42" s="47" t="s">
        <v>171</v>
      </c>
      <c r="D42" s="55" t="s">
        <v>114</v>
      </c>
      <c r="E42" s="175">
        <v>177</v>
      </c>
    </row>
    <row r="43" spans="1:5" ht="82.5" x14ac:dyDescent="0.3">
      <c r="A43" s="53">
        <v>1898</v>
      </c>
      <c r="B43" s="172">
        <v>44067</v>
      </c>
      <c r="C43" s="47" t="s">
        <v>172</v>
      </c>
      <c r="D43" s="55" t="s">
        <v>113</v>
      </c>
      <c r="E43" s="175">
        <v>287</v>
      </c>
    </row>
    <row r="44" spans="1:5" ht="82.5" x14ac:dyDescent="0.3">
      <c r="A44" s="53">
        <v>1899</v>
      </c>
      <c r="B44" s="172">
        <v>44067</v>
      </c>
      <c r="C44" s="47" t="s">
        <v>173</v>
      </c>
      <c r="D44" s="55" t="s">
        <v>114</v>
      </c>
      <c r="E44" s="175">
        <v>186</v>
      </c>
    </row>
    <row r="45" spans="1:5" ht="99" x14ac:dyDescent="0.3">
      <c r="A45" s="53">
        <v>1900</v>
      </c>
      <c r="B45" s="172">
        <v>44067</v>
      </c>
      <c r="C45" s="47" t="s">
        <v>174</v>
      </c>
      <c r="D45" s="55" t="s">
        <v>113</v>
      </c>
      <c r="E45" s="175">
        <v>62.43</v>
      </c>
    </row>
    <row r="46" spans="1:5" ht="82.5" x14ac:dyDescent="0.3">
      <c r="A46" s="53">
        <v>1901</v>
      </c>
      <c r="B46" s="172">
        <v>44067</v>
      </c>
      <c r="C46" s="47" t="s">
        <v>175</v>
      </c>
      <c r="D46" s="55" t="s">
        <v>113</v>
      </c>
      <c r="E46" s="175">
        <v>2833</v>
      </c>
    </row>
    <row r="47" spans="1:5" ht="82.5" x14ac:dyDescent="0.3">
      <c r="A47" s="53">
        <v>1902</v>
      </c>
      <c r="B47" s="172">
        <v>44067</v>
      </c>
      <c r="C47" s="47" t="s">
        <v>176</v>
      </c>
      <c r="D47" s="55" t="s">
        <v>114</v>
      </c>
      <c r="E47" s="175">
        <v>926</v>
      </c>
    </row>
    <row r="48" spans="1:5" ht="82.5" x14ac:dyDescent="0.3">
      <c r="A48" s="53">
        <v>1903</v>
      </c>
      <c r="B48" s="172">
        <v>44067</v>
      </c>
      <c r="C48" s="47" t="s">
        <v>177</v>
      </c>
      <c r="D48" s="55" t="s">
        <v>113</v>
      </c>
      <c r="E48" s="175">
        <v>1503</v>
      </c>
    </row>
    <row r="49" spans="1:5" ht="82.5" x14ac:dyDescent="0.3">
      <c r="A49" s="53">
        <v>1904</v>
      </c>
      <c r="B49" s="172">
        <v>44067</v>
      </c>
      <c r="C49" s="47" t="s">
        <v>178</v>
      </c>
      <c r="D49" s="55" t="s">
        <v>114</v>
      </c>
      <c r="E49" s="175">
        <v>977</v>
      </c>
    </row>
    <row r="50" spans="1:5" ht="99" x14ac:dyDescent="0.3">
      <c r="A50" s="53">
        <v>1905</v>
      </c>
      <c r="B50" s="172">
        <v>44067</v>
      </c>
      <c r="C50" s="47" t="s">
        <v>179</v>
      </c>
      <c r="D50" s="55" t="s">
        <v>113</v>
      </c>
      <c r="E50" s="175">
        <v>340.57</v>
      </c>
    </row>
    <row r="51" spans="1:5" ht="49.5" x14ac:dyDescent="0.3">
      <c r="A51" s="58">
        <v>1680</v>
      </c>
      <c r="B51" s="59">
        <v>44054</v>
      </c>
      <c r="C51" s="58" t="s">
        <v>329</v>
      </c>
      <c r="D51" s="102" t="s">
        <v>80</v>
      </c>
      <c r="E51" s="57">
        <v>85</v>
      </c>
    </row>
    <row r="52" spans="1:5" ht="49.5" x14ac:dyDescent="0.3">
      <c r="A52" s="55">
        <v>1681</v>
      </c>
      <c r="B52" s="59">
        <v>44054</v>
      </c>
      <c r="C52" s="55" t="s">
        <v>330</v>
      </c>
      <c r="D52" s="69" t="s">
        <v>80</v>
      </c>
      <c r="E52" s="54">
        <v>202</v>
      </c>
    </row>
    <row r="53" spans="1:5" ht="49.5" x14ac:dyDescent="0.3">
      <c r="A53" s="55">
        <v>1682</v>
      </c>
      <c r="B53" s="59">
        <v>44054</v>
      </c>
      <c r="C53" s="55" t="s">
        <v>331</v>
      </c>
      <c r="D53" s="69" t="s">
        <v>80</v>
      </c>
      <c r="E53" s="54">
        <v>443</v>
      </c>
    </row>
    <row r="54" spans="1:5" ht="49.5" x14ac:dyDescent="0.3">
      <c r="A54" s="55">
        <v>1683</v>
      </c>
      <c r="B54" s="59">
        <v>44054</v>
      </c>
      <c r="C54" s="55" t="s">
        <v>332</v>
      </c>
      <c r="D54" s="69" t="s">
        <v>80</v>
      </c>
      <c r="E54" s="54">
        <v>1063</v>
      </c>
    </row>
    <row r="55" spans="1:5" ht="49.5" x14ac:dyDescent="0.3">
      <c r="A55" s="55">
        <v>1684</v>
      </c>
      <c r="B55" s="59">
        <v>44054</v>
      </c>
      <c r="C55" s="55" t="s">
        <v>333</v>
      </c>
      <c r="D55" s="69" t="s">
        <v>80</v>
      </c>
      <c r="E55" s="54">
        <v>277</v>
      </c>
    </row>
    <row r="56" spans="1:5" ht="49.5" x14ac:dyDescent="0.3">
      <c r="A56" s="55">
        <v>1685</v>
      </c>
      <c r="B56" s="59">
        <v>44054</v>
      </c>
      <c r="C56" s="55" t="s">
        <v>334</v>
      </c>
      <c r="D56" s="69" t="s">
        <v>80</v>
      </c>
      <c r="E56" s="54">
        <v>38</v>
      </c>
    </row>
    <row r="57" spans="1:5" ht="49.5" x14ac:dyDescent="0.3">
      <c r="A57" s="55">
        <v>1686</v>
      </c>
      <c r="B57" s="59">
        <v>44054</v>
      </c>
      <c r="C57" s="55" t="s">
        <v>335</v>
      </c>
      <c r="D57" s="69" t="s">
        <v>80</v>
      </c>
      <c r="E57" s="54">
        <v>1449</v>
      </c>
    </row>
    <row r="58" spans="1:5" ht="66" x14ac:dyDescent="0.3">
      <c r="A58" s="55">
        <v>1694</v>
      </c>
      <c r="B58" s="59">
        <v>44054</v>
      </c>
      <c r="C58" s="55" t="s">
        <v>336</v>
      </c>
      <c r="D58" s="69" t="s">
        <v>113</v>
      </c>
      <c r="E58" s="54">
        <v>213</v>
      </c>
    </row>
    <row r="59" spans="1:5" ht="66" x14ac:dyDescent="0.3">
      <c r="A59" s="55">
        <v>1695</v>
      </c>
      <c r="B59" s="59">
        <v>44054</v>
      </c>
      <c r="C59" s="55" t="s">
        <v>337</v>
      </c>
      <c r="D59" s="69" t="s">
        <v>104</v>
      </c>
      <c r="E59" s="54">
        <v>154</v>
      </c>
    </row>
    <row r="60" spans="1:5" ht="66" x14ac:dyDescent="0.3">
      <c r="A60" s="55">
        <v>1696</v>
      </c>
      <c r="B60" s="59">
        <v>44054</v>
      </c>
      <c r="C60" s="55" t="s">
        <v>338</v>
      </c>
      <c r="D60" s="69" t="s">
        <v>113</v>
      </c>
      <c r="E60" s="54">
        <v>146</v>
      </c>
    </row>
    <row r="61" spans="1:5" ht="66" x14ac:dyDescent="0.3">
      <c r="A61" s="55">
        <v>1697</v>
      </c>
      <c r="B61" s="59">
        <v>44054</v>
      </c>
      <c r="C61" s="55" t="s">
        <v>339</v>
      </c>
      <c r="D61" s="69" t="s">
        <v>104</v>
      </c>
      <c r="E61" s="54">
        <v>96</v>
      </c>
    </row>
    <row r="62" spans="1:5" ht="66" x14ac:dyDescent="0.3">
      <c r="A62" s="55">
        <v>1698</v>
      </c>
      <c r="B62" s="59">
        <v>44054</v>
      </c>
      <c r="C62" s="55" t="s">
        <v>340</v>
      </c>
      <c r="D62" s="69" t="s">
        <v>113</v>
      </c>
      <c r="E62" s="54">
        <v>32.47</v>
      </c>
    </row>
    <row r="63" spans="1:5" ht="49.5" x14ac:dyDescent="0.3">
      <c r="A63" s="55">
        <v>1688</v>
      </c>
      <c r="B63" s="59">
        <v>44054</v>
      </c>
      <c r="C63" s="55" t="s">
        <v>341</v>
      </c>
      <c r="D63" s="69" t="s">
        <v>80</v>
      </c>
      <c r="E63" s="54">
        <v>69</v>
      </c>
    </row>
    <row r="64" spans="1:5" ht="49.5" x14ac:dyDescent="0.3">
      <c r="A64" s="55">
        <v>1690</v>
      </c>
      <c r="B64" s="59">
        <v>44054</v>
      </c>
      <c r="C64" s="55" t="s">
        <v>341</v>
      </c>
      <c r="D64" s="69" t="s">
        <v>80</v>
      </c>
      <c r="E64" s="54">
        <v>76</v>
      </c>
    </row>
    <row r="65" spans="1:5" ht="49.5" x14ac:dyDescent="0.3">
      <c r="A65" s="55">
        <v>1692</v>
      </c>
      <c r="B65" s="59">
        <v>44054</v>
      </c>
      <c r="C65" s="55" t="s">
        <v>329</v>
      </c>
      <c r="D65" s="69" t="s">
        <v>80</v>
      </c>
      <c r="E65" s="54">
        <v>106</v>
      </c>
    </row>
    <row r="66" spans="1:5" ht="49.5" x14ac:dyDescent="0.3">
      <c r="A66" s="55">
        <v>1687</v>
      </c>
      <c r="B66" s="59">
        <v>44054</v>
      </c>
      <c r="C66" s="55" t="s">
        <v>342</v>
      </c>
      <c r="D66" s="69" t="s">
        <v>80</v>
      </c>
      <c r="E66" s="54">
        <v>202</v>
      </c>
    </row>
    <row r="67" spans="1:5" ht="49.5" x14ac:dyDescent="0.3">
      <c r="A67" s="55">
        <v>1689</v>
      </c>
      <c r="B67" s="59">
        <v>44054</v>
      </c>
      <c r="C67" s="55" t="s">
        <v>343</v>
      </c>
      <c r="D67" s="69" t="s">
        <v>80</v>
      </c>
      <c r="E67" s="54">
        <v>365</v>
      </c>
    </row>
    <row r="68" spans="1:5" ht="49.5" x14ac:dyDescent="0.3">
      <c r="A68" s="55">
        <v>1691</v>
      </c>
      <c r="B68" s="59">
        <v>44054</v>
      </c>
      <c r="C68" s="55" t="s">
        <v>342</v>
      </c>
      <c r="D68" s="69" t="s">
        <v>80</v>
      </c>
      <c r="E68" s="54">
        <v>402</v>
      </c>
    </row>
    <row r="69" spans="1:5" ht="49.5" x14ac:dyDescent="0.3">
      <c r="A69" s="55">
        <v>1693</v>
      </c>
      <c r="B69" s="59">
        <v>44054</v>
      </c>
      <c r="C69" s="55" t="s">
        <v>344</v>
      </c>
      <c r="D69" s="69" t="s">
        <v>80</v>
      </c>
      <c r="E69" s="54">
        <v>558</v>
      </c>
    </row>
    <row r="70" spans="1:5" ht="66" x14ac:dyDescent="0.3">
      <c r="A70" s="55">
        <v>1699</v>
      </c>
      <c r="B70" s="59">
        <v>44054</v>
      </c>
      <c r="C70" s="55" t="s">
        <v>345</v>
      </c>
      <c r="D70" s="69" t="s">
        <v>113</v>
      </c>
      <c r="E70" s="54">
        <v>1107</v>
      </c>
    </row>
    <row r="71" spans="1:5" ht="66" x14ac:dyDescent="0.3">
      <c r="A71" s="55">
        <v>1700</v>
      </c>
      <c r="B71" s="59">
        <v>44054</v>
      </c>
      <c r="C71" s="55" t="s">
        <v>346</v>
      </c>
      <c r="D71" s="69" t="s">
        <v>104</v>
      </c>
      <c r="E71" s="54">
        <v>810</v>
      </c>
    </row>
    <row r="72" spans="1:5" ht="66" x14ac:dyDescent="0.3">
      <c r="A72" s="55">
        <v>1701</v>
      </c>
      <c r="B72" s="59">
        <v>44054</v>
      </c>
      <c r="C72" s="55" t="s">
        <v>347</v>
      </c>
      <c r="D72" s="69" t="s">
        <v>113</v>
      </c>
      <c r="E72" s="54">
        <v>767</v>
      </c>
    </row>
    <row r="73" spans="1:5" ht="66" x14ac:dyDescent="0.3">
      <c r="A73" s="55">
        <v>1702</v>
      </c>
      <c r="B73" s="59">
        <v>44054</v>
      </c>
      <c r="C73" s="55" t="s">
        <v>348</v>
      </c>
      <c r="D73" s="69" t="s">
        <v>104</v>
      </c>
      <c r="E73" s="54">
        <v>498</v>
      </c>
    </row>
    <row r="74" spans="1:5" ht="66" x14ac:dyDescent="0.3">
      <c r="A74" s="55">
        <v>1703</v>
      </c>
      <c r="B74" s="59">
        <v>44054</v>
      </c>
      <c r="C74" s="55" t="s">
        <v>349</v>
      </c>
      <c r="D74" s="69" t="s">
        <v>113</v>
      </c>
      <c r="E74" s="54">
        <v>172.53</v>
      </c>
    </row>
    <row r="75" spans="1:5" ht="60" x14ac:dyDescent="0.3">
      <c r="A75" s="185">
        <v>1934</v>
      </c>
      <c r="B75" s="186">
        <v>44068</v>
      </c>
      <c r="C75" s="183" t="s">
        <v>352</v>
      </c>
      <c r="D75" s="187" t="s">
        <v>134</v>
      </c>
      <c r="E75" s="184">
        <v>69</v>
      </c>
    </row>
    <row r="76" spans="1:5" ht="60" x14ac:dyDescent="0.3">
      <c r="A76" s="185">
        <v>1935</v>
      </c>
      <c r="B76" s="186">
        <v>44068</v>
      </c>
      <c r="C76" s="183" t="s">
        <v>353</v>
      </c>
      <c r="D76" s="187" t="s">
        <v>134</v>
      </c>
      <c r="E76" s="184">
        <v>234</v>
      </c>
    </row>
    <row r="77" spans="1:5" ht="60" x14ac:dyDescent="0.3">
      <c r="A77" s="185">
        <v>1936</v>
      </c>
      <c r="B77" s="186">
        <v>44068</v>
      </c>
      <c r="C77" s="183" t="s">
        <v>353</v>
      </c>
      <c r="D77" s="187" t="s">
        <v>134</v>
      </c>
      <c r="E77" s="184">
        <v>187</v>
      </c>
    </row>
    <row r="78" spans="1:5" ht="60" x14ac:dyDescent="0.3">
      <c r="A78" s="185">
        <v>1937</v>
      </c>
      <c r="B78" s="186">
        <v>44068</v>
      </c>
      <c r="C78" s="183" t="s">
        <v>353</v>
      </c>
      <c r="D78" s="187" t="s">
        <v>134</v>
      </c>
      <c r="E78" s="184">
        <v>112</v>
      </c>
    </row>
    <row r="79" spans="1:5" ht="60" x14ac:dyDescent="0.3">
      <c r="A79" s="185">
        <v>1938</v>
      </c>
      <c r="B79" s="186">
        <v>44068</v>
      </c>
      <c r="C79" s="183" t="s">
        <v>353</v>
      </c>
      <c r="D79" s="187" t="s">
        <v>134</v>
      </c>
      <c r="E79" s="184">
        <v>102</v>
      </c>
    </row>
    <row r="80" spans="1:5" ht="60.75" x14ac:dyDescent="0.3">
      <c r="A80" s="185">
        <v>1939</v>
      </c>
      <c r="B80" s="186">
        <v>44068</v>
      </c>
      <c r="C80" s="188" t="s">
        <v>353</v>
      </c>
      <c r="D80" s="187" t="s">
        <v>134</v>
      </c>
      <c r="E80" s="184">
        <v>76</v>
      </c>
    </row>
    <row r="81" spans="1:5" ht="60.75" x14ac:dyDescent="0.3">
      <c r="A81" s="189">
        <v>1940</v>
      </c>
      <c r="B81" s="186">
        <v>44068</v>
      </c>
      <c r="C81" s="188" t="s">
        <v>353</v>
      </c>
      <c r="D81" s="187" t="s">
        <v>134</v>
      </c>
      <c r="E81" s="224">
        <v>73</v>
      </c>
    </row>
    <row r="82" spans="1:5" ht="60.75" x14ac:dyDescent="0.3">
      <c r="A82" s="189">
        <v>1941</v>
      </c>
      <c r="B82" s="186">
        <v>44068</v>
      </c>
      <c r="C82" s="188" t="s">
        <v>354</v>
      </c>
      <c r="D82" s="187" t="s">
        <v>134</v>
      </c>
      <c r="E82" s="224">
        <v>449</v>
      </c>
    </row>
    <row r="83" spans="1:5" ht="60.75" x14ac:dyDescent="0.3">
      <c r="A83" s="189">
        <v>1942</v>
      </c>
      <c r="B83" s="186">
        <v>44068</v>
      </c>
      <c r="C83" s="188" t="s">
        <v>355</v>
      </c>
      <c r="D83" s="187" t="s">
        <v>134</v>
      </c>
      <c r="E83" s="224">
        <v>364</v>
      </c>
    </row>
    <row r="84" spans="1:5" ht="60.75" x14ac:dyDescent="0.3">
      <c r="A84" s="189">
        <v>1943</v>
      </c>
      <c r="B84" s="186">
        <v>44068</v>
      </c>
      <c r="C84" s="188" t="s">
        <v>355</v>
      </c>
      <c r="D84" s="187" t="s">
        <v>134</v>
      </c>
      <c r="E84" s="224">
        <v>1228</v>
      </c>
    </row>
    <row r="85" spans="1:5" ht="60.75" x14ac:dyDescent="0.3">
      <c r="A85" s="189">
        <v>1944</v>
      </c>
      <c r="B85" s="186">
        <v>44068</v>
      </c>
      <c r="C85" s="188" t="s">
        <v>355</v>
      </c>
      <c r="D85" s="187" t="s">
        <v>134</v>
      </c>
      <c r="E85" s="224">
        <v>983</v>
      </c>
    </row>
    <row r="86" spans="1:5" ht="60.75" x14ac:dyDescent="0.3">
      <c r="A86" s="189">
        <v>1945</v>
      </c>
      <c r="B86" s="186">
        <v>44068</v>
      </c>
      <c r="C86" s="188" t="s">
        <v>355</v>
      </c>
      <c r="D86" s="187" t="s">
        <v>134</v>
      </c>
      <c r="E86" s="224">
        <v>586</v>
      </c>
    </row>
    <row r="87" spans="1:5" ht="60.75" x14ac:dyDescent="0.3">
      <c r="A87" s="189">
        <v>1946</v>
      </c>
      <c r="B87" s="186">
        <v>44068</v>
      </c>
      <c r="C87" s="188" t="s">
        <v>356</v>
      </c>
      <c r="D87" s="187" t="s">
        <v>134</v>
      </c>
      <c r="E87" s="224">
        <v>532</v>
      </c>
    </row>
    <row r="88" spans="1:5" ht="60.75" x14ac:dyDescent="0.3">
      <c r="A88" s="189">
        <v>1947</v>
      </c>
      <c r="B88" s="186">
        <v>44068</v>
      </c>
      <c r="C88" s="188" t="s">
        <v>355</v>
      </c>
      <c r="D88" s="187" t="s">
        <v>134</v>
      </c>
      <c r="E88" s="224">
        <v>400</v>
      </c>
    </row>
    <row r="89" spans="1:5" ht="60.75" x14ac:dyDescent="0.3">
      <c r="A89" s="189">
        <v>1948</v>
      </c>
      <c r="B89" s="186">
        <v>44068</v>
      </c>
      <c r="C89" s="188" t="s">
        <v>355</v>
      </c>
      <c r="D89" s="187" t="s">
        <v>134</v>
      </c>
      <c r="E89" s="224">
        <v>381</v>
      </c>
    </row>
    <row r="90" spans="1:5" ht="60.75" x14ac:dyDescent="0.3">
      <c r="A90" s="189">
        <v>1949</v>
      </c>
      <c r="B90" s="186">
        <v>44068</v>
      </c>
      <c r="C90" s="188" t="s">
        <v>357</v>
      </c>
      <c r="D90" s="187" t="s">
        <v>134</v>
      </c>
      <c r="E90" s="224">
        <v>2356</v>
      </c>
    </row>
    <row r="91" spans="1:5" ht="60.75" x14ac:dyDescent="0.3">
      <c r="A91" s="189">
        <v>1950</v>
      </c>
      <c r="B91" s="186">
        <v>44068</v>
      </c>
      <c r="C91" s="188" t="s">
        <v>358</v>
      </c>
      <c r="D91" s="187" t="s">
        <v>113</v>
      </c>
      <c r="E91" s="224">
        <v>557</v>
      </c>
    </row>
    <row r="92" spans="1:5" ht="60.75" x14ac:dyDescent="0.3">
      <c r="A92" s="189">
        <v>1951</v>
      </c>
      <c r="B92" s="186">
        <v>44068</v>
      </c>
      <c r="C92" s="188" t="s">
        <v>359</v>
      </c>
      <c r="D92" s="187" t="s">
        <v>113</v>
      </c>
      <c r="E92" s="224">
        <v>222</v>
      </c>
    </row>
    <row r="93" spans="1:5" ht="60.75" x14ac:dyDescent="0.3">
      <c r="A93" s="189">
        <v>1952</v>
      </c>
      <c r="B93" s="186">
        <v>44068</v>
      </c>
      <c r="C93" s="188" t="s">
        <v>360</v>
      </c>
      <c r="D93" s="187" t="s">
        <v>114</v>
      </c>
      <c r="E93" s="224">
        <v>145</v>
      </c>
    </row>
    <row r="94" spans="1:5" ht="75.75" x14ac:dyDescent="0.3">
      <c r="A94" s="189">
        <v>1953</v>
      </c>
      <c r="B94" s="186">
        <v>44068</v>
      </c>
      <c r="C94" s="188" t="s">
        <v>361</v>
      </c>
      <c r="D94" s="187" t="s">
        <v>113</v>
      </c>
      <c r="E94" s="224">
        <v>51.17</v>
      </c>
    </row>
    <row r="95" spans="1:5" ht="60.75" x14ac:dyDescent="0.3">
      <c r="A95" s="189">
        <v>1954</v>
      </c>
      <c r="B95" s="186">
        <v>44068</v>
      </c>
      <c r="C95" s="190" t="s">
        <v>362</v>
      </c>
      <c r="D95" s="190" t="s">
        <v>363</v>
      </c>
      <c r="E95" s="224">
        <v>2921</v>
      </c>
    </row>
    <row r="96" spans="1:5" ht="60.75" x14ac:dyDescent="0.3">
      <c r="A96" s="189">
        <v>1955</v>
      </c>
      <c r="B96" s="186">
        <v>44068</v>
      </c>
      <c r="C96" s="190" t="s">
        <v>364</v>
      </c>
      <c r="D96" s="190" t="s">
        <v>363</v>
      </c>
      <c r="E96" s="224">
        <v>1168</v>
      </c>
    </row>
    <row r="97" spans="1:5" ht="60.75" x14ac:dyDescent="0.3">
      <c r="A97" s="189">
        <v>1956</v>
      </c>
      <c r="B97" s="186">
        <v>44068</v>
      </c>
      <c r="C97" s="190" t="s">
        <v>365</v>
      </c>
      <c r="D97" s="187" t="s">
        <v>114</v>
      </c>
      <c r="E97" s="224">
        <v>760</v>
      </c>
    </row>
    <row r="98" spans="1:5" ht="75.75" x14ac:dyDescent="0.3">
      <c r="A98" s="189">
        <v>1957</v>
      </c>
      <c r="B98" s="186">
        <v>44068</v>
      </c>
      <c r="C98" s="190" t="s">
        <v>366</v>
      </c>
      <c r="D98" s="190" t="s">
        <v>363</v>
      </c>
      <c r="E98" s="224">
        <v>261.83</v>
      </c>
    </row>
    <row r="99" spans="1:5" ht="60.75" x14ac:dyDescent="0.3">
      <c r="A99" s="189">
        <v>1958</v>
      </c>
      <c r="B99" s="186">
        <v>44069</v>
      </c>
      <c r="C99" s="190" t="s">
        <v>367</v>
      </c>
      <c r="D99" s="187" t="s">
        <v>134</v>
      </c>
      <c r="E99" s="224">
        <v>234</v>
      </c>
    </row>
    <row r="100" spans="1:5" ht="60.75" x14ac:dyDescent="0.3">
      <c r="A100" s="189">
        <v>1959</v>
      </c>
      <c r="B100" s="186">
        <v>44069</v>
      </c>
      <c r="C100" s="190" t="s">
        <v>367</v>
      </c>
      <c r="D100" s="187" t="s">
        <v>134</v>
      </c>
      <c r="E100" s="224">
        <v>375</v>
      </c>
    </row>
    <row r="101" spans="1:5" ht="60.75" x14ac:dyDescent="0.3">
      <c r="A101" s="189">
        <v>1960</v>
      </c>
      <c r="B101" s="186">
        <v>44069</v>
      </c>
      <c r="C101" s="190" t="s">
        <v>367</v>
      </c>
      <c r="D101" s="187" t="s">
        <v>134</v>
      </c>
      <c r="E101" s="224">
        <v>73</v>
      </c>
    </row>
    <row r="102" spans="1:5" ht="60.75" x14ac:dyDescent="0.3">
      <c r="A102" s="189">
        <v>1961</v>
      </c>
      <c r="B102" s="186">
        <v>44069</v>
      </c>
      <c r="C102" s="190" t="s">
        <v>367</v>
      </c>
      <c r="D102" s="187" t="s">
        <v>134</v>
      </c>
      <c r="E102" s="224">
        <v>225</v>
      </c>
    </row>
    <row r="103" spans="1:5" ht="60.75" x14ac:dyDescent="0.3">
      <c r="A103" s="189">
        <v>1962</v>
      </c>
      <c r="B103" s="186">
        <v>44069</v>
      </c>
      <c r="C103" s="190" t="s">
        <v>368</v>
      </c>
      <c r="D103" s="187" t="s">
        <v>134</v>
      </c>
      <c r="E103" s="224">
        <v>1228</v>
      </c>
    </row>
    <row r="104" spans="1:5" ht="60.75" x14ac:dyDescent="0.3">
      <c r="A104" s="189">
        <v>1963</v>
      </c>
      <c r="B104" s="186">
        <v>44069</v>
      </c>
      <c r="C104" s="190" t="s">
        <v>368</v>
      </c>
      <c r="D104" s="187" t="s">
        <v>134</v>
      </c>
      <c r="E104" s="224">
        <v>1965</v>
      </c>
    </row>
    <row r="105" spans="1:5" ht="60.75" x14ac:dyDescent="0.3">
      <c r="A105" s="189">
        <v>1964</v>
      </c>
      <c r="B105" s="186">
        <v>44069</v>
      </c>
      <c r="C105" s="190" t="s">
        <v>368</v>
      </c>
      <c r="D105" s="187" t="s">
        <v>134</v>
      </c>
      <c r="E105" s="224">
        <v>381</v>
      </c>
    </row>
    <row r="106" spans="1:5" ht="60.75" x14ac:dyDescent="0.3">
      <c r="A106" s="189">
        <v>1965</v>
      </c>
      <c r="B106" s="186">
        <v>44069</v>
      </c>
      <c r="C106" s="190" t="s">
        <v>368</v>
      </c>
      <c r="D106" s="187" t="s">
        <v>134</v>
      </c>
      <c r="E106" s="224">
        <v>1178</v>
      </c>
    </row>
    <row r="107" spans="1:5" ht="60.75" x14ac:dyDescent="0.3">
      <c r="A107" s="189">
        <v>1966</v>
      </c>
      <c r="B107" s="186">
        <v>44069</v>
      </c>
      <c r="C107" s="190" t="s">
        <v>369</v>
      </c>
      <c r="D107" s="190" t="s">
        <v>363</v>
      </c>
      <c r="E107" s="224">
        <v>387</v>
      </c>
    </row>
    <row r="108" spans="1:5" ht="60.75" x14ac:dyDescent="0.3">
      <c r="A108" s="189">
        <v>1967</v>
      </c>
      <c r="B108" s="186">
        <v>44069</v>
      </c>
      <c r="C108" s="190" t="s">
        <v>370</v>
      </c>
      <c r="D108" s="190" t="s">
        <v>363</v>
      </c>
      <c r="E108" s="224">
        <v>154</v>
      </c>
    </row>
    <row r="109" spans="1:5" ht="60.75" x14ac:dyDescent="0.3">
      <c r="A109" s="189">
        <v>1968</v>
      </c>
      <c r="B109" s="186">
        <v>44069</v>
      </c>
      <c r="C109" s="190" t="s">
        <v>371</v>
      </c>
      <c r="D109" s="187" t="s">
        <v>114</v>
      </c>
      <c r="E109" s="224">
        <v>101</v>
      </c>
    </row>
    <row r="110" spans="1:5" ht="60.75" x14ac:dyDescent="0.3">
      <c r="A110" s="189">
        <v>1969</v>
      </c>
      <c r="B110" s="186">
        <v>44069</v>
      </c>
      <c r="C110" s="190" t="s">
        <v>372</v>
      </c>
      <c r="D110" s="190" t="s">
        <v>363</v>
      </c>
      <c r="E110" s="224">
        <v>35.159999999999997</v>
      </c>
    </row>
    <row r="111" spans="1:5" ht="60.75" x14ac:dyDescent="0.3">
      <c r="A111" s="189">
        <v>1970</v>
      </c>
      <c r="B111" s="186">
        <v>44069</v>
      </c>
      <c r="C111" s="190" t="s">
        <v>373</v>
      </c>
      <c r="D111" s="190" t="s">
        <v>363</v>
      </c>
      <c r="E111" s="224">
        <v>2032</v>
      </c>
    </row>
    <row r="112" spans="1:5" ht="60.75" x14ac:dyDescent="0.3">
      <c r="A112" s="189">
        <f t="shared" ref="A112:A114" si="0">+A111+1</f>
        <v>1971</v>
      </c>
      <c r="B112" s="186">
        <v>44069</v>
      </c>
      <c r="C112" s="190" t="s">
        <v>374</v>
      </c>
      <c r="D112" s="190" t="s">
        <v>363</v>
      </c>
      <c r="E112" s="224">
        <v>812</v>
      </c>
    </row>
    <row r="113" spans="1:5" ht="60.75" x14ac:dyDescent="0.3">
      <c r="A113" s="189">
        <f t="shared" si="0"/>
        <v>1972</v>
      </c>
      <c r="B113" s="186">
        <v>44069</v>
      </c>
      <c r="C113" s="190" t="s">
        <v>375</v>
      </c>
      <c r="D113" s="187" t="s">
        <v>114</v>
      </c>
      <c r="E113" s="224">
        <v>528</v>
      </c>
    </row>
    <row r="114" spans="1:5" ht="75.75" x14ac:dyDescent="0.3">
      <c r="A114" s="189">
        <f t="shared" si="0"/>
        <v>1973</v>
      </c>
      <c r="B114" s="186">
        <v>44069</v>
      </c>
      <c r="C114" s="190" t="s">
        <v>376</v>
      </c>
      <c r="D114" s="190" t="s">
        <v>363</v>
      </c>
      <c r="E114" s="224">
        <v>182.84</v>
      </c>
    </row>
    <row r="115" spans="1:5" ht="33" x14ac:dyDescent="0.3">
      <c r="A115" s="53">
        <v>1296</v>
      </c>
      <c r="B115" s="157">
        <v>44056</v>
      </c>
      <c r="C115" s="55" t="s">
        <v>380</v>
      </c>
      <c r="D115" s="138" t="s">
        <v>134</v>
      </c>
      <c r="E115" s="175">
        <v>179</v>
      </c>
    </row>
    <row r="116" spans="1:5" ht="33" x14ac:dyDescent="0.3">
      <c r="A116" s="53">
        <v>1297</v>
      </c>
      <c r="B116" s="157">
        <v>44056</v>
      </c>
      <c r="C116" s="55" t="s">
        <v>380</v>
      </c>
      <c r="D116" s="138" t="s">
        <v>134</v>
      </c>
      <c r="E116" s="175">
        <v>115</v>
      </c>
    </row>
    <row r="117" spans="1:5" ht="33" x14ac:dyDescent="0.3">
      <c r="A117" s="53">
        <v>1299</v>
      </c>
      <c r="B117" s="157">
        <v>44056</v>
      </c>
      <c r="C117" s="55" t="s">
        <v>381</v>
      </c>
      <c r="D117" s="138" t="s">
        <v>134</v>
      </c>
      <c r="E117" s="175">
        <v>940</v>
      </c>
    </row>
    <row r="118" spans="1:5" ht="33" x14ac:dyDescent="0.3">
      <c r="A118" s="53">
        <v>1300</v>
      </c>
      <c r="B118" s="157">
        <v>44056</v>
      </c>
      <c r="C118" s="55" t="s">
        <v>381</v>
      </c>
      <c r="D118" s="138" t="s">
        <v>134</v>
      </c>
      <c r="E118" s="175">
        <v>602</v>
      </c>
    </row>
    <row r="119" spans="1:5" ht="33" x14ac:dyDescent="0.3">
      <c r="A119" s="53">
        <v>1302</v>
      </c>
      <c r="B119" s="157">
        <v>44056</v>
      </c>
      <c r="C119" s="55" t="s">
        <v>380</v>
      </c>
      <c r="D119" s="138" t="s">
        <v>134</v>
      </c>
      <c r="E119" s="175">
        <v>68</v>
      </c>
    </row>
    <row r="120" spans="1:5" ht="33" x14ac:dyDescent="0.3">
      <c r="A120" s="53">
        <v>1303</v>
      </c>
      <c r="B120" s="157">
        <v>44056</v>
      </c>
      <c r="C120" s="55" t="s">
        <v>381</v>
      </c>
      <c r="D120" s="138" t="s">
        <v>134</v>
      </c>
      <c r="E120" s="175">
        <v>360</v>
      </c>
    </row>
    <row r="121" spans="1:5" ht="49.5" x14ac:dyDescent="0.3">
      <c r="A121" s="53">
        <v>1304</v>
      </c>
      <c r="B121" s="157">
        <v>44056</v>
      </c>
      <c r="C121" s="55" t="s">
        <v>382</v>
      </c>
      <c r="D121" s="69" t="s">
        <v>113</v>
      </c>
      <c r="E121" s="175">
        <v>107</v>
      </c>
    </row>
    <row r="122" spans="1:5" ht="49.5" x14ac:dyDescent="0.3">
      <c r="A122" s="53">
        <v>1305</v>
      </c>
      <c r="B122" s="157">
        <v>44056</v>
      </c>
      <c r="C122" s="55" t="s">
        <v>383</v>
      </c>
      <c r="D122" s="55" t="s">
        <v>104</v>
      </c>
      <c r="E122" s="175">
        <v>49</v>
      </c>
    </row>
    <row r="123" spans="1:5" ht="49.5" x14ac:dyDescent="0.3">
      <c r="A123" s="53">
        <v>1306</v>
      </c>
      <c r="B123" s="157">
        <v>44056</v>
      </c>
      <c r="C123" s="55" t="s">
        <v>384</v>
      </c>
      <c r="D123" s="69" t="s">
        <v>113</v>
      </c>
      <c r="E123" s="175">
        <v>63</v>
      </c>
    </row>
    <row r="124" spans="1:5" ht="49.5" x14ac:dyDescent="0.3">
      <c r="A124" s="53">
        <v>1307</v>
      </c>
      <c r="B124" s="157">
        <v>44056</v>
      </c>
      <c r="C124" s="55" t="s">
        <v>385</v>
      </c>
      <c r="D124" s="55" t="s">
        <v>104</v>
      </c>
      <c r="E124" s="175">
        <v>41</v>
      </c>
    </row>
    <row r="125" spans="1:5" ht="49.5" x14ac:dyDescent="0.3">
      <c r="A125" s="53">
        <v>1308</v>
      </c>
      <c r="B125" s="157">
        <v>44056</v>
      </c>
      <c r="C125" s="55" t="s">
        <v>386</v>
      </c>
      <c r="D125" s="69" t="s">
        <v>113</v>
      </c>
      <c r="E125" s="175">
        <v>12.72</v>
      </c>
    </row>
    <row r="126" spans="1:5" ht="49.5" x14ac:dyDescent="0.3">
      <c r="A126" s="53">
        <v>1309</v>
      </c>
      <c r="B126" s="157">
        <v>44056</v>
      </c>
      <c r="C126" s="55" t="s">
        <v>387</v>
      </c>
      <c r="D126" s="69" t="s">
        <v>113</v>
      </c>
      <c r="E126" s="175">
        <v>556</v>
      </c>
    </row>
    <row r="127" spans="1:5" ht="49.5" x14ac:dyDescent="0.3">
      <c r="A127" s="53">
        <v>1310</v>
      </c>
      <c r="B127" s="157">
        <v>44056</v>
      </c>
      <c r="C127" s="55" t="s">
        <v>388</v>
      </c>
      <c r="D127" s="55" t="s">
        <v>104</v>
      </c>
      <c r="E127" s="175">
        <v>258</v>
      </c>
    </row>
    <row r="128" spans="1:5" ht="49.5" x14ac:dyDescent="0.3">
      <c r="A128" s="53">
        <v>1311</v>
      </c>
      <c r="B128" s="157">
        <v>44056</v>
      </c>
      <c r="C128" s="55" t="s">
        <v>389</v>
      </c>
      <c r="D128" s="69" t="s">
        <v>113</v>
      </c>
      <c r="E128" s="175">
        <v>326</v>
      </c>
    </row>
    <row r="129" spans="1:5" ht="49.5" x14ac:dyDescent="0.3">
      <c r="A129" s="53">
        <v>1312</v>
      </c>
      <c r="B129" s="157">
        <v>44056</v>
      </c>
      <c r="C129" s="55" t="s">
        <v>390</v>
      </c>
      <c r="D129" s="140" t="s">
        <v>104</v>
      </c>
      <c r="E129" s="175">
        <v>212</v>
      </c>
    </row>
    <row r="130" spans="1:5" ht="49.5" x14ac:dyDescent="0.3">
      <c r="A130" s="53">
        <v>1313</v>
      </c>
      <c r="B130" s="157">
        <v>44056</v>
      </c>
      <c r="C130" s="55" t="s">
        <v>391</v>
      </c>
      <c r="D130" s="140" t="s">
        <v>135</v>
      </c>
      <c r="E130" s="175">
        <v>74.28</v>
      </c>
    </row>
    <row r="131" spans="1:5" ht="33" x14ac:dyDescent="0.3">
      <c r="A131" s="53">
        <v>1782</v>
      </c>
      <c r="B131" s="157">
        <v>44060</v>
      </c>
      <c r="C131" s="55" t="s">
        <v>392</v>
      </c>
      <c r="D131" s="138" t="s">
        <v>134</v>
      </c>
      <c r="E131" s="175">
        <v>179</v>
      </c>
    </row>
    <row r="132" spans="1:5" ht="33" x14ac:dyDescent="0.3">
      <c r="A132" s="53">
        <v>1783</v>
      </c>
      <c r="B132" s="157">
        <v>44060</v>
      </c>
      <c r="C132" s="55" t="s">
        <v>392</v>
      </c>
      <c r="D132" s="138" t="s">
        <v>134</v>
      </c>
      <c r="E132" s="175">
        <v>230</v>
      </c>
    </row>
    <row r="133" spans="1:5" ht="33" x14ac:dyDescent="0.3">
      <c r="A133" s="53">
        <v>1784</v>
      </c>
      <c r="B133" s="157">
        <v>44060</v>
      </c>
      <c r="C133" s="55" t="s">
        <v>393</v>
      </c>
      <c r="D133" s="138" t="s">
        <v>134</v>
      </c>
      <c r="E133" s="175">
        <v>940</v>
      </c>
    </row>
    <row r="134" spans="1:5" ht="33" x14ac:dyDescent="0.3">
      <c r="A134" s="53">
        <v>1785</v>
      </c>
      <c r="B134" s="157">
        <v>44060</v>
      </c>
      <c r="C134" s="55" t="s">
        <v>393</v>
      </c>
      <c r="D134" s="138" t="s">
        <v>134</v>
      </c>
      <c r="E134" s="175">
        <v>1205</v>
      </c>
    </row>
    <row r="135" spans="1:5" ht="49.5" x14ac:dyDescent="0.3">
      <c r="A135" s="53">
        <v>1786</v>
      </c>
      <c r="B135" s="157">
        <v>44060</v>
      </c>
      <c r="C135" s="55" t="s">
        <v>394</v>
      </c>
      <c r="D135" s="140" t="s">
        <v>135</v>
      </c>
      <c r="E135" s="175">
        <v>77</v>
      </c>
    </row>
    <row r="136" spans="1:5" ht="49.5" x14ac:dyDescent="0.3">
      <c r="A136" s="53">
        <v>1787</v>
      </c>
      <c r="B136" s="157">
        <v>44060</v>
      </c>
      <c r="C136" s="55" t="s">
        <v>395</v>
      </c>
      <c r="D136" s="140" t="s">
        <v>104</v>
      </c>
      <c r="E136" s="175">
        <v>98</v>
      </c>
    </row>
    <row r="137" spans="1:5" ht="49.5" x14ac:dyDescent="0.3">
      <c r="A137" s="53">
        <v>1788</v>
      </c>
      <c r="B137" s="157">
        <v>44060</v>
      </c>
      <c r="C137" s="55" t="s">
        <v>396</v>
      </c>
      <c r="D137" s="140" t="s">
        <v>135</v>
      </c>
      <c r="E137" s="175">
        <v>70</v>
      </c>
    </row>
    <row r="138" spans="1:5" ht="49.5" x14ac:dyDescent="0.3">
      <c r="A138" s="53">
        <v>1789</v>
      </c>
      <c r="B138" s="157">
        <v>44060</v>
      </c>
      <c r="C138" s="55" t="s">
        <v>397</v>
      </c>
      <c r="D138" s="140" t="s">
        <v>104</v>
      </c>
      <c r="E138" s="175">
        <v>46</v>
      </c>
    </row>
    <row r="139" spans="1:5" ht="49.5" x14ac:dyDescent="0.3">
      <c r="A139" s="53">
        <v>1790</v>
      </c>
      <c r="B139" s="157">
        <v>44060</v>
      </c>
      <c r="C139" s="55" t="s">
        <v>398</v>
      </c>
      <c r="D139" s="140" t="s">
        <v>135</v>
      </c>
      <c r="E139" s="175">
        <v>15.28</v>
      </c>
    </row>
    <row r="140" spans="1:5" ht="49.5" x14ac:dyDescent="0.3">
      <c r="A140" s="53">
        <v>1791</v>
      </c>
      <c r="B140" s="157">
        <v>44060</v>
      </c>
      <c r="C140" s="55" t="s">
        <v>399</v>
      </c>
      <c r="D140" s="140" t="s">
        <v>135</v>
      </c>
      <c r="E140" s="175">
        <v>402</v>
      </c>
    </row>
    <row r="141" spans="1:5" ht="49.5" x14ac:dyDescent="0.3">
      <c r="A141" s="53">
        <v>1792</v>
      </c>
      <c r="B141" s="157">
        <v>44060</v>
      </c>
      <c r="C141" s="55" t="s">
        <v>388</v>
      </c>
      <c r="D141" s="140" t="s">
        <v>135</v>
      </c>
      <c r="E141" s="175">
        <v>515</v>
      </c>
    </row>
    <row r="142" spans="1:5" ht="49.5" x14ac:dyDescent="0.3">
      <c r="A142" s="53">
        <v>1793</v>
      </c>
      <c r="B142" s="157">
        <v>44060</v>
      </c>
      <c r="C142" s="55" t="s">
        <v>400</v>
      </c>
      <c r="D142" s="140" t="s">
        <v>135</v>
      </c>
      <c r="E142" s="175">
        <v>367</v>
      </c>
    </row>
    <row r="143" spans="1:5" ht="49.5" x14ac:dyDescent="0.3">
      <c r="A143" s="53">
        <v>1794</v>
      </c>
      <c r="B143" s="157">
        <v>44060</v>
      </c>
      <c r="C143" s="55" t="s">
        <v>401</v>
      </c>
      <c r="D143" s="140" t="s">
        <v>135</v>
      </c>
      <c r="E143" s="175">
        <v>239</v>
      </c>
    </row>
    <row r="144" spans="1:5" ht="49.5" x14ac:dyDescent="0.3">
      <c r="A144" s="53">
        <v>1795</v>
      </c>
      <c r="B144" s="157">
        <v>44060</v>
      </c>
      <c r="C144" s="55" t="s">
        <v>402</v>
      </c>
      <c r="D144" s="140" t="s">
        <v>135</v>
      </c>
      <c r="E144" s="175">
        <v>82.72</v>
      </c>
    </row>
    <row r="145" spans="1:5" ht="82.5" x14ac:dyDescent="0.3">
      <c r="A145" s="53">
        <v>1922</v>
      </c>
      <c r="B145" s="157">
        <v>44067</v>
      </c>
      <c r="C145" s="55" t="s">
        <v>403</v>
      </c>
      <c r="D145" s="140" t="s">
        <v>404</v>
      </c>
      <c r="E145" s="175">
        <v>4203.12</v>
      </c>
    </row>
    <row r="146" spans="1:5" ht="82.5" x14ac:dyDescent="0.3">
      <c r="A146" s="53">
        <v>1923</v>
      </c>
      <c r="B146" s="157">
        <v>44067</v>
      </c>
      <c r="C146" s="65" t="s">
        <v>405</v>
      </c>
      <c r="D146" s="243" t="s">
        <v>404</v>
      </c>
      <c r="E146" s="244">
        <v>2728.08</v>
      </c>
    </row>
    <row r="147" spans="1:5" x14ac:dyDescent="0.3">
      <c r="A147" s="53"/>
      <c r="B147" s="53"/>
      <c r="C147" s="241" t="s">
        <v>132</v>
      </c>
      <c r="D147" s="245"/>
      <c r="E147" s="242">
        <f>SUM(E9:E146)</f>
        <v>994778.55999999994</v>
      </c>
    </row>
    <row r="148" spans="1:5" x14ac:dyDescent="0.3">
      <c r="A148" s="225"/>
      <c r="B148" s="225"/>
      <c r="C148" s="225"/>
      <c r="D148" s="225"/>
      <c r="E148" s="225"/>
    </row>
    <row r="149" spans="1:5" x14ac:dyDescent="0.3">
      <c r="A149" s="196"/>
      <c r="B149" s="226"/>
      <c r="C149" s="227"/>
      <c r="D149" s="228"/>
      <c r="E149" s="229"/>
    </row>
    <row r="150" spans="1:5" x14ac:dyDescent="0.3">
      <c r="A150" s="196"/>
      <c r="B150" s="226"/>
      <c r="C150" s="227"/>
      <c r="D150" s="228"/>
      <c r="E150" s="229"/>
    </row>
    <row r="151" spans="1:5" x14ac:dyDescent="0.3">
      <c r="A151" s="196"/>
      <c r="B151" s="226"/>
      <c r="C151" s="227"/>
      <c r="D151" s="228"/>
      <c r="E151" s="229"/>
    </row>
    <row r="152" spans="1:5" x14ac:dyDescent="0.3">
      <c r="A152" s="196"/>
      <c r="B152" s="226"/>
      <c r="C152" s="227"/>
      <c r="D152" s="228"/>
      <c r="E152" s="229"/>
    </row>
    <row r="153" spans="1:5" x14ac:dyDescent="0.3">
      <c r="A153" s="196"/>
      <c r="B153" s="226"/>
      <c r="C153" s="227"/>
      <c r="D153" s="228"/>
      <c r="E153" s="229"/>
    </row>
    <row r="154" spans="1:5" x14ac:dyDescent="0.3">
      <c r="A154" s="196"/>
      <c r="B154" s="226"/>
      <c r="C154" s="227"/>
      <c r="D154" s="228"/>
      <c r="E154" s="229"/>
    </row>
    <row r="155" spans="1:5" x14ac:dyDescent="0.3">
      <c r="A155" s="196"/>
      <c r="B155" s="226"/>
      <c r="C155" s="227"/>
      <c r="D155" s="228"/>
      <c r="E155" s="229"/>
    </row>
    <row r="156" spans="1:5" x14ac:dyDescent="0.3">
      <c r="A156" s="196"/>
      <c r="B156" s="226"/>
      <c r="C156" s="227"/>
      <c r="D156" s="228"/>
      <c r="E156" s="229"/>
    </row>
    <row r="157" spans="1:5" x14ac:dyDescent="0.3">
      <c r="A157" s="196"/>
      <c r="B157" s="226"/>
      <c r="C157" s="227"/>
      <c r="D157" s="228"/>
      <c r="E157" s="229"/>
    </row>
    <row r="158" spans="1:5" x14ac:dyDescent="0.3">
      <c r="A158" s="196"/>
      <c r="B158" s="226"/>
      <c r="C158" s="227"/>
      <c r="D158" s="228"/>
      <c r="E158" s="229"/>
    </row>
    <row r="159" spans="1:5" x14ac:dyDescent="0.3">
      <c r="A159" s="196"/>
      <c r="B159" s="226"/>
      <c r="C159" s="227"/>
      <c r="D159" s="228"/>
      <c r="E159" s="229"/>
    </row>
    <row r="160" spans="1:5" x14ac:dyDescent="0.3">
      <c r="A160" s="196"/>
      <c r="B160" s="226"/>
      <c r="C160" s="227"/>
      <c r="D160" s="228"/>
      <c r="E160" s="229"/>
    </row>
    <row r="161" spans="1:5" x14ac:dyDescent="0.3">
      <c r="A161" s="196"/>
      <c r="B161" s="200"/>
      <c r="C161" s="201"/>
      <c r="D161" s="230"/>
      <c r="E161" s="229"/>
    </row>
    <row r="162" spans="1:5" x14ac:dyDescent="0.3">
      <c r="A162" s="196"/>
      <c r="B162" s="200"/>
      <c r="C162" s="201"/>
      <c r="D162" s="230"/>
      <c r="E162" s="229"/>
    </row>
    <row r="163" spans="1:5" x14ac:dyDescent="0.3">
      <c r="A163" s="196"/>
      <c r="B163" s="200"/>
      <c r="C163" s="201"/>
      <c r="D163" s="230"/>
      <c r="E163" s="229"/>
    </row>
    <row r="164" spans="1:5" x14ac:dyDescent="0.3">
      <c r="A164" s="196"/>
      <c r="B164" s="200"/>
      <c r="C164" s="201"/>
      <c r="D164" s="230"/>
      <c r="E164" s="229"/>
    </row>
    <row r="165" spans="1:5" x14ac:dyDescent="0.3">
      <c r="A165" s="196"/>
      <c r="B165" s="200"/>
      <c r="C165" s="201"/>
      <c r="D165" s="230"/>
      <c r="E165" s="229"/>
    </row>
    <row r="166" spans="1:5" x14ac:dyDescent="0.3">
      <c r="A166" s="196"/>
      <c r="B166" s="200"/>
      <c r="C166" s="201"/>
      <c r="D166" s="230"/>
      <c r="E166" s="229"/>
    </row>
    <row r="167" spans="1:5" x14ac:dyDescent="0.3">
      <c r="A167" s="196"/>
      <c r="B167" s="200"/>
      <c r="C167" s="201"/>
      <c r="D167" s="230"/>
      <c r="E167" s="229"/>
    </row>
    <row r="168" spans="1:5" x14ac:dyDescent="0.3">
      <c r="A168" s="196"/>
      <c r="B168" s="200"/>
      <c r="C168" s="201"/>
      <c r="D168" s="230"/>
      <c r="E168" s="229"/>
    </row>
    <row r="169" spans="1:5" x14ac:dyDescent="0.3">
      <c r="A169" s="196"/>
      <c r="B169" s="200"/>
      <c r="C169" s="201"/>
      <c r="D169" s="230"/>
      <c r="E169" s="229"/>
    </row>
    <row r="170" spans="1:5" s="35" customFormat="1" x14ac:dyDescent="0.3">
      <c r="A170" s="231"/>
      <c r="B170" s="232"/>
      <c r="C170" s="233"/>
      <c r="D170" s="234"/>
      <c r="E170" s="203"/>
    </row>
    <row r="171" spans="1:5" s="35" customFormat="1" x14ac:dyDescent="0.3">
      <c r="A171" s="196"/>
      <c r="B171" s="232"/>
      <c r="C171" s="233"/>
      <c r="D171" s="234"/>
      <c r="E171" s="203"/>
    </row>
    <row r="172" spans="1:5" s="35" customFormat="1" x14ac:dyDescent="0.3">
      <c r="A172" s="196"/>
      <c r="B172" s="232"/>
      <c r="C172" s="233"/>
      <c r="D172" s="234"/>
      <c r="E172" s="203"/>
    </row>
    <row r="173" spans="1:5" s="35" customFormat="1" x14ac:dyDescent="0.3">
      <c r="A173" s="196"/>
      <c r="B173" s="232"/>
      <c r="C173" s="233"/>
      <c r="D173" s="234"/>
      <c r="E173" s="203"/>
    </row>
    <row r="174" spans="1:5" s="35" customFormat="1" x14ac:dyDescent="0.3">
      <c r="A174" s="196"/>
      <c r="B174" s="232"/>
      <c r="C174" s="233"/>
      <c r="D174" s="234"/>
      <c r="E174" s="203"/>
    </row>
    <row r="175" spans="1:5" s="35" customFormat="1" x14ac:dyDescent="0.3">
      <c r="A175" s="196"/>
      <c r="B175" s="232"/>
      <c r="C175" s="233"/>
      <c r="D175" s="234"/>
      <c r="E175" s="203"/>
    </row>
    <row r="176" spans="1:5" s="35" customFormat="1" x14ac:dyDescent="0.3">
      <c r="A176" s="196"/>
      <c r="B176" s="232"/>
      <c r="C176" s="233"/>
      <c r="D176" s="234"/>
      <c r="E176" s="203"/>
    </row>
    <row r="177" spans="1:5" s="35" customFormat="1" x14ac:dyDescent="0.3">
      <c r="A177" s="231"/>
      <c r="B177" s="232"/>
      <c r="C177" s="233"/>
      <c r="D177" s="234"/>
      <c r="E177" s="203"/>
    </row>
    <row r="178" spans="1:5" x14ac:dyDescent="0.3">
      <c r="A178" s="204"/>
      <c r="B178" s="204"/>
      <c r="C178" s="204"/>
      <c r="D178" s="2"/>
      <c r="E178" s="199"/>
    </row>
    <row r="179" spans="1:5" x14ac:dyDescent="0.3">
      <c r="A179" s="196"/>
      <c r="B179" s="235"/>
      <c r="C179" s="207"/>
      <c r="D179" s="228"/>
      <c r="E179" s="229"/>
    </row>
    <row r="180" spans="1:5" x14ac:dyDescent="0.3">
      <c r="A180" s="196"/>
      <c r="B180" s="235"/>
      <c r="C180" s="207"/>
      <c r="D180" s="228"/>
      <c r="E180" s="229"/>
    </row>
    <row r="181" spans="1:5" x14ac:dyDescent="0.3">
      <c r="A181" s="196"/>
      <c r="B181" s="235"/>
      <c r="C181" s="207"/>
      <c r="D181" s="228"/>
      <c r="E181" s="229"/>
    </row>
    <row r="182" spans="1:5" x14ac:dyDescent="0.3">
      <c r="A182" s="196"/>
      <c r="B182" s="235"/>
      <c r="C182" s="207"/>
      <c r="D182" s="228"/>
      <c r="E182" s="229"/>
    </row>
    <row r="183" spans="1:5" x14ac:dyDescent="0.3">
      <c r="A183" s="196"/>
      <c r="B183" s="235"/>
      <c r="C183" s="207"/>
      <c r="D183" s="228"/>
      <c r="E183" s="229"/>
    </row>
    <row r="184" spans="1:5" x14ac:dyDescent="0.3">
      <c r="A184" s="196"/>
      <c r="B184" s="235"/>
      <c r="C184" s="207"/>
      <c r="D184" s="228"/>
      <c r="E184" s="229"/>
    </row>
    <row r="185" spans="1:5" x14ac:dyDescent="0.3">
      <c r="A185" s="196"/>
      <c r="B185" s="104"/>
      <c r="C185" s="197"/>
      <c r="D185" s="198"/>
      <c r="E185" s="229"/>
    </row>
    <row r="186" spans="1:5" x14ac:dyDescent="0.3">
      <c r="A186" s="196"/>
      <c r="B186" s="104"/>
      <c r="C186" s="197"/>
      <c r="D186" s="198"/>
      <c r="E186" s="229"/>
    </row>
    <row r="187" spans="1:5" x14ac:dyDescent="0.3">
      <c r="A187" s="196"/>
      <c r="B187" s="104"/>
      <c r="C187" s="197"/>
      <c r="D187" s="198"/>
      <c r="E187" s="229"/>
    </row>
    <row r="188" spans="1:5" x14ac:dyDescent="0.3">
      <c r="A188" s="196"/>
      <c r="B188" s="104"/>
      <c r="C188" s="197"/>
      <c r="D188" s="198"/>
      <c r="E188" s="229"/>
    </row>
    <row r="189" spans="1:5" x14ac:dyDescent="0.3">
      <c r="A189" s="196"/>
      <c r="B189" s="104"/>
      <c r="C189" s="197"/>
      <c r="D189" s="198"/>
      <c r="E189" s="229"/>
    </row>
    <row r="190" spans="1:5" x14ac:dyDescent="0.3">
      <c r="A190" s="196"/>
      <c r="B190" s="104"/>
      <c r="C190" s="197"/>
      <c r="D190" s="198"/>
      <c r="E190" s="229"/>
    </row>
    <row r="191" spans="1:5" x14ac:dyDescent="0.3">
      <c r="A191" s="196"/>
      <c r="B191" s="104"/>
      <c r="C191" s="197"/>
      <c r="D191" s="198"/>
      <c r="E191" s="229"/>
    </row>
    <row r="192" spans="1:5" x14ac:dyDescent="0.3">
      <c r="A192" s="204"/>
      <c r="B192" s="204"/>
      <c r="C192" s="204"/>
      <c r="D192" s="2"/>
      <c r="E192" s="199"/>
    </row>
    <row r="193" spans="1:5" x14ac:dyDescent="0.3">
      <c r="A193" s="196"/>
      <c r="B193" s="235"/>
      <c r="C193" s="207"/>
      <c r="D193" s="228"/>
      <c r="E193" s="229"/>
    </row>
    <row r="194" spans="1:5" x14ac:dyDescent="0.3">
      <c r="A194" s="196"/>
      <c r="B194" s="235"/>
      <c r="C194" s="207"/>
      <c r="D194" s="228"/>
      <c r="E194" s="229"/>
    </row>
    <row r="195" spans="1:5" x14ac:dyDescent="0.3">
      <c r="A195" s="196"/>
      <c r="B195" s="235"/>
      <c r="C195" s="207"/>
      <c r="D195" s="228"/>
      <c r="E195" s="229"/>
    </row>
    <row r="196" spans="1:5" x14ac:dyDescent="0.3">
      <c r="A196" s="196"/>
      <c r="B196" s="235"/>
      <c r="C196" s="207"/>
      <c r="D196" s="228"/>
      <c r="E196" s="229"/>
    </row>
    <row r="197" spans="1:5" x14ac:dyDescent="0.3">
      <c r="A197" s="196"/>
      <c r="B197" s="235"/>
      <c r="C197" s="207"/>
      <c r="D197" s="228"/>
      <c r="E197" s="229"/>
    </row>
    <row r="198" spans="1:5" x14ac:dyDescent="0.3">
      <c r="A198" s="196"/>
      <c r="B198" s="236"/>
      <c r="C198" s="197"/>
      <c r="D198" s="198"/>
      <c r="E198" s="229"/>
    </row>
    <row r="199" spans="1:5" x14ac:dyDescent="0.3">
      <c r="A199" s="196"/>
      <c r="B199" s="236"/>
      <c r="C199" s="197"/>
      <c r="D199" s="198"/>
      <c r="E199" s="229"/>
    </row>
    <row r="200" spans="1:5" x14ac:dyDescent="0.3">
      <c r="A200" s="196"/>
      <c r="B200" s="236"/>
      <c r="C200" s="197"/>
      <c r="D200" s="198"/>
      <c r="E200" s="229"/>
    </row>
    <row r="201" spans="1:5" x14ac:dyDescent="0.3">
      <c r="A201" s="196"/>
      <c r="B201" s="236"/>
      <c r="C201" s="197"/>
      <c r="D201" s="198"/>
      <c r="E201" s="229"/>
    </row>
    <row r="202" spans="1:5" x14ac:dyDescent="0.3">
      <c r="A202" s="196"/>
      <c r="B202" s="236"/>
      <c r="C202" s="197"/>
      <c r="D202" s="198"/>
      <c r="E202" s="229"/>
    </row>
    <row r="203" spans="1:5" x14ac:dyDescent="0.3">
      <c r="A203" s="196"/>
      <c r="B203" s="236"/>
      <c r="C203" s="197"/>
      <c r="D203" s="198"/>
      <c r="E203" s="229"/>
    </row>
    <row r="204" spans="1:5" x14ac:dyDescent="0.3">
      <c r="A204" s="196"/>
      <c r="B204" s="236"/>
      <c r="C204" s="197"/>
      <c r="D204" s="198"/>
      <c r="E204" s="229"/>
    </row>
    <row r="205" spans="1:5" x14ac:dyDescent="0.3">
      <c r="A205" s="204"/>
      <c r="B205" s="204"/>
      <c r="C205" s="204"/>
      <c r="D205" s="2"/>
      <c r="E205" s="199"/>
    </row>
    <row r="206" spans="1:5" x14ac:dyDescent="0.3">
      <c r="A206" s="237"/>
      <c r="B206" s="200"/>
      <c r="C206" s="201"/>
      <c r="D206" s="230"/>
      <c r="E206" s="229"/>
    </row>
    <row r="207" spans="1:5" x14ac:dyDescent="0.3">
      <c r="A207" s="237"/>
      <c r="B207" s="235"/>
      <c r="C207" s="207"/>
      <c r="D207" s="228"/>
      <c r="E207" s="229"/>
    </row>
    <row r="208" spans="1:5" x14ac:dyDescent="0.3">
      <c r="A208" s="237"/>
      <c r="B208" s="235"/>
      <c r="C208" s="207"/>
      <c r="D208" s="228"/>
      <c r="E208" s="229"/>
    </row>
    <row r="209" spans="1:5" x14ac:dyDescent="0.3">
      <c r="A209" s="237"/>
      <c r="B209" s="235"/>
      <c r="C209" s="207"/>
      <c r="D209" s="228"/>
      <c r="E209" s="229"/>
    </row>
    <row r="210" spans="1:5" x14ac:dyDescent="0.3">
      <c r="A210" s="204"/>
      <c r="B210" s="204"/>
      <c r="C210" s="204"/>
      <c r="D210" s="2"/>
      <c r="E210" s="199"/>
    </row>
    <row r="211" spans="1:5" x14ac:dyDescent="0.3">
      <c r="A211" s="196"/>
      <c r="B211" s="104"/>
      <c r="C211" s="197"/>
      <c r="D211" s="198"/>
      <c r="E211" s="199"/>
    </row>
    <row r="212" spans="1:5" x14ac:dyDescent="0.3">
      <c r="A212" s="196"/>
      <c r="B212" s="104"/>
      <c r="C212" s="197"/>
      <c r="D212" s="198"/>
      <c r="E212" s="199"/>
    </row>
    <row r="213" spans="1:5" x14ac:dyDescent="0.3">
      <c r="A213" s="196"/>
      <c r="B213" s="104"/>
      <c r="C213" s="197"/>
      <c r="D213" s="198"/>
      <c r="E213" s="199"/>
    </row>
    <row r="214" spans="1:5" x14ac:dyDescent="0.3">
      <c r="A214" s="196"/>
      <c r="B214" s="104"/>
      <c r="C214" s="197"/>
      <c r="D214" s="198"/>
      <c r="E214" s="199"/>
    </row>
    <row r="215" spans="1:5" x14ac:dyDescent="0.3">
      <c r="A215" s="196"/>
      <c r="B215" s="104"/>
      <c r="C215" s="197"/>
      <c r="D215" s="198"/>
      <c r="E215" s="199"/>
    </row>
    <row r="216" spans="1:5" x14ac:dyDescent="0.3">
      <c r="A216" s="196"/>
      <c r="B216" s="104"/>
      <c r="C216" s="197"/>
      <c r="D216" s="198"/>
      <c r="E216" s="199"/>
    </row>
    <row r="217" spans="1:5" x14ac:dyDescent="0.3">
      <c r="A217" s="196"/>
      <c r="B217" s="104"/>
      <c r="C217" s="197"/>
      <c r="D217" s="198"/>
      <c r="E217" s="199"/>
    </row>
    <row r="218" spans="1:5" x14ac:dyDescent="0.3">
      <c r="A218" s="196"/>
      <c r="B218" s="104"/>
      <c r="C218" s="197"/>
      <c r="D218" s="198"/>
      <c r="E218" s="199"/>
    </row>
    <row r="219" spans="1:5" x14ac:dyDescent="0.3">
      <c r="A219" s="196"/>
      <c r="B219" s="104"/>
      <c r="C219" s="197"/>
      <c r="D219" s="198"/>
      <c r="E219" s="199"/>
    </row>
    <row r="220" spans="1:5" x14ac:dyDescent="0.3">
      <c r="A220" s="204"/>
      <c r="B220" s="204"/>
      <c r="C220" s="204"/>
      <c r="D220" s="2"/>
      <c r="E220" s="199"/>
    </row>
    <row r="221" spans="1:5" x14ac:dyDescent="0.3">
      <c r="A221" s="196"/>
      <c r="B221" s="104"/>
      <c r="C221" s="197"/>
      <c r="D221" s="198"/>
      <c r="E221" s="199"/>
    </row>
    <row r="222" spans="1:5" x14ac:dyDescent="0.3">
      <c r="A222" s="196"/>
      <c r="B222" s="104"/>
      <c r="C222" s="197"/>
      <c r="D222" s="198"/>
      <c r="E222" s="199"/>
    </row>
    <row r="223" spans="1:5" x14ac:dyDescent="0.3">
      <c r="A223" s="196"/>
      <c r="B223" s="104"/>
      <c r="C223" s="197"/>
      <c r="D223" s="198"/>
      <c r="E223" s="199"/>
    </row>
    <row r="224" spans="1:5" x14ac:dyDescent="0.3">
      <c r="A224" s="204"/>
      <c r="B224" s="204"/>
      <c r="C224" s="204"/>
      <c r="D224" s="2"/>
      <c r="E224" s="199"/>
    </row>
    <row r="225" spans="1:5" x14ac:dyDescent="0.3">
      <c r="A225" s="196"/>
      <c r="B225" s="104"/>
      <c r="C225" s="197"/>
      <c r="D225" s="198"/>
      <c r="E225" s="199"/>
    </row>
    <row r="226" spans="1:5" x14ac:dyDescent="0.3">
      <c r="A226" s="196"/>
      <c r="B226" s="104"/>
      <c r="C226" s="197"/>
      <c r="D226" s="198"/>
      <c r="E226" s="199"/>
    </row>
    <row r="227" spans="1:5" x14ac:dyDescent="0.3">
      <c r="A227" s="196"/>
      <c r="B227" s="104"/>
      <c r="C227" s="197"/>
      <c r="D227" s="198"/>
      <c r="E227" s="199"/>
    </row>
    <row r="228" spans="1:5" x14ac:dyDescent="0.3">
      <c r="A228" s="196"/>
      <c r="B228" s="104"/>
      <c r="C228" s="197"/>
      <c r="D228" s="198"/>
      <c r="E228" s="199"/>
    </row>
    <row r="229" spans="1:5" x14ac:dyDescent="0.3">
      <c r="A229" s="196"/>
      <c r="B229" s="104"/>
      <c r="C229" s="197"/>
      <c r="D229" s="198"/>
      <c r="E229" s="199"/>
    </row>
    <row r="230" spans="1:5" x14ac:dyDescent="0.3">
      <c r="A230" s="196"/>
      <c r="B230" s="104"/>
      <c r="C230" s="197"/>
      <c r="D230" s="198"/>
      <c r="E230" s="199"/>
    </row>
    <row r="231" spans="1:5" x14ac:dyDescent="0.3">
      <c r="A231" s="204"/>
      <c r="B231" s="204"/>
      <c r="C231" s="204"/>
      <c r="D231" s="2"/>
      <c r="E231" s="17"/>
    </row>
    <row r="232" spans="1:5" x14ac:dyDescent="0.3">
      <c r="A232" s="205"/>
      <c r="B232" s="104"/>
      <c r="C232" s="197"/>
      <c r="D232" s="198"/>
      <c r="E232" s="229"/>
    </row>
    <row r="233" spans="1:5" x14ac:dyDescent="0.3">
      <c r="A233" s="205"/>
      <c r="B233" s="104"/>
      <c r="C233" s="197"/>
      <c r="D233" s="198"/>
      <c r="E233" s="229"/>
    </row>
    <row r="234" spans="1:5" x14ac:dyDescent="0.3">
      <c r="A234" s="205"/>
      <c r="B234" s="104"/>
      <c r="C234" s="197"/>
      <c r="D234" s="198"/>
      <c r="E234" s="229"/>
    </row>
    <row r="235" spans="1:5" x14ac:dyDescent="0.3">
      <c r="A235" s="205"/>
      <c r="B235" s="104"/>
      <c r="C235" s="197"/>
      <c r="D235" s="198"/>
      <c r="E235" s="229"/>
    </row>
    <row r="236" spans="1:5" x14ac:dyDescent="0.3">
      <c r="A236" s="205"/>
      <c r="B236" s="104"/>
      <c r="C236" s="197"/>
      <c r="D236" s="198"/>
      <c r="E236" s="229"/>
    </row>
    <row r="237" spans="1:5" x14ac:dyDescent="0.3">
      <c r="A237" s="205"/>
      <c r="B237" s="104"/>
      <c r="C237" s="197"/>
      <c r="D237" s="198"/>
      <c r="E237" s="229"/>
    </row>
    <row r="238" spans="1:5" x14ac:dyDescent="0.3">
      <c r="A238" s="205"/>
      <c r="B238" s="104"/>
      <c r="C238" s="197"/>
      <c r="D238" s="198"/>
      <c r="E238" s="229"/>
    </row>
    <row r="239" spans="1:5" x14ac:dyDescent="0.3">
      <c r="A239" s="205"/>
      <c r="B239" s="104"/>
      <c r="C239" s="197"/>
      <c r="D239" s="198"/>
      <c r="E239" s="229"/>
    </row>
    <row r="240" spans="1:5" x14ac:dyDescent="0.3">
      <c r="A240" s="205"/>
      <c r="B240" s="104"/>
      <c r="C240" s="197"/>
      <c r="D240" s="198"/>
      <c r="E240" s="229"/>
    </row>
    <row r="241" spans="1:5" x14ac:dyDescent="0.3">
      <c r="A241" s="205"/>
      <c r="B241" s="104"/>
      <c r="C241" s="197"/>
      <c r="D241" s="198"/>
      <c r="E241" s="229"/>
    </row>
    <row r="242" spans="1:5" x14ac:dyDescent="0.3">
      <c r="A242" s="205"/>
      <c r="B242" s="104"/>
      <c r="C242" s="197"/>
      <c r="D242" s="198"/>
      <c r="E242" s="229"/>
    </row>
    <row r="243" spans="1:5" x14ac:dyDescent="0.3">
      <c r="A243" s="205"/>
      <c r="B243" s="104"/>
      <c r="C243" s="197"/>
      <c r="D243" s="198"/>
      <c r="E243" s="229"/>
    </row>
    <row r="244" spans="1:5" x14ac:dyDescent="0.3">
      <c r="A244" s="205"/>
      <c r="B244" s="104"/>
      <c r="C244" s="197"/>
      <c r="D244" s="198"/>
      <c r="E244" s="229"/>
    </row>
    <row r="245" spans="1:5" x14ac:dyDescent="0.3">
      <c r="A245" s="205"/>
      <c r="B245" s="104"/>
      <c r="C245" s="197"/>
      <c r="D245" s="198"/>
      <c r="E245" s="229"/>
    </row>
    <row r="246" spans="1:5" x14ac:dyDescent="0.3">
      <c r="A246" s="205"/>
      <c r="B246" s="104"/>
      <c r="C246" s="197"/>
      <c r="D246" s="198"/>
      <c r="E246" s="229"/>
    </row>
    <row r="247" spans="1:5" x14ac:dyDescent="0.3">
      <c r="A247" s="204"/>
      <c r="B247" s="204"/>
      <c r="C247" s="204"/>
      <c r="D247" s="2"/>
      <c r="E247" s="199"/>
    </row>
    <row r="248" spans="1:5" x14ac:dyDescent="0.3">
      <c r="A248" s="205"/>
      <c r="B248" s="235"/>
      <c r="C248" s="207"/>
      <c r="D248" s="228"/>
      <c r="E248" s="199"/>
    </row>
    <row r="249" spans="1:5" x14ac:dyDescent="0.3">
      <c r="A249" s="205"/>
      <c r="B249" s="235"/>
      <c r="C249" s="207"/>
      <c r="D249" s="228"/>
      <c r="E249" s="199"/>
    </row>
    <row r="250" spans="1:5" x14ac:dyDescent="0.3">
      <c r="A250" s="205"/>
      <c r="B250" s="235"/>
      <c r="C250" s="207"/>
      <c r="D250" s="228"/>
      <c r="E250" s="199"/>
    </row>
    <row r="251" spans="1:5" x14ac:dyDescent="0.3">
      <c r="A251" s="205"/>
      <c r="B251" s="235"/>
      <c r="C251" s="207"/>
      <c r="D251" s="228"/>
      <c r="E251" s="199"/>
    </row>
    <row r="252" spans="1:5" x14ac:dyDescent="0.3">
      <c r="A252" s="205"/>
      <c r="B252" s="235"/>
      <c r="C252" s="207"/>
      <c r="D252" s="228"/>
      <c r="E252" s="199"/>
    </row>
    <row r="253" spans="1:5" x14ac:dyDescent="0.3">
      <c r="A253" s="205"/>
      <c r="B253" s="235"/>
      <c r="C253" s="207"/>
      <c r="D253" s="228"/>
      <c r="E253" s="199"/>
    </row>
    <row r="254" spans="1:5" x14ac:dyDescent="0.3">
      <c r="A254" s="205"/>
      <c r="B254" s="235"/>
      <c r="C254" s="207"/>
      <c r="D254" s="228"/>
      <c r="E254" s="229"/>
    </row>
    <row r="255" spans="1:5" x14ac:dyDescent="0.3">
      <c r="A255" s="205"/>
      <c r="B255" s="235"/>
      <c r="C255" s="207"/>
      <c r="D255" s="228"/>
      <c r="E255" s="229"/>
    </row>
    <row r="256" spans="1:5" x14ac:dyDescent="0.3">
      <c r="A256" s="205"/>
      <c r="B256" s="235"/>
      <c r="C256" s="207"/>
      <c r="D256" s="228"/>
      <c r="E256" s="229"/>
    </row>
    <row r="257" spans="1:5" x14ac:dyDescent="0.3">
      <c r="A257" s="205"/>
      <c r="B257" s="235"/>
      <c r="C257" s="207"/>
      <c r="D257" s="228"/>
      <c r="E257" s="229"/>
    </row>
    <row r="258" spans="1:5" x14ac:dyDescent="0.3">
      <c r="A258" s="205"/>
      <c r="B258" s="235"/>
      <c r="C258" s="207"/>
      <c r="D258" s="228"/>
      <c r="E258" s="229"/>
    </row>
    <row r="259" spans="1:5" x14ac:dyDescent="0.3">
      <c r="A259" s="205"/>
      <c r="B259" s="235"/>
      <c r="C259" s="207"/>
      <c r="D259" s="228"/>
      <c r="E259" s="229"/>
    </row>
    <row r="260" spans="1:5" x14ac:dyDescent="0.3">
      <c r="A260" s="205"/>
      <c r="B260" s="235"/>
      <c r="C260" s="207"/>
      <c r="D260" s="228"/>
      <c r="E260" s="229"/>
    </row>
    <row r="261" spans="1:5" x14ac:dyDescent="0.3">
      <c r="A261" s="204"/>
      <c r="B261" s="204"/>
      <c r="C261" s="204"/>
      <c r="D261" s="2"/>
      <c r="E261" s="17"/>
    </row>
    <row r="262" spans="1:5" x14ac:dyDescent="0.3">
      <c r="A262" s="205"/>
      <c r="B262" s="200"/>
      <c r="C262" s="201"/>
      <c r="D262" s="230"/>
      <c r="E262" s="229"/>
    </row>
    <row r="263" spans="1:5" x14ac:dyDescent="0.3">
      <c r="A263" s="205"/>
      <c r="B263" s="235"/>
      <c r="C263" s="207"/>
      <c r="D263" s="226"/>
      <c r="E263" s="229"/>
    </row>
    <row r="264" spans="1:5" x14ac:dyDescent="0.3">
      <c r="A264" s="205"/>
      <c r="B264" s="200"/>
      <c r="C264" s="201"/>
      <c r="D264" s="230"/>
      <c r="E264" s="229"/>
    </row>
    <row r="265" spans="1:5" x14ac:dyDescent="0.3">
      <c r="A265" s="205"/>
      <c r="B265" s="200"/>
      <c r="C265" s="201"/>
      <c r="D265" s="230"/>
      <c r="E265" s="229"/>
    </row>
    <row r="266" spans="1:5" x14ac:dyDescent="0.3">
      <c r="A266" s="205"/>
      <c r="B266" s="200"/>
      <c r="C266" s="201"/>
      <c r="D266" s="230"/>
      <c r="E266" s="229"/>
    </row>
    <row r="267" spans="1:5" x14ac:dyDescent="0.3">
      <c r="A267" s="205"/>
      <c r="B267" s="200"/>
      <c r="C267" s="201"/>
      <c r="D267" s="230"/>
      <c r="E267" s="229"/>
    </row>
    <row r="268" spans="1:5" x14ac:dyDescent="0.3">
      <c r="A268" s="205"/>
      <c r="B268" s="200"/>
      <c r="C268" s="201"/>
      <c r="D268" s="230"/>
      <c r="E268" s="229"/>
    </row>
    <row r="269" spans="1:5" x14ac:dyDescent="0.3">
      <c r="A269" s="205"/>
      <c r="B269" s="200"/>
      <c r="C269" s="201"/>
      <c r="D269" s="230"/>
      <c r="E269" s="199"/>
    </row>
    <row r="270" spans="1:5" x14ac:dyDescent="0.3">
      <c r="A270" s="205"/>
      <c r="B270" s="200"/>
      <c r="C270" s="201"/>
      <c r="D270" s="230"/>
      <c r="E270" s="229"/>
    </row>
    <row r="271" spans="1:5" x14ac:dyDescent="0.3">
      <c r="A271" s="205"/>
      <c r="B271" s="200"/>
      <c r="C271" s="201"/>
      <c r="D271" s="230"/>
      <c r="E271" s="229"/>
    </row>
    <row r="272" spans="1:5" s="46" customFormat="1" x14ac:dyDescent="0.3">
      <c r="A272" s="238"/>
      <c r="B272" s="239"/>
      <c r="C272" s="240"/>
      <c r="D272" s="234"/>
      <c r="E272" s="203"/>
    </row>
    <row r="273" spans="1:5" x14ac:dyDescent="0.3">
      <c r="A273" s="204"/>
      <c r="B273" s="204"/>
      <c r="C273" s="204"/>
      <c r="D273" s="2"/>
      <c r="E273" s="17"/>
    </row>
    <row r="274" spans="1:5" x14ac:dyDescent="0.3">
      <c r="A274" s="204"/>
      <c r="B274" s="204"/>
      <c r="C274" s="204"/>
      <c r="D274" s="2"/>
      <c r="E274" s="199"/>
    </row>
    <row r="275" spans="1:5" x14ac:dyDescent="0.3">
      <c r="A275" s="196"/>
      <c r="B275" s="235"/>
      <c r="C275" s="207"/>
      <c r="D275" s="228"/>
      <c r="E275" s="199"/>
    </row>
    <row r="276" spans="1:5" x14ac:dyDescent="0.3">
      <c r="A276" s="204"/>
      <c r="B276" s="204"/>
      <c r="C276" s="204"/>
      <c r="D276" s="2"/>
      <c r="E276" s="17"/>
    </row>
    <row r="277" spans="1:5" x14ac:dyDescent="0.3">
      <c r="A277" s="196"/>
      <c r="B277" s="104"/>
      <c r="C277" s="197"/>
      <c r="D277" s="198"/>
      <c r="E277" s="199"/>
    </row>
    <row r="278" spans="1:5" x14ac:dyDescent="0.3">
      <c r="A278" s="204"/>
      <c r="B278" s="204"/>
      <c r="C278" s="204"/>
      <c r="D278" s="2"/>
      <c r="E278" s="105"/>
    </row>
    <row r="279" spans="1:5" x14ac:dyDescent="0.3">
      <c r="A279" s="205"/>
      <c r="B279" s="104"/>
      <c r="C279" s="197"/>
      <c r="D279" s="198"/>
      <c r="E279" s="199"/>
    </row>
    <row r="280" spans="1:5" x14ac:dyDescent="0.3">
      <c r="A280" s="205"/>
      <c r="B280" s="104"/>
      <c r="C280" s="197"/>
      <c r="D280" s="198"/>
      <c r="E280" s="199"/>
    </row>
    <row r="281" spans="1:5" x14ac:dyDescent="0.3">
      <c r="A281" s="205"/>
      <c r="B281" s="104"/>
      <c r="C281" s="197"/>
      <c r="D281" s="198"/>
      <c r="E281" s="199"/>
    </row>
    <row r="282" spans="1:5" x14ac:dyDescent="0.3">
      <c r="A282" s="205"/>
      <c r="B282" s="104"/>
      <c r="C282" s="197"/>
      <c r="D282" s="198"/>
      <c r="E282" s="199"/>
    </row>
    <row r="283" spans="1:5" x14ac:dyDescent="0.3">
      <c r="A283" s="205"/>
      <c r="B283" s="104"/>
      <c r="C283" s="197"/>
      <c r="D283" s="198"/>
      <c r="E283" s="199"/>
    </row>
    <row r="284" spans="1:5" x14ac:dyDescent="0.3">
      <c r="A284" s="205"/>
      <c r="B284" s="104"/>
      <c r="C284" s="197"/>
      <c r="D284" s="198"/>
      <c r="E284" s="199"/>
    </row>
    <row r="285" spans="1:5" x14ac:dyDescent="0.3">
      <c r="A285" s="204"/>
      <c r="B285" s="204"/>
      <c r="C285" s="204"/>
      <c r="D285" s="2"/>
      <c r="E285" s="105"/>
    </row>
    <row r="286" spans="1:5" x14ac:dyDescent="0.3">
      <c r="A286" s="196"/>
      <c r="B286" s="104"/>
      <c r="C286" s="197"/>
      <c r="D286" s="198"/>
      <c r="E286" s="199"/>
    </row>
    <row r="287" spans="1:5" x14ac:dyDescent="0.3">
      <c r="A287" s="196"/>
      <c r="B287" s="104"/>
      <c r="C287" s="197"/>
      <c r="D287" s="198"/>
      <c r="E287" s="199"/>
    </row>
    <row r="288" spans="1:5" x14ac:dyDescent="0.3">
      <c r="A288" s="196"/>
      <c r="B288" s="104"/>
      <c r="C288" s="197"/>
      <c r="D288" s="198"/>
      <c r="E288" s="199"/>
    </row>
    <row r="289" spans="1:5" x14ac:dyDescent="0.3">
      <c r="A289" s="196"/>
      <c r="B289" s="104"/>
      <c r="C289" s="197"/>
      <c r="D289" s="198"/>
      <c r="E289" s="199"/>
    </row>
    <row r="290" spans="1:5" x14ac:dyDescent="0.3">
      <c r="A290" s="196"/>
      <c r="B290" s="104"/>
      <c r="C290" s="197"/>
      <c r="D290" s="198"/>
      <c r="E290" s="199"/>
    </row>
    <row r="291" spans="1:5" x14ac:dyDescent="0.3">
      <c r="A291" s="196"/>
      <c r="B291" s="104"/>
      <c r="C291" s="197"/>
      <c r="D291" s="198"/>
      <c r="E291" s="199"/>
    </row>
    <row r="292" spans="1:5" x14ac:dyDescent="0.3">
      <c r="A292" s="196"/>
      <c r="B292" s="104"/>
      <c r="C292" s="197"/>
      <c r="D292" s="198"/>
      <c r="E292" s="199"/>
    </row>
    <row r="293" spans="1:5" x14ac:dyDescent="0.3">
      <c r="A293" s="196"/>
      <c r="B293" s="104"/>
      <c r="C293" s="197"/>
      <c r="D293" s="198"/>
      <c r="E293" s="199"/>
    </row>
    <row r="294" spans="1:5" x14ac:dyDescent="0.3">
      <c r="A294" s="196"/>
      <c r="B294" s="104"/>
      <c r="C294" s="197"/>
      <c r="D294" s="198"/>
      <c r="E294" s="199"/>
    </row>
    <row r="295" spans="1:5" x14ac:dyDescent="0.3">
      <c r="A295" s="196"/>
      <c r="B295" s="104"/>
      <c r="C295" s="197"/>
      <c r="D295" s="198"/>
      <c r="E295" s="199"/>
    </row>
    <row r="296" spans="1:5" x14ac:dyDescent="0.3">
      <c r="A296" s="196"/>
      <c r="B296" s="104"/>
      <c r="C296" s="197"/>
      <c r="D296" s="198"/>
      <c r="E296" s="199"/>
    </row>
    <row r="297" spans="1:5" x14ac:dyDescent="0.3">
      <c r="A297" s="196"/>
      <c r="B297" s="104"/>
      <c r="C297" s="197"/>
      <c r="D297" s="198"/>
      <c r="E297" s="199"/>
    </row>
    <row r="298" spans="1:5" x14ac:dyDescent="0.3">
      <c r="A298" s="196"/>
      <c r="B298" s="104"/>
      <c r="C298" s="197"/>
      <c r="D298" s="198"/>
      <c r="E298" s="199"/>
    </row>
    <row r="299" spans="1:5" x14ac:dyDescent="0.3">
      <c r="A299" s="196"/>
      <c r="B299" s="104"/>
      <c r="C299" s="197"/>
      <c r="D299" s="198"/>
      <c r="E299" s="199"/>
    </row>
    <row r="300" spans="1:5" x14ac:dyDescent="0.3">
      <c r="A300" s="196"/>
      <c r="B300" s="104"/>
      <c r="C300" s="197"/>
      <c r="D300" s="198"/>
      <c r="E300" s="199"/>
    </row>
    <row r="301" spans="1:5" x14ac:dyDescent="0.3">
      <c r="A301" s="196"/>
      <c r="B301" s="104"/>
      <c r="C301" s="197"/>
      <c r="D301" s="198"/>
      <c r="E301" s="199"/>
    </row>
    <row r="302" spans="1:5" x14ac:dyDescent="0.3">
      <c r="A302" s="196"/>
      <c r="B302" s="104"/>
      <c r="C302" s="197"/>
      <c r="D302" s="198"/>
      <c r="E302" s="199"/>
    </row>
    <row r="303" spans="1:5" x14ac:dyDescent="0.3">
      <c r="A303" s="196"/>
      <c r="B303" s="104"/>
      <c r="C303" s="197"/>
      <c r="D303" s="198"/>
      <c r="E303" s="199"/>
    </row>
    <row r="304" spans="1:5" x14ac:dyDescent="0.3">
      <c r="A304" s="196"/>
      <c r="B304" s="104"/>
      <c r="C304" s="197"/>
      <c r="D304" s="198"/>
      <c r="E304" s="199"/>
    </row>
    <row r="305" spans="1:5" x14ac:dyDescent="0.3">
      <c r="A305" s="196"/>
      <c r="B305" s="104"/>
      <c r="C305" s="197"/>
      <c r="D305" s="198"/>
      <c r="E305" s="199"/>
    </row>
    <row r="306" spans="1:5" x14ac:dyDescent="0.3">
      <c r="A306" s="196"/>
      <c r="B306" s="200"/>
      <c r="C306" s="201"/>
      <c r="D306" s="202"/>
      <c r="E306" s="203"/>
    </row>
    <row r="307" spans="1:5" x14ac:dyDescent="0.3">
      <c r="A307" s="204"/>
      <c r="B307" s="204"/>
      <c r="C307" s="204"/>
      <c r="D307" s="2"/>
      <c r="E307" s="17"/>
    </row>
    <row r="308" spans="1:5" x14ac:dyDescent="0.3">
      <c r="A308" s="204"/>
      <c r="B308" s="204"/>
      <c r="C308" s="204"/>
      <c r="D308" s="2"/>
      <c r="E308" s="199"/>
    </row>
    <row r="309" spans="1:5" x14ac:dyDescent="0.3">
      <c r="A309" s="196"/>
      <c r="B309" s="104"/>
      <c r="C309" s="197"/>
      <c r="D309" s="198"/>
      <c r="E309" s="199"/>
    </row>
    <row r="310" spans="1:5" x14ac:dyDescent="0.3">
      <c r="A310" s="196"/>
      <c r="B310" s="104"/>
      <c r="C310" s="197"/>
      <c r="D310" s="198"/>
      <c r="E310" s="199"/>
    </row>
    <row r="311" spans="1:5" x14ac:dyDescent="0.3">
      <c r="A311" s="204"/>
      <c r="B311" s="204"/>
      <c r="C311" s="204"/>
      <c r="D311" s="2"/>
      <c r="E311" s="17"/>
    </row>
    <row r="312" spans="1:5" x14ac:dyDescent="0.3">
      <c r="A312" s="205"/>
      <c r="B312" s="104"/>
      <c r="C312" s="197"/>
      <c r="D312" s="198"/>
      <c r="E312" s="199"/>
    </row>
    <row r="313" spans="1:5" x14ac:dyDescent="0.3">
      <c r="A313" s="204"/>
      <c r="B313" s="204"/>
      <c r="C313" s="204"/>
      <c r="D313" s="2"/>
      <c r="E313" s="17"/>
    </row>
    <row r="314" spans="1:5" x14ac:dyDescent="0.3">
      <c r="A314" s="196"/>
      <c r="B314" s="104"/>
      <c r="C314" s="197"/>
      <c r="D314" s="198"/>
      <c r="E314" s="199"/>
    </row>
    <row r="315" spans="1:5" x14ac:dyDescent="0.3">
      <c r="A315" s="204"/>
      <c r="B315" s="204"/>
      <c r="C315" s="204"/>
      <c r="D315" s="2"/>
      <c r="E315" s="17"/>
    </row>
    <row r="316" spans="1:5" x14ac:dyDescent="0.3">
      <c r="A316" s="196"/>
      <c r="B316" s="104"/>
      <c r="C316" s="197"/>
      <c r="D316" s="198"/>
      <c r="E316" s="199"/>
    </row>
    <row r="317" spans="1:5" x14ac:dyDescent="0.3">
      <c r="A317" s="204"/>
      <c r="B317" s="204"/>
      <c r="C317" s="204"/>
      <c r="D317" s="2"/>
      <c r="E317" s="199"/>
    </row>
    <row r="318" spans="1:5" x14ac:dyDescent="0.3">
      <c r="A318" s="196"/>
      <c r="B318" s="104"/>
      <c r="C318" s="197"/>
      <c r="D318" s="198"/>
      <c r="E318" s="199"/>
    </row>
    <row r="319" spans="1:5" x14ac:dyDescent="0.3">
      <c r="A319" s="204"/>
      <c r="B319" s="204"/>
      <c r="C319" s="204"/>
      <c r="D319" s="2"/>
      <c r="E319" s="17"/>
    </row>
    <row r="320" spans="1:5" x14ac:dyDescent="0.3">
      <c r="A320" s="196"/>
      <c r="B320" s="206"/>
      <c r="C320" s="207"/>
      <c r="D320" s="198"/>
      <c r="E320" s="208"/>
    </row>
    <row r="321" spans="1:5" x14ac:dyDescent="0.3">
      <c r="A321" s="196"/>
      <c r="B321" s="206"/>
      <c r="C321" s="207"/>
      <c r="D321" s="198"/>
      <c r="E321" s="208"/>
    </row>
    <row r="322" spans="1:5" x14ac:dyDescent="0.3">
      <c r="A322" s="196"/>
      <c r="B322" s="206"/>
      <c r="C322" s="207"/>
      <c r="D322" s="198"/>
      <c r="E322" s="208"/>
    </row>
    <row r="323" spans="1:5" x14ac:dyDescent="0.3">
      <c r="A323" s="196"/>
      <c r="B323" s="206"/>
      <c r="C323" s="207"/>
      <c r="D323" s="198"/>
      <c r="E323" s="203"/>
    </row>
    <row r="324" spans="1:5" x14ac:dyDescent="0.3">
      <c r="A324" s="204"/>
      <c r="B324" s="204"/>
      <c r="C324" s="204"/>
      <c r="D324" s="2"/>
      <c r="E324" s="17"/>
    </row>
    <row r="325" spans="1:5" x14ac:dyDescent="0.3">
      <c r="A325" s="204"/>
      <c r="B325" s="204"/>
      <c r="C325" s="204"/>
      <c r="D325" s="2"/>
      <c r="E325" s="17"/>
    </row>
    <row r="326" spans="1:5" x14ac:dyDescent="0.3">
      <c r="A326" s="204"/>
      <c r="B326" s="204"/>
      <c r="C326" s="204"/>
      <c r="D326" s="2"/>
      <c r="E326" s="17"/>
    </row>
    <row r="327" spans="1:5" x14ac:dyDescent="0.3">
      <c r="A327" s="16"/>
      <c r="B327" s="16"/>
      <c r="C327" s="16"/>
      <c r="D327" s="2"/>
      <c r="E327" s="17"/>
    </row>
    <row r="328" spans="1:5" x14ac:dyDescent="0.3">
      <c r="E328" s="26"/>
    </row>
    <row r="329" spans="1:5" x14ac:dyDescent="0.3">
      <c r="E329" s="26"/>
    </row>
    <row r="330" spans="1:5" x14ac:dyDescent="0.3">
      <c r="E330" s="26"/>
    </row>
    <row r="331" spans="1:5" x14ac:dyDescent="0.3">
      <c r="E331" s="26"/>
    </row>
    <row r="332" spans="1:5" x14ac:dyDescent="0.3">
      <c r="E332" s="26"/>
    </row>
    <row r="333" spans="1:5" x14ac:dyDescent="0.3">
      <c r="E333" s="26"/>
    </row>
    <row r="334" spans="1:5" x14ac:dyDescent="0.3">
      <c r="E334" s="26"/>
    </row>
    <row r="336" spans="1:5" x14ac:dyDescent="0.3">
      <c r="E336" s="26"/>
    </row>
    <row r="337" spans="5:5" x14ac:dyDescent="0.3">
      <c r="E337" s="26"/>
    </row>
    <row r="338" spans="5:5" x14ac:dyDescent="0.3">
      <c r="E338" s="26"/>
    </row>
    <row r="339" spans="5:5" x14ac:dyDescent="0.3">
      <c r="E339" s="26"/>
    </row>
    <row r="340" spans="5:5" x14ac:dyDescent="0.3">
      <c r="E340" s="26"/>
    </row>
    <row r="341" spans="5:5" x14ac:dyDescent="0.3">
      <c r="E341" s="26"/>
    </row>
    <row r="342" spans="5:5" x14ac:dyDescent="0.3">
      <c r="E342" s="26"/>
    </row>
    <row r="343" spans="5:5" x14ac:dyDescent="0.3">
      <c r="E343" s="26"/>
    </row>
    <row r="344" spans="5:5" x14ac:dyDescent="0.3">
      <c r="E344" s="26"/>
    </row>
    <row r="345" spans="5:5" x14ac:dyDescent="0.3">
      <c r="E345" s="26"/>
    </row>
    <row r="346" spans="5:5" x14ac:dyDescent="0.3">
      <c r="E346" s="26"/>
    </row>
    <row r="347" spans="5:5" x14ac:dyDescent="0.3">
      <c r="E347" s="26"/>
    </row>
    <row r="348" spans="5:5" x14ac:dyDescent="0.3">
      <c r="E348" s="26"/>
    </row>
    <row r="349" spans="5:5" x14ac:dyDescent="0.3">
      <c r="E349" s="26"/>
    </row>
    <row r="350" spans="5:5" x14ac:dyDescent="0.3">
      <c r="E350" s="26"/>
    </row>
    <row r="351" spans="5:5" x14ac:dyDescent="0.3">
      <c r="E351" s="26"/>
    </row>
    <row r="352" spans="5:5" x14ac:dyDescent="0.3">
      <c r="E352" s="26"/>
    </row>
    <row r="353" spans="5:5" x14ac:dyDescent="0.3">
      <c r="E353" s="26"/>
    </row>
    <row r="354" spans="5:5" x14ac:dyDescent="0.3">
      <c r="E354" s="26"/>
    </row>
    <row r="355" spans="5:5" x14ac:dyDescent="0.3">
      <c r="E355" s="26"/>
    </row>
    <row r="356" spans="5:5" x14ac:dyDescent="0.3">
      <c r="E356" s="26"/>
    </row>
    <row r="357" spans="5:5" x14ac:dyDescent="0.3">
      <c r="E357" s="26"/>
    </row>
    <row r="358" spans="5:5" x14ac:dyDescent="0.3">
      <c r="E358" s="26"/>
    </row>
    <row r="359" spans="5:5" x14ac:dyDescent="0.3">
      <c r="E359" s="26"/>
    </row>
    <row r="360" spans="5:5" x14ac:dyDescent="0.3">
      <c r="E360" s="2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1630-ADC6-4EDE-9ED9-C1777133D0FF}">
  <dimension ref="A2:G414"/>
  <sheetViews>
    <sheetView zoomScaleNormal="100" workbookViewId="0">
      <selection activeCell="E12" sqref="E12"/>
    </sheetView>
  </sheetViews>
  <sheetFormatPr defaultRowHeight="16.5" x14ac:dyDescent="0.3"/>
  <cols>
    <col min="1" max="1" width="12.28515625" style="22" customWidth="1"/>
    <col min="2" max="2" width="13.5703125" style="22" customWidth="1"/>
    <col min="3" max="3" width="11.7109375" style="22" customWidth="1"/>
    <col min="4" max="4" width="17.140625" style="25" customWidth="1"/>
    <col min="5" max="5" width="48.28515625" style="22" customWidth="1"/>
    <col min="6" max="6" width="14.85546875"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2" spans="1:7" x14ac:dyDescent="0.3">
      <c r="A2" s="95" t="s">
        <v>103</v>
      </c>
      <c r="B2" s="95"/>
      <c r="C2" s="95"/>
      <c r="D2" s="95"/>
      <c r="E2" s="79"/>
      <c r="F2" s="77"/>
      <c r="G2"/>
    </row>
    <row r="3" spans="1:7" x14ac:dyDescent="0.3">
      <c r="A3" s="95" t="s">
        <v>102</v>
      </c>
      <c r="B3" s="95"/>
      <c r="C3" s="95"/>
      <c r="D3" s="95"/>
      <c r="E3" s="79"/>
      <c r="F3" s="77"/>
      <c r="G3"/>
    </row>
    <row r="4" spans="1:7" x14ac:dyDescent="0.3">
      <c r="A4" s="95" t="s">
        <v>482</v>
      </c>
      <c r="B4" s="95" t="s">
        <v>483</v>
      </c>
      <c r="C4" s="95"/>
      <c r="D4" s="95"/>
      <c r="E4" s="79"/>
      <c r="F4" s="77"/>
      <c r="G4"/>
    </row>
    <row r="5" spans="1:7" ht="17.25" thickBot="1" x14ac:dyDescent="0.35">
      <c r="A5" s="96"/>
      <c r="B5" s="96"/>
      <c r="C5" s="96"/>
      <c r="D5" s="95" t="s">
        <v>190</v>
      </c>
      <c r="E5" s="95"/>
      <c r="F5" s="94"/>
      <c r="G5"/>
    </row>
    <row r="6" spans="1:7" ht="99.75" thickBot="1" x14ac:dyDescent="0.35">
      <c r="A6" s="93" t="s">
        <v>100</v>
      </c>
      <c r="B6" s="92" t="s">
        <v>99</v>
      </c>
      <c r="C6" s="91" t="s">
        <v>98</v>
      </c>
      <c r="D6" s="90" t="s">
        <v>97</v>
      </c>
      <c r="E6" s="89" t="s">
        <v>96</v>
      </c>
      <c r="F6" s="88" t="s">
        <v>95</v>
      </c>
      <c r="G6"/>
    </row>
    <row r="7" spans="1:7" ht="33.75" thickBot="1" x14ac:dyDescent="0.35">
      <c r="A7" s="87">
        <v>1</v>
      </c>
      <c r="B7" s="86">
        <v>44063</v>
      </c>
      <c r="C7" s="85">
        <v>1852</v>
      </c>
      <c r="D7" s="84" t="s">
        <v>104</v>
      </c>
      <c r="E7" s="84" t="s">
        <v>350</v>
      </c>
      <c r="F7" s="83">
        <v>31220</v>
      </c>
      <c r="G7"/>
    </row>
    <row r="8" spans="1:7" ht="50.25" thickBot="1" x14ac:dyDescent="0.35">
      <c r="A8" s="82"/>
      <c r="B8" s="81"/>
      <c r="C8" s="74" t="s">
        <v>351</v>
      </c>
      <c r="D8" s="72"/>
      <c r="E8" s="72"/>
      <c r="F8" s="80">
        <f>SUM(F7)</f>
        <v>31220</v>
      </c>
      <c r="G8"/>
    </row>
    <row r="9" spans="1:7" x14ac:dyDescent="0.3">
      <c r="A9"/>
      <c r="B9"/>
      <c r="C9"/>
      <c r="D9"/>
      <c r="E9"/>
      <c r="F9"/>
      <c r="G9"/>
    </row>
    <row r="10" spans="1:7" x14ac:dyDescent="0.3">
      <c r="A10"/>
      <c r="B10"/>
      <c r="C10"/>
      <c r="D10"/>
      <c r="E10"/>
      <c r="F10"/>
      <c r="G10"/>
    </row>
    <row r="11" spans="1:7" x14ac:dyDescent="0.3">
      <c r="A11"/>
      <c r="B11"/>
      <c r="C11"/>
      <c r="D11"/>
      <c r="E11"/>
      <c r="F11"/>
      <c r="G11"/>
    </row>
    <row r="194" spans="1:5" x14ac:dyDescent="0.3">
      <c r="A194" s="1"/>
      <c r="B194" s="1"/>
      <c r="C194" s="1"/>
      <c r="D194" s="2"/>
      <c r="E194" s="3"/>
    </row>
    <row r="195" spans="1:5" x14ac:dyDescent="0.3">
      <c r="A195" s="4"/>
      <c r="B195" s="4"/>
      <c r="C195" s="4"/>
      <c r="D195" s="5"/>
      <c r="E195" s="6"/>
    </row>
    <row r="196" spans="1:5" x14ac:dyDescent="0.3">
      <c r="A196" s="4"/>
      <c r="B196" s="4"/>
      <c r="C196" s="4"/>
      <c r="D196" s="5"/>
      <c r="E196" s="6"/>
    </row>
    <row r="197" spans="1:5" x14ac:dyDescent="0.3">
      <c r="A197" s="246"/>
      <c r="B197" s="246"/>
      <c r="C197" s="246"/>
      <c r="D197" s="246"/>
      <c r="E197" s="246"/>
    </row>
    <row r="198" spans="1:5" x14ac:dyDescent="0.3">
      <c r="A198" s="1"/>
      <c r="B198" s="1"/>
      <c r="C198" s="1"/>
      <c r="D198" s="2"/>
      <c r="E198" s="18"/>
    </row>
    <row r="199" spans="1:5" x14ac:dyDescent="0.3">
      <c r="A199" s="7"/>
      <c r="B199" s="7"/>
      <c r="C199" s="7"/>
      <c r="D199" s="8"/>
      <c r="E199" s="7"/>
    </row>
    <row r="200" spans="1:5" x14ac:dyDescent="0.3">
      <c r="A200" s="9"/>
      <c r="B200" s="41"/>
      <c r="C200" s="42"/>
      <c r="D200" s="40"/>
      <c r="E200" s="10"/>
    </row>
    <row r="201" spans="1:5" x14ac:dyDescent="0.3">
      <c r="A201" s="9"/>
      <c r="B201" s="41"/>
      <c r="C201" s="42"/>
      <c r="D201" s="40"/>
      <c r="E201" s="10"/>
    </row>
    <row r="202" spans="1:5" x14ac:dyDescent="0.3">
      <c r="A202" s="9"/>
      <c r="B202" s="41"/>
      <c r="C202" s="42"/>
      <c r="D202" s="40"/>
      <c r="E202" s="10"/>
    </row>
    <row r="203" spans="1:5" x14ac:dyDescent="0.3">
      <c r="A203" s="9"/>
      <c r="B203" s="41"/>
      <c r="C203" s="42"/>
      <c r="D203" s="40"/>
      <c r="E203" s="10"/>
    </row>
    <row r="204" spans="1:5" x14ac:dyDescent="0.3">
      <c r="A204" s="9"/>
      <c r="B204" s="41"/>
      <c r="C204" s="42"/>
      <c r="D204" s="40"/>
      <c r="E204" s="10"/>
    </row>
    <row r="205" spans="1:5" x14ac:dyDescent="0.3">
      <c r="A205" s="9"/>
      <c r="B205" s="41"/>
      <c r="C205" s="42"/>
      <c r="D205" s="40"/>
      <c r="E205" s="10"/>
    </row>
    <row r="206" spans="1:5" x14ac:dyDescent="0.3">
      <c r="A206" s="9"/>
      <c r="B206" s="41"/>
      <c r="C206" s="42"/>
      <c r="D206" s="40"/>
      <c r="E206" s="10"/>
    </row>
    <row r="207" spans="1:5" x14ac:dyDescent="0.3">
      <c r="A207" s="9"/>
      <c r="B207" s="41"/>
      <c r="C207" s="42"/>
      <c r="D207" s="40"/>
      <c r="E207" s="10"/>
    </row>
    <row r="208" spans="1:5" x14ac:dyDescent="0.3">
      <c r="A208" s="9"/>
      <c r="B208" s="41"/>
      <c r="C208" s="42"/>
      <c r="D208" s="40"/>
      <c r="E208" s="10"/>
    </row>
    <row r="209" spans="1:5" x14ac:dyDescent="0.3">
      <c r="A209" s="9"/>
      <c r="B209" s="41"/>
      <c r="C209" s="42"/>
      <c r="D209" s="40"/>
      <c r="E209" s="10"/>
    </row>
    <row r="210" spans="1:5" x14ac:dyDescent="0.3">
      <c r="A210" s="9"/>
      <c r="B210" s="41"/>
      <c r="C210" s="42"/>
      <c r="D210" s="40"/>
      <c r="E210" s="10"/>
    </row>
    <row r="211" spans="1:5" x14ac:dyDescent="0.3">
      <c r="A211" s="9"/>
      <c r="B211" s="41"/>
      <c r="C211" s="42"/>
      <c r="D211" s="40"/>
      <c r="E211" s="10"/>
    </row>
    <row r="212" spans="1:5" x14ac:dyDescent="0.3">
      <c r="A212" s="9"/>
      <c r="B212" s="41"/>
      <c r="C212" s="42"/>
      <c r="D212" s="40"/>
      <c r="E212" s="10"/>
    </row>
    <row r="213" spans="1:5" x14ac:dyDescent="0.3">
      <c r="A213" s="9"/>
      <c r="B213" s="41"/>
      <c r="C213" s="42"/>
      <c r="D213" s="40"/>
      <c r="E213" s="10"/>
    </row>
    <row r="214" spans="1:5" x14ac:dyDescent="0.3">
      <c r="A214" s="9"/>
      <c r="B214" s="41"/>
      <c r="C214" s="42"/>
      <c r="D214" s="40"/>
      <c r="E214" s="10"/>
    </row>
    <row r="215" spans="1:5" x14ac:dyDescent="0.3">
      <c r="A215" s="9"/>
      <c r="B215" s="28"/>
      <c r="C215" s="29"/>
      <c r="D215" s="39"/>
      <c r="E215" s="10"/>
    </row>
    <row r="216" spans="1:5" x14ac:dyDescent="0.3">
      <c r="A216" s="9"/>
      <c r="B216" s="28"/>
      <c r="C216" s="29"/>
      <c r="D216" s="39"/>
      <c r="E216" s="10"/>
    </row>
    <row r="217" spans="1:5" x14ac:dyDescent="0.3">
      <c r="A217" s="9"/>
      <c r="B217" s="28"/>
      <c r="C217" s="29"/>
      <c r="D217" s="39"/>
      <c r="E217" s="10"/>
    </row>
    <row r="218" spans="1:5" x14ac:dyDescent="0.3">
      <c r="A218" s="9"/>
      <c r="B218" s="28"/>
      <c r="C218" s="29"/>
      <c r="D218" s="39"/>
      <c r="E218" s="10"/>
    </row>
    <row r="219" spans="1:5" x14ac:dyDescent="0.3">
      <c r="A219" s="9"/>
      <c r="B219" s="28"/>
      <c r="C219" s="29"/>
      <c r="D219" s="39"/>
      <c r="E219" s="10"/>
    </row>
    <row r="220" spans="1:5" x14ac:dyDescent="0.3">
      <c r="A220" s="9"/>
      <c r="B220" s="28"/>
      <c r="C220" s="29"/>
      <c r="D220" s="39"/>
      <c r="E220" s="10"/>
    </row>
    <row r="221" spans="1:5" x14ac:dyDescent="0.3">
      <c r="A221" s="9"/>
      <c r="B221" s="28"/>
      <c r="C221" s="29"/>
      <c r="D221" s="39"/>
      <c r="E221" s="10"/>
    </row>
    <row r="222" spans="1:5" x14ac:dyDescent="0.3">
      <c r="A222" s="9"/>
      <c r="B222" s="28"/>
      <c r="C222" s="29"/>
      <c r="D222" s="39"/>
      <c r="E222" s="10"/>
    </row>
    <row r="223" spans="1:5" x14ac:dyDescent="0.3">
      <c r="A223" s="9"/>
      <c r="B223" s="28"/>
      <c r="C223" s="29"/>
      <c r="D223" s="39"/>
      <c r="E223" s="10"/>
    </row>
    <row r="224" spans="1:5" s="35" customFormat="1" x14ac:dyDescent="0.3">
      <c r="A224" s="30"/>
      <c r="B224" s="31"/>
      <c r="C224" s="32"/>
      <c r="D224" s="33"/>
      <c r="E224" s="34"/>
    </row>
    <row r="225" spans="1:5" s="35" customFormat="1" x14ac:dyDescent="0.3">
      <c r="A225" s="9"/>
      <c r="B225" s="31"/>
      <c r="C225" s="32"/>
      <c r="D225" s="33"/>
      <c r="E225" s="34"/>
    </row>
    <row r="226" spans="1:5" s="35" customFormat="1" x14ac:dyDescent="0.3">
      <c r="A226" s="9"/>
      <c r="B226" s="31"/>
      <c r="C226" s="32"/>
      <c r="D226" s="33"/>
      <c r="E226" s="34"/>
    </row>
    <row r="227" spans="1:5" s="35" customFormat="1" x14ac:dyDescent="0.3">
      <c r="A227" s="9"/>
      <c r="B227" s="31"/>
      <c r="C227" s="32"/>
      <c r="D227" s="33"/>
      <c r="E227" s="34"/>
    </row>
    <row r="228" spans="1:5" s="35" customFormat="1" x14ac:dyDescent="0.3">
      <c r="A228" s="9"/>
      <c r="B228" s="31"/>
      <c r="C228" s="32"/>
      <c r="D228" s="33"/>
      <c r="E228" s="34"/>
    </row>
    <row r="229" spans="1:5" s="35" customFormat="1" x14ac:dyDescent="0.3">
      <c r="A229" s="9"/>
      <c r="B229" s="31"/>
      <c r="C229" s="32"/>
      <c r="D229" s="33"/>
      <c r="E229" s="34"/>
    </row>
    <row r="230" spans="1:5" s="35" customFormat="1" x14ac:dyDescent="0.3">
      <c r="A230" s="9"/>
      <c r="B230" s="31"/>
      <c r="C230" s="32"/>
      <c r="D230" s="33"/>
      <c r="E230" s="34"/>
    </row>
    <row r="231" spans="1:5" s="35" customFormat="1" x14ac:dyDescent="0.3">
      <c r="A231" s="30"/>
      <c r="B231" s="31"/>
      <c r="C231" s="32"/>
      <c r="D231" s="33"/>
      <c r="E231" s="34"/>
    </row>
    <row r="232" spans="1:5" x14ac:dyDescent="0.3">
      <c r="A232" s="11"/>
      <c r="B232" s="11"/>
      <c r="C232" s="11"/>
      <c r="D232" s="12"/>
      <c r="E232" s="13"/>
    </row>
    <row r="233" spans="1:5" x14ac:dyDescent="0.3">
      <c r="A233" s="9"/>
      <c r="B233" s="36"/>
      <c r="C233" s="37"/>
      <c r="D233" s="40"/>
      <c r="E233" s="10"/>
    </row>
    <row r="234" spans="1:5" x14ac:dyDescent="0.3">
      <c r="A234" s="9"/>
      <c r="B234" s="36"/>
      <c r="C234" s="37"/>
      <c r="D234" s="40"/>
      <c r="E234" s="10"/>
    </row>
    <row r="235" spans="1:5" x14ac:dyDescent="0.3">
      <c r="A235" s="9"/>
      <c r="B235" s="36"/>
      <c r="C235" s="37"/>
      <c r="D235" s="40"/>
      <c r="E235" s="10"/>
    </row>
    <row r="236" spans="1:5" x14ac:dyDescent="0.3">
      <c r="A236" s="9"/>
      <c r="B236" s="36"/>
      <c r="C236" s="37"/>
      <c r="D236" s="40"/>
      <c r="E236" s="10"/>
    </row>
    <row r="237" spans="1:5" x14ac:dyDescent="0.3">
      <c r="A237" s="9"/>
      <c r="B237" s="36"/>
      <c r="C237" s="37"/>
      <c r="D237" s="40"/>
      <c r="E237" s="10"/>
    </row>
    <row r="238" spans="1:5" x14ac:dyDescent="0.3">
      <c r="A238" s="9"/>
      <c r="B238" s="36"/>
      <c r="C238" s="37"/>
      <c r="D238" s="40"/>
      <c r="E238" s="10"/>
    </row>
    <row r="239" spans="1:5" x14ac:dyDescent="0.3">
      <c r="A239" s="9"/>
      <c r="B239" s="23"/>
      <c r="C239" s="24"/>
      <c r="D239" s="20"/>
      <c r="E239" s="10"/>
    </row>
    <row r="240" spans="1:5" x14ac:dyDescent="0.3">
      <c r="A240" s="9"/>
      <c r="B240" s="23"/>
      <c r="C240" s="24"/>
      <c r="D240" s="20"/>
      <c r="E240" s="10"/>
    </row>
    <row r="241" spans="1:5" x14ac:dyDescent="0.3">
      <c r="A241" s="9"/>
      <c r="B241" s="23"/>
      <c r="C241" s="24"/>
      <c r="D241" s="20"/>
      <c r="E241" s="10"/>
    </row>
    <row r="242" spans="1:5" x14ac:dyDescent="0.3">
      <c r="A242" s="9"/>
      <c r="B242" s="23"/>
      <c r="C242" s="24"/>
      <c r="D242" s="20"/>
      <c r="E242" s="10"/>
    </row>
    <row r="243" spans="1:5" x14ac:dyDescent="0.3">
      <c r="A243" s="9"/>
      <c r="B243" s="23"/>
      <c r="C243" s="24"/>
      <c r="D243" s="20"/>
      <c r="E243" s="10"/>
    </row>
    <row r="244" spans="1:5" x14ac:dyDescent="0.3">
      <c r="A244" s="9"/>
      <c r="B244" s="23"/>
      <c r="C244" s="24"/>
      <c r="D244" s="20"/>
      <c r="E244" s="10"/>
    </row>
    <row r="245" spans="1:5" x14ac:dyDescent="0.3">
      <c r="A245" s="9"/>
      <c r="B245" s="23"/>
      <c r="C245" s="24"/>
      <c r="D245" s="20"/>
      <c r="E245" s="10"/>
    </row>
    <row r="246" spans="1:5" x14ac:dyDescent="0.3">
      <c r="A246" s="11"/>
      <c r="B246" s="11"/>
      <c r="C246" s="11"/>
      <c r="D246" s="12"/>
      <c r="E246" s="13"/>
    </row>
    <row r="247" spans="1:5" x14ac:dyDescent="0.3">
      <c r="A247" s="9"/>
      <c r="B247" s="36"/>
      <c r="C247" s="37"/>
      <c r="D247" s="40"/>
      <c r="E247" s="10"/>
    </row>
    <row r="248" spans="1:5" x14ac:dyDescent="0.3">
      <c r="A248" s="9"/>
      <c r="B248" s="36"/>
      <c r="C248" s="37"/>
      <c r="D248" s="40"/>
      <c r="E248" s="10"/>
    </row>
    <row r="249" spans="1:5" x14ac:dyDescent="0.3">
      <c r="A249" s="9"/>
      <c r="B249" s="36"/>
      <c r="C249" s="37"/>
      <c r="D249" s="40"/>
      <c r="E249" s="10"/>
    </row>
    <row r="250" spans="1:5" x14ac:dyDescent="0.3">
      <c r="A250" s="9"/>
      <c r="B250" s="36"/>
      <c r="C250" s="37"/>
      <c r="D250" s="40"/>
      <c r="E250" s="10"/>
    </row>
    <row r="251" spans="1:5" x14ac:dyDescent="0.3">
      <c r="A251" s="9"/>
      <c r="B251" s="36"/>
      <c r="C251" s="37"/>
      <c r="D251" s="40"/>
      <c r="E251" s="10"/>
    </row>
    <row r="252" spans="1:5" x14ac:dyDescent="0.3">
      <c r="A252" s="9"/>
      <c r="B252" s="27"/>
      <c r="C252" s="24"/>
      <c r="D252" s="20"/>
      <c r="E252" s="10"/>
    </row>
    <row r="253" spans="1:5" x14ac:dyDescent="0.3">
      <c r="A253" s="9"/>
      <c r="B253" s="27"/>
      <c r="C253" s="24"/>
      <c r="D253" s="20"/>
      <c r="E253" s="10"/>
    </row>
    <row r="254" spans="1:5" x14ac:dyDescent="0.3">
      <c r="A254" s="9"/>
      <c r="B254" s="27"/>
      <c r="C254" s="24"/>
      <c r="D254" s="20"/>
      <c r="E254" s="10"/>
    </row>
    <row r="255" spans="1:5" x14ac:dyDescent="0.3">
      <c r="A255" s="9"/>
      <c r="B255" s="27"/>
      <c r="C255" s="24"/>
      <c r="D255" s="20"/>
      <c r="E255" s="10"/>
    </row>
    <row r="256" spans="1:5" x14ac:dyDescent="0.3">
      <c r="A256" s="9"/>
      <c r="B256" s="27"/>
      <c r="C256" s="24"/>
      <c r="D256" s="20"/>
      <c r="E256" s="10"/>
    </row>
    <row r="257" spans="1:5" x14ac:dyDescent="0.3">
      <c r="A257" s="9"/>
      <c r="B257" s="27"/>
      <c r="C257" s="24"/>
      <c r="D257" s="20"/>
      <c r="E257" s="10"/>
    </row>
    <row r="258" spans="1:5" x14ac:dyDescent="0.3">
      <c r="A258" s="9"/>
      <c r="B258" s="27"/>
      <c r="C258" s="24"/>
      <c r="D258" s="20"/>
      <c r="E258" s="10"/>
    </row>
    <row r="259" spans="1:5" x14ac:dyDescent="0.3">
      <c r="A259" s="11"/>
      <c r="B259" s="11"/>
      <c r="C259" s="11"/>
      <c r="D259" s="12"/>
      <c r="E259" s="13"/>
    </row>
    <row r="260" spans="1:5" x14ac:dyDescent="0.3">
      <c r="A260" s="38"/>
      <c r="B260" s="28"/>
      <c r="C260" s="29"/>
      <c r="D260" s="39"/>
      <c r="E260" s="10"/>
    </row>
    <row r="261" spans="1:5" x14ac:dyDescent="0.3">
      <c r="A261" s="38"/>
      <c r="B261" s="36"/>
      <c r="C261" s="37"/>
      <c r="D261" s="40"/>
      <c r="E261" s="10"/>
    </row>
    <row r="262" spans="1:5" x14ac:dyDescent="0.3">
      <c r="A262" s="38"/>
      <c r="B262" s="36"/>
      <c r="C262" s="37"/>
      <c r="D262" s="40"/>
      <c r="E262" s="10"/>
    </row>
    <row r="263" spans="1:5" x14ac:dyDescent="0.3">
      <c r="A263" s="38"/>
      <c r="B263" s="36"/>
      <c r="C263" s="37"/>
      <c r="D263" s="40"/>
      <c r="E263" s="10"/>
    </row>
    <row r="264" spans="1:5" x14ac:dyDescent="0.3">
      <c r="A264" s="11"/>
      <c r="B264" s="11"/>
      <c r="C264" s="11"/>
      <c r="D264" s="12"/>
      <c r="E264" s="13"/>
    </row>
    <row r="265" spans="1:5" x14ac:dyDescent="0.3">
      <c r="A265" s="9"/>
      <c r="B265" s="23"/>
      <c r="C265" s="24"/>
      <c r="D265" s="20"/>
      <c r="E265" s="13"/>
    </row>
    <row r="266" spans="1:5" x14ac:dyDescent="0.3">
      <c r="A266" s="9"/>
      <c r="B266" s="23"/>
      <c r="C266" s="24"/>
      <c r="D266" s="20"/>
      <c r="E266" s="13"/>
    </row>
    <row r="267" spans="1:5" x14ac:dyDescent="0.3">
      <c r="A267" s="9"/>
      <c r="B267" s="23"/>
      <c r="C267" s="24"/>
      <c r="D267" s="20"/>
      <c r="E267" s="13"/>
    </row>
    <row r="268" spans="1:5" x14ac:dyDescent="0.3">
      <c r="A268" s="9"/>
      <c r="B268" s="23"/>
      <c r="C268" s="24"/>
      <c r="D268" s="20"/>
      <c r="E268" s="13"/>
    </row>
    <row r="269" spans="1:5" x14ac:dyDescent="0.3">
      <c r="A269" s="9"/>
      <c r="B269" s="23"/>
      <c r="C269" s="24"/>
      <c r="D269" s="20"/>
      <c r="E269" s="13"/>
    </row>
    <row r="270" spans="1:5" x14ac:dyDescent="0.3">
      <c r="A270" s="9"/>
      <c r="B270" s="23"/>
      <c r="C270" s="24"/>
      <c r="D270" s="20"/>
      <c r="E270" s="13"/>
    </row>
    <row r="271" spans="1:5" x14ac:dyDescent="0.3">
      <c r="A271" s="9"/>
      <c r="B271" s="23"/>
      <c r="C271" s="24"/>
      <c r="D271" s="20"/>
      <c r="E271" s="13"/>
    </row>
    <row r="272" spans="1:5" x14ac:dyDescent="0.3">
      <c r="A272" s="9"/>
      <c r="B272" s="23"/>
      <c r="C272" s="24"/>
      <c r="D272" s="20"/>
      <c r="E272" s="13"/>
    </row>
    <row r="273" spans="1:5" x14ac:dyDescent="0.3">
      <c r="A273" s="9"/>
      <c r="B273" s="23"/>
      <c r="C273" s="24"/>
      <c r="D273" s="20"/>
      <c r="E273" s="13"/>
    </row>
    <row r="274" spans="1:5" x14ac:dyDescent="0.3">
      <c r="A274" s="11"/>
      <c r="B274" s="11"/>
      <c r="C274" s="11"/>
      <c r="D274" s="12"/>
      <c r="E274" s="13"/>
    </row>
    <row r="275" spans="1:5" ht="15" customHeight="1" x14ac:dyDescent="0.3">
      <c r="A275" s="9"/>
      <c r="B275" s="23"/>
      <c r="C275" s="24"/>
      <c r="D275" s="20"/>
      <c r="E275" s="13"/>
    </row>
    <row r="276" spans="1:5" ht="15" customHeight="1" x14ac:dyDescent="0.3">
      <c r="A276" s="9"/>
      <c r="B276" s="23"/>
      <c r="C276" s="24"/>
      <c r="D276" s="20"/>
      <c r="E276" s="13"/>
    </row>
    <row r="277" spans="1:5" ht="15" customHeight="1" x14ac:dyDescent="0.3">
      <c r="A277" s="9"/>
      <c r="B277" s="23"/>
      <c r="C277" s="24"/>
      <c r="D277" s="20"/>
      <c r="E277" s="13"/>
    </row>
    <row r="278" spans="1:5" x14ac:dyDescent="0.3">
      <c r="A278" s="11"/>
      <c r="B278" s="11"/>
      <c r="C278" s="11"/>
      <c r="D278" s="12"/>
      <c r="E278" s="13"/>
    </row>
    <row r="279" spans="1:5" x14ac:dyDescent="0.3">
      <c r="A279" s="9"/>
      <c r="B279" s="23"/>
      <c r="C279" s="24"/>
      <c r="D279" s="20"/>
      <c r="E279" s="13"/>
    </row>
    <row r="280" spans="1:5" x14ac:dyDescent="0.3">
      <c r="A280" s="9"/>
      <c r="B280" s="23"/>
      <c r="C280" s="24"/>
      <c r="D280" s="20"/>
      <c r="E280" s="13"/>
    </row>
    <row r="281" spans="1:5" x14ac:dyDescent="0.3">
      <c r="A281" s="9"/>
      <c r="B281" s="23"/>
      <c r="C281" s="24"/>
      <c r="D281" s="20"/>
      <c r="E281" s="13"/>
    </row>
    <row r="282" spans="1:5" hidden="1" x14ac:dyDescent="0.3">
      <c r="A282" s="9"/>
      <c r="B282" s="23"/>
      <c r="C282" s="24"/>
      <c r="D282" s="20"/>
      <c r="E282" s="13"/>
    </row>
    <row r="283" spans="1:5" hidden="1" x14ac:dyDescent="0.3">
      <c r="A283" s="9"/>
      <c r="B283" s="23"/>
      <c r="C283" s="24"/>
      <c r="D283" s="20"/>
      <c r="E283" s="13"/>
    </row>
    <row r="284" spans="1:5" hidden="1" x14ac:dyDescent="0.3">
      <c r="A284" s="9"/>
      <c r="B284" s="23"/>
      <c r="C284" s="24"/>
      <c r="D284" s="20"/>
      <c r="E284" s="13"/>
    </row>
    <row r="285" spans="1:5" x14ac:dyDescent="0.3">
      <c r="A285" s="11"/>
      <c r="B285" s="11"/>
      <c r="C285" s="11"/>
      <c r="D285" s="12"/>
      <c r="E285" s="15"/>
    </row>
    <row r="286" spans="1:5" x14ac:dyDescent="0.3">
      <c r="A286" s="14"/>
      <c r="B286" s="23"/>
      <c r="C286" s="24"/>
      <c r="D286" s="20"/>
      <c r="E286" s="10"/>
    </row>
    <row r="287" spans="1:5" x14ac:dyDescent="0.3">
      <c r="A287" s="14"/>
      <c r="B287" s="23"/>
      <c r="C287" s="24"/>
      <c r="D287" s="20"/>
      <c r="E287" s="10"/>
    </row>
    <row r="288" spans="1:5" x14ac:dyDescent="0.3">
      <c r="A288" s="14"/>
      <c r="B288" s="23"/>
      <c r="C288" s="24"/>
      <c r="D288" s="20"/>
      <c r="E288" s="10"/>
    </row>
    <row r="289" spans="1:5" x14ac:dyDescent="0.3">
      <c r="A289" s="14"/>
      <c r="B289" s="23"/>
      <c r="C289" s="24"/>
      <c r="D289" s="20"/>
      <c r="E289" s="10"/>
    </row>
    <row r="290" spans="1:5" x14ac:dyDescent="0.3">
      <c r="A290" s="14"/>
      <c r="B290" s="23"/>
      <c r="C290" s="24"/>
      <c r="D290" s="20"/>
      <c r="E290" s="10"/>
    </row>
    <row r="291" spans="1:5" x14ac:dyDescent="0.3">
      <c r="A291" s="14"/>
      <c r="B291" s="23"/>
      <c r="C291" s="24"/>
      <c r="D291" s="20"/>
      <c r="E291" s="10"/>
    </row>
    <row r="292" spans="1:5" ht="15.75" customHeight="1" x14ac:dyDescent="0.3">
      <c r="A292" s="14"/>
      <c r="B292" s="23"/>
      <c r="C292" s="24"/>
      <c r="D292" s="20"/>
      <c r="E292" s="10"/>
    </row>
    <row r="293" spans="1:5" ht="15.75" customHeight="1" x14ac:dyDescent="0.3">
      <c r="A293" s="14"/>
      <c r="B293" s="23"/>
      <c r="C293" s="24"/>
      <c r="D293" s="20"/>
      <c r="E293" s="10"/>
    </row>
    <row r="294" spans="1:5" hidden="1" x14ac:dyDescent="0.3">
      <c r="A294" s="14"/>
      <c r="B294" s="23"/>
      <c r="C294" s="24"/>
      <c r="D294" s="20"/>
      <c r="E294" s="10"/>
    </row>
    <row r="295" spans="1:5" hidden="1" x14ac:dyDescent="0.3">
      <c r="A295" s="14"/>
      <c r="B295" s="23"/>
      <c r="C295" s="24"/>
      <c r="D295" s="20"/>
      <c r="E295" s="10"/>
    </row>
    <row r="296" spans="1:5" hidden="1" x14ac:dyDescent="0.3">
      <c r="A296" s="14"/>
      <c r="B296" s="23"/>
      <c r="C296" s="24"/>
      <c r="D296" s="20"/>
      <c r="E296" s="10"/>
    </row>
    <row r="297" spans="1:5" hidden="1" x14ac:dyDescent="0.3">
      <c r="A297" s="14"/>
      <c r="B297" s="23"/>
      <c r="C297" s="24"/>
      <c r="D297" s="20"/>
      <c r="E297" s="10"/>
    </row>
    <row r="298" spans="1:5" hidden="1" x14ac:dyDescent="0.3">
      <c r="A298" s="14"/>
      <c r="B298" s="23"/>
      <c r="C298" s="24"/>
      <c r="D298" s="20"/>
      <c r="E298" s="10"/>
    </row>
    <row r="299" spans="1:5" hidden="1" x14ac:dyDescent="0.3">
      <c r="A299" s="14"/>
      <c r="B299" s="23"/>
      <c r="C299" s="24"/>
      <c r="D299" s="20"/>
      <c r="E299" s="10"/>
    </row>
    <row r="300" spans="1:5" hidden="1" x14ac:dyDescent="0.3">
      <c r="A300" s="14"/>
      <c r="B300" s="23"/>
      <c r="C300" s="24"/>
      <c r="D300" s="20"/>
      <c r="E300" s="10"/>
    </row>
    <row r="301" spans="1:5" x14ac:dyDescent="0.3">
      <c r="A301" s="11"/>
      <c r="B301" s="11"/>
      <c r="C301" s="11"/>
      <c r="D301" s="12"/>
      <c r="E301" s="13"/>
    </row>
    <row r="302" spans="1:5" x14ac:dyDescent="0.3">
      <c r="A302" s="14"/>
      <c r="B302" s="36"/>
      <c r="C302" s="37"/>
      <c r="D302" s="40"/>
      <c r="E302" s="13"/>
    </row>
    <row r="303" spans="1:5" x14ac:dyDescent="0.3">
      <c r="A303" s="14"/>
      <c r="B303" s="36"/>
      <c r="C303" s="37"/>
      <c r="D303" s="40"/>
      <c r="E303" s="13"/>
    </row>
    <row r="304" spans="1:5" x14ac:dyDescent="0.3">
      <c r="A304" s="14"/>
      <c r="B304" s="36"/>
      <c r="C304" s="37"/>
      <c r="D304" s="40"/>
      <c r="E304" s="13"/>
    </row>
    <row r="305" spans="1:5" x14ac:dyDescent="0.3">
      <c r="A305" s="14"/>
      <c r="B305" s="36"/>
      <c r="C305" s="37"/>
      <c r="D305" s="40"/>
      <c r="E305" s="13"/>
    </row>
    <row r="306" spans="1:5" x14ac:dyDescent="0.3">
      <c r="A306" s="14"/>
      <c r="B306" s="36"/>
      <c r="C306" s="37"/>
      <c r="D306" s="40"/>
      <c r="E306" s="13"/>
    </row>
    <row r="307" spans="1:5" x14ac:dyDescent="0.3">
      <c r="A307" s="14"/>
      <c r="B307" s="36"/>
      <c r="C307" s="37"/>
      <c r="D307" s="40"/>
      <c r="E307" s="13"/>
    </row>
    <row r="308" spans="1:5" x14ac:dyDescent="0.3">
      <c r="A308" s="14"/>
      <c r="B308" s="36"/>
      <c r="C308" s="37"/>
      <c r="D308" s="40"/>
      <c r="E308" s="10"/>
    </row>
    <row r="309" spans="1:5" x14ac:dyDescent="0.3">
      <c r="A309" s="14"/>
      <c r="B309" s="36"/>
      <c r="C309" s="37"/>
      <c r="D309" s="40"/>
      <c r="E309" s="10"/>
    </row>
    <row r="310" spans="1:5" x14ac:dyDescent="0.3">
      <c r="A310" s="14"/>
      <c r="B310" s="36"/>
      <c r="C310" s="37"/>
      <c r="D310" s="40"/>
      <c r="E310" s="10"/>
    </row>
    <row r="311" spans="1:5" x14ac:dyDescent="0.3">
      <c r="A311" s="14"/>
      <c r="B311" s="36"/>
      <c r="C311" s="37"/>
      <c r="D311" s="40"/>
      <c r="E311" s="10"/>
    </row>
    <row r="312" spans="1:5" x14ac:dyDescent="0.3">
      <c r="A312" s="14"/>
      <c r="B312" s="36"/>
      <c r="C312" s="37"/>
      <c r="D312" s="40"/>
      <c r="E312" s="10"/>
    </row>
    <row r="313" spans="1:5" x14ac:dyDescent="0.3">
      <c r="A313" s="14"/>
      <c r="B313" s="36"/>
      <c r="C313" s="37"/>
      <c r="D313" s="40"/>
      <c r="E313" s="10"/>
    </row>
    <row r="314" spans="1:5" x14ac:dyDescent="0.3">
      <c r="A314" s="14"/>
      <c r="B314" s="36"/>
      <c r="C314" s="37"/>
      <c r="D314" s="40"/>
      <c r="E314" s="10"/>
    </row>
    <row r="315" spans="1:5" x14ac:dyDescent="0.3">
      <c r="A315" s="11"/>
      <c r="B315" s="11"/>
      <c r="C315" s="11"/>
      <c r="D315" s="12"/>
      <c r="E315" s="15"/>
    </row>
    <row r="316" spans="1:5" x14ac:dyDescent="0.3">
      <c r="A316" s="14"/>
      <c r="B316" s="28"/>
      <c r="C316" s="29"/>
      <c r="D316" s="39"/>
      <c r="E316" s="10"/>
    </row>
    <row r="317" spans="1:5" x14ac:dyDescent="0.3">
      <c r="A317" s="14"/>
      <c r="B317" s="36"/>
      <c r="C317" s="37"/>
      <c r="D317" s="41"/>
      <c r="E317" s="10"/>
    </row>
    <row r="318" spans="1:5" ht="36" customHeight="1" x14ac:dyDescent="0.3">
      <c r="A318" s="14"/>
      <c r="B318" s="28"/>
      <c r="C318" s="29"/>
      <c r="D318" s="39"/>
      <c r="E318" s="10"/>
    </row>
    <row r="319" spans="1:5" ht="36" customHeight="1" x14ac:dyDescent="0.3">
      <c r="A319" s="14"/>
      <c r="B319" s="28"/>
      <c r="C319" s="29"/>
      <c r="D319" s="39"/>
      <c r="E319" s="10"/>
    </row>
    <row r="320" spans="1:5" ht="36" customHeight="1" x14ac:dyDescent="0.3">
      <c r="A320" s="14"/>
      <c r="B320" s="28"/>
      <c r="C320" s="29"/>
      <c r="D320" s="39"/>
      <c r="E320" s="10"/>
    </row>
    <row r="321" spans="1:5" ht="36" customHeight="1" x14ac:dyDescent="0.3">
      <c r="A321" s="14"/>
      <c r="B321" s="28"/>
      <c r="C321" s="29"/>
      <c r="D321" s="39"/>
      <c r="E321" s="10"/>
    </row>
    <row r="322" spans="1:5" ht="36" customHeight="1" x14ac:dyDescent="0.3">
      <c r="A322" s="14"/>
      <c r="B322" s="28"/>
      <c r="C322" s="29"/>
      <c r="D322" s="39"/>
      <c r="E322" s="10"/>
    </row>
    <row r="323" spans="1:5" ht="36" customHeight="1" x14ac:dyDescent="0.3">
      <c r="A323" s="14"/>
      <c r="B323" s="28"/>
      <c r="C323" s="29"/>
      <c r="D323" s="39"/>
      <c r="E323" s="13"/>
    </row>
    <row r="324" spans="1:5" x14ac:dyDescent="0.3">
      <c r="A324" s="14"/>
      <c r="B324" s="28"/>
      <c r="C324" s="29"/>
      <c r="D324" s="39"/>
      <c r="E324" s="10"/>
    </row>
    <row r="325" spans="1:5" x14ac:dyDescent="0.3">
      <c r="A325" s="14"/>
      <c r="B325" s="28"/>
      <c r="C325" s="29"/>
      <c r="D325" s="39"/>
      <c r="E325" s="10"/>
    </row>
    <row r="326" spans="1:5" s="46" customFormat="1" x14ac:dyDescent="0.3">
      <c r="A326" s="43"/>
      <c r="B326" s="44"/>
      <c r="C326" s="45"/>
      <c r="D326" s="33"/>
      <c r="E326" s="34"/>
    </row>
    <row r="327" spans="1:5" x14ac:dyDescent="0.3">
      <c r="A327" s="11"/>
      <c r="B327" s="11"/>
      <c r="C327" s="11"/>
      <c r="D327" s="12"/>
      <c r="E327" s="15"/>
    </row>
    <row r="328" spans="1:5" x14ac:dyDescent="0.3">
      <c r="A328" s="11"/>
      <c r="B328" s="11"/>
      <c r="C328" s="11"/>
      <c r="D328" s="12"/>
      <c r="E328" s="13"/>
    </row>
    <row r="329" spans="1:5" x14ac:dyDescent="0.3">
      <c r="A329" s="9"/>
      <c r="B329" s="36"/>
      <c r="C329" s="37"/>
      <c r="D329" s="40"/>
      <c r="E329" s="13"/>
    </row>
    <row r="330" spans="1:5" x14ac:dyDescent="0.3">
      <c r="A330" s="11"/>
      <c r="B330" s="11"/>
      <c r="C330" s="11"/>
      <c r="D330" s="12"/>
      <c r="E330" s="15"/>
    </row>
    <row r="331" spans="1:5" x14ac:dyDescent="0.3">
      <c r="A331" s="9"/>
      <c r="B331" s="23"/>
      <c r="C331" s="24"/>
      <c r="D331" s="20"/>
      <c r="E331" s="13"/>
    </row>
    <row r="332" spans="1:5" x14ac:dyDescent="0.3">
      <c r="A332" s="11"/>
      <c r="B332" s="11"/>
      <c r="C332" s="11"/>
      <c r="D332" s="12"/>
      <c r="E332" s="47"/>
    </row>
    <row r="333" spans="1:5" x14ac:dyDescent="0.3">
      <c r="A333" s="14"/>
      <c r="B333" s="23"/>
      <c r="C333" s="24"/>
      <c r="D333" s="20"/>
      <c r="E333" s="13"/>
    </row>
    <row r="334" spans="1:5" x14ac:dyDescent="0.3">
      <c r="A334" s="14"/>
      <c r="B334" s="23"/>
      <c r="C334" s="24"/>
      <c r="D334" s="20"/>
      <c r="E334" s="13"/>
    </row>
    <row r="335" spans="1:5" x14ac:dyDescent="0.3">
      <c r="A335" s="14"/>
      <c r="B335" s="23"/>
      <c r="C335" s="24"/>
      <c r="D335" s="20"/>
      <c r="E335" s="13"/>
    </row>
    <row r="336" spans="1:5" x14ac:dyDescent="0.3">
      <c r="A336" s="14"/>
      <c r="B336" s="23"/>
      <c r="C336" s="24"/>
      <c r="D336" s="20"/>
      <c r="E336" s="13"/>
    </row>
    <row r="337" spans="1:5" x14ac:dyDescent="0.3">
      <c r="A337" s="14"/>
      <c r="B337" s="23"/>
      <c r="C337" s="24"/>
      <c r="D337" s="20"/>
      <c r="E337" s="13"/>
    </row>
    <row r="338" spans="1:5" x14ac:dyDescent="0.3">
      <c r="A338" s="14"/>
      <c r="B338" s="23"/>
      <c r="C338" s="24"/>
      <c r="D338" s="20"/>
      <c r="E338" s="13"/>
    </row>
    <row r="339" spans="1:5" x14ac:dyDescent="0.3">
      <c r="A339" s="11"/>
      <c r="B339" s="11"/>
      <c r="C339" s="11"/>
      <c r="D339" s="12"/>
      <c r="E339" s="47"/>
    </row>
    <row r="340" spans="1:5" x14ac:dyDescent="0.3">
      <c r="A340" s="9"/>
      <c r="B340" s="23"/>
      <c r="C340" s="24"/>
      <c r="D340" s="20"/>
      <c r="E340" s="13"/>
    </row>
    <row r="341" spans="1:5" x14ac:dyDescent="0.3">
      <c r="A341" s="9"/>
      <c r="B341" s="23"/>
      <c r="C341" s="24"/>
      <c r="D341" s="20"/>
      <c r="E341" s="13"/>
    </row>
    <row r="342" spans="1:5" x14ac:dyDescent="0.3">
      <c r="A342" s="9"/>
      <c r="B342" s="23"/>
      <c r="C342" s="24"/>
      <c r="D342" s="20"/>
      <c r="E342" s="13"/>
    </row>
    <row r="343" spans="1:5" x14ac:dyDescent="0.3">
      <c r="A343" s="9"/>
      <c r="B343" s="23"/>
      <c r="C343" s="24"/>
      <c r="D343" s="20"/>
      <c r="E343" s="13"/>
    </row>
    <row r="344" spans="1:5" x14ac:dyDescent="0.3">
      <c r="A344" s="9"/>
      <c r="B344" s="23"/>
      <c r="C344" s="24"/>
      <c r="D344" s="20"/>
      <c r="E344" s="13"/>
    </row>
    <row r="345" spans="1:5" x14ac:dyDescent="0.3">
      <c r="A345" s="9"/>
      <c r="B345" s="23"/>
      <c r="C345" s="24"/>
      <c r="D345" s="20"/>
      <c r="E345" s="13"/>
    </row>
    <row r="346" spans="1:5" x14ac:dyDescent="0.3">
      <c r="A346" s="9"/>
      <c r="B346" s="23"/>
      <c r="C346" s="24"/>
      <c r="D346" s="20"/>
      <c r="E346" s="13"/>
    </row>
    <row r="347" spans="1:5" x14ac:dyDescent="0.3">
      <c r="A347" s="9"/>
      <c r="B347" s="23"/>
      <c r="C347" s="24"/>
      <c r="D347" s="20"/>
      <c r="E347" s="13"/>
    </row>
    <row r="348" spans="1:5" x14ac:dyDescent="0.3">
      <c r="A348" s="9"/>
      <c r="B348" s="23"/>
      <c r="C348" s="24"/>
      <c r="D348" s="20"/>
      <c r="E348" s="13"/>
    </row>
    <row r="349" spans="1:5" x14ac:dyDescent="0.3">
      <c r="A349" s="9"/>
      <c r="B349" s="23"/>
      <c r="C349" s="24"/>
      <c r="D349" s="20"/>
      <c r="E349" s="13"/>
    </row>
    <row r="350" spans="1:5" x14ac:dyDescent="0.3">
      <c r="A350" s="9"/>
      <c r="B350" s="23"/>
      <c r="C350" s="24"/>
      <c r="D350" s="20"/>
      <c r="E350" s="13"/>
    </row>
    <row r="351" spans="1:5" x14ac:dyDescent="0.3">
      <c r="A351" s="9"/>
      <c r="B351" s="23"/>
      <c r="C351" s="24"/>
      <c r="D351" s="20"/>
      <c r="E351" s="13"/>
    </row>
    <row r="352" spans="1:5" x14ac:dyDescent="0.3">
      <c r="A352" s="9"/>
      <c r="B352" s="23"/>
      <c r="C352" s="24"/>
      <c r="D352" s="20"/>
      <c r="E352" s="13"/>
    </row>
    <row r="353" spans="1:5" x14ac:dyDescent="0.3">
      <c r="A353" s="9"/>
      <c r="B353" s="23"/>
      <c r="C353" s="24"/>
      <c r="D353" s="20"/>
      <c r="E353" s="13"/>
    </row>
    <row r="354" spans="1:5" x14ac:dyDescent="0.3">
      <c r="A354" s="9"/>
      <c r="B354" s="23"/>
      <c r="C354" s="24"/>
      <c r="D354" s="20"/>
      <c r="E354" s="13"/>
    </row>
    <row r="355" spans="1:5" x14ac:dyDescent="0.3">
      <c r="A355" s="9"/>
      <c r="B355" s="23"/>
      <c r="C355" s="24"/>
      <c r="D355" s="20"/>
      <c r="E355" s="13"/>
    </row>
    <row r="356" spans="1:5" x14ac:dyDescent="0.3">
      <c r="A356" s="9"/>
      <c r="B356" s="23"/>
      <c r="C356" s="24"/>
      <c r="D356" s="20"/>
      <c r="E356" s="13"/>
    </row>
    <row r="357" spans="1:5" x14ac:dyDescent="0.3">
      <c r="A357" s="9"/>
      <c r="B357" s="23"/>
      <c r="C357" s="24"/>
      <c r="D357" s="20"/>
      <c r="E357" s="13"/>
    </row>
    <row r="358" spans="1:5" x14ac:dyDescent="0.3">
      <c r="A358" s="9"/>
      <c r="B358" s="23"/>
      <c r="C358" s="24"/>
      <c r="D358" s="20"/>
      <c r="E358" s="13"/>
    </row>
    <row r="359" spans="1:5" x14ac:dyDescent="0.3">
      <c r="A359" s="9"/>
      <c r="B359" s="23"/>
      <c r="C359" s="24"/>
      <c r="D359" s="20"/>
      <c r="E359" s="13"/>
    </row>
    <row r="360" spans="1:5" x14ac:dyDescent="0.3">
      <c r="A360" s="9"/>
      <c r="B360" s="48"/>
      <c r="C360" s="49"/>
      <c r="D360" s="50"/>
      <c r="E360" s="34"/>
    </row>
    <row r="361" spans="1:5" x14ac:dyDescent="0.3">
      <c r="A361" s="11"/>
      <c r="B361" s="11"/>
      <c r="C361" s="11"/>
      <c r="D361" s="12"/>
      <c r="E361" s="15"/>
    </row>
    <row r="362" spans="1:5" ht="15" customHeight="1" x14ac:dyDescent="0.3">
      <c r="A362" s="11"/>
      <c r="B362" s="11"/>
      <c r="C362" s="11"/>
      <c r="D362" s="12"/>
      <c r="E362" s="13"/>
    </row>
    <row r="363" spans="1:5" hidden="1" x14ac:dyDescent="0.3">
      <c r="A363" s="9"/>
      <c r="B363" s="23"/>
      <c r="C363" s="24"/>
      <c r="D363" s="20"/>
      <c r="E363" s="13"/>
    </row>
    <row r="364" spans="1:5" hidden="1" x14ac:dyDescent="0.3">
      <c r="A364" s="9"/>
      <c r="B364" s="23"/>
      <c r="C364" s="24"/>
      <c r="D364" s="20"/>
      <c r="E364" s="13"/>
    </row>
    <row r="365" spans="1:5" hidden="1" x14ac:dyDescent="0.3">
      <c r="A365" s="11"/>
      <c r="B365" s="11"/>
      <c r="C365" s="11"/>
      <c r="D365" s="12"/>
      <c r="E365" s="15"/>
    </row>
    <row r="366" spans="1:5" hidden="1" x14ac:dyDescent="0.3">
      <c r="A366" s="14"/>
      <c r="C366" s="51"/>
      <c r="E366" s="13"/>
    </row>
    <row r="367" spans="1:5" hidden="1" x14ac:dyDescent="0.3">
      <c r="A367" s="11"/>
      <c r="B367" s="11"/>
      <c r="C367" s="11"/>
      <c r="D367" s="12"/>
      <c r="E367" s="15"/>
    </row>
    <row r="368" spans="1:5" hidden="1" x14ac:dyDescent="0.3">
      <c r="A368" s="9"/>
      <c r="B368" s="23"/>
      <c r="C368" s="24"/>
      <c r="D368" s="20"/>
      <c r="E368" s="13"/>
    </row>
    <row r="369" spans="1:5" hidden="1" x14ac:dyDescent="0.3">
      <c r="A369" s="11"/>
      <c r="B369" s="11"/>
      <c r="C369" s="11"/>
      <c r="D369" s="12"/>
      <c r="E369" s="15"/>
    </row>
    <row r="370" spans="1:5" hidden="1" x14ac:dyDescent="0.3">
      <c r="A370" s="9"/>
      <c r="B370" s="23"/>
      <c r="C370" s="24"/>
      <c r="D370" s="20"/>
      <c r="E370" s="13"/>
    </row>
    <row r="371" spans="1:5" hidden="1" x14ac:dyDescent="0.3">
      <c r="A371" s="11"/>
      <c r="B371" s="11"/>
      <c r="C371" s="11"/>
      <c r="D371" s="12"/>
      <c r="E371" s="13"/>
    </row>
    <row r="372" spans="1:5" hidden="1" x14ac:dyDescent="0.3">
      <c r="A372" s="9"/>
      <c r="B372" s="23"/>
      <c r="C372" s="24"/>
      <c r="D372" s="20"/>
      <c r="E372" s="13"/>
    </row>
    <row r="373" spans="1:5" hidden="1" x14ac:dyDescent="0.3">
      <c r="A373" s="11"/>
      <c r="B373" s="11"/>
      <c r="C373" s="11"/>
      <c r="D373" s="12"/>
      <c r="E373" s="15"/>
    </row>
    <row r="374" spans="1:5" x14ac:dyDescent="0.3">
      <c r="A374" s="9"/>
      <c r="B374" s="19"/>
      <c r="C374" s="37"/>
      <c r="D374" s="20"/>
      <c r="E374" s="21"/>
    </row>
    <row r="375" spans="1:5" x14ac:dyDescent="0.3">
      <c r="A375" s="9"/>
      <c r="B375" s="19"/>
      <c r="C375" s="37"/>
      <c r="D375" s="20"/>
      <c r="E375" s="21"/>
    </row>
    <row r="376" spans="1:5" x14ac:dyDescent="0.3">
      <c r="A376" s="9"/>
      <c r="B376" s="19"/>
      <c r="C376" s="37"/>
      <c r="D376" s="20"/>
      <c r="E376" s="21"/>
    </row>
    <row r="377" spans="1:5" x14ac:dyDescent="0.3">
      <c r="A377" s="9"/>
      <c r="B377" s="19"/>
      <c r="C377" s="37"/>
      <c r="D377" s="20"/>
      <c r="E377" s="34"/>
    </row>
    <row r="378" spans="1:5" x14ac:dyDescent="0.3">
      <c r="A378" s="11"/>
      <c r="B378" s="11"/>
      <c r="C378" s="11"/>
      <c r="D378" s="12"/>
      <c r="E378" s="15"/>
    </row>
    <row r="379" spans="1:5" x14ac:dyDescent="0.3">
      <c r="A379" s="11"/>
      <c r="B379" s="11"/>
      <c r="C379" s="11"/>
      <c r="D379" s="12"/>
      <c r="E379" s="15"/>
    </row>
    <row r="380" spans="1:5" x14ac:dyDescent="0.3">
      <c r="A380" s="11"/>
      <c r="B380" s="11"/>
      <c r="C380" s="11"/>
      <c r="D380" s="12"/>
      <c r="E380" s="15"/>
    </row>
    <row r="381" spans="1:5" x14ac:dyDescent="0.3">
      <c r="A381" s="16"/>
      <c r="B381" s="16"/>
      <c r="C381" s="16"/>
      <c r="D381" s="2"/>
      <c r="E381" s="17"/>
    </row>
    <row r="382" spans="1:5" x14ac:dyDescent="0.3">
      <c r="E382" s="26"/>
    </row>
    <row r="383" spans="1:5" x14ac:dyDescent="0.3">
      <c r="E383" s="26"/>
    </row>
    <row r="384" spans="1:5" x14ac:dyDescent="0.3">
      <c r="E384" s="26"/>
    </row>
    <row r="385" spans="5:5" x14ac:dyDescent="0.3">
      <c r="E385" s="26"/>
    </row>
    <row r="386" spans="5:5" x14ac:dyDescent="0.3">
      <c r="E386" s="26"/>
    </row>
    <row r="387" spans="5:5" x14ac:dyDescent="0.3">
      <c r="E387" s="26"/>
    </row>
    <row r="388" spans="5:5" x14ac:dyDescent="0.3">
      <c r="E388" s="26"/>
    </row>
    <row r="390" spans="5:5" x14ac:dyDescent="0.3">
      <c r="E390" s="26"/>
    </row>
    <row r="391" spans="5:5" x14ac:dyDescent="0.3">
      <c r="E391" s="26"/>
    </row>
    <row r="392" spans="5:5" x14ac:dyDescent="0.3">
      <c r="E392" s="26"/>
    </row>
    <row r="393" spans="5:5" x14ac:dyDescent="0.3">
      <c r="E393" s="26"/>
    </row>
    <row r="394" spans="5:5" x14ac:dyDescent="0.3">
      <c r="E394" s="26"/>
    </row>
    <row r="395" spans="5:5" x14ac:dyDescent="0.3">
      <c r="E395" s="26"/>
    </row>
    <row r="396" spans="5:5" x14ac:dyDescent="0.3">
      <c r="E396" s="26"/>
    </row>
    <row r="397" spans="5:5" x14ac:dyDescent="0.3">
      <c r="E397" s="26"/>
    </row>
    <row r="398" spans="5:5" x14ac:dyDescent="0.3">
      <c r="E398" s="26"/>
    </row>
    <row r="399" spans="5:5" x14ac:dyDescent="0.3">
      <c r="E399" s="26"/>
    </row>
    <row r="400" spans="5:5" x14ac:dyDescent="0.3">
      <c r="E400" s="26"/>
    </row>
    <row r="401" spans="5:5" x14ac:dyDescent="0.3">
      <c r="E401" s="26"/>
    </row>
    <row r="402" spans="5:5" x14ac:dyDescent="0.3">
      <c r="E402" s="26"/>
    </row>
    <row r="403" spans="5:5" x14ac:dyDescent="0.3">
      <c r="E403" s="26"/>
    </row>
    <row r="404" spans="5:5" x14ac:dyDescent="0.3">
      <c r="E404" s="26"/>
    </row>
    <row r="405" spans="5:5" x14ac:dyDescent="0.3">
      <c r="E405" s="26"/>
    </row>
    <row r="406" spans="5:5" x14ac:dyDescent="0.3">
      <c r="E406" s="26"/>
    </row>
    <row r="407" spans="5:5" x14ac:dyDescent="0.3">
      <c r="E407" s="26"/>
    </row>
    <row r="408" spans="5:5" x14ac:dyDescent="0.3">
      <c r="E408" s="26"/>
    </row>
    <row r="409" spans="5:5" x14ac:dyDescent="0.3">
      <c r="E409" s="26"/>
    </row>
    <row r="410" spans="5:5" x14ac:dyDescent="0.3">
      <c r="E410" s="26"/>
    </row>
    <row r="411" spans="5:5" x14ac:dyDescent="0.3">
      <c r="E411" s="26"/>
    </row>
    <row r="412" spans="5:5" x14ac:dyDescent="0.3">
      <c r="E412" s="26"/>
    </row>
    <row r="413" spans="5:5" x14ac:dyDescent="0.3">
      <c r="E413" s="26"/>
    </row>
    <row r="414" spans="5:5" x14ac:dyDescent="0.3">
      <c r="E414" s="26"/>
    </row>
  </sheetData>
  <mergeCells count="1">
    <mergeCell ref="A197:E19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98ACF-EBC6-4E22-99A4-CCC993626841}">
  <dimension ref="A1:H120"/>
  <sheetViews>
    <sheetView zoomScaleNormal="100" workbookViewId="0">
      <selection activeCell="F7" sqref="F7:F105"/>
    </sheetView>
  </sheetViews>
  <sheetFormatPr defaultRowHeight="16.5" x14ac:dyDescent="0.3"/>
  <cols>
    <col min="1" max="1" width="12.28515625" style="22" customWidth="1"/>
    <col min="2" max="2" width="13.7109375" style="22" customWidth="1"/>
    <col min="3" max="3" width="11.7109375" style="22" customWidth="1"/>
    <col min="4" max="4" width="17.140625" style="25" customWidth="1"/>
    <col min="5" max="5" width="48.28515625" style="22" customWidth="1"/>
    <col min="6" max="6" width="13"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1" spans="1:8" x14ac:dyDescent="0.3">
      <c r="E1" s="26"/>
    </row>
    <row r="2" spans="1:8" x14ac:dyDescent="0.3">
      <c r="A2" s="78" t="s">
        <v>103</v>
      </c>
      <c r="B2" s="78"/>
      <c r="C2" s="78"/>
      <c r="D2" s="78"/>
      <c r="E2" s="79"/>
      <c r="F2" s="77"/>
      <c r="G2" s="52"/>
      <c r="H2" s="52"/>
    </row>
    <row r="3" spans="1:8" x14ac:dyDescent="0.3">
      <c r="A3" s="78" t="s">
        <v>102</v>
      </c>
      <c r="B3" s="78"/>
      <c r="C3" s="78"/>
      <c r="D3" s="78"/>
      <c r="E3" s="79"/>
      <c r="F3" s="77"/>
      <c r="G3" s="52"/>
      <c r="H3" s="52"/>
    </row>
    <row r="4" spans="1:8" x14ac:dyDescent="0.3">
      <c r="A4" s="78" t="s">
        <v>101</v>
      </c>
      <c r="B4" s="78"/>
      <c r="C4" s="78"/>
      <c r="D4" s="78"/>
      <c r="E4" s="79"/>
      <c r="F4" s="77"/>
      <c r="G4" s="52"/>
      <c r="H4" s="52"/>
    </row>
    <row r="5" spans="1:8" ht="17.25" thickBot="1" x14ac:dyDescent="0.35">
      <c r="A5" s="78"/>
      <c r="B5" s="78"/>
      <c r="C5" s="78"/>
      <c r="D5" s="78" t="s">
        <v>190</v>
      </c>
      <c r="E5" s="78"/>
      <c r="F5" s="77"/>
      <c r="G5" s="66"/>
      <c r="H5" s="66"/>
    </row>
    <row r="6" spans="1:8" ht="99.75" thickBot="1" x14ac:dyDescent="0.35">
      <c r="A6" s="76" t="s">
        <v>100</v>
      </c>
      <c r="B6" s="75" t="s">
        <v>99</v>
      </c>
      <c r="C6" s="74" t="s">
        <v>98</v>
      </c>
      <c r="D6" s="73" t="s">
        <v>97</v>
      </c>
      <c r="E6" s="72" t="s">
        <v>96</v>
      </c>
      <c r="F6" s="71" t="s">
        <v>95</v>
      </c>
      <c r="G6" s="52"/>
      <c r="H6" s="52"/>
    </row>
    <row r="7" spans="1:8" ht="49.5" x14ac:dyDescent="0.3">
      <c r="A7" s="55">
        <v>1</v>
      </c>
      <c r="B7" s="56">
        <v>44046</v>
      </c>
      <c r="C7" s="55">
        <v>243</v>
      </c>
      <c r="D7" s="69" t="s">
        <v>136</v>
      </c>
      <c r="E7" s="55" t="s">
        <v>191</v>
      </c>
      <c r="F7" s="54">
        <v>-3.55</v>
      </c>
      <c r="G7" s="70"/>
      <c r="H7" s="63"/>
    </row>
    <row r="8" spans="1:8" ht="49.5" x14ac:dyDescent="0.3">
      <c r="A8" s="58">
        <v>2</v>
      </c>
      <c r="B8" s="56">
        <v>44046</v>
      </c>
      <c r="C8" s="55">
        <v>244</v>
      </c>
      <c r="D8" s="69" t="s">
        <v>136</v>
      </c>
      <c r="E8" s="55" t="s">
        <v>191</v>
      </c>
      <c r="F8" s="54">
        <v>-118.15</v>
      </c>
      <c r="G8" s="70"/>
      <c r="H8" s="63"/>
    </row>
    <row r="9" spans="1:8" ht="66" x14ac:dyDescent="0.3">
      <c r="A9" s="55">
        <v>3</v>
      </c>
      <c r="B9" s="56">
        <v>44046</v>
      </c>
      <c r="C9" s="55">
        <v>245</v>
      </c>
      <c r="D9" s="69" t="s">
        <v>136</v>
      </c>
      <c r="E9" s="55" t="s">
        <v>192</v>
      </c>
      <c r="F9" s="54">
        <v>-261.3</v>
      </c>
      <c r="G9" s="63"/>
      <c r="H9" s="63"/>
    </row>
    <row r="10" spans="1:8" ht="66" x14ac:dyDescent="0.3">
      <c r="A10" s="55">
        <v>4</v>
      </c>
      <c r="B10" s="56">
        <v>44046</v>
      </c>
      <c r="C10" s="55">
        <v>246</v>
      </c>
      <c r="D10" s="69" t="s">
        <v>136</v>
      </c>
      <c r="E10" s="55" t="s">
        <v>193</v>
      </c>
      <c r="F10" s="54">
        <v>-261.3</v>
      </c>
      <c r="G10" s="63"/>
      <c r="H10" s="63"/>
    </row>
    <row r="11" spans="1:8" x14ac:dyDescent="0.3">
      <c r="A11" s="58">
        <v>5</v>
      </c>
      <c r="B11" s="56">
        <v>44047</v>
      </c>
      <c r="C11" s="55">
        <v>1517</v>
      </c>
      <c r="D11" s="55" t="s">
        <v>194</v>
      </c>
      <c r="E11" s="55" t="s">
        <v>195</v>
      </c>
      <c r="F11" s="54">
        <v>5500.08</v>
      </c>
      <c r="G11" s="63"/>
      <c r="H11" s="63"/>
    </row>
    <row r="12" spans="1:8" ht="33" x14ac:dyDescent="0.3">
      <c r="A12" s="55">
        <v>6</v>
      </c>
      <c r="B12" s="56">
        <v>44047</v>
      </c>
      <c r="C12" s="55">
        <v>1518</v>
      </c>
      <c r="D12" s="55" t="s">
        <v>196</v>
      </c>
      <c r="E12" s="55" t="s">
        <v>197</v>
      </c>
      <c r="F12" s="54">
        <v>5401.41</v>
      </c>
      <c r="G12" s="256"/>
      <c r="H12" s="257"/>
    </row>
    <row r="13" spans="1:8" ht="49.5" x14ac:dyDescent="0.3">
      <c r="A13" s="55">
        <v>7</v>
      </c>
      <c r="B13" s="56">
        <v>44047</v>
      </c>
      <c r="C13" s="55">
        <v>1519</v>
      </c>
      <c r="D13" s="55" t="s">
        <v>198</v>
      </c>
      <c r="E13" s="55" t="s">
        <v>199</v>
      </c>
      <c r="F13" s="54">
        <v>300</v>
      </c>
      <c r="G13" s="63"/>
      <c r="H13" s="63"/>
    </row>
    <row r="14" spans="1:8" ht="33" x14ac:dyDescent="0.3">
      <c r="A14" s="58">
        <v>8</v>
      </c>
      <c r="B14" s="56">
        <v>44047</v>
      </c>
      <c r="C14" s="55">
        <v>1520</v>
      </c>
      <c r="D14" s="55" t="s">
        <v>200</v>
      </c>
      <c r="E14" s="55" t="s">
        <v>201</v>
      </c>
      <c r="F14" s="54">
        <v>989.14</v>
      </c>
      <c r="G14" s="63"/>
      <c r="H14" s="63"/>
    </row>
    <row r="15" spans="1:8" x14ac:dyDescent="0.3">
      <c r="A15" s="55">
        <v>9</v>
      </c>
      <c r="B15" s="56">
        <v>44047</v>
      </c>
      <c r="C15" s="55">
        <v>1521</v>
      </c>
      <c r="D15" s="55" t="s">
        <v>202</v>
      </c>
      <c r="E15" s="55" t="s">
        <v>203</v>
      </c>
      <c r="F15" s="54">
        <v>135.96</v>
      </c>
      <c r="G15" s="63"/>
      <c r="H15" s="63"/>
    </row>
    <row r="16" spans="1:8" ht="49.5" x14ac:dyDescent="0.3">
      <c r="A16" s="55">
        <v>10</v>
      </c>
      <c r="B16" s="56">
        <v>44047</v>
      </c>
      <c r="C16" s="55">
        <v>1522</v>
      </c>
      <c r="D16" s="55" t="s">
        <v>204</v>
      </c>
      <c r="E16" s="55" t="s">
        <v>205</v>
      </c>
      <c r="F16" s="54">
        <v>212.49</v>
      </c>
      <c r="G16" s="63"/>
      <c r="H16" s="63"/>
    </row>
    <row r="17" spans="1:8" ht="33" x14ac:dyDescent="0.3">
      <c r="A17" s="58">
        <v>11</v>
      </c>
      <c r="B17" s="56">
        <v>44047</v>
      </c>
      <c r="C17" s="55">
        <v>1523</v>
      </c>
      <c r="D17" s="55" t="s">
        <v>206</v>
      </c>
      <c r="E17" s="55" t="s">
        <v>207</v>
      </c>
      <c r="F17" s="54">
        <v>463.86</v>
      </c>
      <c r="G17" s="63"/>
      <c r="H17" s="63"/>
    </row>
    <row r="18" spans="1:8" x14ac:dyDescent="0.3">
      <c r="A18" s="55">
        <v>12</v>
      </c>
      <c r="B18" s="56">
        <v>44047</v>
      </c>
      <c r="C18" s="55">
        <v>1524</v>
      </c>
      <c r="D18" s="55" t="s">
        <v>208</v>
      </c>
      <c r="E18" s="55" t="s">
        <v>209</v>
      </c>
      <c r="F18" s="54">
        <v>1253.07</v>
      </c>
      <c r="G18" s="63"/>
      <c r="H18" s="63"/>
    </row>
    <row r="19" spans="1:8" ht="49.5" x14ac:dyDescent="0.3">
      <c r="A19" s="55">
        <v>13</v>
      </c>
      <c r="B19" s="56">
        <v>44047</v>
      </c>
      <c r="C19" s="55">
        <v>1532</v>
      </c>
      <c r="D19" s="55" t="s">
        <v>210</v>
      </c>
      <c r="E19" s="55" t="s">
        <v>211</v>
      </c>
      <c r="F19" s="54">
        <v>7889.7</v>
      </c>
      <c r="G19" s="63"/>
      <c r="H19" s="63"/>
    </row>
    <row r="20" spans="1:8" ht="33" x14ac:dyDescent="0.3">
      <c r="A20" s="58">
        <v>14</v>
      </c>
      <c r="B20" s="56">
        <v>44048</v>
      </c>
      <c r="C20" s="55">
        <v>1137</v>
      </c>
      <c r="D20" s="55" t="s">
        <v>212</v>
      </c>
      <c r="E20" s="55" t="s">
        <v>213</v>
      </c>
      <c r="F20" s="54">
        <v>31654.23</v>
      </c>
      <c r="G20" s="63"/>
      <c r="H20" s="63"/>
    </row>
    <row r="21" spans="1:8" ht="33" x14ac:dyDescent="0.3">
      <c r="A21" s="55">
        <v>15</v>
      </c>
      <c r="B21" s="56">
        <v>44048</v>
      </c>
      <c r="C21" s="55">
        <v>1536</v>
      </c>
      <c r="D21" s="55" t="s">
        <v>214</v>
      </c>
      <c r="E21" s="55" t="s">
        <v>215</v>
      </c>
      <c r="F21" s="54">
        <v>4403</v>
      </c>
      <c r="G21" s="68"/>
      <c r="H21" s="63"/>
    </row>
    <row r="22" spans="1:8" ht="33" x14ac:dyDescent="0.3">
      <c r="A22" s="55">
        <v>16</v>
      </c>
      <c r="B22" s="56">
        <v>44049</v>
      </c>
      <c r="C22" s="55">
        <v>247</v>
      </c>
      <c r="D22" s="69" t="s">
        <v>80</v>
      </c>
      <c r="E22" s="55" t="s">
        <v>216</v>
      </c>
      <c r="F22" s="54">
        <v>500</v>
      </c>
      <c r="G22" s="68"/>
      <c r="H22" s="68"/>
    </row>
    <row r="23" spans="1:8" ht="49.5" x14ac:dyDescent="0.3">
      <c r="A23" s="58">
        <v>17</v>
      </c>
      <c r="B23" s="56">
        <v>44049</v>
      </c>
      <c r="C23" s="55">
        <v>1351</v>
      </c>
      <c r="D23" s="69" t="s">
        <v>80</v>
      </c>
      <c r="E23" s="55" t="s">
        <v>217</v>
      </c>
      <c r="F23" s="54">
        <v>125.49</v>
      </c>
      <c r="G23" s="68"/>
      <c r="H23" s="68"/>
    </row>
    <row r="24" spans="1:8" ht="49.5" x14ac:dyDescent="0.3">
      <c r="A24" s="55">
        <v>18</v>
      </c>
      <c r="B24" s="56">
        <v>44049</v>
      </c>
      <c r="C24" s="55">
        <v>1530</v>
      </c>
      <c r="D24" s="69" t="s">
        <v>80</v>
      </c>
      <c r="E24" s="55" t="s">
        <v>217</v>
      </c>
      <c r="F24" s="54">
        <v>141</v>
      </c>
      <c r="G24" s="68"/>
      <c r="H24" s="68"/>
    </row>
    <row r="25" spans="1:8" ht="66" x14ac:dyDescent="0.3">
      <c r="A25" s="55">
        <v>19</v>
      </c>
      <c r="B25" s="56">
        <v>44049</v>
      </c>
      <c r="C25" s="55">
        <v>1556</v>
      </c>
      <c r="D25" s="69" t="s">
        <v>80</v>
      </c>
      <c r="E25" s="55" t="s">
        <v>218</v>
      </c>
      <c r="F25" s="54">
        <v>1000</v>
      </c>
      <c r="G25" s="68"/>
      <c r="H25" s="68"/>
    </row>
    <row r="26" spans="1:8" ht="49.5" x14ac:dyDescent="0.3">
      <c r="A26" s="58">
        <v>20</v>
      </c>
      <c r="B26" s="56">
        <v>44049</v>
      </c>
      <c r="C26" s="55">
        <v>1557</v>
      </c>
      <c r="D26" s="69" t="s">
        <v>80</v>
      </c>
      <c r="E26" s="55" t="s">
        <v>219</v>
      </c>
      <c r="F26" s="54">
        <v>1150</v>
      </c>
      <c r="G26" s="68"/>
      <c r="H26" s="67"/>
    </row>
    <row r="27" spans="1:8" ht="49.5" x14ac:dyDescent="0.3">
      <c r="A27" s="55">
        <v>21</v>
      </c>
      <c r="B27" s="56">
        <v>44049</v>
      </c>
      <c r="C27" s="55">
        <v>1558</v>
      </c>
      <c r="D27" s="69" t="s">
        <v>80</v>
      </c>
      <c r="E27" s="55" t="s">
        <v>220</v>
      </c>
      <c r="F27" s="54">
        <v>1150</v>
      </c>
      <c r="G27" s="63"/>
      <c r="H27" s="63"/>
    </row>
    <row r="28" spans="1:8" ht="49.5" x14ac:dyDescent="0.3">
      <c r="A28" s="55">
        <v>22</v>
      </c>
      <c r="B28" s="56">
        <v>44049</v>
      </c>
      <c r="C28" s="55">
        <v>1563</v>
      </c>
      <c r="D28" s="69" t="s">
        <v>80</v>
      </c>
      <c r="E28" s="55" t="s">
        <v>221</v>
      </c>
      <c r="F28" s="54">
        <v>391.15</v>
      </c>
      <c r="G28" s="66"/>
      <c r="H28" s="52"/>
    </row>
    <row r="29" spans="1:8" ht="66" x14ac:dyDescent="0.3">
      <c r="A29" s="58">
        <v>23</v>
      </c>
      <c r="B29" s="56">
        <v>44049</v>
      </c>
      <c r="C29" s="55">
        <v>1565</v>
      </c>
      <c r="D29" s="53" t="s">
        <v>80</v>
      </c>
      <c r="E29" s="55" t="s">
        <v>222</v>
      </c>
      <c r="F29" s="54">
        <v>2179.04</v>
      </c>
      <c r="G29" s="63"/>
      <c r="H29" s="52"/>
    </row>
    <row r="30" spans="1:8" ht="66" x14ac:dyDescent="0.3">
      <c r="A30" s="55">
        <v>24</v>
      </c>
      <c r="B30" s="56">
        <v>44050</v>
      </c>
      <c r="C30" s="55">
        <v>1555</v>
      </c>
      <c r="D30" s="53" t="s">
        <v>80</v>
      </c>
      <c r="E30" s="55" t="s">
        <v>223</v>
      </c>
      <c r="F30" s="54">
        <v>990</v>
      </c>
      <c r="G30" s="66"/>
      <c r="H30" s="52"/>
    </row>
    <row r="31" spans="1:8" ht="49.5" x14ac:dyDescent="0.3">
      <c r="A31" s="55">
        <v>25</v>
      </c>
      <c r="B31" s="56">
        <v>44050</v>
      </c>
      <c r="C31" s="55">
        <v>1579</v>
      </c>
      <c r="D31" s="55" t="s">
        <v>224</v>
      </c>
      <c r="E31" s="55" t="s">
        <v>225</v>
      </c>
      <c r="F31" s="54">
        <v>-33</v>
      </c>
      <c r="G31" s="66"/>
      <c r="H31" s="52"/>
    </row>
    <row r="32" spans="1:8" ht="66" x14ac:dyDescent="0.3">
      <c r="A32" s="58">
        <v>26</v>
      </c>
      <c r="B32" s="56">
        <v>44050</v>
      </c>
      <c r="C32" s="55">
        <v>9254</v>
      </c>
      <c r="D32" s="55" t="s">
        <v>224</v>
      </c>
      <c r="E32" s="55" t="s">
        <v>226</v>
      </c>
      <c r="F32" s="54">
        <v>-79.459999999999994</v>
      </c>
      <c r="G32" s="66"/>
      <c r="H32" s="52"/>
    </row>
    <row r="33" spans="1:8" ht="33" x14ac:dyDescent="0.3">
      <c r="A33" s="55">
        <v>27</v>
      </c>
      <c r="B33" s="56">
        <v>44050</v>
      </c>
      <c r="C33" s="55">
        <v>1664</v>
      </c>
      <c r="D33" s="55" t="s">
        <v>82</v>
      </c>
      <c r="E33" s="55" t="s">
        <v>227</v>
      </c>
      <c r="F33" s="54">
        <v>793</v>
      </c>
      <c r="G33" s="66"/>
      <c r="H33" s="52"/>
    </row>
    <row r="34" spans="1:8" ht="66" x14ac:dyDescent="0.3">
      <c r="A34" s="55">
        <v>28</v>
      </c>
      <c r="B34" s="56">
        <v>44054</v>
      </c>
      <c r="C34" s="55">
        <v>1674</v>
      </c>
      <c r="D34" s="55" t="s">
        <v>228</v>
      </c>
      <c r="E34" s="55" t="s">
        <v>229</v>
      </c>
      <c r="F34" s="54">
        <v>1226.48</v>
      </c>
      <c r="G34" s="63"/>
      <c r="H34" s="52"/>
    </row>
    <row r="35" spans="1:8" ht="82.5" x14ac:dyDescent="0.3">
      <c r="A35" s="58">
        <v>29</v>
      </c>
      <c r="B35" s="56">
        <v>44054</v>
      </c>
      <c r="C35" s="55">
        <v>1705</v>
      </c>
      <c r="D35" s="55" t="s">
        <v>93</v>
      </c>
      <c r="E35" s="55" t="s">
        <v>230</v>
      </c>
      <c r="F35" s="54">
        <v>2453.29</v>
      </c>
      <c r="G35" s="66"/>
      <c r="H35" s="52"/>
    </row>
    <row r="36" spans="1:8" ht="33" x14ac:dyDescent="0.3">
      <c r="A36" s="55">
        <v>30</v>
      </c>
      <c r="B36" s="56">
        <v>44056</v>
      </c>
      <c r="C36" s="55">
        <v>1738</v>
      </c>
      <c r="D36" s="55" t="s">
        <v>231</v>
      </c>
      <c r="E36" s="55" t="s">
        <v>232</v>
      </c>
      <c r="F36" s="54">
        <v>142.32</v>
      </c>
      <c r="G36" s="66"/>
      <c r="H36" s="52"/>
    </row>
    <row r="37" spans="1:8" ht="33" x14ac:dyDescent="0.3">
      <c r="A37" s="55">
        <v>31</v>
      </c>
      <c r="B37" s="56">
        <v>44056</v>
      </c>
      <c r="C37" s="55">
        <v>1739</v>
      </c>
      <c r="D37" s="55" t="s">
        <v>90</v>
      </c>
      <c r="E37" s="55" t="s">
        <v>233</v>
      </c>
      <c r="F37" s="54">
        <v>980</v>
      </c>
      <c r="G37" s="66"/>
      <c r="H37" s="52"/>
    </row>
    <row r="38" spans="1:8" ht="33" x14ac:dyDescent="0.3">
      <c r="A38" s="58">
        <v>32</v>
      </c>
      <c r="B38" s="56">
        <v>44056</v>
      </c>
      <c r="C38" s="55">
        <v>1740</v>
      </c>
      <c r="D38" s="55" t="s">
        <v>234</v>
      </c>
      <c r="E38" s="55" t="s">
        <v>235</v>
      </c>
      <c r="F38" s="54">
        <v>2915.5</v>
      </c>
      <c r="G38" s="66"/>
      <c r="H38" s="52"/>
    </row>
    <row r="39" spans="1:8" ht="66" x14ac:dyDescent="0.3">
      <c r="A39" s="55">
        <v>33</v>
      </c>
      <c r="B39" s="56">
        <v>44056</v>
      </c>
      <c r="C39" s="55">
        <v>1741</v>
      </c>
      <c r="D39" s="55" t="s">
        <v>236</v>
      </c>
      <c r="E39" s="55" t="s">
        <v>237</v>
      </c>
      <c r="F39" s="54">
        <v>523.6</v>
      </c>
      <c r="G39" s="66"/>
      <c r="H39" s="52"/>
    </row>
    <row r="40" spans="1:8" ht="33" x14ac:dyDescent="0.3">
      <c r="A40" s="55">
        <v>34</v>
      </c>
      <c r="B40" s="56">
        <v>44056</v>
      </c>
      <c r="C40" s="55">
        <v>1742</v>
      </c>
      <c r="D40" s="55" t="s">
        <v>88</v>
      </c>
      <c r="E40" s="55" t="s">
        <v>238</v>
      </c>
      <c r="F40" s="54">
        <v>294.52999999999997</v>
      </c>
      <c r="G40" s="66"/>
      <c r="H40" s="52"/>
    </row>
    <row r="41" spans="1:8" ht="49.5" x14ac:dyDescent="0.3">
      <c r="A41" s="58">
        <v>35</v>
      </c>
      <c r="B41" s="56">
        <v>44056</v>
      </c>
      <c r="C41" s="55">
        <v>1743</v>
      </c>
      <c r="D41" s="55" t="s">
        <v>204</v>
      </c>
      <c r="E41" s="55" t="s">
        <v>239</v>
      </c>
      <c r="F41" s="54">
        <v>592.25</v>
      </c>
      <c r="G41" s="66"/>
      <c r="H41" s="52"/>
    </row>
    <row r="42" spans="1:8" ht="33" x14ac:dyDescent="0.3">
      <c r="A42" s="55">
        <v>36</v>
      </c>
      <c r="B42" s="56">
        <v>44056</v>
      </c>
      <c r="C42" s="55">
        <v>1745</v>
      </c>
      <c r="D42" s="55" t="s">
        <v>231</v>
      </c>
      <c r="E42" s="55" t="s">
        <v>240</v>
      </c>
      <c r="F42" s="54">
        <v>3660.39</v>
      </c>
      <c r="G42" s="66"/>
      <c r="H42" s="52"/>
    </row>
    <row r="43" spans="1:8" ht="49.5" x14ac:dyDescent="0.3">
      <c r="A43" s="55">
        <v>37</v>
      </c>
      <c r="B43" s="56">
        <v>44056</v>
      </c>
      <c r="C43" s="55">
        <v>1777</v>
      </c>
      <c r="D43" s="55" t="s">
        <v>89</v>
      </c>
      <c r="E43" s="55" t="s">
        <v>241</v>
      </c>
      <c r="F43" s="54">
        <v>247.68</v>
      </c>
      <c r="G43" s="66"/>
      <c r="H43" s="52"/>
    </row>
    <row r="44" spans="1:8" ht="33" x14ac:dyDescent="0.3">
      <c r="A44" s="58">
        <v>38</v>
      </c>
      <c r="B44" s="56">
        <v>44056</v>
      </c>
      <c r="C44" s="55">
        <v>1778</v>
      </c>
      <c r="D44" s="55" t="s">
        <v>89</v>
      </c>
      <c r="E44" s="55" t="s">
        <v>242</v>
      </c>
      <c r="F44" s="54">
        <v>42.5</v>
      </c>
      <c r="G44" s="66"/>
      <c r="H44" s="52"/>
    </row>
    <row r="45" spans="1:8" ht="33" x14ac:dyDescent="0.3">
      <c r="A45" s="55">
        <v>39</v>
      </c>
      <c r="B45" s="56">
        <v>44056</v>
      </c>
      <c r="C45" s="55">
        <v>1779</v>
      </c>
      <c r="D45" s="55" t="s">
        <v>243</v>
      </c>
      <c r="E45" s="55" t="s">
        <v>244</v>
      </c>
      <c r="F45" s="54">
        <v>5914.3</v>
      </c>
      <c r="G45" s="63"/>
      <c r="H45" s="52"/>
    </row>
    <row r="46" spans="1:8" ht="49.5" x14ac:dyDescent="0.3">
      <c r="A46" s="55">
        <v>40</v>
      </c>
      <c r="B46" s="56">
        <v>44056</v>
      </c>
      <c r="C46" s="55">
        <v>1781</v>
      </c>
      <c r="D46" s="53" t="s">
        <v>80</v>
      </c>
      <c r="E46" s="55" t="s">
        <v>245</v>
      </c>
      <c r="F46" s="54">
        <v>3.5</v>
      </c>
      <c r="G46" s="66"/>
      <c r="H46" s="52"/>
    </row>
    <row r="47" spans="1:8" ht="82.5" x14ac:dyDescent="0.3">
      <c r="A47" s="58">
        <v>41</v>
      </c>
      <c r="B47" s="56">
        <v>44056</v>
      </c>
      <c r="C47" s="55">
        <v>1804</v>
      </c>
      <c r="D47" s="55" t="s">
        <v>246</v>
      </c>
      <c r="E47" s="55" t="s">
        <v>247</v>
      </c>
      <c r="F47" s="54">
        <v>2000</v>
      </c>
      <c r="G47" s="66"/>
      <c r="H47" s="52"/>
    </row>
    <row r="48" spans="1:8" ht="82.5" x14ac:dyDescent="0.3">
      <c r="A48" s="55">
        <v>42</v>
      </c>
      <c r="B48" s="56">
        <v>44057</v>
      </c>
      <c r="C48" s="55">
        <v>1814</v>
      </c>
      <c r="D48" s="55" t="s">
        <v>246</v>
      </c>
      <c r="E48" s="55" t="s">
        <v>248</v>
      </c>
      <c r="F48" s="54">
        <v>1500</v>
      </c>
      <c r="G48" s="66"/>
      <c r="H48" s="52"/>
    </row>
    <row r="49" spans="1:8" ht="33" x14ac:dyDescent="0.3">
      <c r="A49" s="55">
        <v>43</v>
      </c>
      <c r="B49" s="56">
        <v>44060</v>
      </c>
      <c r="C49" s="55">
        <v>249</v>
      </c>
      <c r="D49" s="53" t="s">
        <v>249</v>
      </c>
      <c r="E49" s="55" t="s">
        <v>250</v>
      </c>
      <c r="F49" s="54">
        <v>100</v>
      </c>
      <c r="G49" s="66"/>
      <c r="H49" s="52"/>
    </row>
    <row r="50" spans="1:8" ht="33" x14ac:dyDescent="0.3">
      <c r="A50" s="58">
        <v>44</v>
      </c>
      <c r="B50" s="56">
        <v>44060</v>
      </c>
      <c r="C50" s="55">
        <v>249</v>
      </c>
      <c r="D50" s="53" t="s">
        <v>94</v>
      </c>
      <c r="E50" s="55" t="s">
        <v>251</v>
      </c>
      <c r="F50" s="54">
        <v>100</v>
      </c>
      <c r="G50" s="66"/>
      <c r="H50" s="52"/>
    </row>
    <row r="51" spans="1:8" ht="33" x14ac:dyDescent="0.3">
      <c r="A51" s="55">
        <v>45</v>
      </c>
      <c r="B51" s="56">
        <v>44060</v>
      </c>
      <c r="C51" s="55">
        <v>1825</v>
      </c>
      <c r="D51" s="53" t="s">
        <v>252</v>
      </c>
      <c r="E51" s="55" t="s">
        <v>253</v>
      </c>
      <c r="F51" s="54">
        <v>114.24</v>
      </c>
      <c r="G51" s="66"/>
      <c r="H51" s="52"/>
    </row>
    <row r="52" spans="1:8" ht="49.5" x14ac:dyDescent="0.3">
      <c r="A52" s="55">
        <v>46</v>
      </c>
      <c r="B52" s="56">
        <v>44060</v>
      </c>
      <c r="C52" s="55">
        <v>1826</v>
      </c>
      <c r="D52" s="53" t="s">
        <v>254</v>
      </c>
      <c r="E52" s="55" t="s">
        <v>255</v>
      </c>
      <c r="F52" s="54">
        <v>1750</v>
      </c>
      <c r="G52" s="66"/>
      <c r="H52" s="52"/>
    </row>
    <row r="53" spans="1:8" x14ac:dyDescent="0.3">
      <c r="A53" s="58">
        <v>47</v>
      </c>
      <c r="B53" s="56">
        <v>44061</v>
      </c>
      <c r="C53" s="55">
        <v>260</v>
      </c>
      <c r="D53" s="53" t="s">
        <v>136</v>
      </c>
      <c r="E53" s="55" t="s">
        <v>256</v>
      </c>
      <c r="F53" s="54">
        <v>-11.95</v>
      </c>
      <c r="G53" s="66"/>
      <c r="H53" s="52"/>
    </row>
    <row r="54" spans="1:8" ht="66" x14ac:dyDescent="0.3">
      <c r="A54" s="55">
        <v>48</v>
      </c>
      <c r="B54" s="56">
        <v>44062</v>
      </c>
      <c r="C54" s="55">
        <v>1296</v>
      </c>
      <c r="D54" s="53" t="s">
        <v>224</v>
      </c>
      <c r="E54" s="55" t="s">
        <v>257</v>
      </c>
      <c r="F54" s="54">
        <v>-597.78</v>
      </c>
      <c r="G54" s="66"/>
      <c r="H54" s="52"/>
    </row>
    <row r="55" spans="1:8" ht="66" x14ac:dyDescent="0.3">
      <c r="A55" s="55">
        <v>49</v>
      </c>
      <c r="B55" s="56">
        <v>44062</v>
      </c>
      <c r="C55" s="55">
        <v>1300</v>
      </c>
      <c r="D55" s="53" t="s">
        <v>224</v>
      </c>
      <c r="E55" s="55" t="s">
        <v>258</v>
      </c>
      <c r="F55" s="54">
        <v>-78.069999999999993</v>
      </c>
      <c r="G55" s="66"/>
      <c r="H55" s="52"/>
    </row>
    <row r="56" spans="1:8" ht="66" x14ac:dyDescent="0.3">
      <c r="A56" s="58">
        <v>50</v>
      </c>
      <c r="B56" s="56">
        <v>44062</v>
      </c>
      <c r="C56" s="55">
        <v>1301</v>
      </c>
      <c r="D56" s="53" t="s">
        <v>224</v>
      </c>
      <c r="E56" s="55" t="s">
        <v>259</v>
      </c>
      <c r="F56" s="54">
        <v>-556.15</v>
      </c>
      <c r="G56" s="66"/>
      <c r="H56" s="52"/>
    </row>
    <row r="57" spans="1:8" ht="66" x14ac:dyDescent="0.3">
      <c r="A57" s="55">
        <v>51</v>
      </c>
      <c r="B57" s="56">
        <v>44062</v>
      </c>
      <c r="C57" s="55">
        <v>1848</v>
      </c>
      <c r="D57" s="55" t="s">
        <v>260</v>
      </c>
      <c r="E57" s="55" t="s">
        <v>261</v>
      </c>
      <c r="F57" s="54">
        <v>24174</v>
      </c>
      <c r="G57" s="66"/>
      <c r="H57" s="52"/>
    </row>
    <row r="58" spans="1:8" ht="33" x14ac:dyDescent="0.3">
      <c r="A58" s="55">
        <v>52</v>
      </c>
      <c r="B58" s="56">
        <v>44063</v>
      </c>
      <c r="C58" s="55">
        <v>1828</v>
      </c>
      <c r="D58" s="55" t="s">
        <v>262</v>
      </c>
      <c r="E58" s="55" t="s">
        <v>263</v>
      </c>
      <c r="F58" s="54">
        <v>389</v>
      </c>
      <c r="G58" s="52"/>
      <c r="H58" s="52"/>
    </row>
    <row r="59" spans="1:8" ht="49.5" x14ac:dyDescent="0.3">
      <c r="A59" s="58">
        <v>53</v>
      </c>
      <c r="B59" s="56">
        <v>44063</v>
      </c>
      <c r="C59" s="55">
        <v>1829</v>
      </c>
      <c r="D59" s="55" t="s">
        <v>91</v>
      </c>
      <c r="E59" s="55" t="s">
        <v>264</v>
      </c>
      <c r="F59" s="54">
        <v>998</v>
      </c>
      <c r="G59" s="52"/>
      <c r="H59" s="52"/>
    </row>
    <row r="60" spans="1:8" ht="49.5" x14ac:dyDescent="0.3">
      <c r="A60" s="55">
        <v>54</v>
      </c>
      <c r="B60" s="56">
        <v>44063</v>
      </c>
      <c r="C60" s="55">
        <v>1834</v>
      </c>
      <c r="D60" s="55" t="s">
        <v>265</v>
      </c>
      <c r="E60" s="55" t="s">
        <v>266</v>
      </c>
      <c r="F60" s="54">
        <v>1649.35</v>
      </c>
      <c r="G60" s="52"/>
      <c r="H60" s="52"/>
    </row>
    <row r="61" spans="1:8" ht="66" x14ac:dyDescent="0.3">
      <c r="A61" s="55">
        <v>55</v>
      </c>
      <c r="B61" s="56">
        <v>44063</v>
      </c>
      <c r="C61" s="55">
        <v>1853</v>
      </c>
      <c r="D61" s="55" t="s">
        <v>267</v>
      </c>
      <c r="E61" s="55" t="s">
        <v>268</v>
      </c>
      <c r="F61" s="54">
        <v>3094.93</v>
      </c>
      <c r="G61" s="52"/>
      <c r="H61" s="52"/>
    </row>
    <row r="62" spans="1:8" ht="33" x14ac:dyDescent="0.3">
      <c r="A62" s="58">
        <v>56</v>
      </c>
      <c r="B62" s="56">
        <v>44063</v>
      </c>
      <c r="C62" s="55">
        <v>1883</v>
      </c>
      <c r="D62" s="55" t="s">
        <v>84</v>
      </c>
      <c r="E62" s="55" t="s">
        <v>269</v>
      </c>
      <c r="F62" s="54">
        <v>3551.91</v>
      </c>
      <c r="G62" s="52"/>
      <c r="H62" s="52"/>
    </row>
    <row r="63" spans="1:8" ht="49.5" x14ac:dyDescent="0.3">
      <c r="A63" s="55">
        <v>57</v>
      </c>
      <c r="B63" s="56">
        <v>44064</v>
      </c>
      <c r="C63" s="55">
        <v>1912</v>
      </c>
      <c r="D63" s="53" t="s">
        <v>80</v>
      </c>
      <c r="E63" s="55" t="s">
        <v>270</v>
      </c>
      <c r="F63" s="54">
        <v>652</v>
      </c>
      <c r="G63" s="52"/>
      <c r="H63" s="52"/>
    </row>
    <row r="64" spans="1:8" ht="49.5" x14ac:dyDescent="0.3">
      <c r="A64" s="55">
        <v>58</v>
      </c>
      <c r="B64" s="56">
        <v>44064</v>
      </c>
      <c r="C64" s="55">
        <v>1913</v>
      </c>
      <c r="D64" s="53" t="s">
        <v>80</v>
      </c>
      <c r="E64" s="55" t="s">
        <v>270</v>
      </c>
      <c r="F64" s="54">
        <v>738.18</v>
      </c>
      <c r="G64" s="52"/>
      <c r="H64" s="52"/>
    </row>
    <row r="65" spans="1:8" ht="33" x14ac:dyDescent="0.3">
      <c r="A65" s="58">
        <v>59</v>
      </c>
      <c r="B65" s="56">
        <v>44067</v>
      </c>
      <c r="C65" s="55">
        <v>1854</v>
      </c>
      <c r="D65" s="55" t="s">
        <v>87</v>
      </c>
      <c r="E65" s="55" t="s">
        <v>271</v>
      </c>
      <c r="F65" s="54">
        <v>344.98</v>
      </c>
      <c r="G65" s="52"/>
      <c r="H65" s="52"/>
    </row>
    <row r="66" spans="1:8" ht="33" x14ac:dyDescent="0.3">
      <c r="A66" s="55">
        <v>60</v>
      </c>
      <c r="B66" s="56">
        <v>44067</v>
      </c>
      <c r="C66" s="55">
        <v>1855</v>
      </c>
      <c r="D66" s="55" t="s">
        <v>200</v>
      </c>
      <c r="E66" s="55" t="s">
        <v>272</v>
      </c>
      <c r="F66" s="54">
        <v>1624.26</v>
      </c>
      <c r="G66" s="52"/>
      <c r="H66" s="52"/>
    </row>
    <row r="67" spans="1:8" ht="66" x14ac:dyDescent="0.3">
      <c r="A67" s="55">
        <v>61</v>
      </c>
      <c r="B67" s="56">
        <v>44067</v>
      </c>
      <c r="C67" s="55">
        <v>1856</v>
      </c>
      <c r="D67" s="55" t="s">
        <v>273</v>
      </c>
      <c r="E67" s="55" t="s">
        <v>274</v>
      </c>
      <c r="F67" s="54">
        <v>323.11</v>
      </c>
      <c r="G67" s="52"/>
      <c r="H67" s="52"/>
    </row>
    <row r="68" spans="1:8" ht="66" x14ac:dyDescent="0.3">
      <c r="A68" s="58">
        <v>62</v>
      </c>
      <c r="B68" s="56">
        <v>44067</v>
      </c>
      <c r="C68" s="55">
        <v>1857</v>
      </c>
      <c r="D68" s="55" t="s">
        <v>273</v>
      </c>
      <c r="E68" s="55" t="s">
        <v>275</v>
      </c>
      <c r="F68" s="54">
        <v>112.44</v>
      </c>
      <c r="G68" s="52"/>
      <c r="H68" s="52"/>
    </row>
    <row r="69" spans="1:8" ht="33" x14ac:dyDescent="0.3">
      <c r="A69" s="55">
        <v>63</v>
      </c>
      <c r="B69" s="56">
        <v>44067</v>
      </c>
      <c r="C69" s="55">
        <v>1858</v>
      </c>
      <c r="D69" s="55" t="s">
        <v>276</v>
      </c>
      <c r="E69" s="55" t="s">
        <v>277</v>
      </c>
      <c r="F69" s="54">
        <v>10377.5</v>
      </c>
      <c r="G69" s="52"/>
      <c r="H69" s="52"/>
    </row>
    <row r="70" spans="1:8" ht="33" x14ac:dyDescent="0.3">
      <c r="A70" s="55">
        <v>64</v>
      </c>
      <c r="B70" s="56">
        <v>44067</v>
      </c>
      <c r="C70" s="55">
        <v>1859</v>
      </c>
      <c r="D70" s="55" t="s">
        <v>85</v>
      </c>
      <c r="E70" s="55" t="s">
        <v>278</v>
      </c>
      <c r="F70" s="54">
        <v>268.38</v>
      </c>
      <c r="G70" s="52"/>
      <c r="H70" s="52"/>
    </row>
    <row r="71" spans="1:8" ht="49.5" x14ac:dyDescent="0.3">
      <c r="A71" s="58">
        <v>65</v>
      </c>
      <c r="B71" s="56">
        <v>44067</v>
      </c>
      <c r="C71" s="55">
        <v>1907</v>
      </c>
      <c r="D71" s="55" t="s">
        <v>279</v>
      </c>
      <c r="E71" s="55" t="s">
        <v>280</v>
      </c>
      <c r="F71" s="54">
        <v>21783.7</v>
      </c>
      <c r="G71" s="52"/>
      <c r="H71" s="52"/>
    </row>
    <row r="72" spans="1:8" ht="49.5" x14ac:dyDescent="0.3">
      <c r="A72" s="55">
        <v>66</v>
      </c>
      <c r="B72" s="56">
        <v>44067</v>
      </c>
      <c r="C72" s="55">
        <v>1908</v>
      </c>
      <c r="D72" s="55" t="s">
        <v>83</v>
      </c>
      <c r="E72" s="55" t="s">
        <v>281</v>
      </c>
      <c r="F72" s="54">
        <v>198.99</v>
      </c>
      <c r="G72" s="52"/>
      <c r="H72" s="52"/>
    </row>
    <row r="73" spans="1:8" ht="66" x14ac:dyDescent="0.3">
      <c r="A73" s="55">
        <v>67</v>
      </c>
      <c r="B73" s="56">
        <v>44067</v>
      </c>
      <c r="C73" s="55">
        <v>1916</v>
      </c>
      <c r="D73" s="55" t="s">
        <v>273</v>
      </c>
      <c r="E73" s="55" t="s">
        <v>282</v>
      </c>
      <c r="F73" s="54">
        <v>3638.21</v>
      </c>
      <c r="G73" s="52"/>
      <c r="H73" s="52"/>
    </row>
    <row r="74" spans="1:8" ht="49.5" x14ac:dyDescent="0.3">
      <c r="A74" s="58">
        <v>68</v>
      </c>
      <c r="B74" s="56">
        <v>44068</v>
      </c>
      <c r="C74" s="55">
        <v>1906</v>
      </c>
      <c r="D74" s="55" t="s">
        <v>283</v>
      </c>
      <c r="E74" s="55" t="s">
        <v>284</v>
      </c>
      <c r="F74" s="54">
        <v>1342.32</v>
      </c>
      <c r="G74" s="52"/>
      <c r="H74" s="52"/>
    </row>
    <row r="75" spans="1:8" ht="33" x14ac:dyDescent="0.3">
      <c r="A75" s="55">
        <v>69</v>
      </c>
      <c r="B75" s="56">
        <v>44068</v>
      </c>
      <c r="C75" s="55">
        <v>2014</v>
      </c>
      <c r="D75" s="55" t="s">
        <v>200</v>
      </c>
      <c r="E75" s="55" t="s">
        <v>285</v>
      </c>
      <c r="F75" s="54">
        <v>6494.12</v>
      </c>
      <c r="G75" s="52"/>
      <c r="H75" s="52"/>
    </row>
    <row r="76" spans="1:8" ht="66" x14ac:dyDescent="0.3">
      <c r="A76" s="55">
        <v>70</v>
      </c>
      <c r="B76" s="56">
        <v>44068</v>
      </c>
      <c r="C76" s="55">
        <v>2015</v>
      </c>
      <c r="D76" s="55" t="s">
        <v>236</v>
      </c>
      <c r="E76" s="55" t="s">
        <v>286</v>
      </c>
      <c r="F76" s="54">
        <v>65.45</v>
      </c>
      <c r="G76" s="52"/>
      <c r="H76" s="52"/>
    </row>
    <row r="77" spans="1:8" ht="49.5" x14ac:dyDescent="0.3">
      <c r="A77" s="58">
        <v>71</v>
      </c>
      <c r="B77" s="56">
        <v>44068</v>
      </c>
      <c r="C77" s="55">
        <v>2016</v>
      </c>
      <c r="D77" s="53" t="s">
        <v>80</v>
      </c>
      <c r="E77" s="55" t="s">
        <v>287</v>
      </c>
      <c r="F77" s="54">
        <v>396.62</v>
      </c>
      <c r="G77" s="52"/>
      <c r="H77" s="52"/>
    </row>
    <row r="78" spans="1:8" ht="49.5" x14ac:dyDescent="0.3">
      <c r="A78" s="55">
        <v>72</v>
      </c>
      <c r="B78" s="56">
        <v>44068</v>
      </c>
      <c r="C78" s="55">
        <v>2018</v>
      </c>
      <c r="D78" s="55" t="s">
        <v>288</v>
      </c>
      <c r="E78" s="55" t="s">
        <v>289</v>
      </c>
      <c r="F78" s="54">
        <v>889.38</v>
      </c>
      <c r="G78" s="52"/>
      <c r="H78" s="52"/>
    </row>
    <row r="79" spans="1:8" ht="33" x14ac:dyDescent="0.3">
      <c r="A79" s="55">
        <v>73</v>
      </c>
      <c r="B79" s="56">
        <v>44068</v>
      </c>
      <c r="C79" s="55">
        <v>2019</v>
      </c>
      <c r="D79" s="55" t="s">
        <v>206</v>
      </c>
      <c r="E79" s="55" t="s">
        <v>290</v>
      </c>
      <c r="F79" s="54">
        <v>209.92</v>
      </c>
      <c r="G79" s="52"/>
      <c r="H79" s="52"/>
    </row>
    <row r="80" spans="1:8" ht="33" x14ac:dyDescent="0.3">
      <c r="A80" s="58">
        <v>74</v>
      </c>
      <c r="B80" s="56">
        <v>44068</v>
      </c>
      <c r="C80" s="55">
        <v>2020</v>
      </c>
      <c r="D80" s="55" t="s">
        <v>291</v>
      </c>
      <c r="E80" s="55" t="s">
        <v>292</v>
      </c>
      <c r="F80" s="54">
        <v>468.86</v>
      </c>
      <c r="G80" s="52"/>
      <c r="H80" s="52"/>
    </row>
    <row r="81" spans="1:8" ht="33" x14ac:dyDescent="0.3">
      <c r="A81" s="55">
        <v>75</v>
      </c>
      <c r="B81" s="56">
        <v>44068</v>
      </c>
      <c r="C81" s="55">
        <v>2021</v>
      </c>
      <c r="D81" s="55" t="s">
        <v>293</v>
      </c>
      <c r="E81" s="55" t="s">
        <v>294</v>
      </c>
      <c r="F81" s="54">
        <v>19124.87</v>
      </c>
      <c r="G81" s="52"/>
      <c r="H81" s="52"/>
    </row>
    <row r="82" spans="1:8" ht="49.5" x14ac:dyDescent="0.3">
      <c r="A82" s="55">
        <v>76</v>
      </c>
      <c r="B82" s="56">
        <v>44068</v>
      </c>
      <c r="C82" s="55">
        <v>2022</v>
      </c>
      <c r="D82" s="55" t="s">
        <v>114</v>
      </c>
      <c r="E82" s="55" t="s">
        <v>295</v>
      </c>
      <c r="F82" s="54">
        <v>212.63</v>
      </c>
      <c r="G82" s="52"/>
      <c r="H82" s="52"/>
    </row>
    <row r="83" spans="1:8" ht="66" x14ac:dyDescent="0.3">
      <c r="A83" s="58">
        <v>77</v>
      </c>
      <c r="B83" s="56">
        <v>44071</v>
      </c>
      <c r="C83" s="55">
        <v>342</v>
      </c>
      <c r="D83" s="55" t="s">
        <v>136</v>
      </c>
      <c r="E83" s="55" t="s">
        <v>296</v>
      </c>
      <c r="F83" s="54">
        <v>-293.43</v>
      </c>
      <c r="G83" s="52"/>
      <c r="H83" s="52"/>
    </row>
    <row r="84" spans="1:8" ht="66" x14ac:dyDescent="0.3">
      <c r="A84" s="55">
        <v>78</v>
      </c>
      <c r="B84" s="56">
        <v>44071</v>
      </c>
      <c r="C84" s="55">
        <v>343</v>
      </c>
      <c r="D84" s="55" t="s">
        <v>136</v>
      </c>
      <c r="E84" s="55" t="s">
        <v>297</v>
      </c>
      <c r="F84" s="54">
        <v>-13.73</v>
      </c>
      <c r="G84" s="52"/>
      <c r="H84" s="52"/>
    </row>
    <row r="85" spans="1:8" ht="66" x14ac:dyDescent="0.3">
      <c r="A85" s="55">
        <v>79</v>
      </c>
      <c r="B85" s="56">
        <v>44071</v>
      </c>
      <c r="C85" s="55">
        <v>344</v>
      </c>
      <c r="D85" s="55" t="s">
        <v>136</v>
      </c>
      <c r="E85" s="55" t="s">
        <v>298</v>
      </c>
      <c r="F85" s="54">
        <v>-265.77</v>
      </c>
      <c r="G85" s="52"/>
      <c r="H85" s="52"/>
    </row>
    <row r="86" spans="1:8" ht="49.5" x14ac:dyDescent="0.3">
      <c r="A86" s="58">
        <v>80</v>
      </c>
      <c r="B86" s="56">
        <v>44071</v>
      </c>
      <c r="C86" s="55">
        <v>2023</v>
      </c>
      <c r="D86" s="55" t="s">
        <v>204</v>
      </c>
      <c r="E86" s="55" t="s">
        <v>299</v>
      </c>
      <c r="F86" s="54">
        <v>1134.3699999999999</v>
      </c>
      <c r="G86" s="63"/>
      <c r="H86" s="52"/>
    </row>
    <row r="87" spans="1:8" ht="49.5" x14ac:dyDescent="0.3">
      <c r="A87" s="55">
        <v>81</v>
      </c>
      <c r="B87" s="56">
        <v>44071</v>
      </c>
      <c r="C87" s="55">
        <v>2024</v>
      </c>
      <c r="D87" s="55" t="s">
        <v>204</v>
      </c>
      <c r="E87" s="55" t="s">
        <v>300</v>
      </c>
      <c r="F87" s="54">
        <v>247.27</v>
      </c>
      <c r="G87" s="52"/>
      <c r="H87" s="52"/>
    </row>
    <row r="88" spans="1:8" ht="49.5" x14ac:dyDescent="0.3">
      <c r="A88" s="55">
        <v>82</v>
      </c>
      <c r="B88" s="56">
        <v>44071</v>
      </c>
      <c r="C88" s="55">
        <v>2025</v>
      </c>
      <c r="D88" s="55" t="s">
        <v>204</v>
      </c>
      <c r="E88" s="55" t="s">
        <v>301</v>
      </c>
      <c r="F88" s="54">
        <v>301.83999999999997</v>
      </c>
      <c r="G88" s="52"/>
      <c r="H88" s="52"/>
    </row>
    <row r="89" spans="1:8" ht="49.5" x14ac:dyDescent="0.3">
      <c r="A89" s="58">
        <v>83</v>
      </c>
      <c r="B89" s="56">
        <v>44071</v>
      </c>
      <c r="C89" s="55">
        <v>2026</v>
      </c>
      <c r="D89" s="55" t="s">
        <v>204</v>
      </c>
      <c r="E89" s="55" t="s">
        <v>302</v>
      </c>
      <c r="F89" s="54">
        <v>1130.79</v>
      </c>
      <c r="G89" s="52"/>
      <c r="H89" s="52"/>
    </row>
    <row r="90" spans="1:8" ht="66" x14ac:dyDescent="0.3">
      <c r="A90" s="55">
        <v>84</v>
      </c>
      <c r="B90" s="56">
        <v>44071</v>
      </c>
      <c r="C90" s="55">
        <v>2027</v>
      </c>
      <c r="D90" s="55" t="s">
        <v>303</v>
      </c>
      <c r="E90" s="55" t="s">
        <v>304</v>
      </c>
      <c r="F90" s="54">
        <v>280.2</v>
      </c>
      <c r="G90" s="52"/>
      <c r="H90" s="52"/>
    </row>
    <row r="91" spans="1:8" ht="33" x14ac:dyDescent="0.3">
      <c r="A91" s="55">
        <v>85</v>
      </c>
      <c r="B91" s="56">
        <v>44071</v>
      </c>
      <c r="C91" s="55">
        <v>2028</v>
      </c>
      <c r="D91" s="55" t="s">
        <v>85</v>
      </c>
      <c r="E91" s="55" t="s">
        <v>305</v>
      </c>
      <c r="F91" s="54">
        <v>2829.43</v>
      </c>
      <c r="G91" s="52"/>
      <c r="H91" s="52"/>
    </row>
    <row r="92" spans="1:8" ht="49.5" x14ac:dyDescent="0.3">
      <c r="A92" s="58">
        <v>86</v>
      </c>
      <c r="B92" s="56">
        <v>44071</v>
      </c>
      <c r="C92" s="55">
        <v>2029</v>
      </c>
      <c r="D92" s="55" t="s">
        <v>306</v>
      </c>
      <c r="E92" s="55" t="s">
        <v>307</v>
      </c>
      <c r="F92" s="54">
        <v>37363.43</v>
      </c>
      <c r="G92" s="52"/>
      <c r="H92" s="52"/>
    </row>
    <row r="93" spans="1:8" ht="33" x14ac:dyDescent="0.3">
      <c r="A93" s="55">
        <v>87</v>
      </c>
      <c r="B93" s="56">
        <v>44071</v>
      </c>
      <c r="C93" s="55">
        <v>2030</v>
      </c>
      <c r="D93" s="55" t="s">
        <v>308</v>
      </c>
      <c r="E93" s="55" t="s">
        <v>309</v>
      </c>
      <c r="F93" s="54">
        <v>44357.25</v>
      </c>
      <c r="G93" s="52"/>
      <c r="H93" s="52"/>
    </row>
    <row r="94" spans="1:8" ht="33" x14ac:dyDescent="0.3">
      <c r="A94" s="55">
        <v>88</v>
      </c>
      <c r="B94" s="56">
        <v>44071</v>
      </c>
      <c r="C94" s="55">
        <v>2031</v>
      </c>
      <c r="D94" s="55" t="s">
        <v>212</v>
      </c>
      <c r="E94" s="55" t="s">
        <v>310</v>
      </c>
      <c r="F94" s="54">
        <v>31654.23</v>
      </c>
      <c r="G94" s="52"/>
      <c r="H94" s="52"/>
    </row>
    <row r="95" spans="1:8" ht="33" x14ac:dyDescent="0.3">
      <c r="A95" s="58">
        <v>89</v>
      </c>
      <c r="B95" s="56">
        <v>44071</v>
      </c>
      <c r="C95" s="55">
        <v>2032</v>
      </c>
      <c r="D95" s="55" t="s">
        <v>92</v>
      </c>
      <c r="E95" s="55" t="s">
        <v>311</v>
      </c>
      <c r="F95" s="54">
        <v>2951.2</v>
      </c>
      <c r="G95" s="52"/>
      <c r="H95" s="52"/>
    </row>
    <row r="96" spans="1:8" ht="33" x14ac:dyDescent="0.3">
      <c r="A96" s="55">
        <v>90</v>
      </c>
      <c r="B96" s="56">
        <v>44071</v>
      </c>
      <c r="C96" s="55">
        <v>2033</v>
      </c>
      <c r="D96" s="55" t="s">
        <v>312</v>
      </c>
      <c r="E96" s="55" t="s">
        <v>313</v>
      </c>
      <c r="F96" s="54">
        <v>4879</v>
      </c>
      <c r="G96" s="52"/>
      <c r="H96" s="52"/>
    </row>
    <row r="97" spans="1:8" ht="49.5" x14ac:dyDescent="0.3">
      <c r="A97" s="55">
        <v>91</v>
      </c>
      <c r="B97" s="56">
        <v>44071</v>
      </c>
      <c r="C97" s="55">
        <v>2034</v>
      </c>
      <c r="D97" s="55" t="s">
        <v>82</v>
      </c>
      <c r="E97" s="55" t="s">
        <v>314</v>
      </c>
      <c r="F97" s="54">
        <v>45.83</v>
      </c>
      <c r="G97" s="52"/>
      <c r="H97" s="52"/>
    </row>
    <row r="98" spans="1:8" ht="66" x14ac:dyDescent="0.3">
      <c r="A98" s="58">
        <v>92</v>
      </c>
      <c r="B98" s="56">
        <v>44071</v>
      </c>
      <c r="C98" s="55">
        <v>2035</v>
      </c>
      <c r="D98" s="65" t="s">
        <v>315</v>
      </c>
      <c r="E98" s="55" t="s">
        <v>316</v>
      </c>
      <c r="F98" s="64">
        <v>2261</v>
      </c>
      <c r="G98" s="52"/>
      <c r="H98" s="52"/>
    </row>
    <row r="99" spans="1:8" ht="33" x14ac:dyDescent="0.3">
      <c r="A99" s="55">
        <v>93</v>
      </c>
      <c r="B99" s="56">
        <v>44071</v>
      </c>
      <c r="C99" s="55">
        <v>2036</v>
      </c>
      <c r="D99" s="55" t="s">
        <v>86</v>
      </c>
      <c r="E99" s="55" t="s">
        <v>317</v>
      </c>
      <c r="F99" s="54">
        <v>15866.67</v>
      </c>
      <c r="G99" s="52"/>
      <c r="H99" s="52"/>
    </row>
    <row r="100" spans="1:8" ht="66" x14ac:dyDescent="0.3">
      <c r="A100" s="55">
        <v>94</v>
      </c>
      <c r="B100" s="56">
        <v>44071</v>
      </c>
      <c r="C100" s="55">
        <v>2037</v>
      </c>
      <c r="D100" s="58" t="s">
        <v>318</v>
      </c>
      <c r="E100" s="55" t="s">
        <v>319</v>
      </c>
      <c r="F100" s="57">
        <v>13048.35</v>
      </c>
      <c r="G100" s="52"/>
      <c r="H100" s="52"/>
    </row>
    <row r="101" spans="1:8" ht="66" x14ac:dyDescent="0.3">
      <c r="A101" s="58">
        <v>95</v>
      </c>
      <c r="B101" s="56">
        <v>44071</v>
      </c>
      <c r="C101" s="55">
        <v>2042</v>
      </c>
      <c r="D101" s="55" t="s">
        <v>320</v>
      </c>
      <c r="E101" s="55" t="s">
        <v>321</v>
      </c>
      <c r="F101" s="54">
        <v>1711.56</v>
      </c>
      <c r="G101" s="52"/>
      <c r="H101" s="52"/>
    </row>
    <row r="102" spans="1:8" ht="66" x14ac:dyDescent="0.3">
      <c r="A102" s="55">
        <v>96</v>
      </c>
      <c r="B102" s="56">
        <v>44074</v>
      </c>
      <c r="C102" s="55">
        <v>2044</v>
      </c>
      <c r="D102" s="55" t="s">
        <v>80</v>
      </c>
      <c r="E102" s="55" t="s">
        <v>322</v>
      </c>
      <c r="F102" s="54">
        <v>2176.16</v>
      </c>
      <c r="G102" s="63"/>
      <c r="H102" s="52"/>
    </row>
    <row r="103" spans="1:8" ht="49.5" x14ac:dyDescent="0.3">
      <c r="A103" s="55">
        <v>97</v>
      </c>
      <c r="B103" s="56">
        <v>44074</v>
      </c>
      <c r="C103" s="55">
        <v>2045</v>
      </c>
      <c r="D103" s="55" t="s">
        <v>81</v>
      </c>
      <c r="E103" s="55" t="s">
        <v>323</v>
      </c>
      <c r="F103" s="54">
        <v>5159.8500000000004</v>
      </c>
      <c r="G103" s="63"/>
      <c r="H103" s="52"/>
    </row>
    <row r="104" spans="1:8" ht="66" x14ac:dyDescent="0.3">
      <c r="A104" s="58">
        <v>98</v>
      </c>
      <c r="B104" s="56">
        <v>44074</v>
      </c>
      <c r="C104" s="55">
        <v>2046</v>
      </c>
      <c r="D104" s="55" t="s">
        <v>324</v>
      </c>
      <c r="E104" s="55" t="s">
        <v>325</v>
      </c>
      <c r="F104" s="54">
        <v>6787.51</v>
      </c>
      <c r="G104" s="52"/>
      <c r="H104" s="52"/>
    </row>
    <row r="105" spans="1:8" ht="33.75" thickBot="1" x14ac:dyDescent="0.35">
      <c r="A105" s="55">
        <v>99</v>
      </c>
      <c r="B105" s="181">
        <v>44074</v>
      </c>
      <c r="C105" s="65">
        <v>31</v>
      </c>
      <c r="D105" s="65" t="s">
        <v>224</v>
      </c>
      <c r="E105" s="65" t="s">
        <v>326</v>
      </c>
      <c r="F105" s="64">
        <v>449.82</v>
      </c>
      <c r="G105" s="52"/>
      <c r="H105" s="52"/>
    </row>
    <row r="106" spans="1:8" ht="17.25" thickBot="1" x14ac:dyDescent="0.35">
      <c r="A106" s="62"/>
      <c r="B106" s="61"/>
      <c r="C106" s="60"/>
      <c r="D106" s="75" t="s">
        <v>327</v>
      </c>
      <c r="E106" s="60"/>
      <c r="F106" s="182">
        <f>SUM(F7:F105)</f>
        <v>366368.42999999993</v>
      </c>
      <c r="G106" s="52"/>
      <c r="H106" s="52"/>
    </row>
    <row r="107" spans="1:8" x14ac:dyDescent="0.3">
      <c r="A107" s="52"/>
      <c r="B107" s="52"/>
      <c r="C107" s="52"/>
      <c r="D107" s="52"/>
      <c r="E107" s="79"/>
      <c r="F107" s="77"/>
      <c r="G107" s="52"/>
      <c r="H107" s="52"/>
    </row>
    <row r="108" spans="1:8" x14ac:dyDescent="0.3">
      <c r="A108" s="106"/>
      <c r="B108" s="106"/>
      <c r="C108" s="106"/>
      <c r="D108" s="106"/>
      <c r="E108" s="220"/>
      <c r="F108" s="221"/>
      <c r="G108" s="52"/>
      <c r="H108" s="52"/>
    </row>
    <row r="109" spans="1:8" x14ac:dyDescent="0.3">
      <c r="A109" s="106"/>
      <c r="B109" s="222"/>
      <c r="C109" s="107"/>
      <c r="D109" s="106"/>
      <c r="E109" s="107"/>
      <c r="F109" s="223"/>
      <c r="G109" s="52"/>
      <c r="H109" s="52"/>
    </row>
    <row r="110" spans="1:8" x14ac:dyDescent="0.3">
      <c r="A110" s="106"/>
      <c r="B110" s="222"/>
      <c r="C110" s="107"/>
      <c r="D110" s="106"/>
      <c r="E110" s="107"/>
      <c r="F110" s="223"/>
      <c r="G110" s="52"/>
      <c r="H110" s="52"/>
    </row>
    <row r="111" spans="1:8" x14ac:dyDescent="0.3">
      <c r="A111" s="106"/>
      <c r="B111" s="222"/>
      <c r="C111" s="107"/>
      <c r="D111" s="106"/>
      <c r="E111" s="107"/>
      <c r="F111" s="223"/>
      <c r="G111" s="52"/>
      <c r="H111" s="52"/>
    </row>
    <row r="112" spans="1:8" x14ac:dyDescent="0.3">
      <c r="A112" s="106"/>
      <c r="B112" s="222"/>
      <c r="C112" s="107"/>
      <c r="D112" s="106"/>
      <c r="E112" s="107"/>
      <c r="F112" s="223"/>
      <c r="G112" s="52"/>
      <c r="H112" s="52"/>
    </row>
    <row r="113" spans="1:8" x14ac:dyDescent="0.3">
      <c r="A113" s="106"/>
      <c r="B113" s="222"/>
      <c r="C113" s="107"/>
      <c r="D113" s="106"/>
      <c r="E113" s="107"/>
      <c r="F113" s="223"/>
      <c r="G113" s="52"/>
      <c r="H113" s="52"/>
    </row>
    <row r="114" spans="1:8" x14ac:dyDescent="0.3">
      <c r="A114" s="106"/>
      <c r="B114" s="222"/>
      <c r="C114" s="107"/>
      <c r="D114" s="106"/>
      <c r="E114" s="107"/>
      <c r="F114" s="223"/>
      <c r="G114" s="52"/>
      <c r="H114" s="52"/>
    </row>
    <row r="115" spans="1:8" x14ac:dyDescent="0.3">
      <c r="A115" s="106"/>
      <c r="B115" s="222"/>
      <c r="C115" s="107"/>
      <c r="D115" s="106"/>
      <c r="E115" s="107"/>
      <c r="F115" s="223"/>
      <c r="G115" s="52"/>
      <c r="H115" s="52"/>
    </row>
    <row r="116" spans="1:8" x14ac:dyDescent="0.3">
      <c r="A116" s="106"/>
      <c r="B116" s="222"/>
      <c r="C116" s="107"/>
      <c r="D116" s="106"/>
      <c r="E116" s="107"/>
      <c r="F116" s="223"/>
      <c r="G116" s="52"/>
      <c r="H116" s="52"/>
    </row>
    <row r="117" spans="1:8" x14ac:dyDescent="0.3">
      <c r="A117" s="106"/>
      <c r="B117" s="106"/>
      <c r="C117" s="106"/>
      <c r="D117" s="106"/>
      <c r="E117" s="220"/>
      <c r="F117" s="221"/>
      <c r="G117" s="52"/>
      <c r="H117" s="52"/>
    </row>
    <row r="118" spans="1:8" x14ac:dyDescent="0.3">
      <c r="A118" s="106"/>
      <c r="B118" s="106"/>
      <c r="C118" s="106"/>
      <c r="D118" s="106"/>
      <c r="E118" s="220"/>
      <c r="F118" s="221"/>
      <c r="G118" s="52"/>
      <c r="H118" s="52"/>
    </row>
    <row r="119" spans="1:8" x14ac:dyDescent="0.3">
      <c r="A119" s="106"/>
      <c r="B119" s="106"/>
      <c r="C119" s="106"/>
      <c r="D119" s="106"/>
      <c r="E119" s="220"/>
      <c r="F119" s="221"/>
      <c r="G119" s="52"/>
      <c r="H119" s="52"/>
    </row>
    <row r="120" spans="1:8" x14ac:dyDescent="0.3">
      <c r="A120" s="104"/>
      <c r="B120" s="104"/>
      <c r="C120" s="104"/>
      <c r="D120" s="198"/>
      <c r="E120" s="104"/>
      <c r="F120" s="104"/>
    </row>
  </sheetData>
  <mergeCells count="1">
    <mergeCell ref="G12:H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0"/>
  <sheetViews>
    <sheetView zoomScaleNormal="100" workbookViewId="0">
      <selection activeCell="D170" sqref="D170"/>
    </sheetView>
  </sheetViews>
  <sheetFormatPr defaultRowHeight="16.5" x14ac:dyDescent="0.3"/>
  <cols>
    <col min="1" max="1" width="12.28515625" style="22" customWidth="1"/>
    <col min="2" max="2" width="10.7109375" style="22" customWidth="1"/>
    <col min="3" max="3" width="11.7109375" style="22" customWidth="1"/>
    <col min="4" max="4" width="17.140625" style="25" customWidth="1"/>
    <col min="5" max="5" width="48.28515625" style="22" customWidth="1"/>
    <col min="6" max="6" width="9.140625" style="22"/>
    <col min="7" max="7" width="9.140625" style="22" customWidth="1"/>
    <col min="8" max="8" width="8.28515625" style="22" customWidth="1"/>
    <col min="9" max="9" width="7.42578125" style="22" customWidth="1"/>
    <col min="10" max="10" width="7.28515625" style="22" customWidth="1"/>
    <col min="11" max="16384" width="9.140625" style="22"/>
  </cols>
  <sheetData>
    <row r="1" spans="1:5" x14ac:dyDescent="0.3">
      <c r="A1" s="1" t="s">
        <v>0</v>
      </c>
      <c r="B1" s="1"/>
      <c r="C1" s="1"/>
      <c r="D1" s="2"/>
      <c r="E1" s="3"/>
    </row>
    <row r="2" spans="1:5" x14ac:dyDescent="0.3">
      <c r="A2" s="4" t="s">
        <v>1</v>
      </c>
      <c r="B2" s="4"/>
      <c r="C2" s="4"/>
      <c r="D2" s="5"/>
      <c r="E2" s="6"/>
    </row>
    <row r="3" spans="1:5" x14ac:dyDescent="0.3">
      <c r="A3" s="4" t="s">
        <v>2</v>
      </c>
      <c r="B3" s="4"/>
      <c r="C3" s="4"/>
      <c r="D3" s="5"/>
      <c r="E3" s="6"/>
    </row>
    <row r="4" spans="1:5" x14ac:dyDescent="0.3">
      <c r="A4" s="246" t="s">
        <v>144</v>
      </c>
      <c r="B4" s="246"/>
      <c r="C4" s="246"/>
      <c r="D4" s="246"/>
      <c r="E4" s="246"/>
    </row>
    <row r="5" spans="1:5" x14ac:dyDescent="0.3">
      <c r="A5" s="1"/>
      <c r="B5" s="1"/>
      <c r="C5" s="1"/>
      <c r="D5" s="2"/>
      <c r="E5" s="18"/>
    </row>
    <row r="6" spans="1:5" ht="33" x14ac:dyDescent="0.3">
      <c r="A6" s="7" t="s">
        <v>3</v>
      </c>
      <c r="B6" s="7" t="s">
        <v>4</v>
      </c>
      <c r="C6" s="7" t="s">
        <v>5</v>
      </c>
      <c r="D6" s="8" t="s">
        <v>6</v>
      </c>
      <c r="E6" s="7" t="s">
        <v>7</v>
      </c>
    </row>
    <row r="7" spans="1:5" x14ac:dyDescent="0.3">
      <c r="A7" s="9" t="s">
        <v>35</v>
      </c>
      <c r="B7" s="28">
        <v>1580</v>
      </c>
      <c r="C7" s="29">
        <v>44050</v>
      </c>
      <c r="D7" s="160">
        <v>2565684</v>
      </c>
      <c r="E7" s="10" t="s">
        <v>44</v>
      </c>
    </row>
    <row r="8" spans="1:5" x14ac:dyDescent="0.3">
      <c r="A8" s="9" t="s">
        <v>35</v>
      </c>
      <c r="B8" s="28">
        <v>1</v>
      </c>
      <c r="C8" s="29">
        <v>44053</v>
      </c>
      <c r="D8" s="160">
        <v>3845</v>
      </c>
      <c r="E8" s="10" t="s">
        <v>44</v>
      </c>
    </row>
    <row r="9" spans="1:5" x14ac:dyDescent="0.3">
      <c r="A9" s="9" t="s">
        <v>35</v>
      </c>
      <c r="B9" s="28">
        <v>2</v>
      </c>
      <c r="C9" s="29">
        <v>44053</v>
      </c>
      <c r="D9" s="160">
        <v>1717</v>
      </c>
      <c r="E9" s="10" t="s">
        <v>44</v>
      </c>
    </row>
    <row r="10" spans="1:5" x14ac:dyDescent="0.3">
      <c r="A10" s="9" t="s">
        <v>35</v>
      </c>
      <c r="B10" s="28">
        <v>3</v>
      </c>
      <c r="C10" s="29">
        <v>44053</v>
      </c>
      <c r="D10" s="160">
        <v>5044</v>
      </c>
      <c r="E10" s="10" t="s">
        <v>44</v>
      </c>
    </row>
    <row r="11" spans="1:5" x14ac:dyDescent="0.3">
      <c r="A11" s="9" t="s">
        <v>35</v>
      </c>
      <c r="B11" s="28">
        <v>4</v>
      </c>
      <c r="C11" s="29">
        <v>44053</v>
      </c>
      <c r="D11" s="160">
        <v>2355</v>
      </c>
      <c r="E11" s="10" t="s">
        <v>44</v>
      </c>
    </row>
    <row r="12" spans="1:5" ht="33" x14ac:dyDescent="0.3">
      <c r="A12" s="9" t="s">
        <v>35</v>
      </c>
      <c r="B12" s="28">
        <v>1584</v>
      </c>
      <c r="C12" s="29">
        <v>44050</v>
      </c>
      <c r="D12" s="39">
        <v>296429</v>
      </c>
      <c r="E12" s="10" t="s">
        <v>68</v>
      </c>
    </row>
    <row r="13" spans="1:5" ht="33" x14ac:dyDescent="0.3">
      <c r="A13" s="9" t="s">
        <v>35</v>
      </c>
      <c r="B13" s="28">
        <v>1584</v>
      </c>
      <c r="C13" s="29">
        <v>44050</v>
      </c>
      <c r="D13" s="39">
        <v>1145925</v>
      </c>
      <c r="E13" s="10" t="s">
        <v>61</v>
      </c>
    </row>
    <row r="14" spans="1:5" ht="33" x14ac:dyDescent="0.3">
      <c r="A14" s="9" t="s">
        <v>35</v>
      </c>
      <c r="B14" s="28">
        <v>1584</v>
      </c>
      <c r="C14" s="29">
        <v>44050</v>
      </c>
      <c r="D14" s="39">
        <v>444123</v>
      </c>
      <c r="E14" s="10" t="s">
        <v>61</v>
      </c>
    </row>
    <row r="15" spans="1:5" ht="33" x14ac:dyDescent="0.3">
      <c r="A15" s="9" t="s">
        <v>35</v>
      </c>
      <c r="B15" s="28">
        <v>1552</v>
      </c>
      <c r="C15" s="29">
        <v>44050</v>
      </c>
      <c r="D15" s="39">
        <v>9156</v>
      </c>
      <c r="E15" s="10" t="s">
        <v>9</v>
      </c>
    </row>
    <row r="16" spans="1:5" ht="33" x14ac:dyDescent="0.3">
      <c r="A16" s="9" t="s">
        <v>35</v>
      </c>
      <c r="B16" s="28">
        <v>1578</v>
      </c>
      <c r="C16" s="29">
        <v>44050</v>
      </c>
      <c r="D16" s="39">
        <v>2168</v>
      </c>
      <c r="E16" s="10" t="s">
        <v>9</v>
      </c>
    </row>
    <row r="17" spans="1:6" ht="33" x14ac:dyDescent="0.3">
      <c r="A17" s="9" t="s">
        <v>35</v>
      </c>
      <c r="B17" s="28">
        <v>1579</v>
      </c>
      <c r="C17" s="29">
        <v>44050</v>
      </c>
      <c r="D17" s="39">
        <v>33</v>
      </c>
      <c r="E17" s="10" t="s">
        <v>9</v>
      </c>
    </row>
    <row r="18" spans="1:6" x14ac:dyDescent="0.3">
      <c r="A18" s="9" t="s">
        <v>35</v>
      </c>
      <c r="B18" s="31">
        <v>1823</v>
      </c>
      <c r="C18" s="32">
        <v>44060</v>
      </c>
      <c r="D18" s="33">
        <v>4000</v>
      </c>
      <c r="E18" s="34" t="s">
        <v>73</v>
      </c>
      <c r="F18" s="35"/>
    </row>
    <row r="19" spans="1:6" x14ac:dyDescent="0.3">
      <c r="A19" s="9" t="s">
        <v>35</v>
      </c>
      <c r="B19" s="31">
        <v>1527</v>
      </c>
      <c r="C19" s="32">
        <v>44047</v>
      </c>
      <c r="D19" s="33">
        <v>1783</v>
      </c>
      <c r="E19" s="34" t="s">
        <v>73</v>
      </c>
      <c r="F19" s="35"/>
    </row>
    <row r="20" spans="1:6" x14ac:dyDescent="0.3">
      <c r="A20" s="11" t="s">
        <v>10</v>
      </c>
      <c r="B20" s="11"/>
      <c r="C20" s="11"/>
      <c r="D20" s="12">
        <f>SUM(D7:D19)</f>
        <v>4482262</v>
      </c>
      <c r="E20" s="13"/>
    </row>
    <row r="21" spans="1:6" x14ac:dyDescent="0.3">
      <c r="A21" s="9" t="s">
        <v>36</v>
      </c>
      <c r="B21" s="36">
        <v>1</v>
      </c>
      <c r="C21" s="37">
        <v>44053</v>
      </c>
      <c r="D21" s="40">
        <v>1572</v>
      </c>
      <c r="E21" s="10" t="s">
        <v>44</v>
      </c>
    </row>
    <row r="22" spans="1:6" x14ac:dyDescent="0.3">
      <c r="A22" s="9" t="s">
        <v>36</v>
      </c>
      <c r="B22" s="36">
        <v>2</v>
      </c>
      <c r="C22" s="37">
        <v>44053</v>
      </c>
      <c r="D22" s="40">
        <v>303</v>
      </c>
      <c r="E22" s="10" t="s">
        <v>44</v>
      </c>
    </row>
    <row r="23" spans="1:6" x14ac:dyDescent="0.3">
      <c r="A23" s="9" t="s">
        <v>36</v>
      </c>
      <c r="B23" s="36">
        <v>3</v>
      </c>
      <c r="C23" s="37">
        <v>44053</v>
      </c>
      <c r="D23" s="40">
        <v>990</v>
      </c>
      <c r="E23" s="10" t="s">
        <v>44</v>
      </c>
    </row>
    <row r="24" spans="1:6" x14ac:dyDescent="0.3">
      <c r="A24" s="9" t="s">
        <v>36</v>
      </c>
      <c r="B24" s="36">
        <v>4</v>
      </c>
      <c r="C24" s="37">
        <v>44053</v>
      </c>
      <c r="D24" s="40">
        <v>374</v>
      </c>
      <c r="E24" s="10" t="s">
        <v>44</v>
      </c>
    </row>
    <row r="25" spans="1:6" x14ac:dyDescent="0.3">
      <c r="A25" s="9" t="s">
        <v>36</v>
      </c>
      <c r="B25" s="36">
        <v>1610</v>
      </c>
      <c r="C25" s="37">
        <v>44050</v>
      </c>
      <c r="D25" s="40">
        <v>450255</v>
      </c>
      <c r="E25" s="10" t="s">
        <v>44</v>
      </c>
    </row>
    <row r="26" spans="1:6" ht="33" x14ac:dyDescent="0.3">
      <c r="A26" s="9" t="s">
        <v>36</v>
      </c>
      <c r="B26" s="23">
        <v>1611</v>
      </c>
      <c r="C26" s="24">
        <v>44050</v>
      </c>
      <c r="D26" s="20">
        <v>19321</v>
      </c>
      <c r="E26" s="10" t="s">
        <v>69</v>
      </c>
    </row>
    <row r="27" spans="1:6" ht="33" x14ac:dyDescent="0.3">
      <c r="A27" s="9" t="s">
        <v>36</v>
      </c>
      <c r="B27" s="23">
        <v>1611</v>
      </c>
      <c r="C27" s="24">
        <v>44050</v>
      </c>
      <c r="D27" s="20">
        <v>74684</v>
      </c>
      <c r="E27" s="10" t="s">
        <v>8</v>
      </c>
    </row>
    <row r="28" spans="1:6" ht="33" x14ac:dyDescent="0.3">
      <c r="A28" s="9" t="s">
        <v>36</v>
      </c>
      <c r="B28" s="23">
        <v>1611</v>
      </c>
      <c r="C28" s="24">
        <v>44050</v>
      </c>
      <c r="D28" s="20">
        <v>28963</v>
      </c>
      <c r="E28" s="10" t="s">
        <v>8</v>
      </c>
    </row>
    <row r="29" spans="1:6" x14ac:dyDescent="0.3">
      <c r="A29" s="11" t="s">
        <v>67</v>
      </c>
      <c r="B29" s="11"/>
      <c r="C29" s="11"/>
      <c r="D29" s="12">
        <f>SUM(D21:D28)</f>
        <v>576462</v>
      </c>
      <c r="E29" s="13"/>
    </row>
    <row r="30" spans="1:6" x14ac:dyDescent="0.3">
      <c r="A30" s="9" t="s">
        <v>37</v>
      </c>
      <c r="B30" s="36">
        <v>1</v>
      </c>
      <c r="C30" s="37">
        <v>44053</v>
      </c>
      <c r="D30" s="40">
        <v>1376</v>
      </c>
      <c r="E30" s="10" t="s">
        <v>44</v>
      </c>
    </row>
    <row r="31" spans="1:6" s="35" customFormat="1" x14ac:dyDescent="0.3">
      <c r="A31" s="9" t="s">
        <v>37</v>
      </c>
      <c r="B31" s="36">
        <v>2</v>
      </c>
      <c r="C31" s="37">
        <v>44053</v>
      </c>
      <c r="D31" s="40">
        <v>127</v>
      </c>
      <c r="E31" s="10" t="s">
        <v>44</v>
      </c>
      <c r="F31" s="22"/>
    </row>
    <row r="32" spans="1:6" s="35" customFormat="1" x14ac:dyDescent="0.3">
      <c r="A32" s="9" t="s">
        <v>37</v>
      </c>
      <c r="B32" s="36">
        <v>3</v>
      </c>
      <c r="C32" s="37">
        <v>44053</v>
      </c>
      <c r="D32" s="40">
        <v>414</v>
      </c>
      <c r="E32" s="10" t="s">
        <v>44</v>
      </c>
      <c r="F32" s="22"/>
    </row>
    <row r="33" spans="1:6" s="35" customFormat="1" x14ac:dyDescent="0.3">
      <c r="A33" s="9" t="s">
        <v>37</v>
      </c>
      <c r="B33" s="36">
        <v>1634</v>
      </c>
      <c r="C33" s="37">
        <v>44050</v>
      </c>
      <c r="D33" s="40">
        <v>205025</v>
      </c>
      <c r="E33" s="10" t="s">
        <v>44</v>
      </c>
      <c r="F33" s="22"/>
    </row>
    <row r="34" spans="1:6" s="35" customFormat="1" ht="33" x14ac:dyDescent="0.3">
      <c r="A34" s="9" t="s">
        <v>37</v>
      </c>
      <c r="B34" s="27">
        <v>1635</v>
      </c>
      <c r="C34" s="24">
        <v>44050</v>
      </c>
      <c r="D34" s="20">
        <v>251248</v>
      </c>
      <c r="E34" s="10" t="s">
        <v>8</v>
      </c>
      <c r="F34" s="22"/>
    </row>
    <row r="35" spans="1:6" s="35" customFormat="1" ht="33" x14ac:dyDescent="0.3">
      <c r="A35" s="9" t="s">
        <v>37</v>
      </c>
      <c r="B35" s="27">
        <v>1635</v>
      </c>
      <c r="C35" s="24">
        <v>44050</v>
      </c>
      <c r="D35" s="20">
        <v>97435</v>
      </c>
      <c r="E35" s="10" t="s">
        <v>8</v>
      </c>
      <c r="F35" s="22"/>
    </row>
    <row r="36" spans="1:6" s="35" customFormat="1" ht="33" x14ac:dyDescent="0.3">
      <c r="A36" s="9" t="s">
        <v>37</v>
      </c>
      <c r="B36" s="27">
        <v>1635</v>
      </c>
      <c r="C36" s="24">
        <v>44050</v>
      </c>
      <c r="D36" s="20">
        <v>65000</v>
      </c>
      <c r="E36" s="10" t="s">
        <v>8</v>
      </c>
      <c r="F36" s="22"/>
    </row>
    <row r="37" spans="1:6" s="35" customFormat="1" x14ac:dyDescent="0.3">
      <c r="A37" s="11" t="s">
        <v>11</v>
      </c>
      <c r="B37" s="11"/>
      <c r="C37" s="11"/>
      <c r="D37" s="12">
        <f>SUM(D30:D36)</f>
        <v>620625</v>
      </c>
      <c r="E37" s="13"/>
      <c r="F37" s="22"/>
    </row>
    <row r="38" spans="1:6" s="35" customFormat="1" x14ac:dyDescent="0.3">
      <c r="A38" s="38">
        <v>39092</v>
      </c>
      <c r="B38" s="28">
        <v>1653</v>
      </c>
      <c r="C38" s="29">
        <v>44050</v>
      </c>
      <c r="D38" s="39">
        <v>1857</v>
      </c>
      <c r="E38" s="10" t="s">
        <v>44</v>
      </c>
      <c r="F38" s="22"/>
    </row>
    <row r="39" spans="1:6" ht="33" x14ac:dyDescent="0.3">
      <c r="A39" s="38">
        <v>39092</v>
      </c>
      <c r="B39" s="36">
        <v>1650</v>
      </c>
      <c r="C39" s="37">
        <v>44050</v>
      </c>
      <c r="D39" s="40">
        <v>780</v>
      </c>
      <c r="E39" s="10" t="s">
        <v>8</v>
      </c>
    </row>
    <row r="40" spans="1:6" ht="33" x14ac:dyDescent="0.3">
      <c r="A40" s="38">
        <v>39092</v>
      </c>
      <c r="B40" s="36">
        <v>1650</v>
      </c>
      <c r="C40" s="37">
        <v>44050</v>
      </c>
      <c r="D40" s="40">
        <v>316</v>
      </c>
      <c r="E40" s="10" t="s">
        <v>8</v>
      </c>
    </row>
    <row r="41" spans="1:6" ht="33" x14ac:dyDescent="0.3">
      <c r="A41" s="38">
        <v>39092</v>
      </c>
      <c r="B41" s="36">
        <v>1650</v>
      </c>
      <c r="C41" s="37">
        <v>44050</v>
      </c>
      <c r="D41" s="40">
        <v>206</v>
      </c>
      <c r="E41" s="10" t="s">
        <v>8</v>
      </c>
    </row>
    <row r="42" spans="1:6" x14ac:dyDescent="0.3">
      <c r="A42" s="11" t="s">
        <v>71</v>
      </c>
      <c r="B42" s="11"/>
      <c r="C42" s="11"/>
      <c r="D42" s="12">
        <f>SUM(D38:D41)</f>
        <v>3159</v>
      </c>
      <c r="E42" s="13"/>
    </row>
    <row r="43" spans="1:6" ht="33" x14ac:dyDescent="0.3">
      <c r="A43" s="9" t="s">
        <v>38</v>
      </c>
      <c r="B43" s="23">
        <v>242</v>
      </c>
      <c r="C43" s="24">
        <v>44046</v>
      </c>
      <c r="D43" s="20">
        <v>-20</v>
      </c>
      <c r="E43" s="13" t="s">
        <v>145</v>
      </c>
    </row>
    <row r="44" spans="1:6" x14ac:dyDescent="0.3">
      <c r="A44" s="9" t="s">
        <v>38</v>
      </c>
      <c r="B44" s="23">
        <v>1525</v>
      </c>
      <c r="C44" s="24">
        <v>44047</v>
      </c>
      <c r="D44" s="20">
        <v>20</v>
      </c>
      <c r="E44" s="13" t="s">
        <v>146</v>
      </c>
    </row>
    <row r="45" spans="1:6" x14ac:dyDescent="0.3">
      <c r="A45" s="9" t="s">
        <v>38</v>
      </c>
      <c r="B45" s="23">
        <v>1526</v>
      </c>
      <c r="C45" s="24">
        <v>44047</v>
      </c>
      <c r="D45" s="20">
        <v>270</v>
      </c>
      <c r="E45" s="13" t="s">
        <v>147</v>
      </c>
    </row>
    <row r="46" spans="1:6" x14ac:dyDescent="0.3">
      <c r="A46" s="9" t="s">
        <v>38</v>
      </c>
      <c r="B46" s="23">
        <v>1564</v>
      </c>
      <c r="C46" s="24">
        <v>44049</v>
      </c>
      <c r="D46" s="20">
        <v>950.72</v>
      </c>
      <c r="E46" s="13" t="s">
        <v>147</v>
      </c>
    </row>
    <row r="47" spans="1:6" x14ac:dyDescent="0.3">
      <c r="A47" s="9" t="s">
        <v>38</v>
      </c>
      <c r="B47" s="23">
        <v>1528</v>
      </c>
      <c r="C47" s="24">
        <v>44049</v>
      </c>
      <c r="D47" s="20">
        <v>2770</v>
      </c>
      <c r="E47" s="13" t="s">
        <v>147</v>
      </c>
    </row>
    <row r="48" spans="1:6" x14ac:dyDescent="0.3">
      <c r="A48" s="9" t="s">
        <v>38</v>
      </c>
      <c r="B48" s="23">
        <v>1529</v>
      </c>
      <c r="C48" s="24">
        <v>44049</v>
      </c>
      <c r="D48" s="20">
        <v>2770</v>
      </c>
      <c r="E48" s="13" t="s">
        <v>147</v>
      </c>
    </row>
    <row r="49" spans="1:5" x14ac:dyDescent="0.3">
      <c r="A49" s="9" t="s">
        <v>38</v>
      </c>
      <c r="B49" s="23">
        <v>1559</v>
      </c>
      <c r="C49" s="24">
        <v>44049</v>
      </c>
      <c r="D49" s="20">
        <v>2867.4</v>
      </c>
      <c r="E49" s="13" t="s">
        <v>147</v>
      </c>
    </row>
    <row r="50" spans="1:5" x14ac:dyDescent="0.3">
      <c r="A50" s="9" t="s">
        <v>38</v>
      </c>
      <c r="B50" s="23">
        <v>1560</v>
      </c>
      <c r="C50" s="24">
        <v>44049</v>
      </c>
      <c r="D50" s="20">
        <v>3000</v>
      </c>
      <c r="E50" s="13" t="s">
        <v>147</v>
      </c>
    </row>
    <row r="51" spans="1:5" x14ac:dyDescent="0.3">
      <c r="A51" s="9" t="s">
        <v>38</v>
      </c>
      <c r="B51" s="23">
        <v>1561</v>
      </c>
      <c r="C51" s="24">
        <v>44049</v>
      </c>
      <c r="D51" s="20">
        <v>2415</v>
      </c>
      <c r="E51" s="13" t="s">
        <v>147</v>
      </c>
    </row>
    <row r="52" spans="1:5" x14ac:dyDescent="0.3">
      <c r="A52" s="9" t="s">
        <v>38</v>
      </c>
      <c r="B52" s="23">
        <v>1562</v>
      </c>
      <c r="C52" s="24">
        <v>44049</v>
      </c>
      <c r="D52" s="20">
        <v>2376.8000000000002</v>
      </c>
      <c r="E52" s="13" t="s">
        <v>147</v>
      </c>
    </row>
    <row r="53" spans="1:5" x14ac:dyDescent="0.3">
      <c r="A53" s="9" t="s">
        <v>38</v>
      </c>
      <c r="B53" s="23">
        <v>1673</v>
      </c>
      <c r="C53" s="24">
        <v>44053</v>
      </c>
      <c r="D53" s="20">
        <v>1000</v>
      </c>
      <c r="E53" s="13" t="s">
        <v>147</v>
      </c>
    </row>
    <row r="54" spans="1:5" x14ac:dyDescent="0.3">
      <c r="A54" s="9" t="s">
        <v>38</v>
      </c>
      <c r="B54" s="23">
        <v>1780</v>
      </c>
      <c r="C54" s="24">
        <v>44056</v>
      </c>
      <c r="D54" s="20">
        <v>20</v>
      </c>
      <c r="E54" s="13" t="s">
        <v>146</v>
      </c>
    </row>
    <row r="55" spans="1:5" x14ac:dyDescent="0.3">
      <c r="A55" s="9" t="s">
        <v>38</v>
      </c>
      <c r="B55" s="23">
        <v>1914</v>
      </c>
      <c r="C55" s="24">
        <v>44064</v>
      </c>
      <c r="D55" s="20">
        <v>2415</v>
      </c>
      <c r="E55" s="13" t="s">
        <v>147</v>
      </c>
    </row>
    <row r="56" spans="1:5" x14ac:dyDescent="0.3">
      <c r="A56" s="9" t="s">
        <v>38</v>
      </c>
      <c r="B56" s="23">
        <v>1915</v>
      </c>
      <c r="C56" s="24">
        <v>44064</v>
      </c>
      <c r="D56" s="20">
        <v>2351.5</v>
      </c>
      <c r="E56" s="13" t="s">
        <v>147</v>
      </c>
    </row>
    <row r="57" spans="1:5" x14ac:dyDescent="0.3">
      <c r="A57" s="9" t="s">
        <v>38</v>
      </c>
      <c r="B57" s="23"/>
      <c r="C57" s="24"/>
      <c r="D57" s="20"/>
      <c r="E57" s="13" t="s">
        <v>75</v>
      </c>
    </row>
    <row r="58" spans="1:5" x14ac:dyDescent="0.3">
      <c r="A58" s="11" t="s">
        <v>12</v>
      </c>
      <c r="B58" s="11"/>
      <c r="C58" s="11"/>
      <c r="D58" s="12">
        <f>SUM(D43:D57)</f>
        <v>23206.420000000002</v>
      </c>
      <c r="E58" s="13"/>
    </row>
    <row r="59" spans="1:5" x14ac:dyDescent="0.3">
      <c r="A59" s="9" t="s">
        <v>39</v>
      </c>
      <c r="B59" s="23">
        <v>1665</v>
      </c>
      <c r="C59" s="24">
        <v>44050</v>
      </c>
      <c r="D59" s="20">
        <v>620</v>
      </c>
      <c r="E59" s="13" t="s">
        <v>148</v>
      </c>
    </row>
    <row r="60" spans="1:5" x14ac:dyDescent="0.3">
      <c r="A60" s="9" t="s">
        <v>39</v>
      </c>
      <c r="B60" s="23">
        <v>1666</v>
      </c>
      <c r="C60" s="24">
        <v>44050</v>
      </c>
      <c r="D60" s="20">
        <v>620</v>
      </c>
      <c r="E60" s="13" t="s">
        <v>148</v>
      </c>
    </row>
    <row r="61" spans="1:5" x14ac:dyDescent="0.3">
      <c r="A61" s="9" t="s">
        <v>39</v>
      </c>
      <c r="B61" s="23">
        <v>1672</v>
      </c>
      <c r="C61" s="24">
        <v>44053</v>
      </c>
      <c r="D61" s="20">
        <v>13765.24</v>
      </c>
      <c r="E61" s="13" t="s">
        <v>148</v>
      </c>
    </row>
    <row r="62" spans="1:5" x14ac:dyDescent="0.3">
      <c r="A62" s="11" t="s">
        <v>13</v>
      </c>
      <c r="B62" s="11"/>
      <c r="C62" s="11"/>
      <c r="D62" s="12">
        <f>SUM(D59:D61)</f>
        <v>15005.24</v>
      </c>
      <c r="E62" s="13"/>
    </row>
    <row r="63" spans="1:5" x14ac:dyDescent="0.3">
      <c r="A63" s="9" t="s">
        <v>40</v>
      </c>
      <c r="B63" s="23">
        <v>1838</v>
      </c>
      <c r="C63" s="24">
        <v>44061</v>
      </c>
      <c r="D63" s="20">
        <v>355.35</v>
      </c>
      <c r="E63" s="13" t="s">
        <v>60</v>
      </c>
    </row>
    <row r="64" spans="1:5" x14ac:dyDescent="0.3">
      <c r="A64" s="9" t="s">
        <v>40</v>
      </c>
      <c r="B64" s="23">
        <v>1839</v>
      </c>
      <c r="C64" s="24">
        <v>44061</v>
      </c>
      <c r="D64" s="20">
        <v>146.79</v>
      </c>
      <c r="E64" s="13" t="s">
        <v>60</v>
      </c>
    </row>
    <row r="65" spans="1:5" x14ac:dyDescent="0.3">
      <c r="A65" s="11" t="s">
        <v>14</v>
      </c>
      <c r="B65" s="11"/>
      <c r="C65" s="11"/>
      <c r="D65" s="12">
        <f>SUM(D63:D64)</f>
        <v>502.14</v>
      </c>
      <c r="E65" s="15"/>
    </row>
    <row r="66" spans="1:5" x14ac:dyDescent="0.3">
      <c r="A66" s="14" t="s">
        <v>15</v>
      </c>
      <c r="B66" s="23">
        <v>1667</v>
      </c>
      <c r="C66" s="24">
        <v>44053</v>
      </c>
      <c r="D66" s="20">
        <v>1350</v>
      </c>
      <c r="E66" s="10" t="s">
        <v>59</v>
      </c>
    </row>
    <row r="67" spans="1:5" x14ac:dyDescent="0.3">
      <c r="A67" s="14" t="s">
        <v>15</v>
      </c>
      <c r="B67" s="23">
        <v>1668</v>
      </c>
      <c r="C67" s="24">
        <v>44053</v>
      </c>
      <c r="D67" s="20">
        <v>1551.5</v>
      </c>
      <c r="E67" s="10" t="s">
        <v>59</v>
      </c>
    </row>
    <row r="68" spans="1:5" x14ac:dyDescent="0.3">
      <c r="A68" s="14" t="s">
        <v>15</v>
      </c>
      <c r="B68" s="23">
        <v>1669</v>
      </c>
      <c r="C68" s="24">
        <v>44053</v>
      </c>
      <c r="D68" s="20">
        <v>1506</v>
      </c>
      <c r="E68" s="10" t="s">
        <v>59</v>
      </c>
    </row>
    <row r="69" spans="1:5" x14ac:dyDescent="0.3">
      <c r="A69" s="14" t="s">
        <v>15</v>
      </c>
      <c r="B69" s="23">
        <v>1670</v>
      </c>
      <c r="C69" s="24">
        <v>44053</v>
      </c>
      <c r="D69" s="20">
        <v>1057</v>
      </c>
      <c r="E69" s="10" t="s">
        <v>59</v>
      </c>
    </row>
    <row r="70" spans="1:5" x14ac:dyDescent="0.3">
      <c r="A70" s="14" t="s">
        <v>15</v>
      </c>
      <c r="B70" s="23">
        <v>1671</v>
      </c>
      <c r="C70" s="24">
        <v>44053</v>
      </c>
      <c r="D70" s="20">
        <v>8303.01</v>
      </c>
      <c r="E70" s="10" t="s">
        <v>59</v>
      </c>
    </row>
    <row r="71" spans="1:5" x14ac:dyDescent="0.3">
      <c r="A71" s="14" t="s">
        <v>15</v>
      </c>
      <c r="B71" s="23">
        <v>1737</v>
      </c>
      <c r="C71" s="24">
        <v>44056</v>
      </c>
      <c r="D71" s="20">
        <v>154029.32999999999</v>
      </c>
      <c r="E71" s="10" t="s">
        <v>59</v>
      </c>
    </row>
    <row r="72" spans="1:5" x14ac:dyDescent="0.3">
      <c r="A72" s="14" t="s">
        <v>15</v>
      </c>
      <c r="B72" s="23">
        <v>1771</v>
      </c>
      <c r="C72" s="24">
        <v>44056</v>
      </c>
      <c r="D72" s="20">
        <v>1076.0899999999999</v>
      </c>
      <c r="E72" s="10" t="s">
        <v>59</v>
      </c>
    </row>
    <row r="73" spans="1:5" x14ac:dyDescent="0.3">
      <c r="A73" s="14" t="s">
        <v>15</v>
      </c>
      <c r="B73" s="23">
        <v>1771</v>
      </c>
      <c r="C73" s="24">
        <v>44056</v>
      </c>
      <c r="D73" s="20">
        <v>1229.82</v>
      </c>
      <c r="E73" s="10" t="s">
        <v>59</v>
      </c>
    </row>
    <row r="74" spans="1:5" x14ac:dyDescent="0.3">
      <c r="A74" s="14" t="s">
        <v>15</v>
      </c>
      <c r="B74" s="23">
        <v>1772</v>
      </c>
      <c r="C74" s="24">
        <v>44056</v>
      </c>
      <c r="D74" s="20">
        <v>1463.93</v>
      </c>
      <c r="E74" s="10" t="s">
        <v>59</v>
      </c>
    </row>
    <row r="75" spans="1:5" x14ac:dyDescent="0.3">
      <c r="A75" s="14" t="s">
        <v>15</v>
      </c>
      <c r="B75" s="23">
        <v>1772</v>
      </c>
      <c r="C75" s="24">
        <v>44056</v>
      </c>
      <c r="D75" s="20">
        <v>1280.94</v>
      </c>
      <c r="E75" s="10" t="s">
        <v>59</v>
      </c>
    </row>
    <row r="76" spans="1:5" x14ac:dyDescent="0.3">
      <c r="A76" s="14" t="s">
        <v>15</v>
      </c>
      <c r="B76" s="23">
        <v>1773</v>
      </c>
      <c r="C76" s="24">
        <v>44056</v>
      </c>
      <c r="D76" s="20">
        <v>1297.19</v>
      </c>
      <c r="E76" s="10" t="s">
        <v>59</v>
      </c>
    </row>
    <row r="77" spans="1:5" x14ac:dyDescent="0.3">
      <c r="A77" s="14" t="s">
        <v>15</v>
      </c>
      <c r="B77" s="23">
        <v>1773</v>
      </c>
      <c r="C77" s="24">
        <v>44056</v>
      </c>
      <c r="D77" s="20">
        <v>1482.51</v>
      </c>
      <c r="E77" s="10" t="s">
        <v>59</v>
      </c>
    </row>
    <row r="78" spans="1:5" ht="15" customHeight="1" x14ac:dyDescent="0.3">
      <c r="A78" s="14" t="s">
        <v>15</v>
      </c>
      <c r="B78" s="23">
        <v>1774</v>
      </c>
      <c r="C78" s="24">
        <v>44056</v>
      </c>
      <c r="D78" s="20">
        <v>1373.69</v>
      </c>
      <c r="E78" s="10" t="s">
        <v>59</v>
      </c>
    </row>
    <row r="79" spans="1:5" ht="15" customHeight="1" x14ac:dyDescent="0.3">
      <c r="A79" s="14" t="s">
        <v>15</v>
      </c>
      <c r="B79" s="23">
        <v>1774</v>
      </c>
      <c r="C79" s="24">
        <v>44056</v>
      </c>
      <c r="D79" s="20">
        <v>1201.98</v>
      </c>
      <c r="E79" s="10" t="s">
        <v>59</v>
      </c>
    </row>
    <row r="80" spans="1:5" ht="16.5" customHeight="1" x14ac:dyDescent="0.3">
      <c r="A80" s="11" t="s">
        <v>16</v>
      </c>
      <c r="B80" s="11"/>
      <c r="C80" s="11"/>
      <c r="D80" s="12">
        <f>SUM(D66:D79)</f>
        <v>178202.99000000002</v>
      </c>
      <c r="E80" s="13"/>
    </row>
    <row r="81" spans="1:5" x14ac:dyDescent="0.3">
      <c r="A81" s="14" t="s">
        <v>52</v>
      </c>
      <c r="B81" s="36">
        <v>1600</v>
      </c>
      <c r="C81" s="37">
        <v>44050</v>
      </c>
      <c r="D81" s="40">
        <v>38718</v>
      </c>
      <c r="E81" s="13" t="s">
        <v>55</v>
      </c>
    </row>
    <row r="82" spans="1:5" x14ac:dyDescent="0.3">
      <c r="A82" s="14" t="s">
        <v>52</v>
      </c>
      <c r="B82" s="36">
        <v>1</v>
      </c>
      <c r="C82" s="37">
        <v>44053</v>
      </c>
      <c r="D82" s="40">
        <v>122</v>
      </c>
      <c r="E82" s="13" t="s">
        <v>55</v>
      </c>
    </row>
    <row r="83" spans="1:5" x14ac:dyDescent="0.3">
      <c r="A83" s="14" t="s">
        <v>52</v>
      </c>
      <c r="B83" s="36">
        <v>2</v>
      </c>
      <c r="C83" s="37">
        <v>44053</v>
      </c>
      <c r="D83" s="40">
        <v>203</v>
      </c>
      <c r="E83" s="13" t="s">
        <v>55</v>
      </c>
    </row>
    <row r="84" spans="1:5" x14ac:dyDescent="0.3">
      <c r="A84" s="14" t="s">
        <v>52</v>
      </c>
      <c r="B84" s="36">
        <v>3</v>
      </c>
      <c r="C84" s="37">
        <v>44053</v>
      </c>
      <c r="D84" s="40">
        <v>203</v>
      </c>
      <c r="E84" s="13" t="s">
        <v>55</v>
      </c>
    </row>
    <row r="85" spans="1:5" x14ac:dyDescent="0.3">
      <c r="A85" s="14" t="s">
        <v>52</v>
      </c>
      <c r="B85" s="36">
        <v>4</v>
      </c>
      <c r="C85" s="37">
        <v>44053</v>
      </c>
      <c r="D85" s="40">
        <v>203</v>
      </c>
      <c r="E85" s="13" t="s">
        <v>55</v>
      </c>
    </row>
    <row r="86" spans="1:5" ht="33" x14ac:dyDescent="0.3">
      <c r="A86" s="14" t="s">
        <v>52</v>
      </c>
      <c r="B86" s="36">
        <v>1594</v>
      </c>
      <c r="C86" s="37">
        <v>44050</v>
      </c>
      <c r="D86" s="40">
        <v>21048</v>
      </c>
      <c r="E86" s="10" t="s">
        <v>54</v>
      </c>
    </row>
    <row r="87" spans="1:5" ht="33" x14ac:dyDescent="0.3">
      <c r="A87" s="14" t="s">
        <v>52</v>
      </c>
      <c r="B87" s="36">
        <v>1594</v>
      </c>
      <c r="C87" s="37">
        <v>44050</v>
      </c>
      <c r="D87" s="40">
        <v>8419</v>
      </c>
      <c r="E87" s="10" t="s">
        <v>54</v>
      </c>
    </row>
    <row r="88" spans="1:5" ht="15.75" customHeight="1" x14ac:dyDescent="0.3">
      <c r="A88" s="14" t="s">
        <v>52</v>
      </c>
      <c r="B88" s="36">
        <v>1594</v>
      </c>
      <c r="C88" s="37">
        <v>44050</v>
      </c>
      <c r="D88" s="40">
        <v>5473</v>
      </c>
      <c r="E88" s="10" t="s">
        <v>54</v>
      </c>
    </row>
    <row r="89" spans="1:5" ht="15.75" customHeight="1" x14ac:dyDescent="0.3">
      <c r="A89" s="11" t="s">
        <v>53</v>
      </c>
      <c r="B89" s="11"/>
      <c r="C89" s="11"/>
      <c r="D89" s="12">
        <f>SUM(D81:D88)</f>
        <v>74389</v>
      </c>
      <c r="E89" s="15"/>
    </row>
    <row r="90" spans="1:5" ht="16.5" hidden="1" customHeight="1" x14ac:dyDescent="0.3">
      <c r="A90" s="14" t="s">
        <v>17</v>
      </c>
      <c r="B90" s="28">
        <v>1188</v>
      </c>
      <c r="C90" s="29">
        <v>44050</v>
      </c>
      <c r="D90" s="39">
        <v>4690</v>
      </c>
      <c r="E90" s="10" t="s">
        <v>44</v>
      </c>
    </row>
    <row r="91" spans="1:5" ht="16.5" hidden="1" customHeight="1" x14ac:dyDescent="0.3">
      <c r="A91" s="14" t="s">
        <v>17</v>
      </c>
      <c r="B91" s="36">
        <v>1628</v>
      </c>
      <c r="C91" s="37">
        <v>44050</v>
      </c>
      <c r="D91" s="41">
        <v>60414</v>
      </c>
      <c r="E91" s="10" t="s">
        <v>44</v>
      </c>
    </row>
    <row r="92" spans="1:5" ht="16.5" hidden="1" customHeight="1" x14ac:dyDescent="0.3">
      <c r="A92" s="14" t="s">
        <v>17</v>
      </c>
      <c r="B92" s="36">
        <v>1819</v>
      </c>
      <c r="C92" s="37">
        <v>44060</v>
      </c>
      <c r="D92" s="41">
        <v>259</v>
      </c>
      <c r="E92" s="10" t="s">
        <v>44</v>
      </c>
    </row>
    <row r="93" spans="1:5" ht="16.5" hidden="1" customHeight="1" x14ac:dyDescent="0.3">
      <c r="A93" s="14" t="s">
        <v>17</v>
      </c>
      <c r="B93" s="28">
        <v>1629</v>
      </c>
      <c r="C93" s="29">
        <v>44050</v>
      </c>
      <c r="D93" s="39">
        <v>131364</v>
      </c>
      <c r="E93" s="10" t="s">
        <v>49</v>
      </c>
    </row>
    <row r="94" spans="1:5" ht="16.5" hidden="1" customHeight="1" x14ac:dyDescent="0.3">
      <c r="A94" s="14" t="s">
        <v>17</v>
      </c>
      <c r="B94" s="28">
        <v>1656</v>
      </c>
      <c r="C94" s="29">
        <v>44050</v>
      </c>
      <c r="D94" s="39">
        <v>1426</v>
      </c>
      <c r="E94" s="10" t="s">
        <v>69</v>
      </c>
    </row>
    <row r="95" spans="1:5" ht="16.5" hidden="1" customHeight="1" x14ac:dyDescent="0.3">
      <c r="A95" s="14" t="s">
        <v>17</v>
      </c>
      <c r="B95" s="28">
        <v>1821</v>
      </c>
      <c r="C95" s="29">
        <v>44060</v>
      </c>
      <c r="D95" s="39">
        <v>111</v>
      </c>
      <c r="E95" s="10" t="s">
        <v>69</v>
      </c>
    </row>
    <row r="96" spans="1:5" ht="16.5" hidden="1" customHeight="1" x14ac:dyDescent="0.3">
      <c r="A96" s="14" t="s">
        <v>17</v>
      </c>
      <c r="B96" s="28">
        <v>1656</v>
      </c>
      <c r="C96" s="29">
        <v>44050</v>
      </c>
      <c r="D96" s="39">
        <v>567</v>
      </c>
      <c r="E96" s="10" t="s">
        <v>8</v>
      </c>
    </row>
    <row r="97" spans="1:5" ht="33" x14ac:dyDescent="0.3">
      <c r="A97" s="14" t="s">
        <v>17</v>
      </c>
      <c r="B97" s="28">
        <v>1821</v>
      </c>
      <c r="C97" s="29">
        <v>44060</v>
      </c>
      <c r="D97" s="39">
        <v>29</v>
      </c>
      <c r="E97" s="10" t="s">
        <v>8</v>
      </c>
    </row>
    <row r="98" spans="1:5" ht="33" x14ac:dyDescent="0.3">
      <c r="A98" s="14" t="s">
        <v>17</v>
      </c>
      <c r="B98" s="28">
        <v>1630</v>
      </c>
      <c r="C98" s="29">
        <v>44050</v>
      </c>
      <c r="D98" s="39">
        <v>223</v>
      </c>
      <c r="E98" s="10" t="s">
        <v>8</v>
      </c>
    </row>
    <row r="99" spans="1:5" ht="33" x14ac:dyDescent="0.3">
      <c r="A99" s="14" t="s">
        <v>17</v>
      </c>
      <c r="B99" s="28">
        <v>1821</v>
      </c>
      <c r="C99" s="29">
        <v>44060</v>
      </c>
      <c r="D99" s="39">
        <v>44</v>
      </c>
      <c r="E99" s="10" t="s">
        <v>51</v>
      </c>
    </row>
    <row r="100" spans="1:5" ht="33" x14ac:dyDescent="0.3">
      <c r="A100" s="14" t="s">
        <v>17</v>
      </c>
      <c r="B100" s="28">
        <v>1663</v>
      </c>
      <c r="C100" s="29">
        <v>44050</v>
      </c>
      <c r="D100" s="39">
        <v>882.09</v>
      </c>
      <c r="E100" s="13" t="s">
        <v>70</v>
      </c>
    </row>
    <row r="101" spans="1:5" ht="33" x14ac:dyDescent="0.3">
      <c r="A101" s="14" t="s">
        <v>17</v>
      </c>
      <c r="B101" s="28">
        <v>1704</v>
      </c>
      <c r="C101" s="29">
        <v>44054</v>
      </c>
      <c r="D101" s="39">
        <v>2415.8000000000002</v>
      </c>
      <c r="E101" s="10" t="s">
        <v>149</v>
      </c>
    </row>
    <row r="102" spans="1:5" x14ac:dyDescent="0.3">
      <c r="A102" s="14" t="s">
        <v>17</v>
      </c>
      <c r="B102" s="28">
        <v>7799</v>
      </c>
      <c r="C102" s="29">
        <v>44053</v>
      </c>
      <c r="D102" s="39">
        <v>-776</v>
      </c>
      <c r="E102" s="10" t="s">
        <v>150</v>
      </c>
    </row>
    <row r="103" spans="1:5" x14ac:dyDescent="0.3">
      <c r="A103" s="11" t="s">
        <v>18</v>
      </c>
      <c r="B103" s="11"/>
      <c r="C103" s="11"/>
      <c r="D103" s="12">
        <f>SUM(D90:D102)</f>
        <v>201648.88999999998</v>
      </c>
      <c r="E103" s="15"/>
    </row>
    <row r="104" spans="1:5" x14ac:dyDescent="0.3">
      <c r="A104" s="11" t="s">
        <v>19</v>
      </c>
      <c r="B104" s="11"/>
      <c r="C104" s="11"/>
      <c r="D104" s="12">
        <f>+D20+D29+D37+D42+D58+D62+D65+D80+D89+D103</f>
        <v>6175462.6799999997</v>
      </c>
      <c r="E104" s="13"/>
    </row>
    <row r="105" spans="1:5" x14ac:dyDescent="0.3">
      <c r="A105" s="9" t="s">
        <v>41</v>
      </c>
      <c r="B105" s="36">
        <v>1623</v>
      </c>
      <c r="C105" s="37">
        <v>44050</v>
      </c>
      <c r="D105" s="40">
        <v>52985</v>
      </c>
      <c r="E105" s="13" t="s">
        <v>56</v>
      </c>
    </row>
    <row r="106" spans="1:5" x14ac:dyDescent="0.3">
      <c r="A106" s="11" t="s">
        <v>20</v>
      </c>
      <c r="B106" s="11"/>
      <c r="C106" s="11"/>
      <c r="D106" s="12">
        <f>SUM(D105:D105)</f>
        <v>52985</v>
      </c>
      <c r="E106" s="15"/>
    </row>
    <row r="107" spans="1:5" x14ac:dyDescent="0.3">
      <c r="A107" s="9" t="s">
        <v>42</v>
      </c>
      <c r="B107" s="23">
        <v>1644</v>
      </c>
      <c r="C107" s="24">
        <v>44050</v>
      </c>
      <c r="D107" s="20">
        <v>7919</v>
      </c>
      <c r="E107" s="13" t="s">
        <v>57</v>
      </c>
    </row>
    <row r="108" spans="1:5" x14ac:dyDescent="0.3">
      <c r="A108" s="11" t="s">
        <v>21</v>
      </c>
      <c r="B108" s="11"/>
      <c r="C108" s="11"/>
      <c r="D108" s="12">
        <f>SUM(D107:D107)</f>
        <v>7919</v>
      </c>
      <c r="E108" s="47"/>
    </row>
    <row r="109" spans="1:5" ht="66" x14ac:dyDescent="0.3">
      <c r="A109" s="14" t="s">
        <v>76</v>
      </c>
      <c r="B109" s="23">
        <v>1516</v>
      </c>
      <c r="C109" s="24">
        <v>44047</v>
      </c>
      <c r="D109" s="20">
        <v>409450</v>
      </c>
      <c r="E109" s="13" t="s">
        <v>151</v>
      </c>
    </row>
    <row r="110" spans="1:5" x14ac:dyDescent="0.3">
      <c r="A110" s="14" t="s">
        <v>76</v>
      </c>
      <c r="B110" s="23">
        <v>1810</v>
      </c>
      <c r="C110" s="24">
        <v>44057</v>
      </c>
      <c r="D110" s="20">
        <v>1450</v>
      </c>
      <c r="E110" s="13" t="s">
        <v>78</v>
      </c>
    </row>
    <row r="111" spans="1:5" x14ac:dyDescent="0.3">
      <c r="A111" s="14" t="s">
        <v>76</v>
      </c>
      <c r="B111" s="23">
        <v>1811</v>
      </c>
      <c r="C111" s="24">
        <v>44057</v>
      </c>
      <c r="D111" s="20">
        <v>1450</v>
      </c>
      <c r="E111" s="13" t="s">
        <v>78</v>
      </c>
    </row>
    <row r="112" spans="1:5" x14ac:dyDescent="0.3">
      <c r="A112" s="14" t="s">
        <v>76</v>
      </c>
      <c r="B112" s="23">
        <v>1812</v>
      </c>
      <c r="C112" s="24">
        <v>44057</v>
      </c>
      <c r="D112" s="20">
        <v>1450</v>
      </c>
      <c r="E112" s="13" t="s">
        <v>78</v>
      </c>
    </row>
    <row r="113" spans="1:6" x14ac:dyDescent="0.3">
      <c r="A113" s="14" t="s">
        <v>76</v>
      </c>
      <c r="B113" s="23">
        <v>1813</v>
      </c>
      <c r="C113" s="24">
        <v>44057</v>
      </c>
      <c r="D113" s="20">
        <v>940</v>
      </c>
      <c r="E113" s="13" t="s">
        <v>78</v>
      </c>
    </row>
    <row r="114" spans="1:6" ht="36" customHeight="1" x14ac:dyDescent="0.3">
      <c r="A114" s="14" t="s">
        <v>76</v>
      </c>
      <c r="B114" s="23">
        <v>1815</v>
      </c>
      <c r="C114" s="24">
        <v>44057</v>
      </c>
      <c r="D114" s="20">
        <v>1450</v>
      </c>
      <c r="E114" s="13" t="s">
        <v>78</v>
      </c>
    </row>
    <row r="115" spans="1:6" ht="36" customHeight="1" x14ac:dyDescent="0.3">
      <c r="A115" s="14" t="s">
        <v>76</v>
      </c>
      <c r="B115" s="23">
        <v>362</v>
      </c>
      <c r="C115" s="24">
        <v>44067</v>
      </c>
      <c r="D115" s="20">
        <v>918.97</v>
      </c>
      <c r="E115" s="13" t="s">
        <v>78</v>
      </c>
    </row>
    <row r="116" spans="1:6" ht="36" customHeight="1" x14ac:dyDescent="0.3">
      <c r="A116" s="14" t="s">
        <v>76</v>
      </c>
      <c r="B116" s="23">
        <v>1446</v>
      </c>
      <c r="C116" s="24">
        <v>44067</v>
      </c>
      <c r="D116" s="20">
        <v>1446</v>
      </c>
      <c r="E116" s="13" t="s">
        <v>78</v>
      </c>
    </row>
    <row r="117" spans="1:6" ht="36" customHeight="1" x14ac:dyDescent="0.3">
      <c r="A117" s="14" t="s">
        <v>76</v>
      </c>
      <c r="B117" s="23">
        <v>1909</v>
      </c>
      <c r="C117" s="24">
        <v>44067</v>
      </c>
      <c r="D117" s="20">
        <v>709</v>
      </c>
      <c r="E117" s="13" t="s">
        <v>78</v>
      </c>
    </row>
    <row r="118" spans="1:6" ht="36" customHeight="1" x14ac:dyDescent="0.3">
      <c r="A118" s="14" t="s">
        <v>76</v>
      </c>
      <c r="B118" s="23">
        <v>1917</v>
      </c>
      <c r="C118" s="24">
        <v>44067</v>
      </c>
      <c r="D118" s="20">
        <v>1382</v>
      </c>
      <c r="E118" s="13" t="s">
        <v>78</v>
      </c>
    </row>
    <row r="119" spans="1:6" ht="36" customHeight="1" x14ac:dyDescent="0.3">
      <c r="A119" s="14" t="s">
        <v>76</v>
      </c>
      <c r="B119" s="23">
        <v>1917</v>
      </c>
      <c r="C119" s="24">
        <v>44067</v>
      </c>
      <c r="D119" s="20">
        <v>41</v>
      </c>
      <c r="E119" s="13" t="s">
        <v>78</v>
      </c>
    </row>
    <row r="120" spans="1:6" x14ac:dyDescent="0.3">
      <c r="A120" s="14" t="s">
        <v>76</v>
      </c>
      <c r="B120" s="23">
        <v>1917</v>
      </c>
      <c r="C120" s="24">
        <v>44067</v>
      </c>
      <c r="D120" s="20">
        <v>16</v>
      </c>
      <c r="E120" s="13" t="s">
        <v>78</v>
      </c>
    </row>
    <row r="121" spans="1:6" x14ac:dyDescent="0.3">
      <c r="A121" s="14" t="s">
        <v>76</v>
      </c>
      <c r="B121" s="23">
        <v>1917</v>
      </c>
      <c r="C121" s="24">
        <v>44067</v>
      </c>
      <c r="D121" s="20">
        <v>11</v>
      </c>
      <c r="E121" s="13" t="s">
        <v>78</v>
      </c>
    </row>
    <row r="122" spans="1:6" s="46" customFormat="1" x14ac:dyDescent="0.3">
      <c r="A122" s="14" t="s">
        <v>76</v>
      </c>
      <c r="B122" s="23">
        <v>2041</v>
      </c>
      <c r="C122" s="24">
        <v>44071</v>
      </c>
      <c r="D122" s="20">
        <v>1099.3599999999999</v>
      </c>
      <c r="E122" s="13" t="s">
        <v>78</v>
      </c>
      <c r="F122" s="22"/>
    </row>
    <row r="123" spans="1:6" x14ac:dyDescent="0.3">
      <c r="A123" s="11" t="s">
        <v>77</v>
      </c>
      <c r="B123" s="11"/>
      <c r="C123" s="11"/>
      <c r="D123" s="12">
        <f>SUM(D109:D122)</f>
        <v>421813.32999999996</v>
      </c>
      <c r="E123" s="47"/>
    </row>
    <row r="124" spans="1:6" x14ac:dyDescent="0.3">
      <c r="A124" s="9" t="s">
        <v>43</v>
      </c>
      <c r="B124" s="23">
        <v>1796</v>
      </c>
      <c r="C124" s="24">
        <v>44057</v>
      </c>
      <c r="D124" s="20">
        <v>630</v>
      </c>
      <c r="E124" s="13" t="s">
        <v>58</v>
      </c>
    </row>
    <row r="125" spans="1:6" x14ac:dyDescent="0.3">
      <c r="A125" s="9" t="s">
        <v>43</v>
      </c>
      <c r="B125" s="23">
        <v>1797</v>
      </c>
      <c r="C125" s="24">
        <v>44057</v>
      </c>
      <c r="D125" s="20">
        <v>131.47999999999999</v>
      </c>
      <c r="E125" s="13" t="s">
        <v>58</v>
      </c>
    </row>
    <row r="126" spans="1:6" x14ac:dyDescent="0.3">
      <c r="A126" s="9" t="s">
        <v>43</v>
      </c>
      <c r="B126" s="23">
        <v>1798</v>
      </c>
      <c r="C126" s="24">
        <v>44057</v>
      </c>
      <c r="D126" s="20">
        <v>733</v>
      </c>
      <c r="E126" s="13" t="s">
        <v>58</v>
      </c>
    </row>
    <row r="127" spans="1:6" x14ac:dyDescent="0.3">
      <c r="A127" s="9" t="s">
        <v>43</v>
      </c>
      <c r="B127" s="23">
        <v>1805</v>
      </c>
      <c r="C127" s="24">
        <v>44057</v>
      </c>
      <c r="D127" s="20">
        <v>7438.42</v>
      </c>
      <c r="E127" s="13" t="s">
        <v>58</v>
      </c>
    </row>
    <row r="128" spans="1:6" x14ac:dyDescent="0.3">
      <c r="A128" s="9" t="s">
        <v>43</v>
      </c>
      <c r="B128" s="23">
        <v>1780</v>
      </c>
      <c r="C128" s="24">
        <v>44060</v>
      </c>
      <c r="D128" s="20">
        <v>2940.36</v>
      </c>
      <c r="E128" s="13" t="s">
        <v>58</v>
      </c>
    </row>
    <row r="129" spans="1:5" x14ac:dyDescent="0.3">
      <c r="A129" s="9" t="s">
        <v>43</v>
      </c>
      <c r="B129" s="23">
        <v>1781</v>
      </c>
      <c r="C129" s="24">
        <v>44060</v>
      </c>
      <c r="D129" s="20">
        <v>1101.0999999999999</v>
      </c>
      <c r="E129" s="13" t="s">
        <v>58</v>
      </c>
    </row>
    <row r="130" spans="1:5" x14ac:dyDescent="0.3">
      <c r="A130" s="9" t="s">
        <v>43</v>
      </c>
      <c r="B130" s="23">
        <v>1782</v>
      </c>
      <c r="C130" s="24">
        <v>44060</v>
      </c>
      <c r="D130" s="20">
        <v>175.27</v>
      </c>
      <c r="E130" s="13" t="s">
        <v>58</v>
      </c>
    </row>
    <row r="131" spans="1:5" x14ac:dyDescent="0.3">
      <c r="A131" s="9" t="s">
        <v>43</v>
      </c>
      <c r="B131" s="23">
        <v>1783</v>
      </c>
      <c r="C131" s="24">
        <v>44060</v>
      </c>
      <c r="D131" s="20">
        <v>1124.75</v>
      </c>
      <c r="E131" s="13" t="s">
        <v>58</v>
      </c>
    </row>
    <row r="132" spans="1:5" x14ac:dyDescent="0.3">
      <c r="A132" s="9" t="s">
        <v>43</v>
      </c>
      <c r="B132" s="23">
        <v>1799</v>
      </c>
      <c r="C132" s="24">
        <v>44060</v>
      </c>
      <c r="D132" s="20">
        <v>1301.56</v>
      </c>
      <c r="E132" s="13" t="s">
        <v>58</v>
      </c>
    </row>
    <row r="133" spans="1:5" x14ac:dyDescent="0.3">
      <c r="A133" s="9" t="s">
        <v>43</v>
      </c>
      <c r="B133" s="23">
        <v>252</v>
      </c>
      <c r="C133" s="24">
        <v>44061</v>
      </c>
      <c r="D133" s="20">
        <v>615.41999999999996</v>
      </c>
      <c r="E133" s="13" t="s">
        <v>58</v>
      </c>
    </row>
    <row r="134" spans="1:5" x14ac:dyDescent="0.3">
      <c r="A134" s="9" t="s">
        <v>43</v>
      </c>
      <c r="B134" s="23">
        <v>252</v>
      </c>
      <c r="C134" s="24">
        <v>44061</v>
      </c>
      <c r="D134" s="20">
        <v>95.57</v>
      </c>
      <c r="E134" s="13" t="s">
        <v>58</v>
      </c>
    </row>
    <row r="135" spans="1:5" x14ac:dyDescent="0.3">
      <c r="A135" s="9" t="s">
        <v>43</v>
      </c>
      <c r="B135" s="23">
        <v>253</v>
      </c>
      <c r="C135" s="24">
        <v>44061</v>
      </c>
      <c r="D135" s="20">
        <v>2129.52</v>
      </c>
      <c r="E135" s="13" t="s">
        <v>58</v>
      </c>
    </row>
    <row r="136" spans="1:5" x14ac:dyDescent="0.3">
      <c r="A136" s="9" t="s">
        <v>43</v>
      </c>
      <c r="B136" s="23">
        <v>254</v>
      </c>
      <c r="C136" s="24">
        <v>44061</v>
      </c>
      <c r="D136" s="20">
        <v>819.65</v>
      </c>
      <c r="E136" s="13" t="s">
        <v>58</v>
      </c>
    </row>
    <row r="137" spans="1:5" x14ac:dyDescent="0.3">
      <c r="A137" s="9" t="s">
        <v>43</v>
      </c>
      <c r="B137" s="23">
        <v>2038</v>
      </c>
      <c r="C137" s="24">
        <v>44071</v>
      </c>
      <c r="D137" s="20">
        <v>186.56</v>
      </c>
      <c r="E137" s="13" t="s">
        <v>58</v>
      </c>
    </row>
    <row r="138" spans="1:5" x14ac:dyDescent="0.3">
      <c r="A138" s="9" t="s">
        <v>43</v>
      </c>
      <c r="B138" s="23">
        <v>1807</v>
      </c>
      <c r="C138" s="24">
        <v>44057</v>
      </c>
      <c r="D138" s="20">
        <v>331.98</v>
      </c>
      <c r="E138" s="13" t="s">
        <v>79</v>
      </c>
    </row>
    <row r="139" spans="1:5" x14ac:dyDescent="0.3">
      <c r="A139" s="9" t="s">
        <v>43</v>
      </c>
      <c r="B139" s="23">
        <v>1808</v>
      </c>
      <c r="C139" s="24">
        <v>44057</v>
      </c>
      <c r="D139" s="20">
        <v>450.7</v>
      </c>
      <c r="E139" s="13" t="s">
        <v>79</v>
      </c>
    </row>
    <row r="140" spans="1:5" x14ac:dyDescent="0.3">
      <c r="A140" s="9" t="s">
        <v>43</v>
      </c>
      <c r="B140" s="23">
        <v>1809</v>
      </c>
      <c r="C140" s="24">
        <v>44057</v>
      </c>
      <c r="D140" s="20">
        <v>302.10000000000002</v>
      </c>
      <c r="E140" s="13" t="s">
        <v>79</v>
      </c>
    </row>
    <row r="141" spans="1:5" x14ac:dyDescent="0.3">
      <c r="A141" s="9" t="s">
        <v>43</v>
      </c>
      <c r="B141" s="23">
        <v>1810</v>
      </c>
      <c r="C141" s="24">
        <v>44057</v>
      </c>
      <c r="D141" s="20">
        <v>4117.38</v>
      </c>
      <c r="E141" s="13" t="s">
        <v>79</v>
      </c>
    </row>
    <row r="142" spans="1:5" x14ac:dyDescent="0.3">
      <c r="A142" s="9" t="s">
        <v>43</v>
      </c>
      <c r="B142" s="23">
        <v>250</v>
      </c>
      <c r="C142" s="24">
        <v>44060</v>
      </c>
      <c r="D142" s="20">
        <v>1381.3</v>
      </c>
      <c r="E142" s="13" t="s">
        <v>79</v>
      </c>
    </row>
    <row r="143" spans="1:5" x14ac:dyDescent="0.3">
      <c r="A143" s="9" t="s">
        <v>43</v>
      </c>
      <c r="B143" s="23">
        <v>251</v>
      </c>
      <c r="C143" s="24">
        <v>44060</v>
      </c>
      <c r="D143" s="20">
        <v>556</v>
      </c>
      <c r="E143" s="13" t="s">
        <v>79</v>
      </c>
    </row>
    <row r="144" spans="1:5" x14ac:dyDescent="0.3">
      <c r="A144" s="9" t="s">
        <v>43</v>
      </c>
      <c r="B144" s="23">
        <v>1840</v>
      </c>
      <c r="C144" s="24">
        <v>44061</v>
      </c>
      <c r="D144" s="20">
        <v>388.89</v>
      </c>
      <c r="E144" s="13" t="s">
        <v>79</v>
      </c>
    </row>
    <row r="145" spans="1:5" x14ac:dyDescent="0.3">
      <c r="A145" s="9" t="s">
        <v>43</v>
      </c>
      <c r="B145" s="23">
        <v>1841</v>
      </c>
      <c r="C145" s="24">
        <v>44061</v>
      </c>
      <c r="D145" s="20">
        <v>252.77</v>
      </c>
      <c r="E145" s="13" t="s">
        <v>79</v>
      </c>
    </row>
    <row r="146" spans="1:5" x14ac:dyDescent="0.3">
      <c r="A146" s="9" t="s">
        <v>43</v>
      </c>
      <c r="B146" s="23">
        <v>1842</v>
      </c>
      <c r="C146" s="24">
        <v>44061</v>
      </c>
      <c r="D146" s="20">
        <v>240.25</v>
      </c>
      <c r="E146" s="13" t="s">
        <v>79</v>
      </c>
    </row>
    <row r="147" spans="1:5" x14ac:dyDescent="0.3">
      <c r="A147" s="9" t="s">
        <v>43</v>
      </c>
      <c r="B147" s="23">
        <v>1843</v>
      </c>
      <c r="C147" s="24">
        <v>44061</v>
      </c>
      <c r="D147" s="20">
        <v>573.03</v>
      </c>
      <c r="E147" s="13" t="s">
        <v>79</v>
      </c>
    </row>
    <row r="148" spans="1:5" x14ac:dyDescent="0.3">
      <c r="A148" s="9" t="s">
        <v>43</v>
      </c>
      <c r="B148" s="23">
        <v>1844</v>
      </c>
      <c r="C148" s="24">
        <v>44061</v>
      </c>
      <c r="D148" s="20">
        <v>460.02</v>
      </c>
      <c r="E148" s="13" t="s">
        <v>79</v>
      </c>
    </row>
    <row r="149" spans="1:5" x14ac:dyDescent="0.3">
      <c r="A149" s="9" t="s">
        <v>43</v>
      </c>
      <c r="B149" s="23">
        <v>1847</v>
      </c>
      <c r="C149" s="24">
        <v>44061</v>
      </c>
      <c r="D149" s="20">
        <v>4138.6000000000004</v>
      </c>
      <c r="E149" s="13" t="s">
        <v>79</v>
      </c>
    </row>
    <row r="150" spans="1:5" x14ac:dyDescent="0.3">
      <c r="A150" s="11" t="s">
        <v>22</v>
      </c>
      <c r="B150" s="11"/>
      <c r="C150" s="11"/>
      <c r="D150" s="12">
        <f>SUM(D124:D149)</f>
        <v>32615.68</v>
      </c>
      <c r="E150" s="15"/>
    </row>
    <row r="151" spans="1:5" x14ac:dyDescent="0.3">
      <c r="A151" s="11" t="s">
        <v>23</v>
      </c>
      <c r="B151" s="11"/>
      <c r="C151" s="11"/>
      <c r="D151" s="12">
        <f>D106+D108+D123+D150</f>
        <v>515333.00999999995</v>
      </c>
      <c r="E151" s="13"/>
    </row>
    <row r="152" spans="1:5" ht="33" hidden="1" x14ac:dyDescent="0.3">
      <c r="A152" s="9" t="s">
        <v>24</v>
      </c>
      <c r="B152" s="23"/>
      <c r="C152" s="24"/>
      <c r="D152" s="20"/>
      <c r="E152" s="13" t="s">
        <v>62</v>
      </c>
    </row>
    <row r="153" spans="1:5" ht="33" hidden="1" x14ac:dyDescent="0.3">
      <c r="A153" s="9" t="s">
        <v>24</v>
      </c>
      <c r="B153" s="23"/>
      <c r="C153" s="24"/>
      <c r="D153" s="20"/>
      <c r="E153" s="13" t="s">
        <v>25</v>
      </c>
    </row>
    <row r="154" spans="1:5" hidden="1" x14ac:dyDescent="0.3">
      <c r="A154" s="11" t="s">
        <v>26</v>
      </c>
      <c r="B154" s="11"/>
      <c r="C154" s="11"/>
      <c r="D154" s="12">
        <f>SUM(D152:D153)</f>
        <v>0</v>
      </c>
      <c r="E154" s="15"/>
    </row>
    <row r="155" spans="1:5" ht="33" hidden="1" x14ac:dyDescent="0.3">
      <c r="A155" s="14" t="s">
        <v>27</v>
      </c>
      <c r="C155" s="51"/>
      <c r="E155" s="13" t="s">
        <v>63</v>
      </c>
    </row>
    <row r="156" spans="1:5" hidden="1" x14ac:dyDescent="0.3">
      <c r="A156" s="11" t="s">
        <v>28</v>
      </c>
      <c r="B156" s="11"/>
      <c r="C156" s="11"/>
      <c r="D156" s="12">
        <f>SUM(D155:D155)</f>
        <v>0</v>
      </c>
      <c r="E156" s="15"/>
    </row>
    <row r="157" spans="1:5" ht="49.5" hidden="1" x14ac:dyDescent="0.3">
      <c r="A157" s="9" t="s">
        <v>29</v>
      </c>
      <c r="B157" s="23"/>
      <c r="C157" s="24"/>
      <c r="D157" s="20"/>
      <c r="E157" s="13" t="s">
        <v>64</v>
      </c>
    </row>
    <row r="158" spans="1:5" ht="15" hidden="1" customHeight="1" x14ac:dyDescent="0.3">
      <c r="A158" s="11" t="s">
        <v>30</v>
      </c>
      <c r="B158" s="11"/>
      <c r="C158" s="11"/>
      <c r="D158" s="12">
        <f>SUM(D157:D157)</f>
        <v>0</v>
      </c>
      <c r="E158" s="15"/>
    </row>
    <row r="159" spans="1:5" ht="33" hidden="1" customHeight="1" x14ac:dyDescent="0.3">
      <c r="A159" s="9" t="s">
        <v>31</v>
      </c>
      <c r="B159" s="23"/>
      <c r="C159" s="24"/>
      <c r="D159" s="20"/>
      <c r="E159" s="13" t="s">
        <v>65</v>
      </c>
    </row>
    <row r="160" spans="1:5" ht="33" hidden="1" customHeight="1" x14ac:dyDescent="0.3">
      <c r="A160" s="11" t="s">
        <v>32</v>
      </c>
      <c r="B160" s="11"/>
      <c r="C160" s="11"/>
      <c r="D160" s="12">
        <f>SUM(D159:D159)</f>
        <v>0</v>
      </c>
      <c r="E160" s="13"/>
    </row>
    <row r="161" spans="1:5" ht="16.5" hidden="1" customHeight="1" x14ac:dyDescent="0.3">
      <c r="A161" s="9" t="s">
        <v>47</v>
      </c>
      <c r="B161" s="23"/>
      <c r="C161" s="24"/>
      <c r="D161" s="20"/>
      <c r="E161" s="13" t="s">
        <v>50</v>
      </c>
    </row>
    <row r="162" spans="1:5" ht="33" hidden="1" customHeight="1" x14ac:dyDescent="0.3">
      <c r="A162" s="11" t="s">
        <v>48</v>
      </c>
      <c r="B162" s="11"/>
      <c r="C162" s="11"/>
      <c r="D162" s="12">
        <f>SUM(D161:D161)</f>
        <v>0</v>
      </c>
      <c r="E162" s="15"/>
    </row>
    <row r="163" spans="1:5" ht="16.5" customHeight="1" x14ac:dyDescent="0.3">
      <c r="A163" s="9" t="s">
        <v>45</v>
      </c>
      <c r="B163" s="19">
        <v>1577</v>
      </c>
      <c r="C163" s="37">
        <v>44050</v>
      </c>
      <c r="D163" s="20">
        <v>131473</v>
      </c>
      <c r="E163" s="21" t="s">
        <v>66</v>
      </c>
    </row>
    <row r="164" spans="1:5" ht="49.5" customHeight="1" x14ac:dyDescent="0.3">
      <c r="A164" s="9" t="s">
        <v>45</v>
      </c>
      <c r="B164" s="19">
        <v>1662</v>
      </c>
      <c r="C164" s="37">
        <v>44053</v>
      </c>
      <c r="D164" s="20">
        <v>110</v>
      </c>
      <c r="E164" s="21" t="s">
        <v>66</v>
      </c>
    </row>
    <row r="165" spans="1:5" ht="16.5" customHeight="1" x14ac:dyDescent="0.3">
      <c r="A165" s="9" t="s">
        <v>45</v>
      </c>
      <c r="B165" s="19">
        <v>1820</v>
      </c>
      <c r="C165" s="37">
        <v>44060</v>
      </c>
      <c r="D165" s="20">
        <v>10</v>
      </c>
      <c r="E165" s="21" t="s">
        <v>72</v>
      </c>
    </row>
    <row r="166" spans="1:5" x14ac:dyDescent="0.3">
      <c r="A166" s="9" t="s">
        <v>45</v>
      </c>
      <c r="B166" s="19"/>
      <c r="C166" s="37"/>
      <c r="D166" s="20"/>
      <c r="E166" s="34" t="s">
        <v>74</v>
      </c>
    </row>
    <row r="167" spans="1:5" ht="16.5" customHeight="1" x14ac:dyDescent="0.3">
      <c r="A167" s="11" t="s">
        <v>46</v>
      </c>
      <c r="B167" s="11"/>
      <c r="C167" s="11"/>
      <c r="D167" s="12">
        <f>SUM(D163:D166)</f>
        <v>131593</v>
      </c>
      <c r="E167" s="15"/>
    </row>
    <row r="168" spans="1:5" x14ac:dyDescent="0.3">
      <c r="A168" s="11" t="s">
        <v>33</v>
      </c>
      <c r="B168" s="11"/>
      <c r="C168" s="11"/>
      <c r="D168" s="12">
        <f>+D167+D160+D158+D156+D162+D154</f>
        <v>131593</v>
      </c>
      <c r="E168" s="15"/>
    </row>
    <row r="169" spans="1:5" ht="16.5" customHeight="1" x14ac:dyDescent="0.3">
      <c r="A169" s="11" t="s">
        <v>34</v>
      </c>
      <c r="B169" s="11"/>
      <c r="C169" s="11"/>
      <c r="D169" s="12">
        <f>D104+D151+D168</f>
        <v>6822388.6899999995</v>
      </c>
      <c r="E169" s="15"/>
    </row>
    <row r="170" spans="1:5" x14ac:dyDescent="0.3">
      <c r="A170" s="16"/>
      <c r="B170" s="16"/>
      <c r="C170" s="16"/>
      <c r="D170" s="2"/>
      <c r="E170" s="17"/>
    </row>
    <row r="171" spans="1:5" x14ac:dyDescent="0.3">
      <c r="E171" s="26"/>
    </row>
    <row r="172" spans="1:5" x14ac:dyDescent="0.3">
      <c r="E172" s="26"/>
    </row>
    <row r="173" spans="1:5" x14ac:dyDescent="0.3">
      <c r="E173" s="26"/>
    </row>
    <row r="174" spans="1:5" x14ac:dyDescent="0.3">
      <c r="E174" s="26"/>
    </row>
    <row r="175" spans="1:5" x14ac:dyDescent="0.3">
      <c r="E175" s="26"/>
    </row>
    <row r="176" spans="1:5" x14ac:dyDescent="0.3">
      <c r="E176" s="26"/>
    </row>
    <row r="177" spans="5:5" x14ac:dyDescent="0.3">
      <c r="E177" s="26"/>
    </row>
    <row r="179" spans="5:5" x14ac:dyDescent="0.3">
      <c r="E179" s="26"/>
    </row>
    <row r="180" spans="5:5" x14ac:dyDescent="0.3">
      <c r="E180" s="26"/>
    </row>
    <row r="181" spans="5:5" x14ac:dyDescent="0.3">
      <c r="E181" s="26"/>
    </row>
    <row r="182" spans="5:5" x14ac:dyDescent="0.3">
      <c r="E182" s="26"/>
    </row>
    <row r="183" spans="5:5" x14ac:dyDescent="0.3">
      <c r="E183" s="26"/>
    </row>
    <row r="184" spans="5:5" x14ac:dyDescent="0.3">
      <c r="E184" s="26"/>
    </row>
    <row r="186" spans="5:5" x14ac:dyDescent="0.3">
      <c r="E186" s="26"/>
    </row>
    <row r="187" spans="5:5" x14ac:dyDescent="0.3">
      <c r="E187" s="26"/>
    </row>
    <row r="188" spans="5:5" x14ac:dyDescent="0.3">
      <c r="E188" s="26"/>
    </row>
    <row r="189" spans="5:5" x14ac:dyDescent="0.3">
      <c r="E189" s="26"/>
    </row>
    <row r="190" spans="5:5" x14ac:dyDescent="0.3">
      <c r="E190" s="26"/>
    </row>
    <row r="191" spans="5:5" x14ac:dyDescent="0.3">
      <c r="E191" s="26"/>
    </row>
    <row r="192" spans="5:5" x14ac:dyDescent="0.3">
      <c r="E192" s="26"/>
    </row>
    <row r="193" spans="5:5" x14ac:dyDescent="0.3">
      <c r="E193" s="26"/>
    </row>
    <row r="194" spans="5:5" x14ac:dyDescent="0.3">
      <c r="E194" s="26"/>
    </row>
    <row r="195" spans="5:5" x14ac:dyDescent="0.3">
      <c r="E195" s="26"/>
    </row>
    <row r="196" spans="5:5" x14ac:dyDescent="0.3">
      <c r="E196" s="26"/>
    </row>
    <row r="197" spans="5:5" x14ac:dyDescent="0.3">
      <c r="E197" s="26"/>
    </row>
    <row r="198" spans="5:5" x14ac:dyDescent="0.3">
      <c r="E198" s="26"/>
    </row>
    <row r="199" spans="5:5" x14ac:dyDescent="0.3">
      <c r="E199" s="26"/>
    </row>
    <row r="200" spans="5:5" x14ac:dyDescent="0.3">
      <c r="E200" s="26"/>
    </row>
    <row r="201" spans="5:5" x14ac:dyDescent="0.3">
      <c r="E201" s="26"/>
    </row>
    <row r="202" spans="5:5" x14ac:dyDescent="0.3">
      <c r="E202" s="26"/>
    </row>
    <row r="203" spans="5:5" x14ac:dyDescent="0.3">
      <c r="E203" s="26"/>
    </row>
    <row r="204" spans="5:5" x14ac:dyDescent="0.3">
      <c r="E204" s="26"/>
    </row>
    <row r="205" spans="5:5" x14ac:dyDescent="0.3">
      <c r="E205" s="26"/>
    </row>
    <row r="206" spans="5:5" x14ac:dyDescent="0.3">
      <c r="E206" s="26"/>
    </row>
    <row r="207" spans="5:5" x14ac:dyDescent="0.3">
      <c r="E207" s="26"/>
    </row>
    <row r="208" spans="5:5" x14ac:dyDescent="0.3">
      <c r="E208" s="26"/>
    </row>
    <row r="209" spans="5:5" x14ac:dyDescent="0.3">
      <c r="E209" s="26"/>
    </row>
    <row r="210" spans="5:5" x14ac:dyDescent="0.3">
      <c r="E210" s="26"/>
    </row>
  </sheetData>
  <mergeCells count="1">
    <mergeCell ref="A4:E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920C-49C6-4DC1-80A7-9CCC3990D22E}">
  <dimension ref="A1:H11"/>
  <sheetViews>
    <sheetView workbookViewId="0">
      <selection activeCell="G20" sqref="G20"/>
    </sheetView>
  </sheetViews>
  <sheetFormatPr defaultRowHeight="15" x14ac:dyDescent="0.25"/>
  <cols>
    <col min="3" max="3" width="11.85546875" bestFit="1" customWidth="1"/>
    <col min="5" max="5" width="10.85546875" customWidth="1"/>
    <col min="6" max="6" width="10.7109375" bestFit="1" customWidth="1"/>
    <col min="7" max="7" width="128.7109375" customWidth="1"/>
  </cols>
  <sheetData>
    <row r="1" spans="1:8" ht="16.5" x14ac:dyDescent="0.3">
      <c r="A1" s="142"/>
      <c r="B1" s="258" t="s">
        <v>136</v>
      </c>
      <c r="C1" s="258"/>
      <c r="D1" s="258"/>
      <c r="E1" s="258"/>
      <c r="F1" s="142"/>
      <c r="G1" s="143"/>
      <c r="H1" s="52"/>
    </row>
    <row r="2" spans="1:8" ht="16.5" x14ac:dyDescent="0.3">
      <c r="A2" s="144"/>
      <c r="B2" s="142" t="s">
        <v>137</v>
      </c>
      <c r="C2" s="145"/>
      <c r="D2" s="145"/>
      <c r="E2" s="145"/>
      <c r="F2" s="146"/>
      <c r="G2" s="143"/>
      <c r="H2" s="52"/>
    </row>
    <row r="3" spans="1:8" ht="16.5" x14ac:dyDescent="0.3">
      <c r="A3" s="144"/>
      <c r="B3" s="142" t="s">
        <v>138</v>
      </c>
      <c r="C3" s="145"/>
      <c r="D3" s="145"/>
      <c r="E3" s="145"/>
      <c r="F3" s="146"/>
      <c r="G3" s="143"/>
      <c r="H3" s="52"/>
    </row>
    <row r="4" spans="1:8" ht="16.5" x14ac:dyDescent="0.3">
      <c r="A4" s="147"/>
      <c r="B4" s="148"/>
      <c r="C4" s="143"/>
      <c r="D4" s="143"/>
      <c r="E4" s="143"/>
      <c r="F4" s="131"/>
      <c r="G4" s="143"/>
      <c r="H4" s="52"/>
    </row>
    <row r="5" spans="1:8" ht="16.5" x14ac:dyDescent="0.3">
      <c r="A5" s="147"/>
      <c r="B5" s="149" t="s">
        <v>377</v>
      </c>
      <c r="C5" s="143"/>
      <c r="D5" s="143"/>
      <c r="E5" s="143"/>
      <c r="F5" s="149"/>
      <c r="G5" s="149"/>
      <c r="H5" s="52"/>
    </row>
    <row r="6" spans="1:8" ht="16.5" x14ac:dyDescent="0.3">
      <c r="A6" s="147"/>
      <c r="B6" s="150"/>
      <c r="C6" s="143"/>
      <c r="D6" s="143"/>
      <c r="E6" s="143"/>
      <c r="F6" s="149"/>
      <c r="G6" s="149"/>
      <c r="H6" s="52"/>
    </row>
    <row r="7" spans="1:8" ht="33" customHeight="1" x14ac:dyDescent="0.3">
      <c r="A7" s="151" t="s">
        <v>117</v>
      </c>
      <c r="B7" s="152" t="s">
        <v>139</v>
      </c>
      <c r="C7" s="153" t="s">
        <v>5</v>
      </c>
      <c r="D7" s="259" t="s">
        <v>140</v>
      </c>
      <c r="E7" s="260"/>
      <c r="F7" s="191" t="s">
        <v>378</v>
      </c>
      <c r="G7" s="192" t="s">
        <v>141</v>
      </c>
      <c r="H7" s="143"/>
    </row>
    <row r="8" spans="1:8" ht="49.5" x14ac:dyDescent="0.3">
      <c r="A8" s="151">
        <v>1</v>
      </c>
      <c r="B8" s="151">
        <v>1712</v>
      </c>
      <c r="C8" s="155">
        <v>44054</v>
      </c>
      <c r="D8" s="154" t="s">
        <v>142</v>
      </c>
      <c r="E8" s="154" t="s">
        <v>143</v>
      </c>
      <c r="F8" s="154">
        <v>-84.06</v>
      </c>
      <c r="G8" s="193" t="s">
        <v>379</v>
      </c>
      <c r="H8" s="52"/>
    </row>
    <row r="9" spans="1:8" ht="16.5" x14ac:dyDescent="0.3">
      <c r="A9" s="147"/>
      <c r="B9" s="147"/>
      <c r="C9" s="52"/>
      <c r="D9" s="52"/>
      <c r="E9" s="52"/>
      <c r="F9" s="158"/>
      <c r="G9" s="118"/>
      <c r="H9" s="52"/>
    </row>
    <row r="10" spans="1:8" ht="16.5" x14ac:dyDescent="0.3">
      <c r="A10" s="156"/>
      <c r="B10" s="156"/>
      <c r="C10" s="53" t="s">
        <v>115</v>
      </c>
      <c r="D10" s="53"/>
      <c r="E10" s="53"/>
      <c r="F10" s="139">
        <f>SUM(F8:F9)</f>
        <v>-84.06</v>
      </c>
      <c r="G10" s="55"/>
    </row>
    <row r="11" spans="1:8" ht="16.5" x14ac:dyDescent="0.3">
      <c r="A11" s="147"/>
      <c r="B11" s="147"/>
      <c r="C11" s="52"/>
      <c r="D11" s="52"/>
      <c r="E11" s="52"/>
      <c r="F11" s="158"/>
      <c r="G11" s="118"/>
    </row>
  </sheetData>
  <mergeCells count="2">
    <mergeCell ref="B1:E1"/>
    <mergeCell ref="D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AUG 61.08 FONDURI NERAMB</vt:lpstr>
      <vt:lpstr>TITLUL VI AUG</vt:lpstr>
      <vt:lpstr>AUG  VP TITLUL II </vt:lpstr>
      <vt:lpstr>TITLUL 71 AUG </vt:lpstr>
      <vt:lpstr>AUG TITLUL 58 SURSA A </vt:lpstr>
      <vt:lpstr>AUG TITLUL 59</vt:lpstr>
      <vt:lpstr>AUG ITLUL II</vt:lpstr>
      <vt:lpstr>AUG titlul I</vt:lpstr>
      <vt:lpstr>PR FEN ISEC AUG  SURSA A</vt:lpstr>
      <vt:lpstr>dipfie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2020-09-14T14:00:52Z</dcterms:modified>
</cp:coreProperties>
</file>