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filterPrivacy="1" defaultThemeVersion="124226"/>
  <xr:revisionPtr revIDLastSave="0" documentId="13_ncr:1_{5A131C9A-F5BB-45C1-949F-99F55B9A3E99}" xr6:coauthVersionLast="36" xr6:coauthVersionMax="36" xr10:uidLastSave="{00000000-0000-0000-0000-000000000000}"/>
  <bookViews>
    <workbookView xWindow="240" yWindow="105" windowWidth="14805" windowHeight="8010" tabRatio="781" activeTab="2" xr2:uid="{00000000-000D-0000-FFFF-FFFF00000000}"/>
  </bookViews>
  <sheets>
    <sheet name="personal" sheetId="2" r:id="rId1"/>
    <sheet name="materiale cap 61.01" sheetId="3" r:id="rId2"/>
    <sheet name="titlul IX- Alte cheltuieli" sheetId="25" r:id="rId3"/>
    <sheet name="transferuri " sheetId="5" r:id="rId4"/>
    <sheet name="venituri proprii-titlul 20" sheetId="44" r:id="rId5"/>
    <sheet name="ACTIVE NEFINANCIARE BG" sheetId="45" r:id="rId6"/>
    <sheet name="PROIECTE CAP. 61.01" sheetId="37" r:id="rId7"/>
    <sheet name="proiecte cap. 61.08 " sheetId="36" r:id="rId8"/>
  </sheets>
  <definedNames>
    <definedName name="_xlnm._FilterDatabase" localSheetId="1" hidden="1">'materiale cap 61.01'!#REF!</definedName>
    <definedName name="_xlnm._FilterDatabase" localSheetId="6" hidden="1">'PROIECTE CAP. 61.01'!$A$8:$E$20</definedName>
    <definedName name="_xlnm._FilterDatabase" localSheetId="3" hidden="1">'transferuri '!$A$7:$WVM$22</definedName>
    <definedName name="_xlnm.Print_Area" localSheetId="1">'materiale cap 61.01'!#REF!</definedName>
    <definedName name="_xlnm.Print_Area" localSheetId="2">'titlul IX- Alte cheltuieli'!$A$1:$F$65</definedName>
  </definedNames>
  <calcPr calcId="191029"/>
</workbook>
</file>

<file path=xl/calcChain.xml><?xml version="1.0" encoding="utf-8"?>
<calcChain xmlns="http://schemas.openxmlformats.org/spreadsheetml/2006/main">
  <c r="A10" i="5" l="1"/>
  <c r="A11" i="5"/>
  <c r="A12" i="5"/>
  <c r="A13" i="5"/>
  <c r="A14" i="5" s="1"/>
  <c r="A15" i="5" s="1"/>
  <c r="A16" i="5" s="1"/>
  <c r="A17" i="5" s="1"/>
  <c r="A18" i="5" s="1"/>
  <c r="A19" i="5" s="1"/>
  <c r="A20" i="5" s="1"/>
  <c r="A21" i="5" s="1"/>
  <c r="E218" i="37" l="1"/>
  <c r="E116" i="36" l="1"/>
  <c r="F11" i="44" l="1"/>
  <c r="F14" i="45"/>
  <c r="F8" i="25" l="1"/>
  <c r="F137" i="3" l="1"/>
  <c r="D166" i="2" l="1"/>
  <c r="D167" i="2" s="1"/>
  <c r="D163" i="2"/>
  <c r="D161" i="2"/>
  <c r="D159" i="2"/>
  <c r="D157" i="2"/>
  <c r="D155" i="2"/>
  <c r="D151" i="2"/>
  <c r="D129" i="2"/>
  <c r="D152" i="2" s="1"/>
  <c r="D127" i="2"/>
  <c r="D124" i="2"/>
  <c r="D112" i="2"/>
  <c r="D103" i="2"/>
  <c r="D64" i="2"/>
  <c r="D57" i="2"/>
  <c r="D50" i="2"/>
  <c r="D47" i="2"/>
  <c r="D39" i="2"/>
  <c r="D20" i="2"/>
  <c r="D125" i="2" s="1"/>
  <c r="D168" i="2" l="1"/>
  <c r="F22" i="5" l="1"/>
  <c r="A9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8" authorId="0" shapeId="0" xr:uid="{6B3C95E2-AB75-40ED-A2D3-B00C43CA5AD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Sumele astea nu cred ca ar trebui sa le trecem. Ele se vor plati din nou in luna mai.</t>
        </r>
      </text>
    </comment>
  </commentList>
</comments>
</file>

<file path=xl/sharedStrings.xml><?xml version="1.0" encoding="utf-8"?>
<sst xmlns="http://schemas.openxmlformats.org/spreadsheetml/2006/main" count="1335" uniqueCount="613">
  <si>
    <t xml:space="preserve">MINISTERUL JUSTITIEI - Aparat propriu </t>
  </si>
  <si>
    <t>Nr.crt.</t>
  </si>
  <si>
    <t>Nr. act</t>
  </si>
  <si>
    <t>Data document</t>
  </si>
  <si>
    <t>Suma</t>
  </si>
  <si>
    <t>Detaliere</t>
  </si>
  <si>
    <t>Capitol</t>
  </si>
  <si>
    <t>Alineat</t>
  </si>
  <si>
    <t>61.01.06</t>
  </si>
  <si>
    <t>51.01.01</t>
  </si>
  <si>
    <t>61.01.07</t>
  </si>
  <si>
    <t>68.01.06</t>
  </si>
  <si>
    <t xml:space="preserve">MINISTERUL JUSTITEI - Aparat propriu </t>
  </si>
  <si>
    <t>CAPITOLUL 61.01- Ordine publica si siguranta nationala</t>
  </si>
  <si>
    <t>FURNIZOR/BENEFICIAR</t>
  </si>
  <si>
    <t>CAPITOLUL 61.01 ,,ORDINE PUBLICA SI SIGURANTA NATIONALA"</t>
  </si>
  <si>
    <t>Data</t>
  </si>
  <si>
    <t>Document</t>
  </si>
  <si>
    <t>Explicatii</t>
  </si>
  <si>
    <t>Furnizor/Beneficiar suma</t>
  </si>
  <si>
    <t>Suma (lei)</t>
  </si>
  <si>
    <t>TITLUL 20 BUNURI SI SERVICII</t>
  </si>
  <si>
    <t xml:space="preserve">Nr Crt. </t>
  </si>
  <si>
    <t xml:space="preserve">ORDIN DE PLATA /CEC /FOAIE DE VARSAMÂNT </t>
  </si>
  <si>
    <t xml:space="preserve">FACTURA  </t>
  </si>
  <si>
    <t xml:space="preserve">Suma </t>
  </si>
  <si>
    <t>TOTAL</t>
  </si>
  <si>
    <t>Capitolul 61.01- Ordine publica si siguranta nationala</t>
  </si>
  <si>
    <t>TITLUL 10 CHELTUIELI DE PERSONAL</t>
  </si>
  <si>
    <t>MINISTERUL JUSTITIEI</t>
  </si>
  <si>
    <t>TITLUL 58 ,,PROIECTE CU FINANTARE DIN FONDURI EXTERNE NERAMBURSABILE (FEN)"</t>
  </si>
  <si>
    <t>TRANSFERURI</t>
  </si>
  <si>
    <t>SURSA D</t>
  </si>
  <si>
    <t>Data act</t>
  </si>
  <si>
    <t>SURSA A</t>
  </si>
  <si>
    <t>REPREZENTANT MJ</t>
  </si>
  <si>
    <t xml:space="preserve">BUGETUL DE STAT </t>
  </si>
  <si>
    <t>Clasificatie bugetara</t>
  </si>
  <si>
    <t>10.01.01</t>
  </si>
  <si>
    <t>PLATA SALARII</t>
  </si>
  <si>
    <t>VIRAT RETINERI  DIN SALARII - LA BUG ASIG SOCIALE SI BUG.DE STAT</t>
  </si>
  <si>
    <t>VIRAT RETINERI  DIN SALARII - POPRIRI, PENSII FACULTATIVE, COTIZATII</t>
  </si>
  <si>
    <t>SUBTOTAL 10.01.01</t>
  </si>
  <si>
    <t>10.01.05</t>
  </si>
  <si>
    <t>PLATA SALARII, VIRAT RETINERI  SALARIATI LA BUG ASIG SOCIALE SI BUG.DE STAT</t>
  </si>
  <si>
    <t>10.01.06</t>
  </si>
  <si>
    <t>SUBTOTAL 10.01.06</t>
  </si>
  <si>
    <t>10.01.13</t>
  </si>
  <si>
    <t xml:space="preserve">PLATA DIURNA DEPLASARE INTERNA </t>
  </si>
  <si>
    <t>SUBTOTAL 10.01.13</t>
  </si>
  <si>
    <t>10.01.14</t>
  </si>
  <si>
    <t xml:space="preserve"> INDEMNIZATIE DETASARE </t>
  </si>
  <si>
    <t>SUBTOTAL 10.01.14</t>
  </si>
  <si>
    <t>10.01.15</t>
  </si>
  <si>
    <t xml:space="preserve"> PLATA DECONT TRANSPORT </t>
  </si>
  <si>
    <t>SUBTOTAL 10.01.15</t>
  </si>
  <si>
    <t>10.01.16.</t>
  </si>
  <si>
    <t>PLATA DECONTURI CHIRII</t>
  </si>
  <si>
    <t>SUBTOTAL 10.01.16</t>
  </si>
  <si>
    <t>10.01.17.</t>
  </si>
  <si>
    <t xml:space="preserve">PLATA INDEMNIZATIE DE HRANA </t>
  </si>
  <si>
    <t>SUBTOTAL 10.01.17</t>
  </si>
  <si>
    <t>10.01.30.</t>
  </si>
  <si>
    <t xml:space="preserve">PLATA  CONCEDII MEDICALE SUPORTATE DIN FNUASS </t>
  </si>
  <si>
    <t>PLATA   LA BUG  ASIG SOCIALE CONTRIB  10%  CASS ANGAJAT</t>
  </si>
  <si>
    <t>SUBTOTAL 10.01.30</t>
  </si>
  <si>
    <t>TOTAL ART. 10.01</t>
  </si>
  <si>
    <t>10.02.02</t>
  </si>
  <si>
    <t xml:space="preserve">PLATA NORMA HRANA </t>
  </si>
  <si>
    <t>SUBTOTAL 10.02.02</t>
  </si>
  <si>
    <t>10.02.03</t>
  </si>
  <si>
    <t>PLATA  ECHIPAMENT F.P.S.S.</t>
  </si>
  <si>
    <t>SUBTOTAL 10.02.03</t>
  </si>
  <si>
    <t>10.02.30</t>
  </si>
  <si>
    <t xml:space="preserve">PLATA DECONTURI MEDICAMENTE </t>
  </si>
  <si>
    <t>SUBTOTAL 10.02.30</t>
  </si>
  <si>
    <t>TOTAL ART. 10.02</t>
  </si>
  <si>
    <t>10.03.01.</t>
  </si>
  <si>
    <t>SUBTOTAL 10.03.01</t>
  </si>
  <si>
    <t>10.03.02.</t>
  </si>
  <si>
    <t>SUBTOTAL 10.03.02</t>
  </si>
  <si>
    <t>10.03.03.</t>
  </si>
  <si>
    <t>SUBTOTAL 10.03.03</t>
  </si>
  <si>
    <t>10.03.04.</t>
  </si>
  <si>
    <t>SUBTOTAL 10.03.04</t>
  </si>
  <si>
    <t>10.03.06.</t>
  </si>
  <si>
    <t>SUBTOTAL 10.03.06</t>
  </si>
  <si>
    <t>10.03.07.</t>
  </si>
  <si>
    <t>SUBTOTAL 10.03.07</t>
  </si>
  <si>
    <t>TOTAL  ART. 10.03</t>
  </si>
  <si>
    <t>TOTAL TITLUL 10</t>
  </si>
  <si>
    <t>VODAFONE</t>
  </si>
  <si>
    <t>MINISTERUL JUSTITIEI - Aparat propriu</t>
  </si>
  <si>
    <t>DATA</t>
  </si>
  <si>
    <t>ORDIN DE PLATA/CEC/FOAIE DE VARSAMANT</t>
  </si>
  <si>
    <t>FACTURA</t>
  </si>
  <si>
    <t>SUMA</t>
  </si>
  <si>
    <t>Titlul 20 Venituri proprii</t>
  </si>
  <si>
    <t>SUBTOTAL 10.01.05</t>
  </si>
  <si>
    <t xml:space="preserve"> VIRAT RETINERI  SALARIATI LA BUG ASIG SOCIALE SI BUG.DE STAT</t>
  </si>
  <si>
    <t>CONTRIBUTII DE ASIGURARI SOCIALE DE STAT- CAS PT. SENTINTE JUDECATORESTI</t>
  </si>
  <si>
    <t xml:space="preserve">CONTRIBUTII DE ASIGURARI SOCIALE DE STAT- CAS </t>
  </si>
  <si>
    <t>CONTRIBUTII DE ASIGURARI DE SOMAJ PT. PLATA SENTINTE JUDECATORESTI</t>
  </si>
  <si>
    <t>CONTRIBUTII DE ASIGURARI SOCIALE DE SANATATE PT. PLATA SENTINTE JUDECATORESTI</t>
  </si>
  <si>
    <t>CONTRIBUTII DE ASIGURARI PT. ACCIDENTE DE MUNCA SI BOLI PROFESIONALE  PT. PLATA SENTINTE JUDECATORESTI</t>
  </si>
  <si>
    <t xml:space="preserve"> CONTRIBUTII  ANGAJATOR - CONTRIBUTII LA FONDUL DE GARANTARE  A CREANTELOR SALARIALE  PT. PLATA INFLATIE  SENTINTE  JUDECATORESTI</t>
  </si>
  <si>
    <t>PLATA CONTRIBUTII  ANGAJATOR  LA FONDUL DE GARANTARE  A CREANTELOR SALARIALE PT. PLATA SALARII</t>
  </si>
  <si>
    <t xml:space="preserve">MINISTERUL JUSTITIEI </t>
  </si>
  <si>
    <t>MINISTERUL   JUSTITIEI</t>
  </si>
  <si>
    <t>68.01.50</t>
  </si>
  <si>
    <t>INCOLOR ART</t>
  </si>
  <si>
    <t>PIRCALAB ADRIANA -TRADUCATOR AUTORIZAT</t>
  </si>
  <si>
    <t>FABI TOTAL GRUP</t>
  </si>
  <si>
    <t>DNS BIROTICA</t>
  </si>
  <si>
    <t>MINISTERUL FINANTELOR PUBLICE</t>
  </si>
  <si>
    <t>VIRAT RETINERI  DIN SALARII - LA BUGETUL DE STAT</t>
  </si>
  <si>
    <t>PLATA SALARII, VIRAT RETINERI  SALARIATI LA BUGETUL DE STAT</t>
  </si>
  <si>
    <t>ALIMENTARE CONT  VALUTA  BCR</t>
  </si>
  <si>
    <t>CVAL TRANSFERURI INEC, TITLUL VI-  TRANSFERURI INTRE UNITATI ALE ADMINISTRATIEI PUBLICE- PT. TITLUL I CHELTUIELI DE PERSONAL AFERENTE LUNII  APRILIE 2020</t>
  </si>
  <si>
    <t xml:space="preserve">CVAL TRANSFERURI INEC, TITLUL VI-  TRANSFERURI INTRE UNITATI ALE ADMINISTRATIEI PUBLICE- PT. TITLUL II BUNURI SI SERVICII , ALTE TRANSFERURI  AFERENTE LUNII    MAI 2020  </t>
  </si>
  <si>
    <t>CVAL TRANSFERURI ANP, TITLUL VI-  TRANSFERURI INTRE UNITATI ALE ADMINISTRATIEI PUBLICE- PT PLATA CHELT DE PERSONAL salarii/contributii, , ACTIUNI DE SANATATE,  PROIECTE FEN, AFERENTE LUNII   MAI    2020</t>
  </si>
  <si>
    <t>CVAL TRANSFERURI ANP, TITLUL II-  TRANSFERURI INTRE UNITATI ALE ADMINISTRATIEI PUBLICE- PT PLATA CHELT DE BUNURI SI SERVICIIPENTRU BUNA DESFAS.A ACTIVITATII ,  ACTIVE NEFINANCIARE  AFERENTE LUNII   MAI  2020</t>
  </si>
  <si>
    <t>CVAL TRANSFERURI ANP, TITLUL VI-  TRANSFERURI INTRE UNITATI ALE ADMINISTRATIEI PUBLICE- PT PLATA CHELT PENTRU BUNA DESFAS.A ACTIVITATII ,  ACTIVE NEFINANCIARE  AFERENTE LUNII   MAI  2020</t>
  </si>
  <si>
    <t>61.01.50</t>
  </si>
  <si>
    <t>51.01.03</t>
  </si>
  <si>
    <t>CVAL TRANSFERURI SPITAL PROF CTIN ANGELESCU -TITLUL VI-  TRANSFERURI INTRE UNITATI ALE ADMINISTRATIEI PUBLICE - PT PLATA TITLUL II BUNURI SI SERVICII,  MAI 2020</t>
  </si>
  <si>
    <t>68.01.03</t>
  </si>
  <si>
    <t>57.01.00</t>
  </si>
  <si>
    <t xml:space="preserve">CVAL DIFERENTA DE PENSIE INDEX RATA INFLATIE 2014-IUNIE 2019 </t>
  </si>
  <si>
    <t xml:space="preserve">CVAL ASIGURARI SOCIALE DE STAT SI FONDURI SPECIALDE AFERENTE DIFERENTEI DE PENSIE INDEX RATA INFLATIE 2014-IUNIE 2019 </t>
  </si>
  <si>
    <t xml:space="preserve">CVAL IMPOZIT  PE VENIT  PENTRU   PLATA  DIFERENŢEI DE PENSIE INDEX RATA INFLATIE 2014-IUNIE 2019 </t>
  </si>
  <si>
    <t>CVAL TRANSFERURI ANP, TITLUL  IX-  ASISTENTA SOCIALA-AJUTOARE SOCIALE IN NUMERAR, AFERENTE   APRILIE  2020</t>
  </si>
  <si>
    <t>57.02.01</t>
  </si>
  <si>
    <t xml:space="preserve">CVAL PLATA  STIMULENT DE INSERTIE FPSS PÂNĂ LA ÎMPLINIREA VÂRSTEI DE 3 ANI AI COPILULUI, LUNA  APRILIE   2020 </t>
  </si>
  <si>
    <t>CVAL TRANSFERURI ANP   TITLUL  VI   PENTRU TITLUL  IX- ASISTENTA SOCIALA- AJUTOARE SOCIALE IN NATURA- CVAL ACHIZ  MATERIALELOR DIDACTICE NECESARE PROCESULUI DE SCOLARIZARE A DETINUTILOR, DECONTAREA CHELT DE TRANSPORT ALE FPSS IN CAZUL INTERNARII IN SPITALE,  CENTRE DE REFACERE A CAPACITATII DE EFORT CF ART 6 ALIN 1 LIT DIN HG 1398/2007, DECONTAREA CVAL BILETELOR DE ODIHNA, TRATAMENT SI RECUPERARE PT FPSS DIN SIST PENITENCIAR     MAI  2020</t>
  </si>
  <si>
    <t>01-31.05.2020</t>
  </si>
  <si>
    <t>perioada: 01-31.05.2020</t>
  </si>
  <si>
    <t>PLATA  COTIZATII FACULTATIVE PENSII</t>
  </si>
  <si>
    <t>PLATA COTIZATII FACULTATIVE PENSII</t>
  </si>
  <si>
    <t>PLATA DIFERENTE SPOR CONDITII DE MUNCA PER. 01.01.2018-19.04.2018 CONF. OMJ 962/C/2020</t>
  </si>
  <si>
    <t>PLATA DIFERENTE SPOR CONDITII DE MUNCA PER. 01.01.2018-19.04.2018 CONF. OMJ 962/C/2021</t>
  </si>
  <si>
    <t>PLATA DIFERENTE SPOR CONDITII DE MUNCA PER. 01.01.2018-19.04.2018 CONF. OMJ 962/C/2022</t>
  </si>
  <si>
    <t>PLATA DIFERENTE SPOR CONDITII DE MUNCA PER. 01.01.2018-19.04.2018 CONF. OMJ 962/C/2023</t>
  </si>
  <si>
    <t>PLATA DIFERENTE SPOR CONDITII DE MUNCA PER. 01.01.2018-19.04.2018 CONF. OMJ 962/C/2024</t>
  </si>
  <si>
    <t>PLATA DIFERENTE SPOR CONDITII DE MUNCA PER. 01.01.2018-19.04.2018 CONF. OMJ 962/C/2025</t>
  </si>
  <si>
    <t>PLATA DIFERENTE SPOR CONDITII DE MUNCA PER. 01.01.2018-19.04.2018 CONF. OMJ 962/C/2026</t>
  </si>
  <si>
    <t>VIRAT RETINERI  SALARIATI LA BUGETUL DE STAT</t>
  </si>
  <si>
    <t>VIRAT RETINERI  SALARIATI LA BUG ASIG SOCIALE SI BUG.DE STAT</t>
  </si>
  <si>
    <t xml:space="preserve">ALIMENTARE CONT VALUTA TAXA SCOLARIZARE  LUNA APRILIE PT. COPIL  MAGISTRAT  DETASAT EUROJUST </t>
  </si>
  <si>
    <t>ALIMENTARE CONT VALUTA COMISIOANE BANCARE</t>
  </si>
  <si>
    <t xml:space="preserve">ALIMENTARE CONT VALUTA INDEMNIZATIE  COPIL  MAGISTRAT  DETASAT EUROJUST </t>
  </si>
  <si>
    <t xml:space="preserve">ALIMENTARE CONT VALUTA TAXA SCOLARIZARE  LUNA MAI  PT. COPIL  MAGISTRAT  DETASAT EUROJUST </t>
  </si>
  <si>
    <t>INCASARE FNUASS DE RECUPERAT AN 2019</t>
  </si>
  <si>
    <t>INCASARE FNUASS DE RECUPERAT AN 2020</t>
  </si>
  <si>
    <t>PLATA CONTRIBUTII  ANGAJATOR  LA FONDUL DE GARANTARE  A CREANTELOR SALARIALE PT. PLATA DIFERENTE SPOR CONDITII DE MUNCA PER. 01.01.2018-19.04.2018</t>
  </si>
  <si>
    <t>Perioada 01-31.05.2020</t>
  </si>
  <si>
    <t xml:space="preserve">COMPLET SERVICE </t>
  </si>
  <si>
    <t xml:space="preserve">PLATA  APARATE DE AER CONDITIONAT  YAMATO 12 000BTU </t>
  </si>
  <si>
    <t>TOP SEVEN WEST</t>
  </si>
  <si>
    <t>PLATA REVISTE DE SPECIALITATE JURIDICA ROMÂNESTI,LUNA MARTIE 2020</t>
  </si>
  <si>
    <t xml:space="preserve">ASCENSOERUL SA </t>
  </si>
  <si>
    <t xml:space="preserve">PLATA PIESE DE SCHIMB PENTRU ASCENSOARE(5 SPOTUTRI DE ILUMINAT) </t>
  </si>
  <si>
    <t xml:space="preserve">FOXX COLOR </t>
  </si>
  <si>
    <t>PLATA STAMPILE</t>
  </si>
  <si>
    <t>PLATA MASTI DE UNICA FOLOSINTA</t>
  </si>
  <si>
    <t>BRIO ELECTROTEHNIC</t>
  </si>
  <si>
    <t xml:space="preserve">PLATA  MATERIALE ELECTRICE </t>
  </si>
  <si>
    <t>M&amp; M FRIMAR</t>
  </si>
  <si>
    <t>PLATA MATERIALE DE INTRETINERE</t>
  </si>
  <si>
    <t>DANTE INTERNATIONAL</t>
  </si>
  <si>
    <t xml:space="preserve">PLATA TELEVIZOR LED SMART SAMSUNG </t>
  </si>
  <si>
    <t>LECOM BIROTICA ARDEAL</t>
  </si>
  <si>
    <t>PLATA HARTIE COPIATOR</t>
  </si>
  <si>
    <t xml:space="preserve">ALIMENTARE CONT VALUTA  BCR  PENTRU CHELTUIELI DE INTRETINERE SI ENERGIE ELECTRICA MARTIE 2020 </t>
  </si>
  <si>
    <t xml:space="preserve">ALIMENTARE  CONT VALUTA  BCR  PENTRU PLATA DIFERENTEI DE CURS VALUTAR SI COMISIOANE BANCARE LUNA  MAI 2020 </t>
  </si>
  <si>
    <t>CENTRUL TERITORIAL DE CALCUL ELECTRONIC</t>
  </si>
  <si>
    <t>PLATA ACTUALIZARE  BAZA DE DATE PORTAL LEGISLATIV ,PROIECT ,,IMPLEMENTAREA PORTALULUI N-LEX '' LUNA  MAI 2020</t>
  </si>
  <si>
    <t xml:space="preserve"> SC MIU </t>
  </si>
  <si>
    <t>PLATA DECONT TRANSPORT PENTRU ACHIZITIE 2 BUC DOZATOARE DE SAPUN</t>
  </si>
  <si>
    <t>PLATA 2 BUC DOZATOARE DE SAPUN</t>
  </si>
  <si>
    <t>CURTEA DE APEL BUCURESTI</t>
  </si>
  <si>
    <t>INCASARE CONTRAVALOARE MATERIALE DE PROTECTIE</t>
  </si>
  <si>
    <t>INCASARE RECUPERARE DEPASIRI PLAFON CHELTUIELI TELEFONIE MOBILA,  SERVICII TELEFONIE MOBILA, PERIOADA 27.02.2020-26.03.2020</t>
  </si>
  <si>
    <t>QUINTRIX IMPEX</t>
  </si>
  <si>
    <t>PLATA 35 BUC CAMERE WEB-FULL</t>
  </si>
  <si>
    <t xml:space="preserve">PLATA SERVICII PRESTATE ALPINIST MONTARE APARATE  DE AER CONDITIONAT  YAMATO 12 000BTU </t>
  </si>
  <si>
    <t>PLATA REVISTE DE SPECIALITATE JURIDICA ROMÂNESTI, DIFERENTE ANUL 2019</t>
  </si>
  <si>
    <t xml:space="preserve">INCASARE DIFERENTA NEUTILIZATA  DECONT PROTOCOL APRILIE 2020  </t>
  </si>
  <si>
    <t>CARREFOUR</t>
  </si>
  <si>
    <t xml:space="preserve">PLATA DECONT PROTOCOL  LUNA  MAI 2020  </t>
  </si>
  <si>
    <t xml:space="preserve">DHL INTERNATIONAL </t>
  </si>
  <si>
    <t>PLATA SERVICII CURIER RAPID LUNA APRILIE 2020</t>
  </si>
  <si>
    <t>PLATA SERVICII  TELEFONIE FIXA PERIOADA 02.03-01.04.2020</t>
  </si>
  <si>
    <t>RCS&amp;RDS</t>
  </si>
  <si>
    <t xml:space="preserve">PLATA ABONAMENT RECEPTOR PENTRU PACHET COMPLET DE PROGRAME TV, LUNA  MAI  2020   </t>
  </si>
  <si>
    <t xml:space="preserve">PLATA CHIRIE LOCUINTA PERSONAL CU FUNCTIE DE DEMNITATE PUBLICA, CNF ART.14 , ALINEAT (2) DIN O.G.NR.101/2011 LUNA APRILIE 2020 </t>
  </si>
  <si>
    <t>MONITORUL OFICIAL</t>
  </si>
  <si>
    <t>PLATA PUBLICARE IN MO PI ORDIN796/C/2020, MOF.220/18.03.2020</t>
  </si>
  <si>
    <t>COMPANIA NATIONALA UNIFARM</t>
  </si>
  <si>
    <t xml:space="preserve">PLATA ACHIZITIONAT 8000 BUC MASTI PROTECTIE </t>
  </si>
  <si>
    <t xml:space="preserve">PLATA ECHIPAMENTE MEDICALE DE PROTECTIE PENTRU INSTANTE </t>
  </si>
  <si>
    <t>VOLUM COMIMPEX</t>
  </si>
  <si>
    <t>PLATA TRADUCERI AUTORIZATE  LIMBA TURCA, IN /DIN LIMBA ROMÂNA LUNA APRILIE 2020</t>
  </si>
  <si>
    <t xml:space="preserve">CONTERA MEDIA </t>
  </si>
  <si>
    <t xml:space="preserve">PLATA TRADUCERI AUTORIZATE LIMBA ENGLEZA, IN /DIN LIMBA ROMÂNA </t>
  </si>
  <si>
    <t>CIORANU MIOARA-TRADUCATOR AUTORIZAT</t>
  </si>
  <si>
    <t xml:space="preserve">PLATA TRADUCERI AUTORIZATE LIMBA ITALIANA,IN /DIN LIMBA ROMÂNA  </t>
  </si>
  <si>
    <t xml:space="preserve">PLATA TRADUCERI AUTORIZATE LIMBA ENGLEZA, IN/DIN LIMBA ROMÂNA </t>
  </si>
  <si>
    <t xml:space="preserve">PIRCALAB ADRIANA </t>
  </si>
  <si>
    <t>PLATA TRADUCERI AUTORIZATE LIMBA GERMANA , IN /DIN LIMBA ROMÂNA</t>
  </si>
  <si>
    <t>DRAFTA ELENA-TRADUCATOR AUTORIZAT</t>
  </si>
  <si>
    <t xml:space="preserve">PLATA TRADUCERI AUTORIZATE LIMBA SPANIOLA, ÎN /DIN LIMBA ROMANA </t>
  </si>
  <si>
    <t xml:space="preserve">PLATA COTE PARTI ENERGIE ELECTRICA LUNA MARTIE  2020 </t>
  </si>
  <si>
    <t>PLATA COTE PARTI ENERGIE TERMICA LUNA MARTIE 2020</t>
  </si>
  <si>
    <t>CONNEXIAL RO</t>
  </si>
  <si>
    <t xml:space="preserve">PLATA SERVICII INTRETINERE/MENTENANATA RETEA TELEFONICA DE INTERIOR /APARATE TELEFONICE SI FAXURI LUNA APRILIE 2020 </t>
  </si>
  <si>
    <t>COMPANIA NATIONALA IMPRIMERAIA NATIONALA</t>
  </si>
  <si>
    <t>PLATA 3 BUC LEGITIMATII DE SERVICE</t>
  </si>
  <si>
    <t>AMT POINT GARAGE</t>
  </si>
  <si>
    <t xml:space="preserve">PLATA SERVICII REVIZIE TEHNICA PERIODICA  SI REPARATIE PTR B-88-WMJ </t>
  </si>
  <si>
    <t>INDACO SYSTEMS</t>
  </si>
  <si>
    <t>PLATA SERVICII ACTUALIZARE PROGRAM LEGISLATIV INDACO LEGE5 CF CTR 5/11900/21.02.2019 LUNA APRILIE 2020</t>
  </si>
  <si>
    <t>PLATA COTE PARTI APA RECE, PERIOADA 07.03-06.04.2020</t>
  </si>
  <si>
    <t xml:space="preserve">ASCENSORUL SA </t>
  </si>
  <si>
    <t>PLATA SERVICII INTRETINERE 5 ASCENSOARE LUNA APRILIE 2020</t>
  </si>
  <si>
    <t>INCASAT DE LA MINISTERUL PTR. MEDIUL DE AFACERI, COMERT SI ANTREPRENORIAT  CONTRAVALOARE SALUBRITATE  LUNA  IANUARIE 2020</t>
  </si>
  <si>
    <t>INCASAT DE LA  MINISTERUL PTR. MEDIUL DE AFACERI, COMERT SI ANTREPRENORIAT CONTRAVALOARE/VAL INTRETINERE LIFTURI PERIOADA IANUARIE  2020</t>
  </si>
  <si>
    <t>TELEKOM ROMANIA COMMUNICATIONS</t>
  </si>
  <si>
    <t>PLATA TEL VERDE LUNA  MARTIE 2020</t>
  </si>
  <si>
    <t xml:space="preserve">PLATA SERVICII TELEFONIE FIXA PERIOADA APRILIE 2020 </t>
  </si>
  <si>
    <t>PLATA  ABONAMENT RECEPTOR PENTRU PACHET COMPLET DE PROGRAME TV LUNA MAI</t>
  </si>
  <si>
    <t>ZAINEA COM</t>
  </si>
  <si>
    <t>PLATA PRESTARI SERVICII ASISTENTA TEHNICA /SOFTWARE,  PENTRU ZBUGET C/S+PERSONAL C/S , LUNA MARTIE 2020</t>
  </si>
  <si>
    <t>PLATA PRESTARI SERVICII ASISTENTA TEHNICA /SOFTWARE,  PENTRU ZBUGET C/S+PERSONAL C/S , LUNA APRILIE 2020</t>
  </si>
  <si>
    <t>AGENTIA NATIONALA DE PRESA "AGERPRES"</t>
  </si>
  <si>
    <t>PLATA SERVICII MONITORIZARE  PRESA SCRISA AUDIO+ VIDEO SITE-URI DE SPECIALITATE PERIOADA MARTIE 2020</t>
  </si>
  <si>
    <t>ICI BUCURESTI</t>
  </si>
  <si>
    <t xml:space="preserve">PLATA SERVICII DE MENTENANTA ANUALA PENTRU DOMENII ,,RO,, 2020 </t>
  </si>
  <si>
    <t>STELANO STAR</t>
  </si>
  <si>
    <t>PLATA SERVCII SPALARE AUTO (EXTERIOR-INTERIOR)PENTRU 20 AUTO , PERIOADA APRILIE 2020</t>
  </si>
  <si>
    <t>GYN CON METALMOB</t>
  </si>
  <si>
    <t>PLATA SUPRAVEGHERE A 5 INSTALATII DE RIDICAT DIN DOMENIUL ISCIR, LUNA APRILIE 2020</t>
  </si>
  <si>
    <t>PREMIUM ANVELOPE SERVICE -ROTI</t>
  </si>
  <si>
    <t xml:space="preserve">PLATA SERVICII SCHIMB ANVELOPE DE IARNA CU CELE DE VARA </t>
  </si>
  <si>
    <t>PLATA PUBLICARE IN MO PI ORDIN 1365/C/2020 SI F.F.784/15.04.2020 ORDIN 1485/C/2020, MOF 297/08.04.2020</t>
  </si>
  <si>
    <t>PLATA FURNIZARE REVISTE DE SPECIALITATE JURIDICA ROMÂNESTI LUNA APRILIE 2020</t>
  </si>
  <si>
    <t xml:space="preserve">MONITORUL OFICIAL </t>
  </si>
  <si>
    <t xml:space="preserve">PLATA PUBLICARE IN MO PI ORDIN 228/C/2020, MOF 286/06.04.2020, </t>
  </si>
  <si>
    <t>ROMPETROL DOWNSTREAM</t>
  </si>
  <si>
    <t xml:space="preserve">PLATA ALIMENTARE CARBURANTI PE BAZA DE CARDURI LUNA APRILIE 2020 </t>
  </si>
  <si>
    <t>ECOGREEN CONSTRUCT</t>
  </si>
  <si>
    <t>PLATA SERVICII DE COLECTARE DESEURI  LUNA APRILIE 2020</t>
  </si>
  <si>
    <t>PLATA COTE PARTI TAXA MUNCIPALA APA UZATA, PERIOADA 07.03-06.04.2020</t>
  </si>
  <si>
    <t>PLATA ACTUALIZARE  BAZA DE DATE PORTAL LEGISLATIV ,PROIECT ,,IMPLEMENTAREA PORTALULUI N-LEX '' LUNA  APRILIE 2020</t>
  </si>
  <si>
    <t>EUROTOTAL</t>
  </si>
  <si>
    <t>PLATA SERVICII CURATENIE SI INTRETINERE LA SEDIUL MJ PERIOADA MARTIE 2020</t>
  </si>
  <si>
    <t>COMPANIA NATIONALA UNIFARM SA</t>
  </si>
  <si>
    <t xml:space="preserve">PLATA ACHIZITIONAT COBINEZOANE DE PROTECTIE  </t>
  </si>
  <si>
    <t xml:space="preserve">ATLAS SPORT </t>
  </si>
  <si>
    <t>PLATA 1500 MASCA MEDICALA PENTRU FATA</t>
  </si>
  <si>
    <t>BIOCOMP</t>
  </si>
  <si>
    <t xml:space="preserve">PLATA DISPOZITIV DEZINFECTIE </t>
  </si>
  <si>
    <t>COMPANIA NATIONALA POSTA ROMÂNĂ</t>
  </si>
  <si>
    <t xml:space="preserve">PLATA SERVICII FRANCARE TRIMITERI CORESPONDENTA  01-08.04.2020 APRILIE  2020, </t>
  </si>
  <si>
    <t>PENITENCIARUL BUCURESTI JILAVA</t>
  </si>
  <si>
    <t>PLATA MUNCA PRESATATA  DE PERSOANE LIPSITE DE LIBERTATE SI SERVICII TRANSPORT LUNA MARTIE 2020</t>
  </si>
  <si>
    <t xml:space="preserve">ADMINISTRATIA PATRIMONIULUI PROTOCOLULUI DE STAT </t>
  </si>
  <si>
    <t>PLATA ENERGIE ELECTRICA PERIOADA 06.02-05.03.2020, PENTRU LOCUINTA PESONAL CU FUNCTIE DE DEMNITATE PUBLICA</t>
  </si>
  <si>
    <t>PLATA COTE PARTI INTRETINERE MARTIE 2020</t>
  </si>
  <si>
    <t>PLATA 1000 BUC PIXURI SENATOR</t>
  </si>
  <si>
    <t>DIRECTIA IMPOZITE SI TAXE LOCALE - SECTOR 5</t>
  </si>
  <si>
    <t>PLATA TAXA JUDICIARA DE TIMBRU PENTRU RECURS IN  DOSARUL NR.1544/2/2017</t>
  </si>
  <si>
    <t xml:space="preserve">ALIMENTARE  CONT VALUTA  BCR  PENTRU PLATA DECONT UTILITATI LOCUINTA HAGA LUNA  APRILIE 2020 </t>
  </si>
  <si>
    <t xml:space="preserve">ALIMENTARE CONT VALUTA COMISIOANE DIFERENTA DE CURS VALUTAR </t>
  </si>
  <si>
    <t xml:space="preserve">ALIMENTARE CONT VALUTA UTILITATI PERIOADA 15.03.220 -15-15.05.2020 </t>
  </si>
  <si>
    <t>PLATA ACHIZITIONAT 6600 BUC MANUSI</t>
  </si>
  <si>
    <t>PLATA ECHIPAMENTE MEDICALE DE PROTECTIE PENTRU INSTANTE</t>
  </si>
  <si>
    <t>BAGNO MODERNO</t>
  </si>
  <si>
    <t>PLATA BATERIE LAVOAR</t>
  </si>
  <si>
    <t>PLATA SERVICII REVIZIE TEHNICA PERIODICA SI REPARATIE PENTRU UN AUTOTURISM</t>
  </si>
  <si>
    <t>PLATA SERVICII REVIZIE TEHNICA PERIODICA  SI REPARATIE PENTRU UN AUTOTURISM</t>
  </si>
  <si>
    <t>ECOGREEAN</t>
  </si>
  <si>
    <t xml:space="preserve">PLATA SERVICII DE COLECTARE DESEURI  LUNA MARTIE 2020 </t>
  </si>
  <si>
    <t xml:space="preserve">TOP SEVEN WEST </t>
  </si>
  <si>
    <t>PLATA REVISTE DE SPECIALITATE JURIDICA ROMÂNESTI, ABONAMENT 2019</t>
  </si>
  <si>
    <t>PLATA SALARII MUNCITORI  PARTI COMUNE-PUNCT TERMIC PERIOADA MARTIE-APRILIE 2020</t>
  </si>
  <si>
    <t>FABI TOTAL</t>
  </si>
  <si>
    <t>PLATA SERVICII DEZINFECTIE SEDIU MJ, PERIOADA 24-26.04.2020</t>
  </si>
  <si>
    <t>PLATA SERVICII DEZINFECTIE SEDIU MJ, PERIOADA 09-11.04.2020</t>
  </si>
  <si>
    <t xml:space="preserve">MONIOTORUL OFICIAL </t>
  </si>
  <si>
    <t xml:space="preserve">PLATA PUBLICARE IN MO PI ORDIN NR.1551/C/14.04.2020, MOF.332/23.04.2020 </t>
  </si>
  <si>
    <t>FARMEC</t>
  </si>
  <si>
    <t>PLATA DEZINFECTANTI IGIENIZARE MAINI</t>
  </si>
  <si>
    <t>ROMSTAL IMEX</t>
  </si>
  <si>
    <t xml:space="preserve">PLATA  BATERII EUROSAMART </t>
  </si>
  <si>
    <t xml:space="preserve">TOOLSHOUSE </t>
  </si>
  <si>
    <t>PLATA RECIPIENT CU PULVERIZATOR</t>
  </si>
  <si>
    <t>SEBASTIAN CAPITAL</t>
  </si>
  <si>
    <t>PLATA COVOR DEZINFECTANT</t>
  </si>
  <si>
    <t xml:space="preserve">MONIQUETOPDEN </t>
  </si>
  <si>
    <t>PLATA DEZINFECTANT PENTRU AER SI SUPRAFETE</t>
  </si>
  <si>
    <t xml:space="preserve">MINISTERUL JUSTITIE </t>
  </si>
  <si>
    <t>INCASARE DE LA DIRECTIA NATIONALA DE PROBATIUNE CONSUM COTE PARTI, SERVICII RSTVI SI  ÎNTRETINERE LIFTURI, SALARII MUNCITORI  PARTI COMUNE LUNA FEBRUARIE 2020</t>
  </si>
  <si>
    <t>INCASARE DE LA DIRECTIA NATIONALA DE PROBATIUNE COTE PARTI CHELTUIELI COMUNE -TAXA MUNICIPALA APA UZATA PENTRU LUNA FEBRUARIE 2020</t>
  </si>
  <si>
    <t xml:space="preserve">INCASARE DE LA DIRECTIA NATIONALA DE PROBATIUNE COTE PARTI CHELTUIELI COMUNE CONSUM ENERGIE TERMICA  SI TERMICA PENTRU LUNA FEBRUARIE 2020 </t>
  </si>
  <si>
    <t>INCASARE DE LA DIRECTIA NATIONALA DE PROBATIUNE COTE PARTI, DISTRIBUTIE APA SI COLECTARE DESEURI LUNA  FEBRUARIE 2020</t>
  </si>
  <si>
    <t>PLATA SERVICII  REPARATIE UN AUTOTURISM</t>
  </si>
  <si>
    <t>DIGISIGN</t>
  </si>
  <si>
    <t>PLATA ACHIZITIONAT CERTIFICAT ELECTRONIC ACCES PLATA SIMP</t>
  </si>
  <si>
    <t>PLATA C/VAL SERVICII DEZINFECTIE SEDIU MJ PERIOADA 16.05.2020</t>
  </si>
  <si>
    <t>PLATA SERVICII MONITORIZARE  PRESA SCRISA AUDIO SI  VIDEO SITE-URI DE SPECIALITATE PERIOADA APRILIE 2020</t>
  </si>
  <si>
    <t>PLATA SERVICII  REPARATIE PENTRU UN AUTOTURISM</t>
  </si>
  <si>
    <t xml:space="preserve">PLATA PUBLICARE IN MO PI ORDIN NR.1560/C/2020, MOF.357/05.05.2020 </t>
  </si>
  <si>
    <t>PLATA PUBLICARE IN MO PI ORDIN NR.1676/C/2020, MOF.386/13.05.2020</t>
  </si>
  <si>
    <t>PLATA REVISTE DE SPECIALITATE JURIDICA ROMÂNESTI, AFERENTE LUNII DECEMBRIE 2019</t>
  </si>
  <si>
    <t>S0CIETATEA ASIGURARE-REASIGURARE CITY INSURANCE</t>
  </si>
  <si>
    <t>PLATA ASIGURARE CASCO PENTRU 9 AUTOTURISME, PERIOADA 20.05.2020-21.05.2021 si 12.06.2020-11.06.2021</t>
  </si>
  <si>
    <t>PLATA SERVICII TEL VERDE LUNA  APRILIE  2020</t>
  </si>
  <si>
    <t>PLATA SERVICII  TELEFONIE FIXA PERIOADA 27.03-26.04.2020</t>
  </si>
  <si>
    <t>DISTRIBUTION SYSTEM</t>
  </si>
  <si>
    <t xml:space="preserve">PLATA ACUMULATORI PENTRU PANOU DE COMANDA  </t>
  </si>
  <si>
    <t>PLATA PUBLICARE IN MO PI ORDIN NR.1674/C/2020, MOF.393/07.05.2020</t>
  </si>
  <si>
    <t xml:space="preserve">VETRO DESIGN </t>
  </si>
  <si>
    <t xml:space="preserve">PLATA ACHIZITIE MANUSI </t>
  </si>
  <si>
    <t>PENITENCIARUL MIOVENI</t>
  </si>
  <si>
    <t>PLATA 2 BUC TUNEL PENTRU DISPENSER /PULVERIZARE SUBSTANTE LICHIDE</t>
  </si>
  <si>
    <t>SERVICIUL DE TELECOMUNICATII SPECIALE</t>
  </si>
  <si>
    <t xml:space="preserve">PLATA SERVICII DE TELECOMUNICATII SPECIALE LUNA APRILIE 2020 </t>
  </si>
  <si>
    <t xml:space="preserve">PLATA TRADUCERI AUTORIZATE LIMBA ENGLEZA /IN /DIN LIMBA ROMÂNA  </t>
  </si>
  <si>
    <t>PLATA SERVICII FURNIZARE ON LINE PRODUS INFORMATIC AUTENTIC-MONITOR, PERIOADA FEBRUARIE-APRILIE 2020</t>
  </si>
  <si>
    <t>PLATA TRADUCERI AUTORIZATE LIMBA ENGLEZA, IN/DIN ROMÂNA</t>
  </si>
  <si>
    <t>PLATA TRADUCERI AUTORIZATE LIMBA TURCA, IN /DIN  LIMBA ROMÂNA</t>
  </si>
  <si>
    <t>PROFESSIONAL LANQUAGE SOLUTIONS</t>
  </si>
  <si>
    <t>PLATA TRADUCERI AUTORIZATE LIMBA RUSA/IN/DIN LIMBA ROMÂNA</t>
  </si>
  <si>
    <t xml:space="preserve">CONTRA MEDIA </t>
  </si>
  <si>
    <t>PLATA TRADUCERI AUTORIZATE LIMBA ENGLEZA, IN/DIN LIMBA ROMÂNĂ</t>
  </si>
  <si>
    <t>SERVICE AUTO SERUS</t>
  </si>
  <si>
    <t>PLATA SERVICII REVIZIE REVIZIE TEHNICA PENTRU 8 AUTOVEHICULE</t>
  </si>
  <si>
    <t>PLATA 5 BUC KIT SEMNATURA ELECTRONICA CALIFICATA MJ PENTRU PERIOADA 1 AN</t>
  </si>
  <si>
    <t>PLATA COTE PARTI ENERGIE TERMICA LUNA APRILIE 2020</t>
  </si>
  <si>
    <t>PLATA COTE PARTI APA RECE, PERIOADA 07.04-08.05.2020</t>
  </si>
  <si>
    <t>CERTISGN</t>
  </si>
  <si>
    <t>PLATA  6 BUC CERTIFICATE DIGITALE PENTRU SEMNATURA ELECTRONICA -PERIOADA 2020-2023</t>
  </si>
  <si>
    <t xml:space="preserve">PLATA COTE PARTI TAXA MUNICIPALA APÃ UZATA, PERIOADA 07.04-08.05.2020 </t>
  </si>
  <si>
    <t xml:space="preserve">Total </t>
  </si>
  <si>
    <t>PLATA 4% CONTRIBUTIE PENTRU PERSOANE  CU HANDICAP, APRILIE 2020, CONF LEGII 448/2006</t>
  </si>
  <si>
    <t>Total MAI 2020</t>
  </si>
  <si>
    <t xml:space="preserve">ORDONANTAREA DE PLATA NR. 575/13.05.2020 PLATA MAJORARI SALARIALE NETE AFERENTE LUNII MARTIE 2020 PROIECT 12074,, CONSOLIDAREA CAPACITATII ADMINISTRATIVE A MJ PRIN DEZVOLTAREA UNEI PLATFORME DE GESTIUNE A PROCESELOR DE LUCRU  - COD SIPOCA 57 FINANTAT PRIN PROGRAMUL OPERATIONAL  "CAPACITATE ADMINISTRATIVA 2014-2020 -16,0161373% </t>
  </si>
  <si>
    <t xml:space="preserve">ORDONANTAREA DE PLATA NR. 577/13.05.2020 PLATA 25% CAS ANGAJAT PERSONAL CIVIL PENTRU MAJORARI SALARIALE AFERENTE LUNII MARTIE 2020 PROIECT 12074,, CONSOLIDAREA CAPACITATII ADMINISTRATIVE A MJ PRIN DEZVOLTAREA UNEI PLATFORME DE GESTIUNE A PROCESELOR DE LUCRU  - COD SIPOCA 57 FINANTAT PRIN PROGRAMUL OPERATIONAL  "CAPACITATE ADMINISTRATIVA 2014-2020 -16,0161373% </t>
  </si>
  <si>
    <t>BUGET ASIG.SOCIALE DE STAT SI FD.SPEC.</t>
  </si>
  <si>
    <t xml:space="preserve">ORDONANTAREA DE PLATA NR. 578/13.05.2020 PLATA 25% CAS ANGAJAT FUNCTIONARI PUBLICI CU STATUT SPECIAL PENTRU MAJORARI SALARIALE AFERENTE LUNII MARTIE 2020 PROIECT 12074,, CONSOLIDAREA CAPACITATII ADMINISTRATIVE A MJ PRIN DEZVOLTAREA UNEI PLATFORME DE GESTIUNE A PROCESELOR DE LUCRU  - COD SIPOCA 57 FINANTAT PRIN PROGRAMUL OPERATIONAL  "CAPACITATE ADMINISTRATIVA 2014-2020 -16,0161373% </t>
  </si>
  <si>
    <t xml:space="preserve">ORDONANTAREA DE PLATA NR. 577/13.05.2020 PLATA 10% CASS ANGAJAT PENTRU MAJORARI SALARIALE  AFERENTE LUNII MARTIE 2020 PROIECT 12074,, CONSOLIDAREA CAPACITATII ADMINISTRATIVE A MJ PRIN DEZVOLTAREA UNEI PLATFORME DE GESTIUNE A PROCESELOR DE LUCRU  - COD SIPOCA 57 FINANTAT PRIN PROGRAMUL OPERATIONAL  "CAPACITATE ADMINISTRATIVA 2014-2020 -16,0161373% </t>
  </si>
  <si>
    <t xml:space="preserve">ORDONANATAREA DE PLATA NR.579/13.05.2020 PLATA 10% IMPOZIT ANGAJAT FUNCTIONARI PUBLICI   PENTRU MAJORARI SALARIALE AFERENTE LUNII MARTIE 2020 PROIECT PROIECT 12074,, CONSOLIDAREA CAPACITATII ADMINISTRATIVE A MJ PRIN DEZVOLTAREA UNEI PLATFORME DE GESTIUNE A PROCESELOR DE LUCRU  - COD SIPOCA 57 FINANTAT PRIN PROGRAMUL OPERATIONAL  "CAPACITATE ADMINISTRATIVA 2014-2020 -16,0161373% </t>
  </si>
  <si>
    <t xml:space="preserve">ORDONANTAREA DE PLATA NR. 576/13.05.2020 PLATA CONTRIBUTIE  ASIGURATORIE DE MUNCA ANGAJATOR 2,25% PENTRU MAJORARI SALARIALE  AFERENTE LUNII MARTIE 2020 PROIECT 12074,, CONSOLIDAREA CAPACITATII ADMINISTRATIVE A MJ PRIN DEZVOLTAREA UNEI PLATFORME DE GESTIUNE A PROCESELOR DE LUCRU  - COD SIPOCA 57 FINANTAT PRIN PROGRAMUL OPERATIONAL  "CAPACITATE ADMINISTRATIVA 2014-2020-16,0161373%  </t>
  </si>
  <si>
    <t>ORDONANTAREA DE PLATA NR. 577/13.05.2020 PLATA 25% CAS ANGAJAT PERSONAL CIVIL PENTRU  MAJORARI SALARIALE AFERENTE LUNII MARTIE 2020 PROIECT 12074,, CONSOLIDAREA CAPACITATII ADMINISTRATIVE A MJ PRIN DEZVOLTAREA UNEI PLATFORME DE GESTIUNE A PROCESELOR DE LUCRU  - COD SIPOCA 57 FINANTAT PRIN PROGRAMUL OPERATIONAL  "CAPACITATE ADMINISTRATIVA 2014-2020 -83,9838627%</t>
  </si>
  <si>
    <t xml:space="preserve">ORDONANTAREA DE PLATA NR. 578/13.05.2020 PLATA 25% CAS ANGAJAT FUNCTIONARI PUBLICI CU STATUT SPECIAL PENTRU MAJORARI SALARIALE AFERENTE LUNII MARTIE 2020 PROIECT 12074,, CONSOLIDAREA CAPACITATII ADMINISTRATIVE A MJ PRIN DEZVOLTAREA UNEI PLATFORME DE GESTIUNE A PROCESELOR DE LUCRU  - COD SIPOCA 57 FINANTAT PRIN PROGRAMUL OPERATIONAL  "CAPACITATE ADMINISTRATIVA 2014-2020 -83,9838627% </t>
  </si>
  <si>
    <t xml:space="preserve">ORDONANTAREA DE PLATA NR. 577/13.05.2020 PLATA 10 % CASS ANGAJAT PENTRU MAJORARI SALARIALE  AFERENTE LUNII MARTIE 2020 PROIECT 12074,, CONSOLIDAREA CAPACITATII ADMINISTRATIVE A MJ PRIN DEZVOLTAREA UNEI PLATFORME DE GESTIUNE A PROCESELOR DE LUCRU  - COD SIPOCA 57 FINANTAT PRIN PROGRAMUL OPERATIONAL  "CAPACITATE ADMINISTRATIVA 2014-2020 -83,9838627% </t>
  </si>
  <si>
    <t xml:space="preserve">ORDONANTAREA DE PLATA NR. 579/13.05.2020 PLATA 10% IMPOZIT PENTRU MAJORARI SALARIALE  NETE AFERENTE LUNII MARTIE 2020 PROIECT 12074,, CONSOLIDAREA CAPACITATII ADMINISTRATIVE A MJ PRIN DEZVOLTAREA UNEI PLATFORME DE GESTIUNE A PROCESELOR DE LUCRU  - COD SIPOCA 57 FINANTAT PRIN PROGRAMUL OPERATIONAL  "CAPACITATE ADMINISTRATIVA 2014-2020 -83,9838627% </t>
  </si>
  <si>
    <t xml:space="preserve">ORDONANTAREA DE PLATA NR. 576/13.05.2020 PLATA CONTRIBUTIE ASIGURATORIE DE MUNCA ANGAJATOR 2,25% PENTRU MAJORARI SALARIALE AFERENTE LUNII MARTIE 2020 PROIECT 12074,, CONSOLIDAREA CAPACITATII ADMINISTRATIVE A MJ PRIN DEZVOLTAREA UNEI PLATFORME DE GESTIUNE A PROCESELOR DE LUCRU  - COD SIPOCA 57 FINANTAT PRIN PROGRAMUL OPERATIONAL  "CAPACITATE ADMINISTRATIVA 2014-2020 -83,9838627% </t>
  </si>
  <si>
    <t xml:space="preserve">ORDONANTAREA DE PLATA NR. 627/25.05.2020 PLATA MAJORARI SALARIALE NETE AFERENTE LUNII APRILIE 2020 PROIECT 12074,, CONSOLIDAREA CAPACITATII ADMINISTRATIVE A MJ PRIN DEZVOLTAREA UNEI PLATFORME DE GESTIUNE A PROCESELOR DE LUCRU  - COD SIPOCA 57 FINANTAT PRIN PROGRAMUL OPERATIONAL  "CAPACITATE ADMINISTRATIVA 2014-2020 -16,0161373% </t>
  </si>
  <si>
    <t xml:space="preserve">ORDONANTAREA DE PLATA NR. 627/25.05.2020 PLATA MAJORARI SALARIALE NETE AFERENTE LUNII APRILIE 2020 PROIECT 12074,, CONSOLIDAREA CAPACITATII ADMINISTRATIVE A MJ PRIN DEZVOLTAREA UNEI PLATFORME DE GESTIUNE A PROCESELOR DE LUCRU  - COD SIPOCA 57 FINANTAT PRIN PROGRAMUL OPERATIONAL  "CAPACITATE ADMINISTRATIVA 2014-2020 -83,9838627 % </t>
  </si>
  <si>
    <t xml:space="preserve">ORDONANTAREA DE PLATA NR. 627/25.05.2020 PLATA MAJORARI SALARIALE NETE AFERENTE LUNII APRILIE 2020 PROIECT 12074,, CONSOLIDAREA CAPACITATII ADMINISTRATIVE A MJ PRIN DEZVOLTAREA UNEI PLATFORME DE GESTIUNE A PROCESELOR DE LUCRU  - COD SIPOCA 57 FINANTAT PRIN PROGRAMUL OPERATIONAL  "CAPACITATE ADMINISTRATIVA 2014-2020 - 83,9838627% </t>
  </si>
  <si>
    <t xml:space="preserve">ORDONANTAREA DE PLATA NR. 629/25.05.2020 PLATA 25% CAS ANGAJAT PERSONAL CIVIL PENTRU MAJORARI SALARIALE AFERENTE LUNII APRILIE 2020 PROIECT 12074,, CONSOLIDAREA CAPACITATII ADMINISTRATIVE A MJ PRIN DEZVOLTAREA UNEI PLATFORME DE GESTIUNE A PROCESELOR DE LUCRU  - COD SIPOCA 57 FINANTAT PRIN PROGRAMUL OPERATIONAL  "CAPACITATE ADMINISTRATIVA 2014-2020 -16,0161373% </t>
  </si>
  <si>
    <t xml:space="preserve">ORDONANTAREA DE PLATA NR. 630/25.05.2020 PLATA 25% CAS ANGAJAT FUNCTIONARI PUBLICI CU STATUT SPECIAL PENTRU MAJORARI SALARIALE AFERENTE LUNII APRILIE 2020 PROIECT 12074,, CONSOLIDAREA CAPACITATII ADMINISTRATIVE A MJ PRIN DEZVOLTAREA UNEI PLATFORME DE GESTIUNE A PROCESELOR DE LUCRU  - COD SIPOCA 57 FINANTAT PRIN PROGRAMUL OPERATIONAL  "CAPACITATE ADMINISTRATIVA 2014-2020 -16,0161373% </t>
  </si>
  <si>
    <t xml:space="preserve">ORDONANTAREA DE PLATA NR. 629/25.05.2020 PLATA 10% CASS ANGAJAT PENTRU MAJORARI SALARIALE AFERENTE LUNII APRILIE 2020 PROIECT 12074,, CONSOLIDAREA CAPACITATII ADMINISTRATIVE A MJ PRIN DEZVOLTAREA UNEI PLATFORME DE GESTIUNE A PROCESELOR DE LUCRU  - COD SIPOCA 57 FINANTAT PRIN PROGRAMUL OPERATIONAL  "CAPACITATE ADMINISTRATIVA 2014-2020 -16,0161373% </t>
  </si>
  <si>
    <t xml:space="preserve">ORDONANATAREA DE PLATA NR.631/25.05.2020 PLATA 10% IMPOZIT ANGAJAT FUNCTIONARI PUBLICI   PENTRU DIFERENTE MAJORARI SALARIALE AFERENTE LUNII APRILIE 2020 PROIECT PROIECT 12074,, CONSOLIDAREA CAPACITATII ADMINISTRATIVE A MJ PRIN DEZVOLTAREA UNEI PLATFORME DE GESTIUNE A PROCESELOR DE LUCRU  - COD SIPOCA 57 FINANTAT PRIN PROGRAMUL OPERATIONAL  "CAPACITATE ADMINISTRATIVA 2014-2020 -16,0161373% </t>
  </si>
  <si>
    <t xml:space="preserve">ORDONANTAREA DE PLATA NR. 628/25.05.2020 PLATA CONTRIBUTIE  ASIGURATORIE DE MUNCA ANGAJATOR 2,25% PENTRU MAJORARI SALARIALE  AFERENTE LUNII APRILIE 2020 PROIECT 12074,, CONSOLIDAREA CAPACITATII ADMINISTRATIVE A MJ PRIN DEZVOLTAREA UNEI PLATFORME DE GESTIUNE A PROCESELOR DE LUCRU  - COD SIPOCA 57 FINANTAT PRIN PROGRAMUL OPERATIONAL  "CAPACITATE ADMINISTRATIVA 2014-2020-16,0161373%  </t>
  </si>
  <si>
    <t>ORDONANTAREA DE PLATA NR. 629/25.05.2020 PLATA 25% CAS ANGAJAT PERSONAL CIVIL PENTRU  MAJORARI SALARIALE AFERENTE LUNII APRILIE 2020 PROIECT 12074,, CONSOLIDAREA CAPACITATII ADMINISTRATIVE A MJ PRIN DEZVOLTAREA UNEI PLATFORME DE GESTIUNE A PROCESELOR DE LUCRU  - COD SIPOCA 57 FINANTAT PRIN PROGRAMUL OPERATIONAL  "CAPACITATE ADMINISTRATIVA 2014-2020 -83,9838627%</t>
  </si>
  <si>
    <t xml:space="preserve">ORDONANTAREA DE PLATA NR. 630/25.05.2020 PLATA 25% CAS ANGAJAT FUNCTIONARI PUBLICI CU STATUT SPECIAL PENTRU MAJORARI SALARIALE AFERENTE LUNII APRILIE 2020 PROIECT 12074,, CONSOLIDAREA CAPACITATII ADMINISTRATIVE A MJ PRIN DEZVOLTAREA UNEI PLATFORME DE GESTIUNE A PROCESELOR DE LUCRU  - COD SIPOCA 57 FINANTAT PRIN PROGRAMUL OPERATIONAL  "CAPACITATE ADMINISTRATIVA 2014-2020 -83,9838627% </t>
  </si>
  <si>
    <t xml:space="preserve">ORDONANTAREA DE PLATA NR. 629/25.05.2020 PLATA 10 % CASS ANGAJAT PENTRU MAJORARI SALARIALE  AFERENTE LUNII APRILIE 2020 PROIECT 12074,, CONSOLIDAREA CAPACITATII ADMINISTRATIVE A MJ PRIN DEZVOLTAREA UNEI PLATFORME DE GESTIUNE A PROCESELOR DE LUCRU  - COD SIPOCA 57 FINANTAT PRIN PROGRAMUL OPERATIONAL  "CAPACITATE ADMINISTRATIVA 2014-2020 -83,9838627% </t>
  </si>
  <si>
    <t xml:space="preserve">ORDONANATAREA DE PLATA NR.631/25.05.2020 PLATA 10% IMPOZIT ANGAJAT FUNCTIONARI PUBLICI   PENTRU DIFERENTE MAJORARI SALARIALE AFERENTE LUNII APRILIE 2020 PROIECT PROIECT 12074,, CONSOLIDAREA CAPACITATII ADMINISTRATIVE A MJ PRIN DEZVOLTAREA UNEI PLATFORME DE GESTIUNE A PROCESELOR DE LUCRU  - COD SIPOCA 57 FINANTAT PRIN PROGRAMUL OPERATIONAL  "CAPACITATE ADMINISTRATIVA 2014-2020 -83,9838627% </t>
  </si>
  <si>
    <t xml:space="preserve">ORDONANTAREA DE PLATA NR. 628/25.05.2020 PLATA CONTRIBUTIE ASIGURATORIE DE MUNCA ANGAJATOR 2,25% PENTRU MAJORARI SALARIALE AFERENTE LUNII APRILIE 2020 PROIECT 12074,, CONSOLIDAREA CAPACITATII ADMINISTRATIVE A MJ PRIN DEZVOLTAREA UNEI PLATFORME DE GESTIUNE A PROCESELOR DE LUCRU  - COD SIPOCA 57 FINANTAT PRIN PROGRAMUL OPERATIONAL  "CAPACITATE ADMINISTRATIVA 2014-2020 -83,9838627% </t>
  </si>
  <si>
    <t>Titlul 71- Sursa A</t>
  </si>
  <si>
    <t>perioada: 01.05-31.05.2020</t>
  </si>
  <si>
    <t xml:space="preserve">LINK BUILDER SRL        </t>
  </si>
  <si>
    <t xml:space="preserve">ORDONANTAREA DE PLATA NR.485/08.04.2020 CV LAPTOP MSI GS65 STEALTH  9SF-1287XRO CONFORM F.NR.LB 20049/20.03.2020 </t>
  </si>
  <si>
    <t xml:space="preserve">COMPLET SERVICE SRL    </t>
  </si>
  <si>
    <t xml:space="preserve">ORDONANTAREA DE PLATA NR.486/08.04.2020 CV APARAT DE AER CONDITIONAT YAMATO 18000 BTU YW18IG6 CONFORM F.NR.2904/18.03.2020 </t>
  </si>
  <si>
    <t xml:space="preserve">LINK BUILDER SRL            </t>
  </si>
  <si>
    <t xml:space="preserve">ORDONANTAREA DE PLATA NR.485/08.04.2020 CV LICENTA WINDOWS 10 PRO PENTRU LAPTOP MSI GS65 STEALTH  9SF-1287XRO CONFORM F.NR.LB 20049/20.03.2020 </t>
  </si>
  <si>
    <t xml:space="preserve">2NET COMPUTER  SRL                                    </t>
  </si>
  <si>
    <t>ORDONANTAREA DE PLATA NR.555/08.05.2020  PLATA F .NR.65884/02.04.2020 ACHIZITIONAT LAPTOP APPLE MACBOOK AIR 13</t>
  </si>
  <si>
    <t xml:space="preserve">FLAT 4 SOLUTIONS SRL                               </t>
  </si>
  <si>
    <t xml:space="preserve">ORDONANTAREA DE PLATA NR.631/08.05.2020  PLATA CV 30 LAPTOPURI ACER ASPIRE 3 A315 INTEL CORE NR.INVENTAR 2208521-2208550  CF.  F.NR.4128/05.05.2020 SI PV DE RECEPTIE NR.25/28293/07.05.2020 </t>
  </si>
  <si>
    <t xml:space="preserve">ORDONANTAREA DE PLATA NR. 570/13.05.2020 PLATA MAJORARI SALARIALE NETE AFERENTE LUNII MARTIE 2020 PROIECT "DEZVOLTAREA SI IMPLEMENTAREA UNUI SISTEM INTEGRAT DE MANAGEMENT STRATEGIC LA NIVELUL SISTEMULUI JUDICIAR -SIMS" COD SIPOCA 55 FINANTAT PRIN PROGRAMUL OPERATIONAL  "CAPACITATE ADMINISTRATIVA 2014-2020 -16,0161371% </t>
  </si>
  <si>
    <t>REPREZENTANTI MJ</t>
  </si>
  <si>
    <t>ORDONANTAREA DE PLATA NR. 570/13.05.2020 PLATA MAJORARI SALARIALE NETE AFERENTE LUNII MARTIE 2020 PROIECT "DEZVOLTAREA SI IMPLEMENTAREA UNUI SISTEM INTEGRAT DE MANAGEMENT STRATEGIC LA NIVELUL SISTEMULUI JUDICIAR -SIMS" COD SIPOCA 55 FINANTAT PRIN PROGRAMUL OPERATIONAL  "CAPACITATE ADMINISTRATIVA 2014-2020 --83,9838629%</t>
  </si>
  <si>
    <t xml:space="preserve">ORDONANATAREA DE PLATA NR. 572/13.05.2020 PLATA 25% CAS PENTRU MAJORARI SALARIALE NETE AFERENTE LUNII MARTIE 2020 PROIECT "DEZVOLTAREA SI IMPLEMENTAREA UNUI SISTEM INTEGRAT DE MANAGEMENT STRATEGIC LA NIVELUL SISTEMULUI JUDICIAR -SIMS" COD SIPOCA 55 FINANTAT PRIN PROGRAMUL OPERATIONAL "CAPACITATE ADMINISTRATIVA 2014-2020 - 16,0161371% </t>
  </si>
  <si>
    <t xml:space="preserve">ORDONANATAREA DE PLATA NR. 573/13.05.2020 PLATA 25% CAS  FPSS PENTRU PLATA MAJORARI SALARIALE NETE AFERENTE LUNII MARTIE 2020  PROIECT "DEZVOLTAREA SI IMPLEMENTAREA UNUI SISTEM INTEGRAT DE MANAGEMENT STRATEGIC LA NIVELUL SISTEMULUI JUDICIAR -SIMS" COD SIPOCA 55 FINANTAT PRIN PROGRAMUL OPERATIONAL  "CAPACITATE ADMINISTRATIVA 2014-2020 -16,0161371% </t>
  </si>
  <si>
    <t>BUGETUL DE STAT</t>
  </si>
  <si>
    <t xml:space="preserve">ORDONANATAREA DE PLATA NR. 572/13.05.2020 PLATA 10% CASS  PENTRU MAJORARI SALARIALE NETE AFERENTE LUNII MARTIE 2020 PROIECT "DEZVOLTAREA SI IMPLEMENTAREA UNUI SISTEM INTEGRAT DE MANAGEMENT STRATEGIC LA NIVELUL SISTEMULUI JUDICIAR -SIMS" COD SIPOCA 55 FINANTAT PRIN PROGRAMUL OPERATIONAL "CAPACITATE ADMINISTRATIVA 2014-2020 - 16,01613% </t>
  </si>
  <si>
    <t xml:space="preserve">ORDONANATAREA DE PLATA NR. 574/13.05.2020 PLATA 10% IMPOZIT PENTRU PLATA MAJORARI SALARIALE NETE AFERENTE LUNII MARTIE 2020 PROIECT "DEZVOLTAREA SI IMPLEMENTAREA UNUI SISTEM INTEGRAT DE MANAGEMENT STRATEGIC LA NIVELUL SISTEMULUI JUDICIAR -SIMS" COD SIPOCA 55 FINANTAT PRIN PROGRAMUL OPERATIONAL  "CAPACITATE ADMINISTRATIVA 2014-2020 -16,0161371% </t>
  </si>
  <si>
    <t xml:space="preserve">ORDONANATAREA DE PLATA NR.571/13.05.2020 PLATA 2,25% CONTRIBUTIE ANGAJATOR  PENTRU MAJORARI SALARIALE NETE AFERENTE LUNII MARTIE 2020 PROIECT "DEZVOLTAREA SI IMPLEMENTAREA UNUI SISTEM INTEGRAT DE MANAGEMENT STRATEGIC LA NIVELUL SISTEMULUI JUDICIAR -SIMS" COD SIPOCA 55 FINANTAT PRIN PROGRAMUL OPERATIONAL  "CAPACITATE ADMINISTRATIVA 2014-2020 - 16,0161371% </t>
  </si>
  <si>
    <t>ORDONANATAREA DE PLATA NR. 572/13.05.2020 PLATA 25% CAS PENTRU MAJORARI SALARIALE NETE AFERENTE LUNII MARTIE 2020 PROIECT "DEZVOLTAREA SI IMPLEMENTAREA UNUI SISTEM INTEGRAT DE MANAGEMENT STRATEGIC LA NIVELUL SISTEMULUI JUDICIAR -SIMS" COD SIPOCA 55 FINANTAT PRIN PROGRAMUL OPERATIONAL "CAPACITATE ADMINISTRATIVA 2014-2020 - 83,9838629%</t>
  </si>
  <si>
    <t>ORDONANATAREA DE PLATA NR. 573/13.05.2020 PLATA 25% CAS  FPSS PENTRU PLATA MAJORARI SALARIALE NETE AFERENTE LUNII MARTIE 2020 PROIECT "DEZVOLTAREA SI IMPLEMENTAREA UNUI SISTEM INTEGRAT DE MANAGEMENT STRATEGIC LA NIVELUL SISTEMULUI JUDICIAR -SIMS" COD SIPOCA 55 FINANTAT PRIN PROGRAMUL OPERATIONAL  "CAPACITATE ADMINISTRATIVA 2014-2020 -83,9838629%</t>
  </si>
  <si>
    <t>ORDONANATAREA DE PLATA NR. 572/13.05.2020 PLATA 10% CASS  PENTRU MAJORARI SALARIALE NETE AFERENTE LUNII MARTIE 2020 PROIECT "DEZVOLTAREA SI IMPLEMENTAREA UNUI SISTEM INTEGRAT DE MANAGEMENT STRATEGIC LA NIVELUL SISTEMULUI JUDICIAR -SIMS" COD SIPOCA 55 FINANTAT PRIN PROGRAMUL OPERATIONAL "CAPACITATE ADMINISTRATIVA 2014-2020 - 83,9838629%</t>
  </si>
  <si>
    <t>ORDONANATAREA DE PLATA NR. 574/13.05.2020 PLATA 10% IMPOZIT PENTRU PLATA MAJORARI SALARIALE NETE AFERENTE LUNII MARTIE 2020 PROIECT "DEZVOLTAREA SI IMPLEMENTAREA UNUI SISTEM INTEGRAT DE MANAGEMENT STRATEGIC LA NIVELUL SISTEMULUI JUDICIAR -SIMS" COD SIPOCA 55 FINANTAT PRIN PROGRAMUL OPERATIONAL  "CAPACITATE ADMINISTRATIVA 2014-2020 - 83,9838629%</t>
  </si>
  <si>
    <t>ORDONANATAREA DE PLATA NR.571/13.05.2020 PLATA 2,25% CONTRIBUTIE ANGAJATOR  PENTRU MAJORARI SALARIALE NETE AFERENTE LUNII MARTIE 2020 PROIECT "DEZVOLTAREA SI IMPLEMENTAREA UNUI SISTEM INTEGRAT DE MANAGEMENT STRATEGIC LA NIVELUL SISTEMULUI JUDICIAR -SIMS" COD SIPOCA 55 FINANTAT PRIN PROGRAMUL OPERATIONAL  "CAPACITATE ADMINISTRATIVA 2014-2020 - 83,9838629%</t>
  </si>
  <si>
    <t xml:space="preserve">ORDONANTAREA DE PLATA NR. 634/27.05.2020 PLATA MAJORARI SALARIALE NETE AFERENTE LUNII APRILIE 2020 PROIECT "DEZVOLTAREA SI IMPLEMENTAREA UNUI SISTEM INTEGRAT DE MANAGEMENT STRATEGIC LA NIVELUL SISTEMULUI JUDICIAR -SIMS" COD SIPOCA 55 FINANTAT PRIN PROGRAMUL OPERATIONAL  "CAPACITATE ADMINISTRATIVA 2014-2020 -16,0161371% </t>
  </si>
  <si>
    <t>ORDONANTAREA DE PLATA NR. 634/27.05.2020 PLATA MAJORARI SALARIALE NETE AFERENTE LUNII APRILIE 2020 PROIECT "DEZVOLTAREA SI IMPLEMENTAREA UNUI SISTEM INTEGRAT DE MANAGEMENT STRATEGIC LA NIVELUL SISTEMULUI JUDICIAR -SIMS" COD SIPOCA 55 FINANTAT PRIN PROGRAMUL OPERATIONAL  "CAPACITATE ADMINISTRATIVA 2014-2020 --83,9838629%</t>
  </si>
  <si>
    <t xml:space="preserve">ORDONANATAREA DE PLATA NR.636/27.05.2020 PLATA 25% CAS PENTRU MAJORARI SALARIALE NETE AFERENTE LUNII APRILIE 2020 PROIECT "DEZVOLTAREA SI IMPLEMENTAREA UNUI SISTEM INTEGRAT DE MANAGEMENT STRATEGIC LA NIVELUL SISTEMULUI JUDICIAR -SIMS" COD SIPOCA 55 FINANTAT PRIN PROGRAMUL OPERATIONAL "CAPACITATE ADMINISTRATIVA 2014-2020 - 16,0161371% </t>
  </si>
  <si>
    <t xml:space="preserve">ORDONANATAREA DE PLATA NR.637/27.05.2020 PLATA 25% CAS  FPSS PENTRU PLATA MAJORARI SALARIALE NETE AFERENTE LUNII APRILIE 2020  PROIECT PROIECT "DEZVOLTAREA SI IMPLEMENTAREA UNUI SISTEM INTEGRAT DE MANAGEMENT STRATEGIC LA NIVELUL SISTEMULUI JUDICIAR -SIMS" COD SIPOCA 55 FINANTAT PRIN PROGRAMUL OPERATIONAL  "CAPACITATE ADMINISTRATIVA 2014-2020 -16,0161371% </t>
  </si>
  <si>
    <t xml:space="preserve">ORDONANATAREA DE PLATA NR. 636/27.05.2020 PLATA 10% CASS  PENTRU MAJORARI SALARIALE NETE AFERENTE LUNII APRILIE 2020 PROIECT "DEZVOLTAREA SI IMPLEMENTAREA UNUI SISTEM INTEGRAT DE MANAGEMENT STRATEGIC LA NIVELUL SISTEMULUI JUDICIAR -SIMS" COD SIPOCA 55 FINANTAT PRIN PROGRAMUL OPERATIONAL "CAPACITATE ADMINISTRATIVA 2014-2020 - 16,01613% </t>
  </si>
  <si>
    <t xml:space="preserve">ORDONANATAREA DE PLATA NR. 638/27.05.2020 PLATA 10% IMPOZIT PENTRU PLATA MAJORARI SALARIALE NETE AFERENTE LUNII APRILIE 2020 PROIECT "DEZVOLTAREA SI IMPLEMENTAREA UNUI SISTEM INTEGRAT DE MANAGEMENT STRATEGIC LA NIVELUL SISTEMULUI JUDICIAR -SIMS" COD SIPOCA 55 FINANTAT PRIN PROGRAMUL OPERATIONAL  "CAPACITATE ADMINISTRATIVA 2014-2020 -16,0161371% </t>
  </si>
  <si>
    <t xml:space="preserve">ORDONANATAREA DE PLATA NR.635/27.05.2020 PLATA 2,25% CONTRIBUTIE ANGAJATOR  PENTRU MAJORARI SALARIALE NETE AFERENTE LUNII APRILIE 2020 PROIECT "DEZVOLTAREA SI IMPLEMENTAREA UNUI SISTEM INTEGRAT DE MANAGEMENT STRATEGIC LA NIVELUL SISTEMULUI JUDICIAR -SIMS" COD SIPOCA 55 FINANTAT PRIN PROGRAMUL OPERATIONAL  "CAPACITATE ADMINISTRATIVA 2014-2020 - 16,0161371% </t>
  </si>
  <si>
    <t>ORDONANATAREA DE PLATA NR.636/27.05.2020 PLATA 25% CAS PENTRU MAJORARI SALARIALE NETE AFERENTE LUNII APRILIE 2020 PROIECT "DEZVOLTAREA SI IMPLEMENTAREA UNUI SISTEM INTEGRAT DE MANAGEMENT STRATEGIC LA NIVELUL SISTEMULUI JUDICIAR -SIMS" COD SIPOCA 55 FINANTAT PRIN PROGRAMUL OPERATIONAL "CAPACITATE ADMINISTRATIVA 2014-2020 - 83,9838629%</t>
  </si>
  <si>
    <t>ORDONANATAREA DE PLATA NR. 637/27.05.2020 PLATA 25% CAS  FPSS PENTRU PLATA MAJORARI SALARIALE NETE AFERENTE LUNII APRILIE 2020  PROIECT "DEZVOLTAREA SI IMPLEMENTAREA UNUI SISTEM INTEGRAT DE MANAGEMENT STRATEGIC LA NIVELUL SISTEMULUI JUDICIAR -SIMS" COD SIPOCA 55 FINANTAT PRIN PROGRAMUL OPERATIONAL  "CAPACITATE ADMINISTRATIVA 2014-2020 -83,9838629%</t>
  </si>
  <si>
    <t>ORDONANATAREA DE PLATA NR. 636/27.05.2020 PLATA 10% CASS  PENTRU MAJORARI SALARIALE NETE AFERENTE LUNII APRILIE 2020 PROIECT "DEZVOLTAREA SI IMPLEMENTAREA UNUI SISTEM INTEGRAT DE MANAGEMENT STRATEGIC LA NIVELUL SISTEMULUI JUDICIAR -SIMS" COD SIPOCA 55 FINANTAT PRIN PROGRAMUL OPERATIONAL "CAPACITATE ADMINISTRATIVA 2014-2020 - 83,9838629%</t>
  </si>
  <si>
    <t>ORDONANATAREA DE PLATA NR. 638/27.05.2020 PLATA 10% IMPOZIT PENTRU PLATA MAJORARI SALARIALE NETE AFERENTE LUNII APRILIE 2020 PROIECT "DEZVOLTAREA SI IMPLEMENTAREA UNUI SISTEM INTEGRAT DE MANAGEMENT STRATEGIC LA NIVELUL SISTEMULUI JUDICIAR -SIMS" COD SIPOCA 55 FINANTAT PRIN PROGRAMUL OPERATIONAL  "CAPACITATE ADMINISTRATIVA 2014-2020 - 83,9838629%</t>
  </si>
  <si>
    <t>ORDONANATAREA DE PLATA NR.635/27.05.2020 PLATA 2,25% CONTRIBUTIE ANGAJATOR  PENTRU MAJORARI SALARIALE NETE AFERENTE LUNII APRILIE 2020 PROIECT "DEZVOLTAREA SI IMPLEMENTAREA UNUI SISTEM INTEGRAT DE MANAGEMENT STRATEGIC LA NIVELUL SISTEMULUI JUDICIAR -SIMS" COD SIPOCA 55 FINANTAT PRIN PROGRAMUL OPERATIONAL  "CAPACITATE ADMINISTRATIVA 2014-2020 - 83,9838629%</t>
  </si>
  <si>
    <t>DISTRIGAZ SUD</t>
  </si>
  <si>
    <t xml:space="preserve">CVAL SERVICII PUNERE IN FUNCTIUNE INSTALATIA DE GAZE PENTRU LOCUINTA DE SERVICIU </t>
  </si>
  <si>
    <t>CVAL DECONT CHELTUIELI INSTALARE SISTEM PROTECTIE SI DETECTARE GAZE SI MONTARE REPARTITOARE LA LOCUINTA DE SERVICIU</t>
  </si>
  <si>
    <t>cval majorare salariala in cadrul programului Justitie, per. 01.03-31.03.2020, MFN 2014-2021  -15% FN</t>
  </si>
  <si>
    <t>BUGETELE ASIG.SOC. SI FD.SPEC.</t>
  </si>
  <si>
    <t>cval 25% CAS ptr majorare salariala in cadrul programului Justitie, per. 01.03-31.03.2020, MFN 2014-2021</t>
  </si>
  <si>
    <t>cval  25% CAS fpss ptr majorare salariala in cadrul programului Justitie, per. 01.03-31.03.2020, MFN 2014-2021-15% FN</t>
  </si>
  <si>
    <t>cval 10% CASS ptr majorare salariala in cadrul programului Justitie, per. 01.03-31.03.2020, MFN 2014-2021</t>
  </si>
  <si>
    <t xml:space="preserve">cval impozit  ptr majorare salariala in cadrul programului Justitie, per. 01.03-31.03.2020, MFN 2014-2021, 15% FN
</t>
  </si>
  <si>
    <t>cval 2,25% contrib asiguratorie munca ptr majorare salariala in cadrul programului Justitie, per. 01.03-31.03.2020, MFN 2014-2021</t>
  </si>
  <si>
    <t xml:space="preserve">BUGETELE ASIG.SOC. SI FD.SPEC. </t>
  </si>
  <si>
    <t>cval majorare salariala in cadrul programului Justitie, per. 01.03-31.03.2020, MFN 2014-2021, 15% FN</t>
  </si>
  <si>
    <t xml:space="preserve">cval majorare salariala in cadrul programului Justitie, per. 01.03-31.03.2020, MFN 2014-2021,15% FN </t>
  </si>
  <si>
    <t xml:space="preserve">cval majorare salariala in cadrul programului Justitie, per. 01.04-30.04.2020, MFN 2014-2021, 15% FN </t>
  </si>
  <si>
    <t xml:space="preserve"> cval majorare salariala in cadrul programului Justitie, per. 01.04-30.04.2020, MFN 2014-2021,15% FN</t>
  </si>
  <si>
    <t>cval majorare salariala in cadrul programului Justitie, per. 01.04-30.04.2020, MFN 2014-2021, 15% FN</t>
  </si>
  <si>
    <t>cval 25% CAS ptr majorare salariala in cadrul programului Justitie, per. 01.04-30.04.2020, MFN 2014-2021, 15% FN</t>
  </si>
  <si>
    <t>cval 10% CASS ptr majorare salariala in cadrul programului Justitie, per. 01.04-30.04.2020, MFN 2014-2021, 15% FN</t>
  </si>
  <si>
    <t>BUGET ASIG.SOC.DE STAT SI FD.SPEC.</t>
  </si>
  <si>
    <t>cval  impozit ptr majorare salariala in cadrul programului Justitie, per. 01.04-30.04.2020, MFN 2014-2021, 15% FN</t>
  </si>
  <si>
    <t>cval 2,25% contrib asiguratorie munca ptr majorare salariala in cadrul programului Justitie, per. 01.04-30.04.2020, MFN 2014-2021, 15%FN</t>
  </si>
  <si>
    <t xml:space="preserve">cval incasare penalitati de intarziere calculate pentru depasire termen de livrare mobilier </t>
  </si>
  <si>
    <t>C @ A PHOENIX ART SRL</t>
  </si>
  <si>
    <t>cval diferenta achiz mobilier,  program Justitie,MFN 2014-2021, 15% FN</t>
  </si>
  <si>
    <t>cval plata majorare salariala in cadrul programului Justitie pentru membrii echpei de control desemnati prin OMJ, PERIOADA MARTIE 2020--APRILIE 2020; 15%FN</t>
  </si>
  <si>
    <t>cval plata majorare salariala in cadrul programului Justitie pentru membrii echpei de control desemnati prin OMJ,  PERIOADA MARTIE 2020--APRILIE 2020, 15%FN</t>
  </si>
  <si>
    <t>cval plata 25% CAS ptr majorare salariala in cadrul programului Justitie pentru membrii echpei de control desemnati prin OMJ, PER MARTIE 2020--APRILIE 2020, 15%FN</t>
  </si>
  <si>
    <t>cval plata 25% CAS fpss ptr majorare salariala in cadrul programului Justitie pentru membrii echpei de control desemnati prin OMJ PER MARTIE 2020--APRILIE 2020, 15%FN</t>
  </si>
  <si>
    <t>cval plata 10% CASS ptr majorare salariala in cadrul programului Justitie pentru membrii echpei de control desemnati prin OMJ,  PER MARTIE 2020--APRILIE 2020,15%FN</t>
  </si>
  <si>
    <t>cval plata 10% impozit ptr majorare salariala in cadrul programului Justitie pentru membrii echpei de control desemnati prin OMJ,  PERIOADA MARTIE 2020--APRILIE 2020, 15%FN</t>
  </si>
  <si>
    <t>cval plata 2,25% contributie asiguratorie ptr munca ptr majorare salariala in cadrul programului Justitie pentru membrii echpei de control desemnati prin OMJ, PERIOADA MARTIE 2020 - APRILIE 2020, 15%FN</t>
  </si>
  <si>
    <t>cval plata  majorare salariala in cadrul programului Justitie pentru membrii echpei de control desemnati prin OMJ,  PER MARTIE 2020-APRILIE 2020, 15%FN</t>
  </si>
  <si>
    <t>cval  plata majorare salariala in cadrul programului Justitie pentru membrii echpei de control desemnati prin OMJ, PERIOADA MARTIE 2020-APRILIE 2020, 15%FN</t>
  </si>
  <si>
    <t>cval plata majorare salariala in cadrul programului Justitie pentru membrii echpei de control desemnati prin OMJ, PERIOADA MARTIE 2020-APRILIE 2020, 15%FN</t>
  </si>
  <si>
    <t xml:space="preserve">BUGET ASIG.SOCIALE DE STAT SI FD.SPEC. </t>
  </si>
  <si>
    <t>cval majorare salariala in cadrul programului Justitie pentru membrii echpei de control desemnati prin OMJ,  PER APRILIE 2020, 15% FN</t>
  </si>
  <si>
    <t>cval majorare salariala in cadrul programului Justitie pentru membrii echpei de control desemnati prin OMJ, PER APRILIE 2020, 15% FN</t>
  </si>
  <si>
    <t>cval majorare salariala in cadrul programului Justitie pentru membrii echpei de control desemnati prin OMJ,  PER APRILIE 2020  15% FN</t>
  </si>
  <si>
    <t>cval 25% CAS ptr majorare salariala in cadrul programului Justitie pentru membrii echpei de control desemnati prin OMJ,  PER APRILIE 2020, 15%FN</t>
  </si>
  <si>
    <t xml:space="preserve"> BUGETUL DE STAT</t>
  </si>
  <si>
    <t>cval 10% CASS ptr majorare salariala in cadrul programului Justitie pentru membrii echpei de control desemnati prin OMJ,  PER APRILIE 2020, 15%FN</t>
  </si>
  <si>
    <t>cval 10% impozit ptr majorare salariala in cadrul programului Justitie pentru membrii echpei de control desemnati prin OMJ, PER APRILIE 2020, 15%FN</t>
  </si>
  <si>
    <t>cval  25% CAS fpss ptr majorare salariala in cadrul programului Justitie, per. 01.04-30.04.2020, MFN 2014-2021, 15% FN</t>
  </si>
  <si>
    <t>cval plata 25% cas ptr majorare salariala in cadrul programului Justitie pentru membrii echpei de control desemnati prin OMJ, PERIOADA MARTIE 2020, 15%FN</t>
  </si>
  <si>
    <t>cval plata 25% cas fpss ptr majorare salariala in cadrul programului Justitie pentru membrii echpei de control desemnati prin OMJ, PER MARTIE 2020, 15%FN</t>
  </si>
  <si>
    <t>cval plata 10% cass angajat ptr majorare salariala in cadrul programului Justitie pentru membrii echpei de control desemnati prin OMJ, PERIOADA MARTIE 2020, 15%FN</t>
  </si>
  <si>
    <t>cval plata 10% impozit ptr majorare salariala in cadrul programului Justitie pentru membrii echpei de control desemnati prin OMJ,  PER MARTIE 2020, 15%FN</t>
  </si>
  <si>
    <t>cval plata 2,25% contributie asiguratorie pentru munca ptr majorare salariala in cadrul programului Justitie pentru membrii echpei de control desemnati prin OMJ, PERIAOADA MARTIE 2020, 15%FN</t>
  </si>
  <si>
    <t>cval plata 25% cas fpss ptr majorare salariala in cadrul programului Justitie pentru membrii echpei de control desemnati prin OMJ,  PER MARTIE 2020, 15%FN</t>
  </si>
  <si>
    <t>cval 2,25% contributie asiguratorie pentru munca ptr majorare salariala in cadrul programului Justitie pentru membrii echpei de control desemnati prin OMJ, PER APRILIE 2020, 15%FN</t>
  </si>
  <si>
    <t>cval  plata cota de 15% FN aferenta cheltuielilor cu amortizarea  aferenta per. aprilie 2020, program Justitie, MFN 2014-2021</t>
  </si>
  <si>
    <t>cval reglare alineat bugetar conform nota cab pentru incasare penalitati de intarziere , program Justitie, MFN 2014-2021</t>
  </si>
  <si>
    <t>cval diferenta achiz mobilier , program Justitie,MFN 2014-2021,  15% FN</t>
  </si>
  <si>
    <t>cval majorare salariala in cadrul programului Justitie, per. 01.03-31.03.2020, MFN 2014-2021, 85% FEN</t>
  </si>
  <si>
    <t>cval 25% CAS ptr majorare salariala in cadrul programului Justitie, per. 01.03-31.03.2020, MFN 2014-2021, 85%FEN</t>
  </si>
  <si>
    <t>cval  25% CAS fpss ptr majorare salariala in cadrul programului Justitie, per. 01.03-31.03.2020, MFN 2014-2021,  85% FEN</t>
  </si>
  <si>
    <t>cval 10% CASS ptr majorare salariala in cadrul programului Justitie, per. 01.03-31.03.2020, MFN 2014-2021, 85% FEN</t>
  </si>
  <si>
    <t>cval  impozit ptr majorare salariala in cadrul programului Justitie, per. 01.03-31.03.2020, MFN 2014-2021,  85% FEN</t>
  </si>
  <si>
    <t>cval 2,25% contrib asiguratorie munca ptr majorare salariala in cadrul programului Justitie, per. 01.03-31.03.2020, MFN 2014-2021, 85%FEN</t>
  </si>
  <si>
    <t>cval majorare salariala in cadrul programului Justitie, per. 01.03-31.03.2020, MFN 2014-2021,  85% FEN</t>
  </si>
  <si>
    <t xml:space="preserve">cval majorare salariala in cadrul programului Justitie, per. 01.04-30.04.2020, MFN 2014-2021, 85% FEN </t>
  </si>
  <si>
    <t>cval majorare salariala in cadrul programului Justitie, per. 01.04-30.04.2020, MFN 2014-2021, 85% FEN</t>
  </si>
  <si>
    <t>cval 25% CAS ptr majorare salariala in cadrul programului Justitie, per. 01.04-30.04.2020, MFN 2014-2021, 85% FEN</t>
  </si>
  <si>
    <t>cval  25% CAS fpss ptr majorare salariala in cadrul programului Justitie, per. 01.04-30.04.2020, MFN 2014-2021,  85%FEN</t>
  </si>
  <si>
    <t>cval 10% CASS ptr majorare salariala in cadrul programului Justitie, per. 01.04-30.04.2020, MFN 2014-2021,85% FEN</t>
  </si>
  <si>
    <t xml:space="preserve">BUGET ASIG.SOC.DE STAT SI FD.SPEC. </t>
  </si>
  <si>
    <t>cval  impozit ptr majorare salariala in cadrul programului Justitie, per. 01.04-30.04.2020, MFN 2014-2021,   85% FEN</t>
  </si>
  <si>
    <t>cval 2,25% contrib asiguratorie munca ptr majorare salariala in cadrul programului Justitie, per. 01.04-30.04.2020, MFN 2014-2021,85% FEN</t>
  </si>
  <si>
    <t>cval diferenta achiz mobilier , program Justitie,MFN 2014-2021-85% FEN</t>
  </si>
  <si>
    <t>cval plata majorare salariala in cadrul programului Justitie pentru membrii echpei de control desemnati prin OMJ, PER MARTIE 2020--APRILIE 2020, 85%FEN</t>
  </si>
  <si>
    <t>cval plata majorare salariala in cadrul programului Justitie pentru membrii echpei de control desemnati prin OMJ  PER MARTIE 2020--APRILIE 2020, 85%FEN</t>
  </si>
  <si>
    <t>cval plata 25% CAS ptr majorare salariala in cadrul programului Justitie pentru membrii echpei de control desemnati prin OMJ, PER MARTIE 2020--APRILIE 2020, 85%FEN</t>
  </si>
  <si>
    <t>cval plata 25% CAS fpss ptr majorare salariala in cadrul programului Justitie pentru membrii echpei de control desemnati prin OMJ,  PER MARTIE 2020--APRILIE 2020,85%FEN</t>
  </si>
  <si>
    <t>cval plata 10% CASS ptr majorare salariala in cadrul programului Justitie pentru membrii echpei de control desemnati prin OMJ,  PER MARTIE 2020--APRILIE 2020, 85%FEN</t>
  </si>
  <si>
    <t>cval plata 10% impozit ptr majorare salariala in cadrul programului Justitie pentru membrii echpei de control desemnati prin OMJ,  PER MARTIE 2020--APRILIE 2020, 85%FEN</t>
  </si>
  <si>
    <t>cval plata 2,25% contributie asiguratorie ptr munca ptr majorare salariala in cadrul programului Justitie pentru membrii echpei de control desemnati prin OMJ, PER MARTIE - APRILIE 2020, 85%FEN</t>
  </si>
  <si>
    <t>cval plata majorare salariala in cadrul programului Justitie pentru membrii echpei de control desemnati prin OMJ,  PER MARTIE 2020,  85%FEN</t>
  </si>
  <si>
    <t>cval plata majorare salariala in cadrul programului Justitie pentru membrii echpei de control desemnati prin OMJ, PER MARTIE 2020, 85%FEN</t>
  </si>
  <si>
    <t>cval plata majorare salariala in cadrul programului Justitie pentru membrii echpei de control desemnati prin OMJ,  PER MARTIE 2020, -85% FEN</t>
  </si>
  <si>
    <t>cval plata 25% cas ptr majorare salariala in cadrul programului Justitie pentru membrii echpei de control desemnati prin OMJ, PER MARTIE 2020, 85% FEN</t>
  </si>
  <si>
    <t>cval plata 25% cas fpss ptr majorare salariala in cadrul programului Justitie pentru membrii echpei de control desemnati prin OMJ,  PER MARTIE 2020, 85% FEN</t>
  </si>
  <si>
    <t>cval plata 10% cass ptr majorare salariala in cadrul programului Justitie pentru membrii echpei de control desemnati prin OMJ, - PER MARTIE 2020, 85% FEN</t>
  </si>
  <si>
    <t>cval plata impozit ptr majorare salariala in cadrul programului Justitie pentru membrii echpei de control desemnati prin OMJ, PER MARTIE 2020, 85% FEN</t>
  </si>
  <si>
    <t>cval plata 2,25% contributie asiguratorie pentru munca ptr majorare salariala in cadrul programului Justitie pentru membrii echpei de control desemnati prin OMJ, PER MARTIE 2020, 85% FEN</t>
  </si>
  <si>
    <t>cval incasare penalitati de intarziere calculate pentru depasire termen de livrare mobilier, program Justitie,MFN 2014-2021, 85% FEN</t>
  </si>
  <si>
    <t>cval majorare salariala in cadrul programului Justitie pentru membrii echpei de control desemnati prin OMJ,  PER APRILIE 2020, 85% FEN</t>
  </si>
  <si>
    <t>cval majorare salariala in cadrul programului Justitie pentru membrii echpei de control desemnati prin OMJ,  PER APRILIE 2020,  85% FEN</t>
  </si>
  <si>
    <t>cval 25% CAS ptr majorare salariala in cadrul programului Justitie pentru membrii echpei de control desemnati prin OMJ,  PER APRILIE 2020, 85%FEN</t>
  </si>
  <si>
    <t xml:space="preserve"> BUGETELE ASIG.SOC. SI FD.SPEC.</t>
  </si>
  <si>
    <t>cval 25% CAS ptr fpss ptr majorare salariala in cadrul programului Justitie pentru membrii echpei de control desemnati prin OMJ,  PER APRILIE 2020, 85%FEN</t>
  </si>
  <si>
    <t>cval 10% CASS ptr fpss ptr majorare salariala in cadrul programului Justitie pentru membrii echpei de control desemnati prin OMJ,  PER APRILIE 2020, 85%FEN</t>
  </si>
  <si>
    <t>cval 10% impozit ptr fpss ptr majorare salariala in cadrul programului Justitie pentru membrii echpei de control desemnati prin OMJ,  PER APRILIE 2020, 85%FEN</t>
  </si>
  <si>
    <t>cval 2,25% contributie asiguratorie pentru munca ptr majorare salariala in cadrul programului Justitie pentru membrii echpei de control desemnati prin OMJ, PER APRILIE 2020, 85%FEN</t>
  </si>
  <si>
    <t>cval reglare alineat bugetar conform nota cab pentru incasare penalitati de intarziere ,  program Justitie,MFN 2014-2021, 85% FEN</t>
  </si>
  <si>
    <t>cval  plata cota de 85% FEN aferenta cheltuielilor cu amortizarea  aferenta per. aprilie 2020, program Justitie, MFN 2014-2021</t>
  </si>
  <si>
    <t>cval diferenta achiz mobilier ,  program Justitie,MFN 2014-2021, 85% FEN</t>
  </si>
  <si>
    <t>cval salarii perioada martie 2020-Proiect GHIDUL SPECIALIZARILOR EXPERTIZEI TEHNICE- COTA DE  FN 16,016137</t>
  </si>
  <si>
    <t>cval salarii perioada martie 2020-Proiect GHIDUL SPECIALIZARILOR EXPERTIZEI TEHNICE- COTA DE FEN 83,983862</t>
  </si>
  <si>
    <t>cval 25% cas aferenta majorarii salariilor din perioada martie 2020-Proiect GHIDUL SPECIALIZARIL</t>
  </si>
  <si>
    <t>cval 25% cas angajati functionari publici cu statut special aferenta majorarii salariilor din perioada martie 2</t>
  </si>
  <si>
    <t>cval 10% cass angajati aferenta majorarii salariilor din perioada martie 2020-Proiect GHIDUL SPE</t>
  </si>
  <si>
    <t>cval 10% impozit aferenta majorarii salariilor din perioada martie 2020-Proiect GHIDUL SPECIALIZARILOR EXPERTIZ</t>
  </si>
  <si>
    <t>cval 2,25% contributie angajatoare pentru munca aferenta majorarii salariilor din perioada marti</t>
  </si>
  <si>
    <t>cval 10% cass angajati aferenta majorarii salariilor din perioada martie 2020-Proiect GH</t>
  </si>
  <si>
    <t>BUGET ASIG.SOCIALE DE STAT SI FD.SPEC</t>
  </si>
  <si>
    <t xml:space="preserve">cval salarii perioada aprilie 2020-Proiect GHIDUL SPECIALIZARILOR EXPERTIZEI TEHNICE- COTA DE  FN 16,01613767% </t>
  </si>
  <si>
    <t>cval salarii perioada aprilie 2020-Proiect GHIDUL SPECIALIZARILOR EXPERTIZEI TEHNICE- COTA DE  FN 16,01613767%</t>
  </si>
  <si>
    <t xml:space="preserve">cval salarii perioada aprilie 2020-Proiect GHIDUL SPECIALIZARILOR EXPERTIZEI TEHNICE- COTA DE FEN 83,98386233% </t>
  </si>
  <si>
    <t>cval  25% CAS ptr salarii perioada aprilie 2020-Proiect GHIDUL SPECIALIZARILOR EXPERTIZEI TEHNICE- COTA DE  FN 16,01613767% -</t>
  </si>
  <si>
    <t>cval  25% CAS fpss ptr salarii perioada aprilie 2020-Proiect GHIDUL SPECIALIZARILOR EXPERTIZEI TEHNICE- COTA DE  FN 16,01613767%</t>
  </si>
  <si>
    <t xml:space="preserve">cval  10% CASS ptr salarii perioada aprilie 2020-Proiect GHIDUL SPECIALIZARILOR EXPERTIZEI TEHNICE- COTA DE  FN 16,01613767% </t>
  </si>
  <si>
    <t xml:space="preserve">cval  10% impozit ptr salarii perioada aprilie 2020-Proiect GHIDUL SPECIALIZARILOR EXPERTIZEI TEHNICE- COTA DE  FN 16,01613767% </t>
  </si>
  <si>
    <t xml:space="preserve">cval 2,25 % contributie asiguratorie ptr munca ptr salarii perioada aprilie 2020-Proiect GHIDUL SPECIALIZARILOR EXPERTIZEI TEHNICE- COTA DE  FN 16,01613767% </t>
  </si>
  <si>
    <t xml:space="preserve">cval  25% CAS ptr salarii perioada aprilie 2020-Proiect GHIDUL SPECIALIZARILOR EXPERTIZEI TEHNICE- COTA DE FEN 83,98386233% </t>
  </si>
  <si>
    <t>cval  25% CAS fpss ptr salarii perioada aprilie 2020-Proiect GHIDUL SPECIALIZARILOR EXPERTIZEI TEHNICE- COTA DE FEN 83,98386233%</t>
  </si>
  <si>
    <t>cval 10% CASS ptr salarii perioada aprilie 2020-Proiect GHIDUL SPECIALIZARILOR EXPERTIZEI TEHNICE- COTA DE FEN 83,98386233%</t>
  </si>
  <si>
    <t xml:space="preserve">cval  10% impozit ptr salarii perioada aprilie 2020-Proiect GHIDUL SPECIALIZARILOR EXPERTIZEI TEHNICE- COTA DE FEN 83,98386233% </t>
  </si>
  <si>
    <t xml:space="preserve">cval 2,25 % contributie asiguratorie ptr munca ptr salarii perioada aprilie 2020-Proiect GHIDUL SPECIALIZARILOR EXPERTIZEI TEHNICE-COTA DE FEN 83,98386233% </t>
  </si>
  <si>
    <t xml:space="preserve">SHAROLT GROUP SRL (ORD. NR. 612/26.05.2020-FF 40493/01.04.2020-cval AF corporal achizitionat in cadrul  Proiectului   15757"Ghidul specializarilor expertizei tehnice judiciare- MJ lider" (cod Sipoca 639) </t>
  </si>
  <si>
    <t>SHAROLT GROUP SRL</t>
  </si>
  <si>
    <t xml:space="preserve">SHAROLT GROUP SRL (ORD. NR. 612/26.05.2020-FF 40493/01.04.2020-cval AF corporal achizitionat in cadrul  Proiectului   15757"Ghidul specializarilor expertizei tehnice judiciare- MJ lider" (cod Sipoca 639)  </t>
  </si>
  <si>
    <t xml:space="preserve">SHAROLT GROUP SRL </t>
  </si>
  <si>
    <t xml:space="preserve">cval cota de 15% FN proiect Sprijin pentru implementarea Conventiei de la Istanbul-proiect Justitie, MFN 2014-2021-nota interna nr. 1/31012/2020/07.04.2020 </t>
  </si>
  <si>
    <t>Administraţia Naţională a Penitenciarelor</t>
  </si>
  <si>
    <t>Consiliul Superior al Magistraturii</t>
  </si>
  <si>
    <t>CVAL 15% FN ACORDATA PENTRU IMPLEMENTAREA PR. CORRECTIONAL IN CADRUL PROGRAMULUI MFN 2014-2021</t>
  </si>
  <si>
    <t xml:space="preserve">cval cota de 15% FN proiect Reintegrare sociala a minorilor prin invatare si dezvoltare personala-proiect Justitie, MFN 2014-2021 </t>
  </si>
  <si>
    <t>cval cota de 15% FN , proiect Îmbunatatirea serviciilor corectionale in Romania prin implementarea principiului normalitatii, MFN 2014-2021</t>
  </si>
  <si>
    <t xml:space="preserve">cval cota de 15% FN  proiect Formarea profesionala si consolidadarea capacitatii la nivelul sistemului judiciar-proiect Justitie, MFN 2014-2021 </t>
  </si>
  <si>
    <t>MINISTERUL PUBLIC-PARCHETUL DE PE LANGA ICCJ</t>
  </si>
  <si>
    <t xml:space="preserve">cval cota de 15% FN proiect Combaterea Criminalitatii si a Coruptiei-proiect Justitie, MFN 2014-2021 </t>
  </si>
  <si>
    <t>MINISTERUL JUSTIŢIEI</t>
  </si>
  <si>
    <t>alimentare cont venit pentru cota de 15% aferenta costurilor de management , program Justitie, MFN 2014-2021</t>
  </si>
  <si>
    <t xml:space="preserve">Agentia Naţională pentru Egalitate de Şanse între Femei şi Bărbaţi </t>
  </si>
  <si>
    <t xml:space="preserve">cval cota de 85% FEN proiect Sprijin pentru implementarea Conventiei de la Istanbul-proiect Justitie, MFN 2014-2021-nota interna nr. 1/31012/2020/07.04.2020 </t>
  </si>
  <si>
    <t>CVAL 85% FEN ACORDATA PENTRU IMPLEMENTAREA PR. CORRECTIONAL IN CADRUL PROGRAMULUI MFN 2014-2021</t>
  </si>
  <si>
    <t xml:space="preserve">cval cota de 85% FEN proiect Reintegrare sociala a minorilor prin invatare si dezvoltare personala-proiect Justitie, MFN 2014-2021 </t>
  </si>
  <si>
    <t>cval cota de 85% FEN , proiect Îmbunatatirea serviciilor corectionale in Romania prin implementarea principiului normalitatii, MFN 2014-2021</t>
  </si>
  <si>
    <t xml:space="preserve">cval cota de 85% FEN  proiect Formarea profesionala si consolidadarea capacitatii la nivelul sistemului judiciar-proiect Justitie, MFN 2014-2021 </t>
  </si>
  <si>
    <t xml:space="preserve">cval cota de 85% FEN proiect Combaterea Criminalitatii si a Coruptiei-proiect Justitie, MFN 2014-2021 </t>
  </si>
  <si>
    <t>BUGET ASIG SOC DE STAT</t>
  </si>
  <si>
    <t xml:space="preserve">BUGET ASIG SOC DE STAT </t>
  </si>
  <si>
    <t>PLATA STAT  AFERENT LUNII MARTIE 2020,  PROIECT " MECANISME EFICACE DE CONTROL ADMINISTRATIV SI DE PREVENIRE A CORUPTIEI"  - SIPOCA 432/ SIMS 118676 , FINANTAT PRIN PROGRAMUL OPER, COTA  83,9838623%</t>
  </si>
  <si>
    <t>PLATA  IMPOZIT 10%  PT. DIFERENTE MAJORARI SALARIALE NETE AFERENTE PERIOADEI  APRILIE 2020,  PROIECT,,MECANISME EFICACE DE CONTROL  ADMINISTRATIV SI DE PREVENIRE A CORUPTIEI"  - SIPOCA 432/ SIMS 118676 , FINANTAT PRIN PROGRAMUL OPER, COTA  83,9838623%</t>
  </si>
  <si>
    <t>PLATA STAT  AFERENT MARTIE 2020,   PROIECT "MECANISME EFICACE DE CONTROL ADMINISTRATIV SI DE PREVENIRE A CORUPTIEI"  - SIPOCA 432/ SIMS 118676 , FINANTAT PRIN PROGRAMUL OPERATIONAL "CAPACITATE ADMINISTRATIVA 2014-2022, COTA  16,0161377%</t>
  </si>
  <si>
    <t>PLATA STAT  AFERENT MARTIE 2020,  PROIECT "MECANISME EFICACE DE CONTROL ADMINISTRATIV SI DE PREVENIRE A CORUPTIEI"  - SIPOCA 432/ SIMS 118676 , FINANTAT PRIN PROGRAMUL OPERATIONAL "CAPACITATE ADMINISTRATIVA 2014-2022, COTA  16,0161377%</t>
  </si>
  <si>
    <t>PLATA  CAS 25% PT. DIFERENTE MAJORARI SALARIALE NETE AFERENTE LUNII MARTIE 2020, PROIECT,,MECANISME EFICACE DE CONTROL  ADMINISTRATIV SI DE PREVENIRE A CORUPTIEI"  - SIPOCA 432/ SIMS 118676 , FINANTAT PRIN PROGR OPERATIONAL "CAPACITATE ADMINISTRATIVA 2014-2022, COTA  16,0161377%</t>
  </si>
  <si>
    <t>PLATA  CAS fpss 25% PT. DIFERENTE MAJORARI SALARIALE NETE AFERENTE PERIOADEI MARTIE 2020,  PROIECT,,MECANISME EFICACE DE CONTROL  ADMINISTRATIV SI DE PREVENIRE A CORUPTIEI"  - SIPOCA 432/ SIMS 118676 , FINANTAT PRIN PR OPERATIONAL "CAPACITATE ADMINISTRATIVA 2014-2022, COTA  16,0161377%</t>
  </si>
  <si>
    <t>PLATA  CASS 10% PT. DIFERENTE MAJORARI SALARIALE NETE AFERENTE PERIOADEI MARTIE 2020,  PROIECT,,MECANISME EFICACE DE CONTROL  ADMINISTRATIV SI DE PREVENIRE A CORUPTIEI"  - SIPOCA 432/ SIMS 118676 , FINANTAT PRIN PR. OPERATIONAL "CAPACITATE ADMINISTRATIVA 2014-2022, COTA  16,0161377%</t>
  </si>
  <si>
    <t>PLATA IMPOZIT 10% PT. DIFERENTE MAJORARI SALARIALE NETE AFERENTE PERIOADEI MARTIE 2020,  PROIECT,,MECANISME EFICACE DE CONTROL  ADMINISTRATIV SI DE PREVENIRE A CORUPTIEI"  - SIPOCA 432/ SIMS 118676 , FINANTAT PRIN PROG OPERATIONAL "CAPACITATE ADMINISTRATIVA 2014-2022, COTA  16,0161377%</t>
  </si>
  <si>
    <t>PLATA  CAM 2,25% PT. DIFERENTE MAJORARI SALARIALE NETE AFERENTE LUNII  MARTIE 2020,  PROIECT,,MECANISME EFICACE DE CONTROL  ADMINISTRATIV SI DE PREVENIRE A CORUPTIEI"  - SIPOCA 432/ SIMS 118676 , FINANTAT PRIN PROGRAM OPERATIONAL "CAPACITATE ADMINISTRATIVA 2014-2022, COTA  16,0161377%</t>
  </si>
  <si>
    <t>PLATA STAT  AFERENT APRILIE 2020, PROIECT "MECANISME EFICACE DE CONTROL ADMINISTRATIV SI DE PREVENIRE A CORUPTIEI"  - SIPOCA 432/ SIMS 118676 , FINANTAT PRIN PROGRAMUL OPERATIONAL "CAPACITATE ADMINISTRATIVA 2014-2022, COTA  16,0161377%</t>
  </si>
  <si>
    <t>PLATA STAT  AFERENT APRILIE 2020,  PROIECT "MECANISME EFICACE DE CONTROL ADMINISTRATIV SI DE PREVENIRE A CORUPTIEI"  - SIPOCA 432/ SIMS 118676 , FINANTAT PRIN PROGRAMUL OPERATIONAL "CAPACITATE ADMINISTRATIVA 2014-2022, COTA  16,0161377%</t>
  </si>
  <si>
    <t>PLATA  CAS 25% PT. DIFERENTE MAJORARI SALARIALE NETE AFERENTE LUNII APRILIE 2020, PROIECT,,MECANISME EFICACE DE CONTROL  ADMINISTRATIV SI DE PREVENIRE A CORUPTIEI"  - SIPOCA 432/ SIMS 118676 , FINANTAT PRIN PROG OPERATIONAL "CAPACITATE ADMINISTRATIVA 2014-2022,  COTA  16,0161377%</t>
  </si>
  <si>
    <t>PLATA  CAS fpss 25% PT. DIFERENTE MAJORARI SALARIALE NETE AFERENTE PERIOADEI aprilie  2020,  PROIECT,,MECANISME EFICACE DE CONTROL  ADMINISTRATIV SI DE PREVENIRE A CORUPTIEI"  - SIPOCA 432/ SIMS 118676 , FINANTAT PRIN PROGR OPERATIONAL "CAPACITATE ADMINISTRATIVA 2014-2022, COTA  16,0161377%</t>
  </si>
  <si>
    <t>PLATA  CASS 10% PT. DIFERENTE MAJORARI SALARIALE NETE AFERENTE PERIOADEI  APRILIE 2020,  PROIECT,,MECANISME EFICACE DE CONTROL  ADMINISTRATIV SI DE PREVENIRE A CORUPTIEI"  - SIPOCA 432/ SIMS 118676 , FINANTAT PR OPERATIONAL "CAPACITATE ADMINISTRATIVA 2014-2022, COTA  16,0161377%</t>
  </si>
  <si>
    <t>PLATA IMPOZIT 10% PT. DIFERENTE MAJORARI SALARIALE NETE AFERENTE PERIOADEI APRILIE  2020,  PROIECT,,MECANISME EFICACE DE CONTROL  ADMINISTRATIV SI DE PREVENIRE A CORUPTIEI"  - SIPOCA 432/ SIMS 118676 , FINANTAT PRIN PR OPERATIONAL "CAPACITATE ADMINISTRATIVA 2014-2022, COTA  16,0161377%</t>
  </si>
  <si>
    <t>PLATA  CAM 2,25% PT. DIFERENTE MAJORARI SALARIALE NETE AFERENTE LUNII  aprilie 2020,  PROIECT,,MECANISME EFICACE DE CONTROL  ADMINISTRATIV SI DE PREVENIRE A CORUPTIEI"  - SIPOCA 432/ SIMS 118676 , FINANTAT PRIN PR OPERATIONAL "CAPACITATE ADMINISTRATIVA 2014-2022, COTA  16,0161377%</t>
  </si>
  <si>
    <t>PLATA STAT  AFERENT LUNII MARTIE 2020,  PROIECT " MECANISME EFICACE DE CONTROL ADMINISTRATIV SI DE PREVENIRE A CORUPTIEI"  - SIPOCA 432/ SIMS 118676 , FINANTAT PRIN PROGRAMUL OPERAT "CAPACITATE ADMINISTRATIVA 2014-2022, COTA  83,9838623%</t>
  </si>
  <si>
    <t>PLATA STAT  AFERENT LUNII MARTIE 2020,  PROIECT " MECANISME EFICACE DE CONTROL ADMINISTRATIV SI DE PREVENIRE A CORUPTIEI"  - SIPOCA 432/ SIMS 118676 , FINANTAT PRIN PROGRAMUL OPERAT. "CAPACITATE ADMINISTRATIVA 2014-2022, COTA  83,9838623%</t>
  </si>
  <si>
    <t>PLATA STAT  AFERENT LUNII MARTIE 2020,  PROIECT " MECANISME EFICACE DE CONTROL ADMINISTRATIV SI DE PREVENIRE A CORUPTIEI"  - SIPOCA 432/ SIMS 118676 , FINANTAT PRIN PROGRAMUL OPER. "CAPACITATE ADMINISTRATIVA 2014-2022, COTA  83,9838623%</t>
  </si>
  <si>
    <t>PLATA  CAS fpss 25% PT. PT. DIFERENTE MAJORARI SALARIALE NETE AFERENTE LUNII MARTIE 2020,  PROIECT,,MECANISME EFICACE DE CONTROL  ADMINISTRATIV SI DE PREVENIRE A CORUPTIEI"  - SIPOCA 432/ SIMS 118676 , FINANTAT PRIN PROGRAMUL OPER. "CAPACITATE ADMINISTRATIVA 2014-2022, COTA  83,9838623%</t>
  </si>
  <si>
    <t>PLATA  CAS fpss 25%  PT. DIFERENTE MAJORARI SALARIALE NETE AFERENTE PERIOADEI  MARTIE 2020,  PROIECT,,MECANISME EFICACE DE CONTROL  ADMINISTRATIV SI DE PREVENIRE A CORUPTIEI"  - SIPOCA 432/ SIMS 118676 , FINANTAT PRIN PROGRAMUL OPER. "CAPACITATE ADMINISTRATIVA 2014-2022, COTA  83,9838623%</t>
  </si>
  <si>
    <t>PLATA  CASS 10%  PT. DIFERENTE MAJORARI SALARIALE NETE AFERENTE PERIOADEI  MARTIE 2020,  PROIECT,,MECANISME EFICACE DE CONTROL  ADMINISTRATIV SI DE PREVENIRE A CORUPTIEI"  - SIPOCA 432/ SIMS 118676 , FINANTAT PRIN PROGRAMUL OPER. "CAPACITATE ADMINISTRATIVA 2014-2022, COTA  83,9838623%</t>
  </si>
  <si>
    <t>PLATA  IMPOZIT 10%  PT. DIFERENTE MAJORARI SALARIALE NETE AFERENTE PERIOADEI MARTIE 2020,  PROIECT,,MECANISME EFICACE DE CONTROL  ADMINISTRATIV SI DE PREVENIRE A CORUPTIEI"  - SIPOCA 432/ SIMS 118676 , FINANTAT PRIN PROGRAMUL OPER. "CAPACITATE ADMINISTRATIVA 2014-2022, COTA  83,9838623%</t>
  </si>
  <si>
    <t>PLATA  CAM 2,25% PT. DIFERENTE MAJORARI SALARIALE NETE AFERENTE LUNII MARTIE 2020,  PROIECT,,MECANISME EFICACE DE CONTROL  ADMINISTRATIV SI DE PREVENIRE A CORUPTIEI"  - SIPOCA 432/ SIMS 118676 , FINANTAT PRIN PROGRAMUL OPER. "CAPACITATE ADMINISTRATIVA 2014-2022, COTA  83,9838623%</t>
  </si>
  <si>
    <t>PLATA  CAS fpss 25% PT. DIFERENTE MAJORARI SALARIALE NETE AFERENTE LUNII APRILIE 2020,  PROIECT,,MECANISME EFICACE DE CONTROL  ADMINISTRATIV SI DE PREVENIRE A CORUPTIEI"  - SIPOCA 432/ SIMS 118676 ,FINANTAT PRIN PROGRAMUL OPER. "CAPACITATE ADMINISTRATIVA 2014-2022, COTA  83,9838623%</t>
  </si>
  <si>
    <t>PLATA  CAS fpss 25%  PT. DIFERENTE MAJORARI SALARIALE NETE AFERENTE PERIOADEI aprilie  2020,  PROIECT,,MECANISME EFICACE DE CONTROL  ADMINISTRATIV SI DE PREVENIRE A CORUPTIEI"  - SIPOCA 432/ SIMS 118676 , FINANTAT PRIN PROGRAMUL OPER. "CAPACITATE ADMINISTRATIVA 2014-2022, COTA  83,9838623%</t>
  </si>
  <si>
    <t>PLATA  CASS 10%  PT. DIFERENTE MAJORARI SALARIALE NETE AFERENTE PERIOADEI  APRILIE  2020,  PROIECT,,MECANISME EFICACE DE CONTROL  ADMINISTRATIV SI DE PREVENIRE A CORUPTIEI"  - SIPOCA 432/ SIMS 118676 , FINANTAT PRIN PROGRAMUL OPER. "CAPACITATE ADMINISTRATIVA 2014-2022, COTA  83,9838623%</t>
  </si>
  <si>
    <t>PLATA  CAM 2,25% PT. DIFERENTE MAJORARI SALARIALE NETE AFERENTE LUNII APRILIE 2020,  PROIECT,,MECANISME EFICACE DE CONTROL  ADMINISTRATIV SI DE PREVENIRE A CORUPTIEI"  - SIPOCA 432/ SIMS 118676 , FINANTAT PRIN PROGRAMUL OPER. "CAPACITATE ADMINISTRATIVA 2014-2022, COTA  83,9838623%</t>
  </si>
  <si>
    <t>plata salarii  ptr orele lucrate in luna martie 2020 proiect ,,Consolidarea capacitatii administrative a secretariatului tehnic al SNA 2016-2020 de a sprijini implementarea masurilor anticoruptie"-  cod SIPOCA 62 , sursa de finantare A, cota de finantare  nat 16,0161372%, CENTRALIZATOR NR.1488/13860/2017/05.05.2020</t>
  </si>
  <si>
    <t xml:space="preserve">plata salarii  ptr orele lucrate in luna martie 2020 proiect,,Consolidarea capacitatii administrative a secretariatului tehnic al SNA 2016-2020 de a sprijini implementarea masurilor anticoruptie"-  cod SIPOCA 62 , sursa de finantare A, cota de finantare  nat 16,0161372%, </t>
  </si>
  <si>
    <t>plata salarii  ptr orele lucrate in luna martie 2020 proiect ,,Consolidarea capacitatii administrative a secretariatului tehnic al SNA 2016-2020 de a sprijini implementarea masurilor anticoruptie"-  cod SIPOCA 62 , sursa de finantare A, cota de finantare  nat 16,0161372%</t>
  </si>
  <si>
    <t>plata salarii  ptr orele lucrate in luna martie 2020 proiect  ,,Consolidarea capacitatii administrative a secretariatului tehnic al SNA 2016-2020 de a sprijini implementarea masurilor anticoruptie"-  cod SIPOCA 62 , sursa de finantare A,  cota de finantare este  finantare ext neramb 83,9838628%</t>
  </si>
  <si>
    <t>plata salarii  ptr orele lucrate in luna martie 2020 proiect,,Consolidarea capacitatii administrative a secretariatului tehnic al SNA 2016-2020 de a sprijini implementarea masurilor anticoruptie"-  cod SIPOCA 62 , sursa de finantare A, cota de finantare  nat 16,0161372%</t>
  </si>
  <si>
    <t>plata salarii  ptr orele lucrate in luna martie 2020 proiect  ,,Consolidarea capacitatii administrative a secretariatului tehnic al SNA 2016-2020 de a sprijini implementarea masurilor anticoruptie"-  cod SIPOCA 62 , sursa de finantare A, cota de finantare  nat 16,0161372%</t>
  </si>
  <si>
    <t>plata salarii  ptr orele lucrate in luna MARTIE  2020 proiect,,Consolidarea capacitatii administrative a secretariatului tehnic al SNA 2016-2020 de a sprijini implementarea masurilor anticoruptie"-  cod SIPOCA 62 , sursa de finantare A,  cota de finantare este  finantare ext neramb 83,9838628%</t>
  </si>
  <si>
    <t>plata salarii  ptr orele lucrate in luna MARTIE  2020 proiect ,,Consolidarea capacitatii administrative a secretariatului tehnic al SNA 2016-2020 de a sprijini implementarea masurilor anticoruptie"-  cod SIPOCA 62 , sursa de finantare A,  cota de finantare este  finantare ext neramb 83,9838628%</t>
  </si>
  <si>
    <t>plata salarii  ptr orele lucrate in luna MARTIE  2020 proiect  ,,Consolidarea capacitatii administrative a secretariatului tehnic al SNA 2016-2020 de a sprijini implementarea masurilor anticoruptie"-  cod SIPOCA 62 , sursa de finantare A,  cota de finantare este  finantare ext neramb 83,9838628%</t>
  </si>
  <si>
    <t xml:space="preserve"> MINISTERUL JUSTITIEI</t>
  </si>
  <si>
    <t>plata contributii  CAS ptr orele lucrate in luna MARTIE 2020, proiect ,,Consolidarea capacitatii administrative a secretariatului tehnic al SNA 2016-2020 de a sprijini implementarea masurilor anticoruptie"-  cod SIPOCA 62 , sursa de finantare A, cota de finantare  nat 16,0161372%</t>
  </si>
  <si>
    <t>plata contributii  CASS ptr orele lucrate in luna MARTIE .2020, proiect ,,Consolidarea capacitatii administrative a secretariatului tehnic al SNA 2016-2020 de a sprijini implementarea masurilor anticoruptie"-  cod SIPOCA 62 , sursa de finantare A, cota de finantare  nat 16,0161372%</t>
  </si>
  <si>
    <t>plata contributii ( impozit/ven sal.) ptr orele lucrate in luna  MARTIE 2020, proiect ,,Consolidarea capacitatii administrative a secretariatului tehnic al SNA 2016-2020 de a sprijini implementarea masurilor anticoruptie"-  cod SIPOCA 62 , sursa de finantare A, cota de finantare  nat 16,0161372%</t>
  </si>
  <si>
    <t>plata CAM  ptr orele lucrate in LUNA MARTIE 2020, proiect  ,,Consolidarea capacitatii administrative a secretariatului tehnic al SNA 2016-2020 de a sprijini implementarea masurilor anticoruptie"-  cod SIPOCA 62 , sursa de finantare A, cota de finantare  nat 16,0161372%</t>
  </si>
  <si>
    <t>plata CAS  ptr orele lucrate in LUNA MARTIE .2020 proiect ,,Consolidarea capacitatii administrative a secretariatului tehnic al SNA 2016-2020 de a sprijini implementarea masurilor anticoruptie"-  cod SIPOCA 62 , sursa de finantare A,  cota de finantare este  finantare ext neramb 83,9838628%</t>
  </si>
  <si>
    <t>plata CASS  ptr orele lucrate in LUNA MARTIE 2020, proiect  ,,Consolidarea capacitatii administrative a secretariatului tehnic al SNA 2016-2020 de a sprijini implementarea masurilor anticoruptie"-  cod SIPOCA 62 , sursa de finantare A,  cota de finantare este  finantare ext neramb 83,9838628%</t>
  </si>
  <si>
    <t>plata impozit/ venit din sal.  ptr orele lucrate in LUNA MARTIE 2020, proiect ,,Consolidarea capacitatii administrative a secretariatului tehnic al SNA 2016-2020 de a sprijini implementarea masurilor anticoruptie"-  cod SIPOCA 62 , sursa de finantare A,  cota de finantare este  finantare ext neramb 83,9838628%</t>
  </si>
  <si>
    <t>plata CAM  ptr orele lucrate in LUNA 03.2020, proiect  ,,Consolidarea capacitatii administrative a secretariatului tehnic al SNA 2016-2020 de a sprijini implementarea masurilor anticoruptie"-  cod SIPOCA 62 , sursa de finantare A,  cota de finantare este  finantare ext neramb 83,9838628%</t>
  </si>
  <si>
    <t>plata salarii  ptr orele lucrate in luna aprilie 2020 proiect  ,,Consolidarea capacitatii administrative a secretariatului tehnic al SNA 2016-2020 de a sprijini implementarea masurilor anticoruptie"-  cod SIPOCA 62 , sursa de finantare A,  cota de finantare este  finantare ext neramb 83,9838628%</t>
  </si>
  <si>
    <t>plata salarii  ptr orele lucrate in luna aprilie 2020 proiect ,,Consolidarea capacitatii administrative a secretariatului tehnic al SNA 2016-2020 de a sprijini implementarea masurilor anticoruptie"-  cod SIPOCA 62 , sursa de finantare A,  cota de finantare este  finantare ext neramb 83,9838628%</t>
  </si>
  <si>
    <t>plata salarii  ptr orele lucrate in luna aprilie 2020 proiect,,Consolidarea capacitatii administrative a secretariatului tehnic al SNA 2016-2020 de a sprijini implementarea masurilor anticoruptie"-  cod SIPOCA 62 , sursa de finantare A,  cota de finantare este  finantare ext neramb 83,9838628%</t>
  </si>
  <si>
    <t>plata salarii  ptr orele lucrate in luna aprilie 2020 proiect,,Consolidarea capacitatii administrative a secretariatului tehnic al SNA 2016-2020 de a sprijini implementarea masurilor anticoruptie"-  cod SIPOCA 62 , sursa de finantare A, cota de finantare  nat 16,0161372%</t>
  </si>
  <si>
    <t>plata salarii  ptr orele lucrate in luna aprilie 2020 proiect ,,Consolidarea capacitatii administrative a secretariatului tehnic al SNA 2016-2020 de a sprijini implementarea masurilor anticoruptie"-  cod SIPOCA 62 , sursa de finantare A, cota de finantare  nat 16,0161372%</t>
  </si>
  <si>
    <t>plata salarii  ptr orele lucrate in luna aprilie 2020 proiect  ,,Consolidarea capacitatii administrative a secretariatului tehnic al SNA 2016-2020 de a sprijini implementarea masurilor anticoruptie"-  cod SIPOCA 62 , sursa de finantare A, cota de finantare  nat 16,0161372%</t>
  </si>
  <si>
    <t>plata contributii  CAS ptr orele lucrate in luna APRILIE 2020, proiect  ,,Consolidarea capacitatii administrative a secretariatului tehnic al SNA 2016-2020 de a sprijini implementarea masurilor anticoruptie"-  cod SIPOCA 62 , sursa de finantare A, cota de finantare  nat 16,0161372%</t>
  </si>
  <si>
    <t>plata contributii  CASS ptr orele lucrate in luna aprilie .2020, proiect ,,Consolidarea capacitatii administrative a secretariatului tehnic al SNA 2016-2020 de a sprijini implementarea masurilor anticoruptie"-  cod SIPOCA 62 , sursa de finantare A, cota de finantare  nat 16,0161372%</t>
  </si>
  <si>
    <t>plata contributii ( impozit/ven sal.) ptr orele lucrate in luna  aprilie 2020, proiect,,Consolidarea capacitatii administrative a secretariatului tehnic al SNA 2016-2020 de a sprijini implementarea masurilor anticoruptie"-  cod SIPOCA 62 , sursa de finantare A, cota de finantare  nat 16,0161372%</t>
  </si>
  <si>
    <t>plata CAM  ptr orele lucrate in LUNA APRILIE 2020, proiect  ,,Consolidarea capacitatii administrative a secretariatului tehnic al SNA 2016-2020 de a sprijini implementarea masurilor anticoruptie"-  cod SIPOCA 62 , sursa de finantare A, cota de finantare  nat 16,0161372%</t>
  </si>
  <si>
    <t>plata CAS  ptr orele lucrate in LUNA APRILIE .2020 proiect ,,Consolidarea capacitatii administrative a secretariatului tehnic al SNA 2016-2020 de a sprijini implementarea masurilor anticoruptie"-  cod SIPOCA 62 , sursa de finantare A,  cota de finantare este  finantare ext neramb 83,9838628%</t>
  </si>
  <si>
    <t>plata CASS  ptr orele lucrate in LUNA APRILIE 2020, proiect  ,,Consolidarea capacitatii administrative a secretariatului tehnic al SNA 2016-2020 de a sprijini implementarea masurilor anticoruptie"-  cod SIPOCA 62 , sursa de finantare A,  cota de finantare este  finantare ext neramb 83,9838628%</t>
  </si>
  <si>
    <t>plata impozit/ venit din sal.  ptr orele lucrate in LUNA APRILIE 2020, proiect ,,Consolidarea capacitatii administrative a secretariatului tehnic al SNA 2016-2020 de a sprijini implementarea masurilor anticoruptie"-  cod SIPOCA 62 , sursa de finantare A,  cota de finantare este  finantare ext neramb 83,9838628%</t>
  </si>
  <si>
    <t>plata CAM  ptr orele lucrate in LUNA 03.2020, proiect,,Consolidarea capacitatii administrative a secretariatului tehnic al SNA 2016-2020 de a sprijini implementarea masurilor anticoruptie"-  cod SIPOCA 62 , sursa de finantare A,  cota de finantare este  finantare ext neramb 83,9838628%</t>
  </si>
  <si>
    <t>TITLUL 59 ALTE CHELTUIELI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</si>
</sst>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sz val="11"/>
      <color theme="1"/>
      <name val="Trebuchet MS"/>
      <family val="2"/>
    </font>
    <font>
      <b/>
      <sz val="11"/>
      <color indexed="8"/>
      <name val="Trebuchet MS"/>
      <family val="2"/>
    </font>
    <font>
      <sz val="11"/>
      <color indexed="10"/>
      <name val="Trebuchet MS"/>
      <family val="2"/>
    </font>
    <font>
      <b/>
      <sz val="11"/>
      <color theme="1"/>
      <name val="Trebuchet MS"/>
      <family val="2"/>
    </font>
    <font>
      <b/>
      <sz val="11"/>
      <color indexed="10"/>
      <name val="Trebuchet MS"/>
      <family val="2"/>
    </font>
    <font>
      <sz val="11"/>
      <color rgb="FFFF0000"/>
      <name val="Trebuchet MS"/>
      <family val="2"/>
    </font>
    <font>
      <sz val="11"/>
      <color rgb="FF00B050"/>
      <name val="Trebuchet MS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Trebuchet MS"/>
      <family val="2"/>
      <charset val="238"/>
    </font>
    <font>
      <sz val="10"/>
      <name val="Arial"/>
      <family val="2"/>
      <charset val="238"/>
    </font>
    <font>
      <b/>
      <sz val="11"/>
      <color rgb="FFFF0000"/>
      <name val="Trebuchet MS"/>
      <family val="2"/>
    </font>
    <font>
      <sz val="11"/>
      <color rgb="FF7030A0"/>
      <name val="Calibri"/>
      <family val="2"/>
      <scheme val="minor"/>
    </font>
    <font>
      <sz val="10"/>
      <color rgb="FF7030A0"/>
      <name val="Arial"/>
      <family val="2"/>
    </font>
    <font>
      <sz val="11"/>
      <color rgb="FF7030A0"/>
      <name val="Trebuchet MS"/>
      <family val="2"/>
    </font>
    <font>
      <sz val="11"/>
      <color theme="1"/>
      <name val="Calibri"/>
      <family val="2"/>
      <scheme val="minor"/>
    </font>
    <font>
      <sz val="11"/>
      <color indexed="8"/>
      <name val="Trebuchet MS"/>
      <family val="2"/>
    </font>
    <font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21" fillId="0" borderId="0"/>
  </cellStyleXfs>
  <cellXfs count="199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Fill="1" applyAlignment="1">
      <alignment wrapText="1"/>
    </xf>
    <xf numFmtId="0" fontId="1" fillId="0" borderId="0" xfId="0" applyFont="1" applyBorder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4" fontId="1" fillId="0" borderId="0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2" fillId="0" borderId="0" xfId="0" applyFont="1" applyFill="1"/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0" applyFont="1" applyBorder="1" applyAlignment="1">
      <alignment wrapText="1"/>
    </xf>
    <xf numFmtId="4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2" fillId="2" borderId="0" xfId="0" applyFont="1" applyFill="1"/>
    <xf numFmtId="0" fontId="2" fillId="2" borderId="1" xfId="0" applyFont="1" applyFill="1" applyBorder="1" applyAlignment="1">
      <alignment vertical="center"/>
    </xf>
    <xf numFmtId="4" fontId="5" fillId="0" borderId="1" xfId="0" applyNumberFormat="1" applyFont="1" applyBorder="1"/>
    <xf numFmtId="0" fontId="5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4" fontId="5" fillId="0" borderId="1" xfId="0" applyNumberFormat="1" applyFont="1" applyBorder="1"/>
    <xf numFmtId="1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14" fontId="2" fillId="2" borderId="0" xfId="0" applyNumberFormat="1" applyFont="1" applyFill="1" applyAlignment="1">
      <alignment horizontal="right" vertical="center"/>
    </xf>
    <xf numFmtId="14" fontId="2" fillId="2" borderId="1" xfId="0" applyNumberFormat="1" applyFont="1" applyFill="1" applyBorder="1" applyAlignment="1">
      <alignment horizontal="right" vertical="center"/>
    </xf>
    <xf numFmtId="14" fontId="2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0" xfId="0" applyNumberFormat="1" applyFont="1" applyFill="1"/>
    <xf numFmtId="4" fontId="1" fillId="0" borderId="0" xfId="0" applyNumberFormat="1" applyFont="1" applyFill="1"/>
    <xf numFmtId="4" fontId="2" fillId="0" borderId="0" xfId="0" applyNumberFormat="1" applyFont="1" applyFill="1" applyBorder="1"/>
    <xf numFmtId="0" fontId="8" fillId="0" borderId="0" xfId="0" applyFont="1"/>
    <xf numFmtId="0" fontId="5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/>
    <xf numFmtId="0" fontId="1" fillId="0" borderId="1" xfId="0" applyFont="1" applyFill="1" applyBorder="1" applyAlignment="1">
      <alignment horizontal="centerContinuous"/>
    </xf>
    <xf numFmtId="4" fontId="1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4" fontId="2" fillId="0" borderId="1" xfId="0" applyNumberFormat="1" applyFont="1" applyFill="1" applyBorder="1"/>
    <xf numFmtId="0" fontId="2" fillId="0" borderId="1" xfId="0" applyFont="1" applyFill="1" applyBorder="1" applyAlignment="1">
      <alignment horizontal="centerContinuous"/>
    </xf>
    <xf numFmtId="14" fontId="5" fillId="0" borderId="0" xfId="0" applyNumberFormat="1" applyFont="1"/>
    <xf numFmtId="0" fontId="2" fillId="0" borderId="1" xfId="0" applyFont="1" applyFill="1" applyBorder="1" applyAlignment="1">
      <alignment horizontal="left" wrapText="1"/>
    </xf>
    <xf numFmtId="1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4" fontId="5" fillId="0" borderId="1" xfId="0" applyNumberFormat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3" fontId="2" fillId="0" borderId="1" xfId="0" applyNumberFormat="1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10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 applyBorder="1" applyAlignment="1"/>
    <xf numFmtId="0" fontId="10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/>
    <xf numFmtId="0" fontId="11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1" fillId="0" borderId="1" xfId="0" applyNumberFormat="1" applyFont="1" applyBorder="1"/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right"/>
    </xf>
    <xf numFmtId="4" fontId="5" fillId="0" borderId="0" xfId="0" applyNumberFormat="1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/>
    </xf>
    <xf numFmtId="14" fontId="5" fillId="2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1" xfId="0" applyFont="1" applyFill="1" applyBorder="1"/>
    <xf numFmtId="14" fontId="5" fillId="0" borderId="1" xfId="0" applyNumberFormat="1" applyFont="1" applyFill="1" applyBorder="1"/>
    <xf numFmtId="4" fontId="5" fillId="0" borderId="1" xfId="0" applyNumberFormat="1" applyFont="1" applyFill="1" applyBorder="1"/>
    <xf numFmtId="0" fontId="10" fillId="0" borderId="1" xfId="0" applyFont="1" applyBorder="1" applyAlignment="1">
      <alignment horizontal="center" vertical="center"/>
    </xf>
    <xf numFmtId="4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2" xfId="0" applyNumberFormat="1" applyFont="1" applyFill="1" applyBorder="1" applyAlignment="1">
      <alignment horizontal="right" wrapText="1"/>
    </xf>
    <xf numFmtId="0" fontId="8" fillId="0" borderId="6" xfId="0" applyFont="1" applyBorder="1"/>
    <xf numFmtId="0" fontId="8" fillId="0" borderId="7" xfId="0" applyFont="1" applyBorder="1"/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left" wrapText="1"/>
    </xf>
    <xf numFmtId="14" fontId="5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2" fillId="0" borderId="1" xfId="0" applyFont="1" applyBorder="1"/>
    <xf numFmtId="14" fontId="12" fillId="0" borderId="1" xfId="0" applyNumberFormat="1" applyFont="1" applyBorder="1"/>
    <xf numFmtId="4" fontId="12" fillId="0" borderId="1" xfId="0" applyNumberFormat="1" applyFont="1" applyBorder="1"/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5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15" fillId="0" borderId="1" xfId="0" applyFont="1" applyFill="1" applyBorder="1"/>
    <xf numFmtId="0" fontId="16" fillId="0" borderId="1" xfId="0" applyFont="1" applyFill="1" applyBorder="1"/>
    <xf numFmtId="14" fontId="16" fillId="0" borderId="1" xfId="0" applyNumberFormat="1" applyFont="1" applyFill="1" applyBorder="1"/>
    <xf numFmtId="4" fontId="16" fillId="0" borderId="1" xfId="0" applyNumberFormat="1" applyFont="1" applyFill="1" applyBorder="1"/>
    <xf numFmtId="0" fontId="15" fillId="0" borderId="1" xfId="0" applyFont="1" applyFill="1" applyBorder="1" applyAlignment="1">
      <alignment vertical="top" wrapText="1"/>
    </xf>
    <xf numFmtId="0" fontId="15" fillId="0" borderId="0" xfId="0" applyFont="1" applyFill="1"/>
    <xf numFmtId="0" fontId="2" fillId="0" borderId="0" xfId="0" applyFont="1" applyAlignment="1"/>
    <xf numFmtId="0" fontId="11" fillId="0" borderId="1" xfId="0" applyFont="1" applyFill="1" applyBorder="1" applyAlignment="1">
      <alignment vertical="top" wrapText="1"/>
    </xf>
    <xf numFmtId="0" fontId="18" fillId="0" borderId="1" xfId="0" applyFont="1" applyBorder="1"/>
    <xf numFmtId="14" fontId="18" fillId="0" borderId="1" xfId="0" applyNumberFormat="1" applyFont="1" applyBorder="1"/>
    <xf numFmtId="4" fontId="19" fillId="0" borderId="1" xfId="0" applyNumberFormat="1" applyFont="1" applyBorder="1"/>
    <xf numFmtId="0" fontId="20" fillId="0" borderId="1" xfId="0" applyFont="1" applyFill="1" applyBorder="1" applyAlignment="1">
      <alignment vertical="top" wrapText="1"/>
    </xf>
    <xf numFmtId="0" fontId="8" fillId="0" borderId="7" xfId="0" applyFont="1" applyBorder="1" applyAlignment="1">
      <alignment horizontal="center" wrapText="1"/>
    </xf>
    <xf numFmtId="0" fontId="8" fillId="0" borderId="7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4" fontId="8" fillId="0" borderId="8" xfId="0" applyNumberFormat="1" applyFont="1" applyBorder="1" applyAlignment="1">
      <alignment horizontal="right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4" xfId="0" applyFont="1" applyBorder="1" applyAlignment="1">
      <alignment horizontal="center" wrapText="1"/>
    </xf>
    <xf numFmtId="4" fontId="5" fillId="0" borderId="5" xfId="0" applyNumberFormat="1" applyFont="1" applyBorder="1" applyAlignment="1">
      <alignment horizontal="right"/>
    </xf>
    <xf numFmtId="0" fontId="1" fillId="0" borderId="0" xfId="0" applyFont="1"/>
    <xf numFmtId="0" fontId="9" fillId="0" borderId="0" xfId="0" applyFont="1"/>
    <xf numFmtId="0" fontId="7" fillId="0" borderId="0" xfId="0" applyFont="1" applyAlignment="1">
      <alignment horizontal="right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left" wrapText="1"/>
    </xf>
    <xf numFmtId="4" fontId="6" fillId="0" borderId="5" xfId="0" applyNumberFormat="1" applyFont="1" applyBorder="1" applyAlignment="1">
      <alignment horizontal="right"/>
    </xf>
    <xf numFmtId="1" fontId="2" fillId="0" borderId="10" xfId="0" applyNumberFormat="1" applyFont="1" applyBorder="1"/>
    <xf numFmtId="14" fontId="2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4" fontId="5" fillId="0" borderId="2" xfId="0" applyNumberFormat="1" applyFont="1" applyBorder="1" applyAlignment="1">
      <alignment horizontal="center" wrapText="1"/>
    </xf>
    <xf numFmtId="1" fontId="1" fillId="0" borderId="11" xfId="0" applyNumberFormat="1" applyFont="1" applyBorder="1"/>
    <xf numFmtId="14" fontId="1" fillId="0" borderId="4" xfId="0" applyNumberFormat="1" applyFont="1" applyBorder="1" applyAlignment="1">
      <alignment horizontal="center" wrapText="1"/>
    </xf>
    <xf numFmtId="4" fontId="8" fillId="0" borderId="5" xfId="0" applyNumberFormat="1" applyFont="1" applyBorder="1" applyAlignment="1">
      <alignment horizontal="center" wrapText="1"/>
    </xf>
    <xf numFmtId="4" fontId="2" fillId="0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 applyFill="1" applyAlignment="1">
      <alignment vertical="center"/>
    </xf>
    <xf numFmtId="14" fontId="2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3" applyFont="1" applyFill="1" applyBorder="1" applyAlignment="1">
      <alignment wrapText="1"/>
    </xf>
    <xf numFmtId="0" fontId="22" fillId="0" borderId="1" xfId="3" applyFont="1" applyFill="1" applyBorder="1" applyAlignment="1">
      <alignment wrapText="1"/>
    </xf>
    <xf numFmtId="49" fontId="23" fillId="0" borderId="1" xfId="0" applyNumberFormat="1" applyFont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4">
    <cellStyle name="Normal" xfId="0" builtinId="0"/>
    <cellStyle name="Normal 2" xfId="3" xr:uid="{89388A20-A089-4818-A5FF-2D1B4C2C9DD6}"/>
    <cellStyle name="Normal 3 2" xfId="1" xr:uid="{00000000-0005-0000-0000-000001000000}"/>
    <cellStyle name="Normal 5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2"/>
  <sheetViews>
    <sheetView topLeftCell="A137" zoomScaleNormal="100" workbookViewId="0">
      <selection activeCell="J164" sqref="J164"/>
    </sheetView>
  </sheetViews>
  <sheetFormatPr defaultRowHeight="16.5"/>
  <cols>
    <col min="1" max="1" width="12.28515625" style="1" customWidth="1"/>
    <col min="2" max="2" width="9.7109375" style="1" customWidth="1"/>
    <col min="3" max="3" width="11.7109375" style="1" customWidth="1"/>
    <col min="4" max="4" width="17.140625" style="2" customWidth="1"/>
    <col min="5" max="5" width="51" style="1" customWidth="1"/>
    <col min="6" max="7" width="9.140625" style="1"/>
    <col min="8" max="8" width="8.28515625" style="1" customWidth="1"/>
    <col min="9" max="9" width="7.42578125" style="1" customWidth="1"/>
    <col min="10" max="10" width="7.28515625" style="1" customWidth="1"/>
    <col min="11" max="16384" width="9.140625" style="1"/>
  </cols>
  <sheetData>
    <row r="1" spans="1:5">
      <c r="A1" s="3" t="s">
        <v>0</v>
      </c>
      <c r="B1" s="3"/>
      <c r="C1" s="3"/>
      <c r="D1" s="4"/>
      <c r="E1" s="12"/>
    </row>
    <row r="2" spans="1:5">
      <c r="A2" s="6" t="s">
        <v>27</v>
      </c>
      <c r="B2" s="6"/>
      <c r="C2" s="6"/>
      <c r="D2" s="13"/>
      <c r="E2" s="14"/>
    </row>
    <row r="3" spans="1:5">
      <c r="A3" s="6" t="s">
        <v>28</v>
      </c>
      <c r="B3" s="6"/>
      <c r="C3" s="6"/>
      <c r="D3" s="13"/>
      <c r="E3" s="14"/>
    </row>
    <row r="4" spans="1:5">
      <c r="A4" s="193" t="s">
        <v>136</v>
      </c>
      <c r="B4" s="193"/>
      <c r="C4" s="193"/>
      <c r="D4" s="193"/>
      <c r="E4" s="193"/>
    </row>
    <row r="5" spans="1:5">
      <c r="A5" s="3"/>
      <c r="B5" s="3"/>
      <c r="C5" s="3"/>
      <c r="D5" s="4"/>
      <c r="E5" s="5"/>
    </row>
    <row r="6" spans="1:5" ht="33">
      <c r="A6" s="64" t="s">
        <v>37</v>
      </c>
      <c r="B6" s="64" t="s">
        <v>2</v>
      </c>
      <c r="C6" s="64" t="s">
        <v>3</v>
      </c>
      <c r="D6" s="65" t="s">
        <v>4</v>
      </c>
      <c r="E6" s="64" t="s">
        <v>5</v>
      </c>
    </row>
    <row r="7" spans="1:5">
      <c r="A7" s="66" t="s">
        <v>38</v>
      </c>
      <c r="B7" s="125">
        <v>5000</v>
      </c>
      <c r="C7" s="126">
        <v>43958</v>
      </c>
      <c r="D7" s="127">
        <v>2687872</v>
      </c>
      <c r="E7" s="67" t="s">
        <v>39</v>
      </c>
    </row>
    <row r="8" spans="1:5">
      <c r="A8" s="66" t="s">
        <v>38</v>
      </c>
      <c r="B8" s="125">
        <v>1</v>
      </c>
      <c r="C8" s="126">
        <v>43959</v>
      </c>
      <c r="D8" s="127">
        <v>14905</v>
      </c>
      <c r="E8" s="67" t="s">
        <v>39</v>
      </c>
    </row>
    <row r="9" spans="1:5">
      <c r="A9" s="66" t="s">
        <v>38</v>
      </c>
      <c r="B9" s="125">
        <v>2</v>
      </c>
      <c r="C9" s="126">
        <v>43959</v>
      </c>
      <c r="D9" s="127">
        <v>1645</v>
      </c>
      <c r="E9" s="67" t="s">
        <v>39</v>
      </c>
    </row>
    <row r="10" spans="1:5">
      <c r="A10" s="66" t="s">
        <v>38</v>
      </c>
      <c r="B10" s="125">
        <v>3</v>
      </c>
      <c r="C10" s="126">
        <v>43959</v>
      </c>
      <c r="D10" s="127">
        <v>1150</v>
      </c>
      <c r="E10" s="67" t="s">
        <v>39</v>
      </c>
    </row>
    <row r="11" spans="1:5">
      <c r="A11" s="66" t="s">
        <v>38</v>
      </c>
      <c r="B11" s="125">
        <v>4</v>
      </c>
      <c r="C11" s="126">
        <v>43959</v>
      </c>
      <c r="D11" s="127">
        <v>2224</v>
      </c>
      <c r="E11" s="67" t="s">
        <v>39</v>
      </c>
    </row>
    <row r="12" spans="1:5" ht="33">
      <c r="A12" s="66" t="s">
        <v>38</v>
      </c>
      <c r="B12" s="125">
        <v>134</v>
      </c>
      <c r="C12" s="126">
        <v>43958</v>
      </c>
      <c r="D12" s="127">
        <v>1046475</v>
      </c>
      <c r="E12" s="67" t="s">
        <v>115</v>
      </c>
    </row>
    <row r="13" spans="1:5" ht="33">
      <c r="A13" s="66" t="s">
        <v>38</v>
      </c>
      <c r="B13" s="125">
        <v>134</v>
      </c>
      <c r="C13" s="126">
        <v>43958</v>
      </c>
      <c r="D13" s="127">
        <v>410739</v>
      </c>
      <c r="E13" s="67" t="s">
        <v>40</v>
      </c>
    </row>
    <row r="14" spans="1:5" ht="33">
      <c r="A14" s="66" t="s">
        <v>38</v>
      </c>
      <c r="B14" s="125">
        <v>134</v>
      </c>
      <c r="C14" s="126">
        <v>43958</v>
      </c>
      <c r="D14" s="127">
        <v>270711</v>
      </c>
      <c r="E14" s="67" t="s">
        <v>40</v>
      </c>
    </row>
    <row r="15" spans="1:5" ht="33">
      <c r="A15" s="66" t="s">
        <v>38</v>
      </c>
      <c r="B15" s="125">
        <v>112</v>
      </c>
      <c r="C15" s="126">
        <v>43958</v>
      </c>
      <c r="D15" s="127">
        <v>8883</v>
      </c>
      <c r="E15" s="67" t="s">
        <v>41</v>
      </c>
    </row>
    <row r="16" spans="1:5" ht="33">
      <c r="A16" s="66" t="s">
        <v>38</v>
      </c>
      <c r="B16" s="125">
        <v>128</v>
      </c>
      <c r="C16" s="126">
        <v>43958</v>
      </c>
      <c r="D16" s="127">
        <v>1971</v>
      </c>
      <c r="E16" s="67" t="s">
        <v>41</v>
      </c>
    </row>
    <row r="17" spans="1:5" ht="33">
      <c r="A17" s="66" t="s">
        <v>38</v>
      </c>
      <c r="B17" s="125">
        <v>129</v>
      </c>
      <c r="C17" s="126">
        <v>43958</v>
      </c>
      <c r="D17" s="127">
        <v>58</v>
      </c>
      <c r="E17" s="67" t="s">
        <v>41</v>
      </c>
    </row>
    <row r="18" spans="1:5" s="144" customFormat="1">
      <c r="A18" s="139" t="s">
        <v>38</v>
      </c>
      <c r="B18" s="140">
        <v>87</v>
      </c>
      <c r="C18" s="141">
        <v>43956</v>
      </c>
      <c r="D18" s="142">
        <v>1375</v>
      </c>
      <c r="E18" s="143" t="s">
        <v>137</v>
      </c>
    </row>
    <row r="19" spans="1:5" s="144" customFormat="1">
      <c r="A19" s="139" t="s">
        <v>38</v>
      </c>
      <c r="B19" s="140">
        <v>84</v>
      </c>
      <c r="C19" s="141">
        <v>43956</v>
      </c>
      <c r="D19" s="142">
        <v>2745</v>
      </c>
      <c r="E19" s="143" t="s">
        <v>138</v>
      </c>
    </row>
    <row r="20" spans="1:5">
      <c r="A20" s="69" t="s">
        <v>42</v>
      </c>
      <c r="B20" s="69"/>
      <c r="C20" s="69"/>
      <c r="D20" s="70">
        <f>SUM(D7:D19)</f>
        <v>4450753</v>
      </c>
      <c r="E20" s="71"/>
    </row>
    <row r="21" spans="1:5">
      <c r="A21" s="66" t="s">
        <v>43</v>
      </c>
      <c r="B21" s="128">
        <v>165</v>
      </c>
      <c r="C21" s="129">
        <v>43958</v>
      </c>
      <c r="D21" s="130">
        <v>80612</v>
      </c>
      <c r="E21" s="67" t="s">
        <v>39</v>
      </c>
    </row>
    <row r="22" spans="1:5">
      <c r="A22" s="66" t="s">
        <v>43</v>
      </c>
      <c r="B22" s="128">
        <v>1</v>
      </c>
      <c r="C22" s="129">
        <v>43959</v>
      </c>
      <c r="D22" s="130">
        <v>1572</v>
      </c>
      <c r="E22" s="67" t="s">
        <v>39</v>
      </c>
    </row>
    <row r="23" spans="1:5">
      <c r="A23" s="66" t="s">
        <v>43</v>
      </c>
      <c r="B23" s="128">
        <v>2</v>
      </c>
      <c r="C23" s="129">
        <v>43959</v>
      </c>
      <c r="D23" s="130">
        <v>291</v>
      </c>
      <c r="E23" s="67" t="s">
        <v>39</v>
      </c>
    </row>
    <row r="24" spans="1:5">
      <c r="A24" s="66" t="s">
        <v>43</v>
      </c>
      <c r="B24" s="128">
        <v>3</v>
      </c>
      <c r="C24" s="129">
        <v>43959</v>
      </c>
      <c r="D24" s="130">
        <v>255</v>
      </c>
      <c r="E24" s="67" t="s">
        <v>39</v>
      </c>
    </row>
    <row r="25" spans="1:5">
      <c r="A25" s="66" t="s">
        <v>43</v>
      </c>
      <c r="B25" s="128">
        <v>4</v>
      </c>
      <c r="C25" s="129">
        <v>43959</v>
      </c>
      <c r="D25" s="130">
        <v>354</v>
      </c>
      <c r="E25" s="67" t="s">
        <v>39</v>
      </c>
    </row>
    <row r="26" spans="1:5" ht="33">
      <c r="A26" s="66" t="s">
        <v>43</v>
      </c>
      <c r="B26" s="9">
        <v>161</v>
      </c>
      <c r="C26" s="48">
        <v>43958</v>
      </c>
      <c r="D26" s="49">
        <v>68274</v>
      </c>
      <c r="E26" s="67" t="s">
        <v>116</v>
      </c>
    </row>
    <row r="27" spans="1:5" ht="33">
      <c r="A27" s="66" t="s">
        <v>43</v>
      </c>
      <c r="B27" s="9">
        <v>161</v>
      </c>
      <c r="C27" s="48">
        <v>43958</v>
      </c>
      <c r="D27" s="49">
        <v>26807</v>
      </c>
      <c r="E27" s="67" t="s">
        <v>44</v>
      </c>
    </row>
    <row r="28" spans="1:5" ht="33">
      <c r="A28" s="66" t="s">
        <v>43</v>
      </c>
      <c r="B28" s="9">
        <v>161</v>
      </c>
      <c r="C28" s="48">
        <v>43958</v>
      </c>
      <c r="D28" s="49">
        <v>17663</v>
      </c>
      <c r="E28" s="67" t="s">
        <v>44</v>
      </c>
    </row>
    <row r="29" spans="1:5" ht="33">
      <c r="A29" s="66" t="s">
        <v>43</v>
      </c>
      <c r="B29" s="128">
        <v>374</v>
      </c>
      <c r="C29" s="129">
        <v>43964</v>
      </c>
      <c r="D29" s="130">
        <v>5662</v>
      </c>
      <c r="E29" s="146" t="s">
        <v>139</v>
      </c>
    </row>
    <row r="30" spans="1:5" ht="33">
      <c r="A30" s="66" t="s">
        <v>43</v>
      </c>
      <c r="B30" s="128">
        <v>375</v>
      </c>
      <c r="C30" s="129">
        <v>43964</v>
      </c>
      <c r="D30" s="130">
        <v>581</v>
      </c>
      <c r="E30" s="146" t="s">
        <v>140</v>
      </c>
    </row>
    <row r="31" spans="1:5" ht="33">
      <c r="A31" s="66" t="s">
        <v>43</v>
      </c>
      <c r="B31" s="128">
        <v>376</v>
      </c>
      <c r="C31" s="129">
        <v>43964</v>
      </c>
      <c r="D31" s="127">
        <v>819</v>
      </c>
      <c r="E31" s="146" t="s">
        <v>141</v>
      </c>
    </row>
    <row r="32" spans="1:5" ht="33">
      <c r="A32" s="66" t="s">
        <v>43</v>
      </c>
      <c r="B32" s="128">
        <v>377</v>
      </c>
      <c r="C32" s="129">
        <v>43964</v>
      </c>
      <c r="D32" s="130">
        <v>1740</v>
      </c>
      <c r="E32" s="146" t="s">
        <v>142</v>
      </c>
    </row>
    <row r="33" spans="1:5" ht="33">
      <c r="A33" s="66" t="s">
        <v>43</v>
      </c>
      <c r="B33" s="128">
        <v>378</v>
      </c>
      <c r="C33" s="129">
        <v>43964</v>
      </c>
      <c r="D33" s="130">
        <v>400</v>
      </c>
      <c r="E33" s="146" t="s">
        <v>143</v>
      </c>
    </row>
    <row r="34" spans="1:5" ht="33">
      <c r="A34" s="66" t="s">
        <v>43</v>
      </c>
      <c r="B34" s="128">
        <v>379</v>
      </c>
      <c r="C34" s="129">
        <v>43964</v>
      </c>
      <c r="D34" s="127">
        <v>914</v>
      </c>
      <c r="E34" s="146" t="s">
        <v>144</v>
      </c>
    </row>
    <row r="35" spans="1:5" ht="33">
      <c r="A35" s="66" t="s">
        <v>43</v>
      </c>
      <c r="B35" s="128">
        <v>380</v>
      </c>
      <c r="C35" s="129">
        <v>43964</v>
      </c>
      <c r="D35" s="127">
        <v>726</v>
      </c>
      <c r="E35" s="146" t="s">
        <v>145</v>
      </c>
    </row>
    <row r="36" spans="1:5">
      <c r="A36" s="66" t="s">
        <v>43</v>
      </c>
      <c r="B36" s="147">
        <v>371</v>
      </c>
      <c r="C36" s="148">
        <v>43964</v>
      </c>
      <c r="D36" s="149">
        <v>4640</v>
      </c>
      <c r="E36" s="150" t="s">
        <v>146</v>
      </c>
    </row>
    <row r="37" spans="1:5" ht="33">
      <c r="A37" s="66" t="s">
        <v>43</v>
      </c>
      <c r="B37" s="147">
        <v>371</v>
      </c>
      <c r="C37" s="148">
        <v>43964</v>
      </c>
      <c r="D37" s="149">
        <v>1855</v>
      </c>
      <c r="E37" s="150" t="s">
        <v>147</v>
      </c>
    </row>
    <row r="38" spans="1:5" ht="33">
      <c r="A38" s="66" t="s">
        <v>43</v>
      </c>
      <c r="B38" s="147">
        <v>371</v>
      </c>
      <c r="C38" s="148">
        <v>43964</v>
      </c>
      <c r="D38" s="149">
        <v>1208</v>
      </c>
      <c r="E38" s="150" t="s">
        <v>147</v>
      </c>
    </row>
    <row r="39" spans="1:5">
      <c r="A39" s="69" t="s">
        <v>98</v>
      </c>
      <c r="B39" s="69"/>
      <c r="C39" s="69"/>
      <c r="D39" s="70">
        <f>SUM(D21:D38)</f>
        <v>214373</v>
      </c>
      <c r="E39" s="71"/>
    </row>
    <row r="40" spans="1:5">
      <c r="A40" s="66" t="s">
        <v>45</v>
      </c>
      <c r="B40" s="128">
        <v>181</v>
      </c>
      <c r="C40" s="129">
        <v>43958</v>
      </c>
      <c r="D40" s="130">
        <v>243389</v>
      </c>
      <c r="E40" s="67" t="s">
        <v>39</v>
      </c>
    </row>
    <row r="41" spans="1:5">
      <c r="A41" s="66" t="s">
        <v>45</v>
      </c>
      <c r="B41" s="128">
        <v>1</v>
      </c>
      <c r="C41" s="129">
        <v>43959</v>
      </c>
      <c r="D41" s="130">
        <v>1376</v>
      </c>
      <c r="E41" s="67" t="s">
        <v>39</v>
      </c>
    </row>
    <row r="42" spans="1:5">
      <c r="A42" s="66" t="s">
        <v>45</v>
      </c>
      <c r="B42" s="128">
        <v>2</v>
      </c>
      <c r="C42" s="129">
        <v>43959</v>
      </c>
      <c r="D42" s="130">
        <v>122</v>
      </c>
      <c r="E42" s="67" t="s">
        <v>39</v>
      </c>
    </row>
    <row r="43" spans="1:5">
      <c r="A43" s="66" t="s">
        <v>45</v>
      </c>
      <c r="B43" s="128">
        <v>3</v>
      </c>
      <c r="C43" s="129">
        <v>43959</v>
      </c>
      <c r="D43" s="130">
        <v>107</v>
      </c>
      <c r="E43" s="67" t="s">
        <v>39</v>
      </c>
    </row>
    <row r="44" spans="1:5" ht="33">
      <c r="A44" s="66" t="s">
        <v>45</v>
      </c>
      <c r="B44" s="81">
        <v>185</v>
      </c>
      <c r="C44" s="48">
        <v>43958</v>
      </c>
      <c r="D44" s="49">
        <v>229683</v>
      </c>
      <c r="E44" s="67" t="s">
        <v>44</v>
      </c>
    </row>
    <row r="45" spans="1:5" ht="33">
      <c r="A45" s="66" t="s">
        <v>45</v>
      </c>
      <c r="B45" s="81">
        <v>185</v>
      </c>
      <c r="C45" s="48">
        <v>43958</v>
      </c>
      <c r="D45" s="49">
        <v>90184</v>
      </c>
      <c r="E45" s="67" t="s">
        <v>44</v>
      </c>
    </row>
    <row r="46" spans="1:5" ht="33">
      <c r="A46" s="66" t="s">
        <v>45</v>
      </c>
      <c r="B46" s="81">
        <v>185</v>
      </c>
      <c r="C46" s="48">
        <v>43958</v>
      </c>
      <c r="D46" s="49">
        <v>59422</v>
      </c>
      <c r="E46" s="67" t="s">
        <v>44</v>
      </c>
    </row>
    <row r="47" spans="1:5">
      <c r="A47" s="69" t="s">
        <v>46</v>
      </c>
      <c r="B47" s="69"/>
      <c r="C47" s="69"/>
      <c r="D47" s="70">
        <f>SUM(D40:D46)</f>
        <v>624283</v>
      </c>
      <c r="E47" s="71"/>
    </row>
    <row r="48" spans="1:5">
      <c r="A48" s="66" t="s">
        <v>47</v>
      </c>
      <c r="B48" s="28">
        <v>195</v>
      </c>
      <c r="C48" s="41">
        <v>43972</v>
      </c>
      <c r="D48" s="35">
        <v>540</v>
      </c>
      <c r="E48" s="71" t="s">
        <v>48</v>
      </c>
    </row>
    <row r="49" spans="1:5">
      <c r="A49" s="66" t="s">
        <v>47</v>
      </c>
      <c r="B49" s="28">
        <v>196</v>
      </c>
      <c r="C49" s="41">
        <v>43972</v>
      </c>
      <c r="D49" s="35">
        <v>1620</v>
      </c>
      <c r="E49" s="71" t="s">
        <v>48</v>
      </c>
    </row>
    <row r="50" spans="1:5">
      <c r="A50" s="69" t="s">
        <v>49</v>
      </c>
      <c r="B50" s="69"/>
      <c r="C50" s="69"/>
      <c r="D50" s="70">
        <f>SUM(D48:D49)</f>
        <v>2160</v>
      </c>
      <c r="E50" s="71"/>
    </row>
    <row r="51" spans="1:5" ht="15" customHeight="1">
      <c r="A51" s="66" t="s">
        <v>50</v>
      </c>
      <c r="B51" s="28">
        <v>275</v>
      </c>
      <c r="C51" s="41">
        <v>43962</v>
      </c>
      <c r="D51" s="35">
        <v>620</v>
      </c>
      <c r="E51" s="71" t="s">
        <v>51</v>
      </c>
    </row>
    <row r="52" spans="1:5" ht="15" customHeight="1">
      <c r="A52" s="66" t="s">
        <v>50</v>
      </c>
      <c r="B52" s="28">
        <v>276</v>
      </c>
      <c r="C52" s="41">
        <v>43962</v>
      </c>
      <c r="D52" s="35">
        <v>620</v>
      </c>
      <c r="E52" s="71" t="s">
        <v>51</v>
      </c>
    </row>
    <row r="53" spans="1:5" ht="15" customHeight="1">
      <c r="A53" s="66" t="s">
        <v>50</v>
      </c>
      <c r="B53" s="28">
        <v>471</v>
      </c>
      <c r="C53" s="41">
        <v>43970</v>
      </c>
      <c r="D53" s="35">
        <v>5084.63</v>
      </c>
      <c r="E53" s="71" t="s">
        <v>51</v>
      </c>
    </row>
    <row r="54" spans="1:5" ht="15" customHeight="1">
      <c r="A54" s="66" t="s">
        <v>50</v>
      </c>
      <c r="B54" s="28">
        <v>472</v>
      </c>
      <c r="C54" s="41">
        <v>43970</v>
      </c>
      <c r="D54" s="35">
        <v>300</v>
      </c>
      <c r="E54" s="71" t="s">
        <v>51</v>
      </c>
    </row>
    <row r="55" spans="1:5" ht="15" customHeight="1">
      <c r="A55" s="66" t="s">
        <v>50</v>
      </c>
      <c r="B55" s="28">
        <v>590</v>
      </c>
      <c r="C55" s="41">
        <v>43976</v>
      </c>
      <c r="D55" s="35">
        <v>600</v>
      </c>
      <c r="E55" s="71" t="s">
        <v>51</v>
      </c>
    </row>
    <row r="56" spans="1:5" ht="15" customHeight="1">
      <c r="A56" s="66" t="s">
        <v>50</v>
      </c>
      <c r="B56" s="28">
        <v>591</v>
      </c>
      <c r="C56" s="41">
        <v>43976</v>
      </c>
      <c r="D56" s="35">
        <v>600</v>
      </c>
      <c r="E56" s="71" t="s">
        <v>51</v>
      </c>
    </row>
    <row r="57" spans="1:5">
      <c r="A57" s="69" t="s">
        <v>52</v>
      </c>
      <c r="B57" s="69"/>
      <c r="C57" s="69"/>
      <c r="D57" s="70">
        <f>SUM(D51:D56)</f>
        <v>7824.63</v>
      </c>
      <c r="E57" s="71"/>
    </row>
    <row r="58" spans="1:5" hidden="1">
      <c r="A58" s="66" t="s">
        <v>53</v>
      </c>
      <c r="B58" s="28"/>
      <c r="C58" s="41"/>
      <c r="D58" s="35"/>
      <c r="E58" s="71" t="s">
        <v>54</v>
      </c>
    </row>
    <row r="59" spans="1:5" hidden="1">
      <c r="A59" s="66" t="s">
        <v>53</v>
      </c>
      <c r="B59" s="28"/>
      <c r="C59" s="41"/>
      <c r="D59" s="35"/>
      <c r="E59" s="71" t="s">
        <v>54</v>
      </c>
    </row>
    <row r="60" spans="1:5" hidden="1">
      <c r="A60" s="66" t="s">
        <v>53</v>
      </c>
      <c r="B60" s="28"/>
      <c r="C60" s="41"/>
      <c r="D60" s="35"/>
      <c r="E60" s="71" t="s">
        <v>54</v>
      </c>
    </row>
    <row r="61" spans="1:5" hidden="1">
      <c r="A61" s="66" t="s">
        <v>53</v>
      </c>
      <c r="B61" s="28"/>
      <c r="C61" s="41"/>
      <c r="D61" s="35"/>
      <c r="E61" s="71" t="s">
        <v>54</v>
      </c>
    </row>
    <row r="62" spans="1:5" hidden="1">
      <c r="A62" s="66" t="s">
        <v>53</v>
      </c>
      <c r="B62" s="28"/>
      <c r="C62" s="41"/>
      <c r="D62" s="35"/>
      <c r="E62" s="71" t="s">
        <v>54</v>
      </c>
    </row>
    <row r="63" spans="1:5" hidden="1">
      <c r="A63" s="66" t="s">
        <v>53</v>
      </c>
      <c r="B63" s="28"/>
      <c r="C63" s="41"/>
      <c r="D63" s="35"/>
      <c r="E63" s="71" t="s">
        <v>54</v>
      </c>
    </row>
    <row r="64" spans="1:5" hidden="1">
      <c r="A64" s="69" t="s">
        <v>55</v>
      </c>
      <c r="B64" s="69"/>
      <c r="C64" s="69"/>
      <c r="D64" s="70">
        <f>SUM(D58:D63)</f>
        <v>0</v>
      </c>
      <c r="E64" s="72"/>
    </row>
    <row r="65" spans="1:5">
      <c r="A65" s="73" t="s">
        <v>56</v>
      </c>
      <c r="B65" s="28">
        <v>241</v>
      </c>
      <c r="C65" s="41">
        <v>43962</v>
      </c>
      <c r="D65" s="35">
        <v>1350</v>
      </c>
      <c r="E65" s="67" t="s">
        <v>57</v>
      </c>
    </row>
    <row r="66" spans="1:5">
      <c r="A66" s="73" t="s">
        <v>56</v>
      </c>
      <c r="B66" s="28">
        <v>242</v>
      </c>
      <c r="C66" s="41">
        <v>43962</v>
      </c>
      <c r="D66" s="35">
        <v>1551.5</v>
      </c>
      <c r="E66" s="67" t="s">
        <v>57</v>
      </c>
    </row>
    <row r="67" spans="1:5">
      <c r="A67" s="73" t="s">
        <v>56</v>
      </c>
      <c r="B67" s="28">
        <v>243</v>
      </c>
      <c r="C67" s="41">
        <v>43962</v>
      </c>
      <c r="D67" s="35">
        <v>1506</v>
      </c>
      <c r="E67" s="67" t="s">
        <v>57</v>
      </c>
    </row>
    <row r="68" spans="1:5">
      <c r="A68" s="73" t="s">
        <v>56</v>
      </c>
      <c r="B68" s="28">
        <v>244</v>
      </c>
      <c r="C68" s="41">
        <v>43962</v>
      </c>
      <c r="D68" s="35">
        <v>1057</v>
      </c>
      <c r="E68" s="67" t="s">
        <v>57</v>
      </c>
    </row>
    <row r="69" spans="1:5">
      <c r="A69" s="73" t="s">
        <v>56</v>
      </c>
      <c r="B69" s="28">
        <v>245</v>
      </c>
      <c r="C69" s="41">
        <v>43962</v>
      </c>
      <c r="D69" s="35">
        <v>8298</v>
      </c>
      <c r="E69" s="67" t="s">
        <v>57</v>
      </c>
    </row>
    <row r="70" spans="1:5">
      <c r="A70" s="73" t="s">
        <v>56</v>
      </c>
      <c r="B70" s="28">
        <v>280</v>
      </c>
      <c r="C70" s="41">
        <v>43965</v>
      </c>
      <c r="D70" s="35">
        <v>2658.59</v>
      </c>
      <c r="E70" s="67" t="s">
        <v>57</v>
      </c>
    </row>
    <row r="71" spans="1:5" ht="15.75" customHeight="1">
      <c r="A71" s="73" t="s">
        <v>56</v>
      </c>
      <c r="B71" s="28">
        <v>281</v>
      </c>
      <c r="C71" s="41">
        <v>43965</v>
      </c>
      <c r="D71" s="35">
        <v>2792.87</v>
      </c>
      <c r="E71" s="67" t="s">
        <v>57</v>
      </c>
    </row>
    <row r="72" spans="1:5" ht="15.75" customHeight="1">
      <c r="A72" s="73" t="s">
        <v>56</v>
      </c>
      <c r="B72" s="28">
        <v>282</v>
      </c>
      <c r="C72" s="41">
        <v>43965</v>
      </c>
      <c r="D72" s="35">
        <v>2726.15</v>
      </c>
      <c r="E72" s="67" t="s">
        <v>57</v>
      </c>
    </row>
    <row r="73" spans="1:5" ht="15.75" customHeight="1">
      <c r="A73" s="73" t="s">
        <v>56</v>
      </c>
      <c r="B73" s="28">
        <v>283</v>
      </c>
      <c r="C73" s="41">
        <v>43965</v>
      </c>
      <c r="D73" s="35">
        <v>2744.89</v>
      </c>
      <c r="E73" s="67" t="s">
        <v>57</v>
      </c>
    </row>
    <row r="74" spans="1:5" ht="15.75" customHeight="1">
      <c r="A74" s="73" t="s">
        <v>56</v>
      </c>
      <c r="B74" s="28">
        <v>284</v>
      </c>
      <c r="C74" s="41">
        <v>43965</v>
      </c>
      <c r="D74" s="35">
        <v>2707.9</v>
      </c>
      <c r="E74" s="67" t="s">
        <v>57</v>
      </c>
    </row>
    <row r="75" spans="1:5">
      <c r="A75" s="73" t="s">
        <v>56</v>
      </c>
      <c r="B75" s="28">
        <v>285</v>
      </c>
      <c r="C75" s="41">
        <v>43965</v>
      </c>
      <c r="D75" s="35">
        <v>2687.64</v>
      </c>
      <c r="E75" s="67" t="s">
        <v>57</v>
      </c>
    </row>
    <row r="76" spans="1:5">
      <c r="A76" s="73" t="s">
        <v>56</v>
      </c>
      <c r="B76" s="28">
        <v>286</v>
      </c>
      <c r="C76" s="41">
        <v>43965</v>
      </c>
      <c r="D76" s="35">
        <v>2307.15</v>
      </c>
      <c r="E76" s="67" t="s">
        <v>57</v>
      </c>
    </row>
    <row r="77" spans="1:5">
      <c r="A77" s="73" t="s">
        <v>56</v>
      </c>
      <c r="B77" s="28">
        <v>287</v>
      </c>
      <c r="C77" s="41">
        <v>43965</v>
      </c>
      <c r="D77" s="35">
        <v>2540.41</v>
      </c>
      <c r="E77" s="67" t="s">
        <v>57</v>
      </c>
    </row>
    <row r="78" spans="1:5">
      <c r="A78" s="73" t="s">
        <v>56</v>
      </c>
      <c r="B78" s="28">
        <v>288</v>
      </c>
      <c r="C78" s="41">
        <v>43965</v>
      </c>
      <c r="D78" s="35">
        <v>2781.91</v>
      </c>
      <c r="E78" s="67" t="s">
        <v>57</v>
      </c>
    </row>
    <row r="79" spans="1:5">
      <c r="A79" s="73" t="s">
        <v>56</v>
      </c>
      <c r="B79" s="28">
        <v>289</v>
      </c>
      <c r="C79" s="41">
        <v>43965</v>
      </c>
      <c r="D79" s="35">
        <v>2802.41</v>
      </c>
      <c r="E79" s="67" t="s">
        <v>57</v>
      </c>
    </row>
    <row r="80" spans="1:5">
      <c r="A80" s="73" t="s">
        <v>56</v>
      </c>
      <c r="B80" s="28">
        <v>290</v>
      </c>
      <c r="C80" s="41">
        <v>43965</v>
      </c>
      <c r="D80" s="35">
        <v>2763.56</v>
      </c>
      <c r="E80" s="67" t="s">
        <v>57</v>
      </c>
    </row>
    <row r="81" spans="1:5">
      <c r="A81" s="73" t="s">
        <v>56</v>
      </c>
      <c r="B81" s="28">
        <v>291</v>
      </c>
      <c r="C81" s="41">
        <v>43965</v>
      </c>
      <c r="D81" s="35">
        <v>2766.62</v>
      </c>
      <c r="E81" s="67" t="s">
        <v>57</v>
      </c>
    </row>
    <row r="82" spans="1:5">
      <c r="A82" s="73" t="s">
        <v>56</v>
      </c>
      <c r="B82" s="28">
        <v>292</v>
      </c>
      <c r="C82" s="41">
        <v>43965</v>
      </c>
      <c r="D82" s="35">
        <v>2804.84</v>
      </c>
      <c r="E82" s="67" t="s">
        <v>57</v>
      </c>
    </row>
    <row r="83" spans="1:5">
      <c r="A83" s="73" t="s">
        <v>56</v>
      </c>
      <c r="B83" s="28">
        <v>293</v>
      </c>
      <c r="C83" s="41">
        <v>43965</v>
      </c>
      <c r="D83" s="35">
        <v>2788.87</v>
      </c>
      <c r="E83" s="67" t="s">
        <v>57</v>
      </c>
    </row>
    <row r="84" spans="1:5">
      <c r="A84" s="73" t="s">
        <v>56</v>
      </c>
      <c r="B84" s="28">
        <v>294</v>
      </c>
      <c r="C84" s="41">
        <v>43965</v>
      </c>
      <c r="D84" s="35">
        <v>2412.65</v>
      </c>
      <c r="E84" s="67" t="s">
        <v>57</v>
      </c>
    </row>
    <row r="85" spans="1:5">
      <c r="A85" s="73" t="s">
        <v>56</v>
      </c>
      <c r="B85" s="28">
        <v>295</v>
      </c>
      <c r="C85" s="41">
        <v>43965</v>
      </c>
      <c r="D85" s="35">
        <v>2657.62</v>
      </c>
      <c r="E85" s="67" t="s">
        <v>57</v>
      </c>
    </row>
    <row r="86" spans="1:5">
      <c r="A86" s="73" t="s">
        <v>56</v>
      </c>
      <c r="B86" s="28">
        <v>296</v>
      </c>
      <c r="C86" s="41">
        <v>43965</v>
      </c>
      <c r="D86" s="35">
        <v>2008.27</v>
      </c>
      <c r="E86" s="67" t="s">
        <v>57</v>
      </c>
    </row>
    <row r="87" spans="1:5">
      <c r="A87" s="73" t="s">
        <v>56</v>
      </c>
      <c r="B87" s="28">
        <v>297</v>
      </c>
      <c r="C87" s="41">
        <v>43965</v>
      </c>
      <c r="D87" s="35">
        <v>2607.4699999999998</v>
      </c>
      <c r="E87" s="67" t="s">
        <v>57</v>
      </c>
    </row>
    <row r="88" spans="1:5">
      <c r="A88" s="73" t="s">
        <v>56</v>
      </c>
      <c r="B88" s="28">
        <v>298</v>
      </c>
      <c r="C88" s="41">
        <v>43965</v>
      </c>
      <c r="D88" s="35">
        <v>2679.99</v>
      </c>
      <c r="E88" s="67" t="s">
        <v>57</v>
      </c>
    </row>
    <row r="89" spans="1:5">
      <c r="A89" s="73" t="s">
        <v>56</v>
      </c>
      <c r="B89" s="28">
        <v>299</v>
      </c>
      <c r="C89" s="41">
        <v>43965</v>
      </c>
      <c r="D89" s="35">
        <v>2720.53</v>
      </c>
      <c r="E89" s="67" t="s">
        <v>57</v>
      </c>
    </row>
    <row r="90" spans="1:5">
      <c r="A90" s="73" t="s">
        <v>56</v>
      </c>
      <c r="B90" s="28">
        <v>301</v>
      </c>
      <c r="C90" s="41">
        <v>43965</v>
      </c>
      <c r="D90" s="35">
        <v>2682.75</v>
      </c>
      <c r="E90" s="67" t="s">
        <v>57</v>
      </c>
    </row>
    <row r="91" spans="1:5">
      <c r="A91" s="73" t="s">
        <v>56</v>
      </c>
      <c r="B91" s="28">
        <v>302</v>
      </c>
      <c r="C91" s="41">
        <v>43965</v>
      </c>
      <c r="D91" s="35">
        <v>2526.33</v>
      </c>
      <c r="E91" s="67" t="s">
        <v>57</v>
      </c>
    </row>
    <row r="92" spans="1:5">
      <c r="A92" s="73" t="s">
        <v>56</v>
      </c>
      <c r="B92" s="28">
        <v>303</v>
      </c>
      <c r="C92" s="41">
        <v>43965</v>
      </c>
      <c r="D92" s="35">
        <v>2291</v>
      </c>
      <c r="E92" s="67" t="s">
        <v>57</v>
      </c>
    </row>
    <row r="93" spans="1:5">
      <c r="A93" s="73" t="s">
        <v>56</v>
      </c>
      <c r="B93" s="28">
        <v>304</v>
      </c>
      <c r="C93" s="41">
        <v>43965</v>
      </c>
      <c r="D93" s="35">
        <v>2719.3</v>
      </c>
      <c r="E93" s="67" t="s">
        <v>57</v>
      </c>
    </row>
    <row r="94" spans="1:5">
      <c r="A94" s="73" t="s">
        <v>56</v>
      </c>
      <c r="B94" s="28">
        <v>305</v>
      </c>
      <c r="C94" s="41">
        <v>43965</v>
      </c>
      <c r="D94" s="35">
        <v>2590.9299999999998</v>
      </c>
      <c r="E94" s="67" t="s">
        <v>57</v>
      </c>
    </row>
    <row r="95" spans="1:5">
      <c r="A95" s="73" t="s">
        <v>56</v>
      </c>
      <c r="B95" s="28">
        <v>306</v>
      </c>
      <c r="C95" s="41">
        <v>43965</v>
      </c>
      <c r="D95" s="35">
        <v>2525.4299999999998</v>
      </c>
      <c r="E95" s="67" t="s">
        <v>57</v>
      </c>
    </row>
    <row r="96" spans="1:5">
      <c r="A96" s="73" t="s">
        <v>56</v>
      </c>
      <c r="B96" s="28">
        <v>307</v>
      </c>
      <c r="C96" s="41">
        <v>43965</v>
      </c>
      <c r="D96" s="35">
        <v>63620.78</v>
      </c>
      <c r="E96" s="67" t="s">
        <v>57</v>
      </c>
    </row>
    <row r="97" spans="1:5">
      <c r="A97" s="73" t="s">
        <v>56</v>
      </c>
      <c r="B97" s="28">
        <v>421</v>
      </c>
      <c r="C97" s="41">
        <v>43965</v>
      </c>
      <c r="D97" s="35">
        <v>2694.08</v>
      </c>
      <c r="E97" s="67" t="s">
        <v>57</v>
      </c>
    </row>
    <row r="98" spans="1:5">
      <c r="A98" s="73" t="s">
        <v>56</v>
      </c>
      <c r="B98" s="28">
        <v>592</v>
      </c>
      <c r="C98" s="41">
        <v>43976</v>
      </c>
      <c r="D98" s="35">
        <v>2572.1</v>
      </c>
      <c r="E98" s="67" t="s">
        <v>57</v>
      </c>
    </row>
    <row r="99" spans="1:5">
      <c r="A99" s="73" t="s">
        <v>56</v>
      </c>
      <c r="B99" s="28">
        <v>593</v>
      </c>
      <c r="C99" s="41">
        <v>43976</v>
      </c>
      <c r="D99" s="35">
        <v>1916.34</v>
      </c>
      <c r="E99" s="67" t="s">
        <v>57</v>
      </c>
    </row>
    <row r="100" spans="1:5">
      <c r="A100" s="73" t="s">
        <v>56</v>
      </c>
      <c r="B100" s="9">
        <v>467</v>
      </c>
      <c r="C100" s="48">
        <v>43970</v>
      </c>
      <c r="D100" s="49">
        <v>10803.96</v>
      </c>
      <c r="E100" s="67" t="s">
        <v>117</v>
      </c>
    </row>
    <row r="101" spans="1:5">
      <c r="A101" s="73" t="s">
        <v>56</v>
      </c>
      <c r="B101" s="28">
        <v>468</v>
      </c>
      <c r="C101" s="41">
        <v>43970</v>
      </c>
      <c r="D101" s="35">
        <v>300</v>
      </c>
      <c r="E101" s="67" t="s">
        <v>117</v>
      </c>
    </row>
    <row r="102" spans="1:5">
      <c r="A102" s="73"/>
      <c r="B102" s="28">
        <v>469</v>
      </c>
      <c r="C102" s="41">
        <v>43970</v>
      </c>
      <c r="D102" s="35">
        <v>6984.22</v>
      </c>
      <c r="E102" s="67" t="s">
        <v>117</v>
      </c>
    </row>
    <row r="103" spans="1:5">
      <c r="A103" s="69" t="s">
        <v>58</v>
      </c>
      <c r="B103" s="69"/>
      <c r="C103" s="69"/>
      <c r="D103" s="70">
        <f>SUM(D65:D102)</f>
        <v>170950.06</v>
      </c>
      <c r="E103" s="71"/>
    </row>
    <row r="104" spans="1:5">
      <c r="A104" s="73" t="s">
        <v>59</v>
      </c>
      <c r="B104" s="128">
        <v>140</v>
      </c>
      <c r="C104" s="129">
        <v>43958</v>
      </c>
      <c r="D104" s="130">
        <v>51004</v>
      </c>
      <c r="E104" s="71" t="s">
        <v>60</v>
      </c>
    </row>
    <row r="105" spans="1:5">
      <c r="A105" s="73" t="s">
        <v>59</v>
      </c>
      <c r="B105" s="128">
        <v>144</v>
      </c>
      <c r="C105" s="129">
        <v>43958</v>
      </c>
      <c r="D105" s="130">
        <v>21048</v>
      </c>
      <c r="E105" s="71" t="s">
        <v>60</v>
      </c>
    </row>
    <row r="106" spans="1:5">
      <c r="A106" s="73" t="s">
        <v>59</v>
      </c>
      <c r="B106" s="128">
        <v>2</v>
      </c>
      <c r="C106" s="129">
        <v>43959</v>
      </c>
      <c r="D106" s="130">
        <v>203</v>
      </c>
      <c r="E106" s="71" t="s">
        <v>60</v>
      </c>
    </row>
    <row r="107" spans="1:5">
      <c r="A107" s="73" t="s">
        <v>59</v>
      </c>
      <c r="B107" s="128">
        <v>3</v>
      </c>
      <c r="C107" s="129">
        <v>43959</v>
      </c>
      <c r="D107" s="130">
        <v>203</v>
      </c>
      <c r="E107" s="71" t="s">
        <v>60</v>
      </c>
    </row>
    <row r="108" spans="1:5">
      <c r="A108" s="73" t="s">
        <v>59</v>
      </c>
      <c r="B108" s="128">
        <v>4</v>
      </c>
      <c r="C108" s="129">
        <v>43959</v>
      </c>
      <c r="D108" s="130">
        <v>203</v>
      </c>
      <c r="E108" s="71" t="s">
        <v>60</v>
      </c>
    </row>
    <row r="109" spans="1:5">
      <c r="A109" s="73" t="s">
        <v>59</v>
      </c>
      <c r="B109" s="128">
        <v>1</v>
      </c>
      <c r="C109" s="129">
        <v>43959</v>
      </c>
      <c r="D109" s="130">
        <v>203</v>
      </c>
      <c r="E109" s="71" t="s">
        <v>60</v>
      </c>
    </row>
    <row r="110" spans="1:5" ht="33">
      <c r="A110" s="73" t="s">
        <v>59</v>
      </c>
      <c r="B110" s="128">
        <v>144</v>
      </c>
      <c r="C110" s="129">
        <v>43958</v>
      </c>
      <c r="D110" s="130">
        <v>8419</v>
      </c>
      <c r="E110" s="67" t="s">
        <v>99</v>
      </c>
    </row>
    <row r="111" spans="1:5" ht="33">
      <c r="A111" s="73" t="s">
        <v>59</v>
      </c>
      <c r="B111" s="128">
        <v>144</v>
      </c>
      <c r="C111" s="129">
        <v>43958</v>
      </c>
      <c r="D111" s="130">
        <v>5473</v>
      </c>
      <c r="E111" s="67" t="s">
        <v>99</v>
      </c>
    </row>
    <row r="112" spans="1:5">
      <c r="A112" s="69" t="s">
        <v>61</v>
      </c>
      <c r="B112" s="69"/>
      <c r="C112" s="69"/>
      <c r="D112" s="70">
        <f>SUM(D104:D111)</f>
        <v>86756</v>
      </c>
      <c r="E112" s="72"/>
    </row>
    <row r="113" spans="1:5">
      <c r="A113" s="73" t="s">
        <v>62</v>
      </c>
      <c r="B113" s="125">
        <v>178</v>
      </c>
      <c r="C113" s="126">
        <v>43958</v>
      </c>
      <c r="D113" s="127">
        <v>18008</v>
      </c>
      <c r="E113" s="67" t="s">
        <v>39</v>
      </c>
    </row>
    <row r="114" spans="1:5" ht="36" customHeight="1">
      <c r="A114" s="73" t="s">
        <v>62</v>
      </c>
      <c r="B114" s="125">
        <v>179</v>
      </c>
      <c r="C114" s="126">
        <v>43958</v>
      </c>
      <c r="D114" s="127">
        <v>84614</v>
      </c>
      <c r="E114" s="67" t="s">
        <v>63</v>
      </c>
    </row>
    <row r="115" spans="1:5" ht="36" customHeight="1">
      <c r="A115" s="73" t="s">
        <v>62</v>
      </c>
      <c r="B115" s="125">
        <v>180</v>
      </c>
      <c r="C115" s="126">
        <v>43958</v>
      </c>
      <c r="D115" s="127">
        <v>1338</v>
      </c>
      <c r="E115" s="67" t="s">
        <v>64</v>
      </c>
    </row>
    <row r="116" spans="1:5" ht="51.75" customHeight="1">
      <c r="A116" s="73" t="s">
        <v>62</v>
      </c>
      <c r="B116" s="125">
        <v>71</v>
      </c>
      <c r="C116" s="126">
        <v>43955</v>
      </c>
      <c r="D116" s="127">
        <v>2415.6999999999998</v>
      </c>
      <c r="E116" s="71" t="s">
        <v>148</v>
      </c>
    </row>
    <row r="117" spans="1:5" ht="36" customHeight="1">
      <c r="A117" s="73" t="s">
        <v>62</v>
      </c>
      <c r="B117" s="125">
        <v>72</v>
      </c>
      <c r="C117" s="126">
        <v>43955</v>
      </c>
      <c r="D117" s="127">
        <v>84.3</v>
      </c>
      <c r="E117" s="67" t="s">
        <v>149</v>
      </c>
    </row>
    <row r="118" spans="1:5" ht="36" customHeight="1">
      <c r="A118" s="73" t="s">
        <v>62</v>
      </c>
      <c r="B118" s="125">
        <v>327</v>
      </c>
      <c r="C118" s="126">
        <v>43958</v>
      </c>
      <c r="D118" s="127">
        <v>882.09</v>
      </c>
      <c r="E118" s="71" t="s">
        <v>150</v>
      </c>
    </row>
    <row r="119" spans="1:5" ht="33">
      <c r="A119" s="73" t="s">
        <v>62</v>
      </c>
      <c r="B119" s="125">
        <v>328</v>
      </c>
      <c r="C119" s="126">
        <v>43958</v>
      </c>
      <c r="D119" s="127">
        <v>18</v>
      </c>
      <c r="E119" s="67" t="s">
        <v>149</v>
      </c>
    </row>
    <row r="120" spans="1:5" ht="49.5">
      <c r="A120" s="73" t="s">
        <v>62</v>
      </c>
      <c r="B120" s="125">
        <v>461</v>
      </c>
      <c r="C120" s="126">
        <v>43970</v>
      </c>
      <c r="D120" s="127">
        <v>2417.4499999999998</v>
      </c>
      <c r="E120" s="67" t="s">
        <v>151</v>
      </c>
    </row>
    <row r="121" spans="1:5" ht="33">
      <c r="A121" s="73" t="s">
        <v>62</v>
      </c>
      <c r="B121" s="125">
        <v>462</v>
      </c>
      <c r="C121" s="126">
        <v>43970</v>
      </c>
      <c r="D121" s="127">
        <v>300</v>
      </c>
      <c r="E121" s="67" t="s">
        <v>149</v>
      </c>
    </row>
    <row r="122" spans="1:5">
      <c r="A122" s="73" t="s">
        <v>62</v>
      </c>
      <c r="B122" s="125">
        <v>4776</v>
      </c>
      <c r="C122" s="126">
        <v>43979</v>
      </c>
      <c r="D122" s="127">
        <v>-37314</v>
      </c>
      <c r="E122" s="67" t="s">
        <v>152</v>
      </c>
    </row>
    <row r="123" spans="1:5">
      <c r="A123" s="73" t="s">
        <v>62</v>
      </c>
      <c r="B123" s="125">
        <v>4776</v>
      </c>
      <c r="C123" s="126">
        <v>43979</v>
      </c>
      <c r="D123" s="127">
        <v>-20217</v>
      </c>
      <c r="E123" s="67" t="s">
        <v>153</v>
      </c>
    </row>
    <row r="124" spans="1:5">
      <c r="A124" s="69" t="s">
        <v>65</v>
      </c>
      <c r="B124" s="69"/>
      <c r="C124" s="69"/>
      <c r="D124" s="70">
        <f>SUM(D113:D123)</f>
        <v>52546.539999999994</v>
      </c>
      <c r="E124" s="72"/>
    </row>
    <row r="125" spans="1:5">
      <c r="A125" s="69" t="s">
        <v>66</v>
      </c>
      <c r="B125" s="69"/>
      <c r="C125" s="69"/>
      <c r="D125" s="70">
        <f>+D20+D39+D47+D50+D57+D64+D103+D112+D124</f>
        <v>5609646.2299999995</v>
      </c>
      <c r="E125" s="71"/>
    </row>
    <row r="126" spans="1:5">
      <c r="A126" s="66" t="s">
        <v>67</v>
      </c>
      <c r="B126" s="128">
        <v>173</v>
      </c>
      <c r="C126" s="129">
        <v>43958</v>
      </c>
      <c r="D126" s="130">
        <v>51210</v>
      </c>
      <c r="E126" s="71" t="s">
        <v>68</v>
      </c>
    </row>
    <row r="127" spans="1:5">
      <c r="A127" s="69" t="s">
        <v>69</v>
      </c>
      <c r="B127" s="69"/>
      <c r="C127" s="69"/>
      <c r="D127" s="70">
        <f>SUM(D126:D126)</f>
        <v>51210</v>
      </c>
      <c r="E127" s="72"/>
    </row>
    <row r="128" spans="1:5">
      <c r="A128" s="66" t="s">
        <v>70</v>
      </c>
      <c r="B128" s="28">
        <v>195</v>
      </c>
      <c r="C128" s="41">
        <v>43958</v>
      </c>
      <c r="D128" s="35">
        <v>7919</v>
      </c>
      <c r="E128" s="71" t="s">
        <v>71</v>
      </c>
    </row>
    <row r="129" spans="1:5">
      <c r="A129" s="69" t="s">
        <v>72</v>
      </c>
      <c r="B129" s="69"/>
      <c r="C129" s="69"/>
      <c r="D129" s="70">
        <f>SUM(D128:D128)</f>
        <v>7919</v>
      </c>
      <c r="E129" s="63"/>
    </row>
    <row r="130" spans="1:5">
      <c r="A130" s="66" t="s">
        <v>73</v>
      </c>
      <c r="B130" s="28">
        <v>246</v>
      </c>
      <c r="C130" s="41">
        <v>43962</v>
      </c>
      <c r="D130" s="35">
        <v>513.34</v>
      </c>
      <c r="E130" s="71" t="s">
        <v>74</v>
      </c>
    </row>
    <row r="131" spans="1:5">
      <c r="A131" s="66" t="s">
        <v>73</v>
      </c>
      <c r="B131" s="28">
        <v>247</v>
      </c>
      <c r="C131" s="41">
        <v>43962</v>
      </c>
      <c r="D131" s="35">
        <v>539.77</v>
      </c>
      <c r="E131" s="71" t="s">
        <v>74</v>
      </c>
    </row>
    <row r="132" spans="1:5">
      <c r="A132" s="66" t="s">
        <v>73</v>
      </c>
      <c r="B132" s="28">
        <v>230</v>
      </c>
      <c r="C132" s="41">
        <v>43963</v>
      </c>
      <c r="D132" s="35">
        <v>297.3</v>
      </c>
      <c r="E132" s="71" t="s">
        <v>74</v>
      </c>
    </row>
    <row r="133" spans="1:5">
      <c r="A133" s="66" t="s">
        <v>73</v>
      </c>
      <c r="B133" s="28">
        <v>231</v>
      </c>
      <c r="C133" s="41">
        <v>43963</v>
      </c>
      <c r="D133" s="35">
        <v>129.31</v>
      </c>
      <c r="E133" s="71" t="s">
        <v>74</v>
      </c>
    </row>
    <row r="134" spans="1:5">
      <c r="A134" s="66" t="s">
        <v>73</v>
      </c>
      <c r="B134" s="28">
        <v>232</v>
      </c>
      <c r="C134" s="41">
        <v>43963</v>
      </c>
      <c r="D134" s="35">
        <v>298.39999999999998</v>
      </c>
      <c r="E134" s="71" t="s">
        <v>74</v>
      </c>
    </row>
    <row r="135" spans="1:5">
      <c r="A135" s="66" t="s">
        <v>73</v>
      </c>
      <c r="B135" s="28">
        <v>232</v>
      </c>
      <c r="C135" s="41">
        <v>43963</v>
      </c>
      <c r="D135" s="35">
        <v>6439.66</v>
      </c>
      <c r="E135" s="71" t="s">
        <v>74</v>
      </c>
    </row>
    <row r="136" spans="1:5">
      <c r="A136" s="66" t="s">
        <v>73</v>
      </c>
      <c r="B136" s="28">
        <v>233</v>
      </c>
      <c r="C136" s="41">
        <v>43963</v>
      </c>
      <c r="D136" s="35">
        <v>420.32</v>
      </c>
      <c r="E136" s="71" t="s">
        <v>74</v>
      </c>
    </row>
    <row r="137" spans="1:5">
      <c r="A137" s="66" t="s">
        <v>73</v>
      </c>
      <c r="B137" s="28">
        <v>234</v>
      </c>
      <c r="C137" s="41">
        <v>43963</v>
      </c>
      <c r="D137" s="35">
        <v>1262.68</v>
      </c>
      <c r="E137" s="71" t="s">
        <v>74</v>
      </c>
    </row>
    <row r="138" spans="1:5">
      <c r="A138" s="66" t="s">
        <v>73</v>
      </c>
      <c r="B138" s="28">
        <v>235</v>
      </c>
      <c r="C138" s="41">
        <v>43963</v>
      </c>
      <c r="D138" s="35">
        <v>1169.2</v>
      </c>
      <c r="E138" s="71" t="s">
        <v>74</v>
      </c>
    </row>
    <row r="139" spans="1:5">
      <c r="A139" s="66" t="s">
        <v>73</v>
      </c>
      <c r="B139" s="28">
        <v>236</v>
      </c>
      <c r="C139" s="41">
        <v>43963</v>
      </c>
      <c r="D139" s="35">
        <v>159.38</v>
      </c>
      <c r="E139" s="71" t="s">
        <v>74</v>
      </c>
    </row>
    <row r="140" spans="1:5">
      <c r="A140" s="66" t="s">
        <v>73</v>
      </c>
      <c r="B140" s="28">
        <v>237</v>
      </c>
      <c r="C140" s="41">
        <v>43963</v>
      </c>
      <c r="D140" s="35">
        <v>370.65</v>
      </c>
      <c r="E140" s="71" t="s">
        <v>74</v>
      </c>
    </row>
    <row r="141" spans="1:5">
      <c r="A141" s="66" t="s">
        <v>73</v>
      </c>
      <c r="B141" s="28">
        <v>238</v>
      </c>
      <c r="C141" s="41">
        <v>43963</v>
      </c>
      <c r="D141" s="35">
        <v>1042.8599999999999</v>
      </c>
      <c r="E141" s="71" t="s">
        <v>74</v>
      </c>
    </row>
    <row r="142" spans="1:5">
      <c r="A142" s="66" t="s">
        <v>73</v>
      </c>
      <c r="B142" s="28">
        <v>239</v>
      </c>
      <c r="C142" s="41">
        <v>43963</v>
      </c>
      <c r="D142" s="35">
        <v>1293.5899999999999</v>
      </c>
      <c r="E142" s="71" t="s">
        <v>74</v>
      </c>
    </row>
    <row r="143" spans="1:5">
      <c r="A143" s="66" t="s">
        <v>73</v>
      </c>
      <c r="B143" s="28">
        <v>249</v>
      </c>
      <c r="C143" s="41">
        <v>43963</v>
      </c>
      <c r="D143" s="35">
        <v>701.21</v>
      </c>
      <c r="E143" s="71" t="s">
        <v>74</v>
      </c>
    </row>
    <row r="144" spans="1:5">
      <c r="A144" s="66" t="s">
        <v>73</v>
      </c>
      <c r="B144" s="28">
        <v>459</v>
      </c>
      <c r="C144" s="41">
        <v>43970</v>
      </c>
      <c r="D144" s="35">
        <v>162.03</v>
      </c>
      <c r="E144" s="71" t="s">
        <v>74</v>
      </c>
    </row>
    <row r="145" spans="1:5">
      <c r="A145" s="66" t="s">
        <v>73</v>
      </c>
      <c r="B145" s="28">
        <v>594</v>
      </c>
      <c r="C145" s="41">
        <v>43976</v>
      </c>
      <c r="D145" s="35">
        <v>135.02000000000001</v>
      </c>
      <c r="E145" s="71" t="s">
        <v>74</v>
      </c>
    </row>
    <row r="146" spans="1:5">
      <c r="A146" s="66" t="s">
        <v>73</v>
      </c>
      <c r="B146" s="28">
        <v>595</v>
      </c>
      <c r="C146" s="41">
        <v>43976</v>
      </c>
      <c r="D146" s="35">
        <v>850.08</v>
      </c>
      <c r="E146" s="71" t="s">
        <v>74</v>
      </c>
    </row>
    <row r="147" spans="1:5">
      <c r="A147" s="66" t="s">
        <v>73</v>
      </c>
      <c r="B147" s="28">
        <v>596</v>
      </c>
      <c r="C147" s="41">
        <v>43976</v>
      </c>
      <c r="D147" s="35">
        <v>229.54</v>
      </c>
      <c r="E147" s="71" t="s">
        <v>74</v>
      </c>
    </row>
    <row r="148" spans="1:5">
      <c r="A148" s="66" t="s">
        <v>73</v>
      </c>
      <c r="B148" s="28">
        <v>597</v>
      </c>
      <c r="C148" s="41">
        <v>43976</v>
      </c>
      <c r="D148" s="35">
        <v>204.35</v>
      </c>
      <c r="E148" s="71" t="s">
        <v>74</v>
      </c>
    </row>
    <row r="149" spans="1:5">
      <c r="A149" s="66" t="s">
        <v>73</v>
      </c>
      <c r="B149" s="28">
        <v>598</v>
      </c>
      <c r="C149" s="41">
        <v>43976</v>
      </c>
      <c r="D149" s="35">
        <v>11.1</v>
      </c>
      <c r="E149" s="71" t="s">
        <v>74</v>
      </c>
    </row>
    <row r="150" spans="1:5">
      <c r="A150" s="66" t="s">
        <v>73</v>
      </c>
      <c r="B150" s="28">
        <v>599</v>
      </c>
      <c r="C150" s="41">
        <v>43976</v>
      </c>
      <c r="D150" s="35">
        <v>53.91</v>
      </c>
      <c r="E150" s="71" t="s">
        <v>74</v>
      </c>
    </row>
    <row r="151" spans="1:5">
      <c r="A151" s="69" t="s">
        <v>75</v>
      </c>
      <c r="B151" s="69"/>
      <c r="C151" s="69"/>
      <c r="D151" s="70">
        <f>SUM(D130:D150)</f>
        <v>16283.7</v>
      </c>
      <c r="E151" s="72"/>
    </row>
    <row r="152" spans="1:5" ht="15" customHeight="1">
      <c r="A152" s="69" t="s">
        <v>76</v>
      </c>
      <c r="B152" s="69"/>
      <c r="C152" s="69"/>
      <c r="D152" s="70">
        <f>D127+D129+D151</f>
        <v>75412.7</v>
      </c>
      <c r="E152" s="71"/>
    </row>
    <row r="153" spans="1:5" ht="33" hidden="1">
      <c r="A153" s="66" t="s">
        <v>77</v>
      </c>
      <c r="B153" s="28"/>
      <c r="C153" s="41"/>
      <c r="D153" s="35"/>
      <c r="E153" s="71" t="s">
        <v>100</v>
      </c>
    </row>
    <row r="154" spans="1:5" ht="33" hidden="1">
      <c r="A154" s="66" t="s">
        <v>77</v>
      </c>
      <c r="B154" s="9"/>
      <c r="C154" s="48"/>
      <c r="D154" s="49"/>
      <c r="E154" s="71" t="s">
        <v>101</v>
      </c>
    </row>
    <row r="155" spans="1:5" hidden="1">
      <c r="A155" s="69" t="s">
        <v>78</v>
      </c>
      <c r="B155" s="69"/>
      <c r="C155" s="69"/>
      <c r="D155" s="70">
        <f>SUM(D153:D154)</f>
        <v>0</v>
      </c>
      <c r="E155" s="72"/>
    </row>
    <row r="156" spans="1:5" ht="33" hidden="1">
      <c r="A156" s="73" t="s">
        <v>79</v>
      </c>
      <c r="B156" s="7"/>
      <c r="C156" s="75"/>
      <c r="D156" s="103"/>
      <c r="E156" s="71" t="s">
        <v>102</v>
      </c>
    </row>
    <row r="157" spans="1:5" hidden="1">
      <c r="A157" s="69" t="s">
        <v>80</v>
      </c>
      <c r="B157" s="69"/>
      <c r="C157" s="69"/>
      <c r="D157" s="70">
        <f>SUM(D156:D156)</f>
        <v>0</v>
      </c>
      <c r="E157" s="72"/>
    </row>
    <row r="158" spans="1:5" ht="33" hidden="1">
      <c r="A158" s="66" t="s">
        <v>81</v>
      </c>
      <c r="B158" s="28"/>
      <c r="C158" s="41"/>
      <c r="D158" s="35"/>
      <c r="E158" s="71" t="s">
        <v>103</v>
      </c>
    </row>
    <row r="159" spans="1:5" hidden="1">
      <c r="A159" s="69" t="s">
        <v>82</v>
      </c>
      <c r="B159" s="69"/>
      <c r="C159" s="69"/>
      <c r="D159" s="70">
        <f>SUM(D158:D158)</f>
        <v>0</v>
      </c>
      <c r="E159" s="72"/>
    </row>
    <row r="160" spans="1:5" ht="49.5" hidden="1">
      <c r="A160" s="66" t="s">
        <v>83</v>
      </c>
      <c r="B160" s="9"/>
      <c r="C160" s="48"/>
      <c r="D160" s="49"/>
      <c r="E160" s="71" t="s">
        <v>104</v>
      </c>
    </row>
    <row r="161" spans="1:5" hidden="1">
      <c r="A161" s="69" t="s">
        <v>84</v>
      </c>
      <c r="B161" s="69"/>
      <c r="C161" s="69"/>
      <c r="D161" s="70">
        <f>SUM(D160:D160)</f>
        <v>0</v>
      </c>
      <c r="E161" s="71"/>
    </row>
    <row r="162" spans="1:5" ht="66" hidden="1">
      <c r="A162" s="66" t="s">
        <v>85</v>
      </c>
      <c r="B162" s="28"/>
      <c r="C162" s="41"/>
      <c r="D162" s="35"/>
      <c r="E162" s="71" t="s">
        <v>105</v>
      </c>
    </row>
    <row r="163" spans="1:5" hidden="1">
      <c r="A163" s="69" t="s">
        <v>86</v>
      </c>
      <c r="B163" s="69"/>
      <c r="C163" s="69"/>
      <c r="D163" s="70">
        <f>SUM(D162:D162)</f>
        <v>0</v>
      </c>
      <c r="E163" s="72"/>
    </row>
    <row r="164" spans="1:5" ht="49.5">
      <c r="A164" s="66" t="s">
        <v>87</v>
      </c>
      <c r="B164" s="74">
        <v>127</v>
      </c>
      <c r="C164" s="129">
        <v>43958</v>
      </c>
      <c r="D164" s="68">
        <v>120986</v>
      </c>
      <c r="E164" s="76" t="s">
        <v>106</v>
      </c>
    </row>
    <row r="165" spans="1:5" ht="66">
      <c r="A165" s="66" t="s">
        <v>87</v>
      </c>
      <c r="B165" s="74">
        <v>381</v>
      </c>
      <c r="C165" s="129">
        <v>43964</v>
      </c>
      <c r="D165" s="68">
        <v>417</v>
      </c>
      <c r="E165" s="76" t="s">
        <v>154</v>
      </c>
    </row>
    <row r="166" spans="1:5">
      <c r="A166" s="69" t="s">
        <v>88</v>
      </c>
      <c r="B166" s="69"/>
      <c r="C166" s="69"/>
      <c r="D166" s="70">
        <f>SUM(D164:D165)</f>
        <v>121403</v>
      </c>
      <c r="E166" s="72"/>
    </row>
    <row r="167" spans="1:5">
      <c r="A167" s="69" t="s">
        <v>89</v>
      </c>
      <c r="B167" s="69"/>
      <c r="C167" s="69"/>
      <c r="D167" s="70">
        <f>+D166+D161+D159+D157+D163+D155</f>
        <v>121403</v>
      </c>
      <c r="E167" s="72"/>
    </row>
    <row r="168" spans="1:5">
      <c r="A168" s="69" t="s">
        <v>90</v>
      </c>
      <c r="B168" s="69"/>
      <c r="C168" s="69"/>
      <c r="D168" s="70">
        <f>D125+D152+D167</f>
        <v>5806461.9299999997</v>
      </c>
      <c r="E168" s="72"/>
    </row>
    <row r="169" spans="1:5">
      <c r="A169" s="82"/>
      <c r="B169" s="82"/>
      <c r="C169" s="82"/>
      <c r="D169" s="4"/>
      <c r="E169" s="83"/>
    </row>
    <row r="170" spans="1:5">
      <c r="D170" s="59"/>
      <c r="E170" s="104"/>
    </row>
    <row r="171" spans="1:5">
      <c r="D171" s="59"/>
      <c r="E171" s="104"/>
    </row>
    <row r="172" spans="1:5">
      <c r="D172" s="59"/>
      <c r="E172" s="104"/>
    </row>
    <row r="173" spans="1:5">
      <c r="D173" s="59"/>
      <c r="E173" s="104"/>
    </row>
    <row r="174" spans="1:5">
      <c r="D174" s="59"/>
      <c r="E174" s="104"/>
    </row>
    <row r="175" spans="1:5">
      <c r="D175" s="59"/>
      <c r="E175" s="104"/>
    </row>
    <row r="176" spans="1:5">
      <c r="D176" s="59"/>
      <c r="E176" s="104"/>
    </row>
    <row r="177" spans="4:5">
      <c r="D177" s="59"/>
      <c r="E177" s="7"/>
    </row>
    <row r="178" spans="4:5">
      <c r="D178" s="59"/>
      <c r="E178" s="104"/>
    </row>
    <row r="179" spans="4:5">
      <c r="D179" s="59"/>
      <c r="E179" s="104"/>
    </row>
    <row r="180" spans="4:5">
      <c r="D180" s="59"/>
      <c r="E180" s="104"/>
    </row>
    <row r="181" spans="4:5">
      <c r="D181" s="59"/>
      <c r="E181" s="104"/>
    </row>
    <row r="182" spans="4:5">
      <c r="D182" s="59"/>
      <c r="E182" s="104"/>
    </row>
    <row r="183" spans="4:5">
      <c r="D183" s="59"/>
      <c r="E183" s="104"/>
    </row>
    <row r="184" spans="4:5">
      <c r="D184" s="59"/>
      <c r="E184" s="104"/>
    </row>
    <row r="185" spans="4:5">
      <c r="D185" s="59"/>
      <c r="E185" s="104"/>
    </row>
    <row r="186" spans="4:5">
      <c r="D186" s="59"/>
      <c r="E186" s="104"/>
    </row>
    <row r="187" spans="4:5">
      <c r="D187" s="59"/>
      <c r="E187" s="104"/>
    </row>
    <row r="188" spans="4:5">
      <c r="D188" s="59"/>
      <c r="E188" s="104"/>
    </row>
    <row r="189" spans="4:5">
      <c r="D189" s="59"/>
      <c r="E189" s="104"/>
    </row>
    <row r="190" spans="4:5">
      <c r="D190" s="59"/>
      <c r="E190" s="104"/>
    </row>
    <row r="191" spans="4:5">
      <c r="D191" s="59"/>
      <c r="E191" s="104"/>
    </row>
    <row r="192" spans="4:5">
      <c r="D192" s="59"/>
      <c r="E192" s="104"/>
    </row>
    <row r="193" spans="4:5">
      <c r="D193" s="59"/>
      <c r="E193" s="104"/>
    </row>
    <row r="194" spans="4:5">
      <c r="D194" s="59"/>
      <c r="E194" s="104"/>
    </row>
    <row r="195" spans="4:5">
      <c r="D195" s="59"/>
      <c r="E195" s="104"/>
    </row>
    <row r="196" spans="4:5">
      <c r="D196" s="59"/>
      <c r="E196" s="104"/>
    </row>
    <row r="197" spans="4:5">
      <c r="D197" s="59"/>
      <c r="E197" s="104"/>
    </row>
    <row r="198" spans="4:5">
      <c r="D198" s="59"/>
      <c r="E198" s="104"/>
    </row>
    <row r="199" spans="4:5">
      <c r="D199" s="59"/>
      <c r="E199" s="104"/>
    </row>
    <row r="200" spans="4:5">
      <c r="D200" s="59"/>
      <c r="E200" s="104"/>
    </row>
    <row r="201" spans="4:5">
      <c r="D201" s="59"/>
      <c r="E201" s="104"/>
    </row>
    <row r="202" spans="4:5">
      <c r="D202" s="59"/>
      <c r="E202" s="104"/>
    </row>
  </sheetData>
  <mergeCells count="1">
    <mergeCell ref="A4:E4"/>
  </mergeCells>
  <pageMargins left="0.7" right="0.7" top="0.75" bottom="0.75" header="0.3" footer="0.3"/>
  <pageSetup paperSize="9" scale="9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137"/>
  <sheetViews>
    <sheetView zoomScaleNormal="100" zoomScaleSheetLayoutView="112" workbookViewId="0"/>
  </sheetViews>
  <sheetFormatPr defaultRowHeight="16.5"/>
  <cols>
    <col min="1" max="1" width="6.85546875" style="7" customWidth="1"/>
    <col min="2" max="2" width="12.140625" style="7" customWidth="1"/>
    <col min="3" max="3" width="13.7109375" style="7" customWidth="1"/>
    <col min="4" max="4" width="43.7109375" style="7" customWidth="1"/>
    <col min="5" max="5" width="88.28515625" style="105" customWidth="1"/>
    <col min="6" max="6" width="13.42578125" style="106" customWidth="1"/>
    <col min="7" max="7" width="17.7109375" style="7" customWidth="1"/>
    <col min="8" max="9" width="19" style="7" customWidth="1"/>
    <col min="10" max="10" width="13.85546875" style="7" customWidth="1"/>
    <col min="11" max="11" width="22" style="7" customWidth="1"/>
    <col min="12" max="12" width="24.42578125" style="7" customWidth="1"/>
    <col min="13" max="13" width="28.28515625" style="7" customWidth="1"/>
    <col min="14" max="256" width="9.140625" style="7"/>
    <col min="257" max="257" width="6.5703125" style="7" customWidth="1"/>
    <col min="258" max="258" width="12.85546875" style="7" customWidth="1"/>
    <col min="259" max="259" width="12.42578125" style="7" customWidth="1"/>
    <col min="260" max="260" width="29" style="7" customWidth="1"/>
    <col min="261" max="261" width="36.5703125" style="7" customWidth="1"/>
    <col min="262" max="262" width="12.5703125" style="7" customWidth="1"/>
    <col min="263" max="263" width="17.7109375" style="7" customWidth="1"/>
    <col min="264" max="265" width="19" style="7" customWidth="1"/>
    <col min="266" max="266" width="13.85546875" style="7" customWidth="1"/>
    <col min="267" max="267" width="22" style="7" customWidth="1"/>
    <col min="268" max="268" width="24.42578125" style="7" customWidth="1"/>
    <col min="269" max="269" width="28.28515625" style="7" customWidth="1"/>
    <col min="270" max="512" width="9.140625" style="7"/>
    <col min="513" max="513" width="6.5703125" style="7" customWidth="1"/>
    <col min="514" max="514" width="12.85546875" style="7" customWidth="1"/>
    <col min="515" max="515" width="12.42578125" style="7" customWidth="1"/>
    <col min="516" max="516" width="29" style="7" customWidth="1"/>
    <col min="517" max="517" width="36.5703125" style="7" customWidth="1"/>
    <col min="518" max="518" width="12.5703125" style="7" customWidth="1"/>
    <col min="519" max="519" width="17.7109375" style="7" customWidth="1"/>
    <col min="520" max="521" width="19" style="7" customWidth="1"/>
    <col min="522" max="522" width="13.85546875" style="7" customWidth="1"/>
    <col min="523" max="523" width="22" style="7" customWidth="1"/>
    <col min="524" max="524" width="24.42578125" style="7" customWidth="1"/>
    <col min="525" max="525" width="28.28515625" style="7" customWidth="1"/>
    <col min="526" max="768" width="9.140625" style="7"/>
    <col min="769" max="769" width="6.5703125" style="7" customWidth="1"/>
    <col min="770" max="770" width="12.85546875" style="7" customWidth="1"/>
    <col min="771" max="771" width="12.42578125" style="7" customWidth="1"/>
    <col min="772" max="772" width="29" style="7" customWidth="1"/>
    <col min="773" max="773" width="36.5703125" style="7" customWidth="1"/>
    <col min="774" max="774" width="12.5703125" style="7" customWidth="1"/>
    <col min="775" max="775" width="17.7109375" style="7" customWidth="1"/>
    <col min="776" max="777" width="19" style="7" customWidth="1"/>
    <col min="778" max="778" width="13.85546875" style="7" customWidth="1"/>
    <col min="779" max="779" width="22" style="7" customWidth="1"/>
    <col min="780" max="780" width="24.42578125" style="7" customWidth="1"/>
    <col min="781" max="781" width="28.28515625" style="7" customWidth="1"/>
    <col min="782" max="1024" width="9.140625" style="7"/>
    <col min="1025" max="1025" width="6.5703125" style="7" customWidth="1"/>
    <col min="1026" max="1026" width="12.85546875" style="7" customWidth="1"/>
    <col min="1027" max="1027" width="12.42578125" style="7" customWidth="1"/>
    <col min="1028" max="1028" width="29" style="7" customWidth="1"/>
    <col min="1029" max="1029" width="36.5703125" style="7" customWidth="1"/>
    <col min="1030" max="1030" width="12.5703125" style="7" customWidth="1"/>
    <col min="1031" max="1031" width="17.7109375" style="7" customWidth="1"/>
    <col min="1032" max="1033" width="19" style="7" customWidth="1"/>
    <col min="1034" max="1034" width="13.85546875" style="7" customWidth="1"/>
    <col min="1035" max="1035" width="22" style="7" customWidth="1"/>
    <col min="1036" max="1036" width="24.42578125" style="7" customWidth="1"/>
    <col min="1037" max="1037" width="28.28515625" style="7" customWidth="1"/>
    <col min="1038" max="1280" width="9.140625" style="7"/>
    <col min="1281" max="1281" width="6.5703125" style="7" customWidth="1"/>
    <col min="1282" max="1282" width="12.85546875" style="7" customWidth="1"/>
    <col min="1283" max="1283" width="12.42578125" style="7" customWidth="1"/>
    <col min="1284" max="1284" width="29" style="7" customWidth="1"/>
    <col min="1285" max="1285" width="36.5703125" style="7" customWidth="1"/>
    <col min="1286" max="1286" width="12.5703125" style="7" customWidth="1"/>
    <col min="1287" max="1287" width="17.7109375" style="7" customWidth="1"/>
    <col min="1288" max="1289" width="19" style="7" customWidth="1"/>
    <col min="1290" max="1290" width="13.85546875" style="7" customWidth="1"/>
    <col min="1291" max="1291" width="22" style="7" customWidth="1"/>
    <col min="1292" max="1292" width="24.42578125" style="7" customWidth="1"/>
    <col min="1293" max="1293" width="28.28515625" style="7" customWidth="1"/>
    <col min="1294" max="1536" width="9.140625" style="7"/>
    <col min="1537" max="1537" width="6.5703125" style="7" customWidth="1"/>
    <col min="1538" max="1538" width="12.85546875" style="7" customWidth="1"/>
    <col min="1539" max="1539" width="12.42578125" style="7" customWidth="1"/>
    <col min="1540" max="1540" width="29" style="7" customWidth="1"/>
    <col min="1541" max="1541" width="36.5703125" style="7" customWidth="1"/>
    <col min="1542" max="1542" width="12.5703125" style="7" customWidth="1"/>
    <col min="1543" max="1543" width="17.7109375" style="7" customWidth="1"/>
    <col min="1544" max="1545" width="19" style="7" customWidth="1"/>
    <col min="1546" max="1546" width="13.85546875" style="7" customWidth="1"/>
    <col min="1547" max="1547" width="22" style="7" customWidth="1"/>
    <col min="1548" max="1548" width="24.42578125" style="7" customWidth="1"/>
    <col min="1549" max="1549" width="28.28515625" style="7" customWidth="1"/>
    <col min="1550" max="1792" width="9.140625" style="7"/>
    <col min="1793" max="1793" width="6.5703125" style="7" customWidth="1"/>
    <col min="1794" max="1794" width="12.85546875" style="7" customWidth="1"/>
    <col min="1795" max="1795" width="12.42578125" style="7" customWidth="1"/>
    <col min="1796" max="1796" width="29" style="7" customWidth="1"/>
    <col min="1797" max="1797" width="36.5703125" style="7" customWidth="1"/>
    <col min="1798" max="1798" width="12.5703125" style="7" customWidth="1"/>
    <col min="1799" max="1799" width="17.7109375" style="7" customWidth="1"/>
    <col min="1800" max="1801" width="19" style="7" customWidth="1"/>
    <col min="1802" max="1802" width="13.85546875" style="7" customWidth="1"/>
    <col min="1803" max="1803" width="22" style="7" customWidth="1"/>
    <col min="1804" max="1804" width="24.42578125" style="7" customWidth="1"/>
    <col min="1805" max="1805" width="28.28515625" style="7" customWidth="1"/>
    <col min="1806" max="2048" width="9.140625" style="7"/>
    <col min="2049" max="2049" width="6.5703125" style="7" customWidth="1"/>
    <col min="2050" max="2050" width="12.85546875" style="7" customWidth="1"/>
    <col min="2051" max="2051" width="12.42578125" style="7" customWidth="1"/>
    <col min="2052" max="2052" width="29" style="7" customWidth="1"/>
    <col min="2053" max="2053" width="36.5703125" style="7" customWidth="1"/>
    <col min="2054" max="2054" width="12.5703125" style="7" customWidth="1"/>
    <col min="2055" max="2055" width="17.7109375" style="7" customWidth="1"/>
    <col min="2056" max="2057" width="19" style="7" customWidth="1"/>
    <col min="2058" max="2058" width="13.85546875" style="7" customWidth="1"/>
    <col min="2059" max="2059" width="22" style="7" customWidth="1"/>
    <col min="2060" max="2060" width="24.42578125" style="7" customWidth="1"/>
    <col min="2061" max="2061" width="28.28515625" style="7" customWidth="1"/>
    <col min="2062" max="2304" width="9.140625" style="7"/>
    <col min="2305" max="2305" width="6.5703125" style="7" customWidth="1"/>
    <col min="2306" max="2306" width="12.85546875" style="7" customWidth="1"/>
    <col min="2307" max="2307" width="12.42578125" style="7" customWidth="1"/>
    <col min="2308" max="2308" width="29" style="7" customWidth="1"/>
    <col min="2309" max="2309" width="36.5703125" style="7" customWidth="1"/>
    <col min="2310" max="2310" width="12.5703125" style="7" customWidth="1"/>
    <col min="2311" max="2311" width="17.7109375" style="7" customWidth="1"/>
    <col min="2312" max="2313" width="19" style="7" customWidth="1"/>
    <col min="2314" max="2314" width="13.85546875" style="7" customWidth="1"/>
    <col min="2315" max="2315" width="22" style="7" customWidth="1"/>
    <col min="2316" max="2316" width="24.42578125" style="7" customWidth="1"/>
    <col min="2317" max="2317" width="28.28515625" style="7" customWidth="1"/>
    <col min="2318" max="2560" width="9.140625" style="7"/>
    <col min="2561" max="2561" width="6.5703125" style="7" customWidth="1"/>
    <col min="2562" max="2562" width="12.85546875" style="7" customWidth="1"/>
    <col min="2563" max="2563" width="12.42578125" style="7" customWidth="1"/>
    <col min="2564" max="2564" width="29" style="7" customWidth="1"/>
    <col min="2565" max="2565" width="36.5703125" style="7" customWidth="1"/>
    <col min="2566" max="2566" width="12.5703125" style="7" customWidth="1"/>
    <col min="2567" max="2567" width="17.7109375" style="7" customWidth="1"/>
    <col min="2568" max="2569" width="19" style="7" customWidth="1"/>
    <col min="2570" max="2570" width="13.85546875" style="7" customWidth="1"/>
    <col min="2571" max="2571" width="22" style="7" customWidth="1"/>
    <col min="2572" max="2572" width="24.42578125" style="7" customWidth="1"/>
    <col min="2573" max="2573" width="28.28515625" style="7" customWidth="1"/>
    <col min="2574" max="2816" width="9.140625" style="7"/>
    <col min="2817" max="2817" width="6.5703125" style="7" customWidth="1"/>
    <col min="2818" max="2818" width="12.85546875" style="7" customWidth="1"/>
    <col min="2819" max="2819" width="12.42578125" style="7" customWidth="1"/>
    <col min="2820" max="2820" width="29" style="7" customWidth="1"/>
    <col min="2821" max="2821" width="36.5703125" style="7" customWidth="1"/>
    <col min="2822" max="2822" width="12.5703125" style="7" customWidth="1"/>
    <col min="2823" max="2823" width="17.7109375" style="7" customWidth="1"/>
    <col min="2824" max="2825" width="19" style="7" customWidth="1"/>
    <col min="2826" max="2826" width="13.85546875" style="7" customWidth="1"/>
    <col min="2827" max="2827" width="22" style="7" customWidth="1"/>
    <col min="2828" max="2828" width="24.42578125" style="7" customWidth="1"/>
    <col min="2829" max="2829" width="28.28515625" style="7" customWidth="1"/>
    <col min="2830" max="3072" width="9.140625" style="7"/>
    <col min="3073" max="3073" width="6.5703125" style="7" customWidth="1"/>
    <col min="3074" max="3074" width="12.85546875" style="7" customWidth="1"/>
    <col min="3075" max="3075" width="12.42578125" style="7" customWidth="1"/>
    <col min="3076" max="3076" width="29" style="7" customWidth="1"/>
    <col min="3077" max="3077" width="36.5703125" style="7" customWidth="1"/>
    <col min="3078" max="3078" width="12.5703125" style="7" customWidth="1"/>
    <col min="3079" max="3079" width="17.7109375" style="7" customWidth="1"/>
    <col min="3080" max="3081" width="19" style="7" customWidth="1"/>
    <col min="3082" max="3082" width="13.85546875" style="7" customWidth="1"/>
    <col min="3083" max="3083" width="22" style="7" customWidth="1"/>
    <col min="3084" max="3084" width="24.42578125" style="7" customWidth="1"/>
    <col min="3085" max="3085" width="28.28515625" style="7" customWidth="1"/>
    <col min="3086" max="3328" width="9.140625" style="7"/>
    <col min="3329" max="3329" width="6.5703125" style="7" customWidth="1"/>
    <col min="3330" max="3330" width="12.85546875" style="7" customWidth="1"/>
    <col min="3331" max="3331" width="12.42578125" style="7" customWidth="1"/>
    <col min="3332" max="3332" width="29" style="7" customWidth="1"/>
    <col min="3333" max="3333" width="36.5703125" style="7" customWidth="1"/>
    <col min="3334" max="3334" width="12.5703125" style="7" customWidth="1"/>
    <col min="3335" max="3335" width="17.7109375" style="7" customWidth="1"/>
    <col min="3336" max="3337" width="19" style="7" customWidth="1"/>
    <col min="3338" max="3338" width="13.85546875" style="7" customWidth="1"/>
    <col min="3339" max="3339" width="22" style="7" customWidth="1"/>
    <col min="3340" max="3340" width="24.42578125" style="7" customWidth="1"/>
    <col min="3341" max="3341" width="28.28515625" style="7" customWidth="1"/>
    <col min="3342" max="3584" width="9.140625" style="7"/>
    <col min="3585" max="3585" width="6.5703125" style="7" customWidth="1"/>
    <col min="3586" max="3586" width="12.85546875" style="7" customWidth="1"/>
    <col min="3587" max="3587" width="12.42578125" style="7" customWidth="1"/>
    <col min="3588" max="3588" width="29" style="7" customWidth="1"/>
    <col min="3589" max="3589" width="36.5703125" style="7" customWidth="1"/>
    <col min="3590" max="3590" width="12.5703125" style="7" customWidth="1"/>
    <col min="3591" max="3591" width="17.7109375" style="7" customWidth="1"/>
    <col min="3592" max="3593" width="19" style="7" customWidth="1"/>
    <col min="3594" max="3594" width="13.85546875" style="7" customWidth="1"/>
    <col min="3595" max="3595" width="22" style="7" customWidth="1"/>
    <col min="3596" max="3596" width="24.42578125" style="7" customWidth="1"/>
    <col min="3597" max="3597" width="28.28515625" style="7" customWidth="1"/>
    <col min="3598" max="3840" width="9.140625" style="7"/>
    <col min="3841" max="3841" width="6.5703125" style="7" customWidth="1"/>
    <col min="3842" max="3842" width="12.85546875" style="7" customWidth="1"/>
    <col min="3843" max="3843" width="12.42578125" style="7" customWidth="1"/>
    <col min="3844" max="3844" width="29" style="7" customWidth="1"/>
    <col min="3845" max="3845" width="36.5703125" style="7" customWidth="1"/>
    <col min="3846" max="3846" width="12.5703125" style="7" customWidth="1"/>
    <col min="3847" max="3847" width="17.7109375" style="7" customWidth="1"/>
    <col min="3848" max="3849" width="19" style="7" customWidth="1"/>
    <col min="3850" max="3850" width="13.85546875" style="7" customWidth="1"/>
    <col min="3851" max="3851" width="22" style="7" customWidth="1"/>
    <col min="3852" max="3852" width="24.42578125" style="7" customWidth="1"/>
    <col min="3853" max="3853" width="28.28515625" style="7" customWidth="1"/>
    <col min="3854" max="4096" width="9.140625" style="7"/>
    <col min="4097" max="4097" width="6.5703125" style="7" customWidth="1"/>
    <col min="4098" max="4098" width="12.85546875" style="7" customWidth="1"/>
    <col min="4099" max="4099" width="12.42578125" style="7" customWidth="1"/>
    <col min="4100" max="4100" width="29" style="7" customWidth="1"/>
    <col min="4101" max="4101" width="36.5703125" style="7" customWidth="1"/>
    <col min="4102" max="4102" width="12.5703125" style="7" customWidth="1"/>
    <col min="4103" max="4103" width="17.7109375" style="7" customWidth="1"/>
    <col min="4104" max="4105" width="19" style="7" customWidth="1"/>
    <col min="4106" max="4106" width="13.85546875" style="7" customWidth="1"/>
    <col min="4107" max="4107" width="22" style="7" customWidth="1"/>
    <col min="4108" max="4108" width="24.42578125" style="7" customWidth="1"/>
    <col min="4109" max="4109" width="28.28515625" style="7" customWidth="1"/>
    <col min="4110" max="4352" width="9.140625" style="7"/>
    <col min="4353" max="4353" width="6.5703125" style="7" customWidth="1"/>
    <col min="4354" max="4354" width="12.85546875" style="7" customWidth="1"/>
    <col min="4355" max="4355" width="12.42578125" style="7" customWidth="1"/>
    <col min="4356" max="4356" width="29" style="7" customWidth="1"/>
    <col min="4357" max="4357" width="36.5703125" style="7" customWidth="1"/>
    <col min="4358" max="4358" width="12.5703125" style="7" customWidth="1"/>
    <col min="4359" max="4359" width="17.7109375" style="7" customWidth="1"/>
    <col min="4360" max="4361" width="19" style="7" customWidth="1"/>
    <col min="4362" max="4362" width="13.85546875" style="7" customWidth="1"/>
    <col min="4363" max="4363" width="22" style="7" customWidth="1"/>
    <col min="4364" max="4364" width="24.42578125" style="7" customWidth="1"/>
    <col min="4365" max="4365" width="28.28515625" style="7" customWidth="1"/>
    <col min="4366" max="4608" width="9.140625" style="7"/>
    <col min="4609" max="4609" width="6.5703125" style="7" customWidth="1"/>
    <col min="4610" max="4610" width="12.85546875" style="7" customWidth="1"/>
    <col min="4611" max="4611" width="12.42578125" style="7" customWidth="1"/>
    <col min="4612" max="4612" width="29" style="7" customWidth="1"/>
    <col min="4613" max="4613" width="36.5703125" style="7" customWidth="1"/>
    <col min="4614" max="4614" width="12.5703125" style="7" customWidth="1"/>
    <col min="4615" max="4615" width="17.7109375" style="7" customWidth="1"/>
    <col min="4616" max="4617" width="19" style="7" customWidth="1"/>
    <col min="4618" max="4618" width="13.85546875" style="7" customWidth="1"/>
    <col min="4619" max="4619" width="22" style="7" customWidth="1"/>
    <col min="4620" max="4620" width="24.42578125" style="7" customWidth="1"/>
    <col min="4621" max="4621" width="28.28515625" style="7" customWidth="1"/>
    <col min="4622" max="4864" width="9.140625" style="7"/>
    <col min="4865" max="4865" width="6.5703125" style="7" customWidth="1"/>
    <col min="4866" max="4866" width="12.85546875" style="7" customWidth="1"/>
    <col min="4867" max="4867" width="12.42578125" style="7" customWidth="1"/>
    <col min="4868" max="4868" width="29" style="7" customWidth="1"/>
    <col min="4869" max="4869" width="36.5703125" style="7" customWidth="1"/>
    <col min="4870" max="4870" width="12.5703125" style="7" customWidth="1"/>
    <col min="4871" max="4871" width="17.7109375" style="7" customWidth="1"/>
    <col min="4872" max="4873" width="19" style="7" customWidth="1"/>
    <col min="4874" max="4874" width="13.85546875" style="7" customWidth="1"/>
    <col min="4875" max="4875" width="22" style="7" customWidth="1"/>
    <col min="4876" max="4876" width="24.42578125" style="7" customWidth="1"/>
    <col min="4877" max="4877" width="28.28515625" style="7" customWidth="1"/>
    <col min="4878" max="5120" width="9.140625" style="7"/>
    <col min="5121" max="5121" width="6.5703125" style="7" customWidth="1"/>
    <col min="5122" max="5122" width="12.85546875" style="7" customWidth="1"/>
    <col min="5123" max="5123" width="12.42578125" style="7" customWidth="1"/>
    <col min="5124" max="5124" width="29" style="7" customWidth="1"/>
    <col min="5125" max="5125" width="36.5703125" style="7" customWidth="1"/>
    <col min="5126" max="5126" width="12.5703125" style="7" customWidth="1"/>
    <col min="5127" max="5127" width="17.7109375" style="7" customWidth="1"/>
    <col min="5128" max="5129" width="19" style="7" customWidth="1"/>
    <col min="5130" max="5130" width="13.85546875" style="7" customWidth="1"/>
    <col min="5131" max="5131" width="22" style="7" customWidth="1"/>
    <col min="5132" max="5132" width="24.42578125" style="7" customWidth="1"/>
    <col min="5133" max="5133" width="28.28515625" style="7" customWidth="1"/>
    <col min="5134" max="5376" width="9.140625" style="7"/>
    <col min="5377" max="5377" width="6.5703125" style="7" customWidth="1"/>
    <col min="5378" max="5378" width="12.85546875" style="7" customWidth="1"/>
    <col min="5379" max="5379" width="12.42578125" style="7" customWidth="1"/>
    <col min="5380" max="5380" width="29" style="7" customWidth="1"/>
    <col min="5381" max="5381" width="36.5703125" style="7" customWidth="1"/>
    <col min="5382" max="5382" width="12.5703125" style="7" customWidth="1"/>
    <col min="5383" max="5383" width="17.7109375" style="7" customWidth="1"/>
    <col min="5384" max="5385" width="19" style="7" customWidth="1"/>
    <col min="5386" max="5386" width="13.85546875" style="7" customWidth="1"/>
    <col min="5387" max="5387" width="22" style="7" customWidth="1"/>
    <col min="5388" max="5388" width="24.42578125" style="7" customWidth="1"/>
    <col min="5389" max="5389" width="28.28515625" style="7" customWidth="1"/>
    <col min="5390" max="5632" width="9.140625" style="7"/>
    <col min="5633" max="5633" width="6.5703125" style="7" customWidth="1"/>
    <col min="5634" max="5634" width="12.85546875" style="7" customWidth="1"/>
    <col min="5635" max="5635" width="12.42578125" style="7" customWidth="1"/>
    <col min="5636" max="5636" width="29" style="7" customWidth="1"/>
    <col min="5637" max="5637" width="36.5703125" style="7" customWidth="1"/>
    <col min="5638" max="5638" width="12.5703125" style="7" customWidth="1"/>
    <col min="5639" max="5639" width="17.7109375" style="7" customWidth="1"/>
    <col min="5640" max="5641" width="19" style="7" customWidth="1"/>
    <col min="5642" max="5642" width="13.85546875" style="7" customWidth="1"/>
    <col min="5643" max="5643" width="22" style="7" customWidth="1"/>
    <col min="5644" max="5644" width="24.42578125" style="7" customWidth="1"/>
    <col min="5645" max="5645" width="28.28515625" style="7" customWidth="1"/>
    <col min="5646" max="5888" width="9.140625" style="7"/>
    <col min="5889" max="5889" width="6.5703125" style="7" customWidth="1"/>
    <col min="5890" max="5890" width="12.85546875" style="7" customWidth="1"/>
    <col min="5891" max="5891" width="12.42578125" style="7" customWidth="1"/>
    <col min="5892" max="5892" width="29" style="7" customWidth="1"/>
    <col min="5893" max="5893" width="36.5703125" style="7" customWidth="1"/>
    <col min="5894" max="5894" width="12.5703125" style="7" customWidth="1"/>
    <col min="5895" max="5895" width="17.7109375" style="7" customWidth="1"/>
    <col min="5896" max="5897" width="19" style="7" customWidth="1"/>
    <col min="5898" max="5898" width="13.85546875" style="7" customWidth="1"/>
    <col min="5899" max="5899" width="22" style="7" customWidth="1"/>
    <col min="5900" max="5900" width="24.42578125" style="7" customWidth="1"/>
    <col min="5901" max="5901" width="28.28515625" style="7" customWidth="1"/>
    <col min="5902" max="6144" width="9.140625" style="7"/>
    <col min="6145" max="6145" width="6.5703125" style="7" customWidth="1"/>
    <col min="6146" max="6146" width="12.85546875" style="7" customWidth="1"/>
    <col min="6147" max="6147" width="12.42578125" style="7" customWidth="1"/>
    <col min="6148" max="6148" width="29" style="7" customWidth="1"/>
    <col min="6149" max="6149" width="36.5703125" style="7" customWidth="1"/>
    <col min="6150" max="6150" width="12.5703125" style="7" customWidth="1"/>
    <col min="6151" max="6151" width="17.7109375" style="7" customWidth="1"/>
    <col min="6152" max="6153" width="19" style="7" customWidth="1"/>
    <col min="6154" max="6154" width="13.85546875" style="7" customWidth="1"/>
    <col min="6155" max="6155" width="22" style="7" customWidth="1"/>
    <col min="6156" max="6156" width="24.42578125" style="7" customWidth="1"/>
    <col min="6157" max="6157" width="28.28515625" style="7" customWidth="1"/>
    <col min="6158" max="6400" width="9.140625" style="7"/>
    <col min="6401" max="6401" width="6.5703125" style="7" customWidth="1"/>
    <col min="6402" max="6402" width="12.85546875" style="7" customWidth="1"/>
    <col min="6403" max="6403" width="12.42578125" style="7" customWidth="1"/>
    <col min="6404" max="6404" width="29" style="7" customWidth="1"/>
    <col min="6405" max="6405" width="36.5703125" style="7" customWidth="1"/>
    <col min="6406" max="6406" width="12.5703125" style="7" customWidth="1"/>
    <col min="6407" max="6407" width="17.7109375" style="7" customWidth="1"/>
    <col min="6408" max="6409" width="19" style="7" customWidth="1"/>
    <col min="6410" max="6410" width="13.85546875" style="7" customWidth="1"/>
    <col min="6411" max="6411" width="22" style="7" customWidth="1"/>
    <col min="6412" max="6412" width="24.42578125" style="7" customWidth="1"/>
    <col min="6413" max="6413" width="28.28515625" style="7" customWidth="1"/>
    <col min="6414" max="6656" width="9.140625" style="7"/>
    <col min="6657" max="6657" width="6.5703125" style="7" customWidth="1"/>
    <col min="6658" max="6658" width="12.85546875" style="7" customWidth="1"/>
    <col min="6659" max="6659" width="12.42578125" style="7" customWidth="1"/>
    <col min="6660" max="6660" width="29" style="7" customWidth="1"/>
    <col min="6661" max="6661" width="36.5703125" style="7" customWidth="1"/>
    <col min="6662" max="6662" width="12.5703125" style="7" customWidth="1"/>
    <col min="6663" max="6663" width="17.7109375" style="7" customWidth="1"/>
    <col min="6664" max="6665" width="19" style="7" customWidth="1"/>
    <col min="6666" max="6666" width="13.85546875" style="7" customWidth="1"/>
    <col min="6667" max="6667" width="22" style="7" customWidth="1"/>
    <col min="6668" max="6668" width="24.42578125" style="7" customWidth="1"/>
    <col min="6669" max="6669" width="28.28515625" style="7" customWidth="1"/>
    <col min="6670" max="6912" width="9.140625" style="7"/>
    <col min="6913" max="6913" width="6.5703125" style="7" customWidth="1"/>
    <col min="6914" max="6914" width="12.85546875" style="7" customWidth="1"/>
    <col min="6915" max="6915" width="12.42578125" style="7" customWidth="1"/>
    <col min="6916" max="6916" width="29" style="7" customWidth="1"/>
    <col min="6917" max="6917" width="36.5703125" style="7" customWidth="1"/>
    <col min="6918" max="6918" width="12.5703125" style="7" customWidth="1"/>
    <col min="6919" max="6919" width="17.7109375" style="7" customWidth="1"/>
    <col min="6920" max="6921" width="19" style="7" customWidth="1"/>
    <col min="6922" max="6922" width="13.85546875" style="7" customWidth="1"/>
    <col min="6923" max="6923" width="22" style="7" customWidth="1"/>
    <col min="6924" max="6924" width="24.42578125" style="7" customWidth="1"/>
    <col min="6925" max="6925" width="28.28515625" style="7" customWidth="1"/>
    <col min="6926" max="7168" width="9.140625" style="7"/>
    <col min="7169" max="7169" width="6.5703125" style="7" customWidth="1"/>
    <col min="7170" max="7170" width="12.85546875" style="7" customWidth="1"/>
    <col min="7171" max="7171" width="12.42578125" style="7" customWidth="1"/>
    <col min="7172" max="7172" width="29" style="7" customWidth="1"/>
    <col min="7173" max="7173" width="36.5703125" style="7" customWidth="1"/>
    <col min="7174" max="7174" width="12.5703125" style="7" customWidth="1"/>
    <col min="7175" max="7175" width="17.7109375" style="7" customWidth="1"/>
    <col min="7176" max="7177" width="19" style="7" customWidth="1"/>
    <col min="7178" max="7178" width="13.85546875" style="7" customWidth="1"/>
    <col min="7179" max="7179" width="22" style="7" customWidth="1"/>
    <col min="7180" max="7180" width="24.42578125" style="7" customWidth="1"/>
    <col min="7181" max="7181" width="28.28515625" style="7" customWidth="1"/>
    <col min="7182" max="7424" width="9.140625" style="7"/>
    <col min="7425" max="7425" width="6.5703125" style="7" customWidth="1"/>
    <col min="7426" max="7426" width="12.85546875" style="7" customWidth="1"/>
    <col min="7427" max="7427" width="12.42578125" style="7" customWidth="1"/>
    <col min="7428" max="7428" width="29" style="7" customWidth="1"/>
    <col min="7429" max="7429" width="36.5703125" style="7" customWidth="1"/>
    <col min="7430" max="7430" width="12.5703125" style="7" customWidth="1"/>
    <col min="7431" max="7431" width="17.7109375" style="7" customWidth="1"/>
    <col min="7432" max="7433" width="19" style="7" customWidth="1"/>
    <col min="7434" max="7434" width="13.85546875" style="7" customWidth="1"/>
    <col min="7435" max="7435" width="22" style="7" customWidth="1"/>
    <col min="7436" max="7436" width="24.42578125" style="7" customWidth="1"/>
    <col min="7437" max="7437" width="28.28515625" style="7" customWidth="1"/>
    <col min="7438" max="7680" width="9.140625" style="7"/>
    <col min="7681" max="7681" width="6.5703125" style="7" customWidth="1"/>
    <col min="7682" max="7682" width="12.85546875" style="7" customWidth="1"/>
    <col min="7683" max="7683" width="12.42578125" style="7" customWidth="1"/>
    <col min="7684" max="7684" width="29" style="7" customWidth="1"/>
    <col min="7685" max="7685" width="36.5703125" style="7" customWidth="1"/>
    <col min="7686" max="7686" width="12.5703125" style="7" customWidth="1"/>
    <col min="7687" max="7687" width="17.7109375" style="7" customWidth="1"/>
    <col min="7688" max="7689" width="19" style="7" customWidth="1"/>
    <col min="7690" max="7690" width="13.85546875" style="7" customWidth="1"/>
    <col min="7691" max="7691" width="22" style="7" customWidth="1"/>
    <col min="7692" max="7692" width="24.42578125" style="7" customWidth="1"/>
    <col min="7693" max="7693" width="28.28515625" style="7" customWidth="1"/>
    <col min="7694" max="7936" width="9.140625" style="7"/>
    <col min="7937" max="7937" width="6.5703125" style="7" customWidth="1"/>
    <col min="7938" max="7938" width="12.85546875" style="7" customWidth="1"/>
    <col min="7939" max="7939" width="12.42578125" style="7" customWidth="1"/>
    <col min="7940" max="7940" width="29" style="7" customWidth="1"/>
    <col min="7941" max="7941" width="36.5703125" style="7" customWidth="1"/>
    <col min="7942" max="7942" width="12.5703125" style="7" customWidth="1"/>
    <col min="7943" max="7943" width="17.7109375" style="7" customWidth="1"/>
    <col min="7944" max="7945" width="19" style="7" customWidth="1"/>
    <col min="7946" max="7946" width="13.85546875" style="7" customWidth="1"/>
    <col min="7947" max="7947" width="22" style="7" customWidth="1"/>
    <col min="7948" max="7948" width="24.42578125" style="7" customWidth="1"/>
    <col min="7949" max="7949" width="28.28515625" style="7" customWidth="1"/>
    <col min="7950" max="8192" width="9.140625" style="7"/>
    <col min="8193" max="8193" width="6.5703125" style="7" customWidth="1"/>
    <col min="8194" max="8194" width="12.85546875" style="7" customWidth="1"/>
    <col min="8195" max="8195" width="12.42578125" style="7" customWidth="1"/>
    <col min="8196" max="8196" width="29" style="7" customWidth="1"/>
    <col min="8197" max="8197" width="36.5703125" style="7" customWidth="1"/>
    <col min="8198" max="8198" width="12.5703125" style="7" customWidth="1"/>
    <col min="8199" max="8199" width="17.7109375" style="7" customWidth="1"/>
    <col min="8200" max="8201" width="19" style="7" customWidth="1"/>
    <col min="8202" max="8202" width="13.85546875" style="7" customWidth="1"/>
    <col min="8203" max="8203" width="22" style="7" customWidth="1"/>
    <col min="8204" max="8204" width="24.42578125" style="7" customWidth="1"/>
    <col min="8205" max="8205" width="28.28515625" style="7" customWidth="1"/>
    <col min="8206" max="8448" width="9.140625" style="7"/>
    <col min="8449" max="8449" width="6.5703125" style="7" customWidth="1"/>
    <col min="8450" max="8450" width="12.85546875" style="7" customWidth="1"/>
    <col min="8451" max="8451" width="12.42578125" style="7" customWidth="1"/>
    <col min="8452" max="8452" width="29" style="7" customWidth="1"/>
    <col min="8453" max="8453" width="36.5703125" style="7" customWidth="1"/>
    <col min="8454" max="8454" width="12.5703125" style="7" customWidth="1"/>
    <col min="8455" max="8455" width="17.7109375" style="7" customWidth="1"/>
    <col min="8456" max="8457" width="19" style="7" customWidth="1"/>
    <col min="8458" max="8458" width="13.85546875" style="7" customWidth="1"/>
    <col min="8459" max="8459" width="22" style="7" customWidth="1"/>
    <col min="8460" max="8460" width="24.42578125" style="7" customWidth="1"/>
    <col min="8461" max="8461" width="28.28515625" style="7" customWidth="1"/>
    <col min="8462" max="8704" width="9.140625" style="7"/>
    <col min="8705" max="8705" width="6.5703125" style="7" customWidth="1"/>
    <col min="8706" max="8706" width="12.85546875" style="7" customWidth="1"/>
    <col min="8707" max="8707" width="12.42578125" style="7" customWidth="1"/>
    <col min="8708" max="8708" width="29" style="7" customWidth="1"/>
    <col min="8709" max="8709" width="36.5703125" style="7" customWidth="1"/>
    <col min="8710" max="8710" width="12.5703125" style="7" customWidth="1"/>
    <col min="8711" max="8711" width="17.7109375" style="7" customWidth="1"/>
    <col min="8712" max="8713" width="19" style="7" customWidth="1"/>
    <col min="8714" max="8714" width="13.85546875" style="7" customWidth="1"/>
    <col min="8715" max="8715" width="22" style="7" customWidth="1"/>
    <col min="8716" max="8716" width="24.42578125" style="7" customWidth="1"/>
    <col min="8717" max="8717" width="28.28515625" style="7" customWidth="1"/>
    <col min="8718" max="8960" width="9.140625" style="7"/>
    <col min="8961" max="8961" width="6.5703125" style="7" customWidth="1"/>
    <col min="8962" max="8962" width="12.85546875" style="7" customWidth="1"/>
    <col min="8963" max="8963" width="12.42578125" style="7" customWidth="1"/>
    <col min="8964" max="8964" width="29" style="7" customWidth="1"/>
    <col min="8965" max="8965" width="36.5703125" style="7" customWidth="1"/>
    <col min="8966" max="8966" width="12.5703125" style="7" customWidth="1"/>
    <col min="8967" max="8967" width="17.7109375" style="7" customWidth="1"/>
    <col min="8968" max="8969" width="19" style="7" customWidth="1"/>
    <col min="8970" max="8970" width="13.85546875" style="7" customWidth="1"/>
    <col min="8971" max="8971" width="22" style="7" customWidth="1"/>
    <col min="8972" max="8972" width="24.42578125" style="7" customWidth="1"/>
    <col min="8973" max="8973" width="28.28515625" style="7" customWidth="1"/>
    <col min="8974" max="9216" width="9.140625" style="7"/>
    <col min="9217" max="9217" width="6.5703125" style="7" customWidth="1"/>
    <col min="9218" max="9218" width="12.85546875" style="7" customWidth="1"/>
    <col min="9219" max="9219" width="12.42578125" style="7" customWidth="1"/>
    <col min="9220" max="9220" width="29" style="7" customWidth="1"/>
    <col min="9221" max="9221" width="36.5703125" style="7" customWidth="1"/>
    <col min="9222" max="9222" width="12.5703125" style="7" customWidth="1"/>
    <col min="9223" max="9223" width="17.7109375" style="7" customWidth="1"/>
    <col min="9224" max="9225" width="19" style="7" customWidth="1"/>
    <col min="9226" max="9226" width="13.85546875" style="7" customWidth="1"/>
    <col min="9227" max="9227" width="22" style="7" customWidth="1"/>
    <col min="9228" max="9228" width="24.42578125" style="7" customWidth="1"/>
    <col min="9229" max="9229" width="28.28515625" style="7" customWidth="1"/>
    <col min="9230" max="9472" width="9.140625" style="7"/>
    <col min="9473" max="9473" width="6.5703125" style="7" customWidth="1"/>
    <col min="9474" max="9474" width="12.85546875" style="7" customWidth="1"/>
    <col min="9475" max="9475" width="12.42578125" style="7" customWidth="1"/>
    <col min="9476" max="9476" width="29" style="7" customWidth="1"/>
    <col min="9477" max="9477" width="36.5703125" style="7" customWidth="1"/>
    <col min="9478" max="9478" width="12.5703125" style="7" customWidth="1"/>
    <col min="9479" max="9479" width="17.7109375" style="7" customWidth="1"/>
    <col min="9480" max="9481" width="19" style="7" customWidth="1"/>
    <col min="9482" max="9482" width="13.85546875" style="7" customWidth="1"/>
    <col min="9483" max="9483" width="22" style="7" customWidth="1"/>
    <col min="9484" max="9484" width="24.42578125" style="7" customWidth="1"/>
    <col min="9485" max="9485" width="28.28515625" style="7" customWidth="1"/>
    <col min="9486" max="9728" width="9.140625" style="7"/>
    <col min="9729" max="9729" width="6.5703125" style="7" customWidth="1"/>
    <col min="9730" max="9730" width="12.85546875" style="7" customWidth="1"/>
    <col min="9731" max="9731" width="12.42578125" style="7" customWidth="1"/>
    <col min="9732" max="9732" width="29" style="7" customWidth="1"/>
    <col min="9733" max="9733" width="36.5703125" style="7" customWidth="1"/>
    <col min="9734" max="9734" width="12.5703125" style="7" customWidth="1"/>
    <col min="9735" max="9735" width="17.7109375" style="7" customWidth="1"/>
    <col min="9736" max="9737" width="19" style="7" customWidth="1"/>
    <col min="9738" max="9738" width="13.85546875" style="7" customWidth="1"/>
    <col min="9739" max="9739" width="22" style="7" customWidth="1"/>
    <col min="9740" max="9740" width="24.42578125" style="7" customWidth="1"/>
    <col min="9741" max="9741" width="28.28515625" style="7" customWidth="1"/>
    <col min="9742" max="9984" width="9.140625" style="7"/>
    <col min="9985" max="9985" width="6.5703125" style="7" customWidth="1"/>
    <col min="9986" max="9986" width="12.85546875" style="7" customWidth="1"/>
    <col min="9987" max="9987" width="12.42578125" style="7" customWidth="1"/>
    <col min="9988" max="9988" width="29" style="7" customWidth="1"/>
    <col min="9989" max="9989" width="36.5703125" style="7" customWidth="1"/>
    <col min="9990" max="9990" width="12.5703125" style="7" customWidth="1"/>
    <col min="9991" max="9991" width="17.7109375" style="7" customWidth="1"/>
    <col min="9992" max="9993" width="19" style="7" customWidth="1"/>
    <col min="9994" max="9994" width="13.85546875" style="7" customWidth="1"/>
    <col min="9995" max="9995" width="22" style="7" customWidth="1"/>
    <col min="9996" max="9996" width="24.42578125" style="7" customWidth="1"/>
    <col min="9997" max="9997" width="28.28515625" style="7" customWidth="1"/>
    <col min="9998" max="10240" width="9.140625" style="7"/>
    <col min="10241" max="10241" width="6.5703125" style="7" customWidth="1"/>
    <col min="10242" max="10242" width="12.85546875" style="7" customWidth="1"/>
    <col min="10243" max="10243" width="12.42578125" style="7" customWidth="1"/>
    <col min="10244" max="10244" width="29" style="7" customWidth="1"/>
    <col min="10245" max="10245" width="36.5703125" style="7" customWidth="1"/>
    <col min="10246" max="10246" width="12.5703125" style="7" customWidth="1"/>
    <col min="10247" max="10247" width="17.7109375" style="7" customWidth="1"/>
    <col min="10248" max="10249" width="19" style="7" customWidth="1"/>
    <col min="10250" max="10250" width="13.85546875" style="7" customWidth="1"/>
    <col min="10251" max="10251" width="22" style="7" customWidth="1"/>
    <col min="10252" max="10252" width="24.42578125" style="7" customWidth="1"/>
    <col min="10253" max="10253" width="28.28515625" style="7" customWidth="1"/>
    <col min="10254" max="10496" width="9.140625" style="7"/>
    <col min="10497" max="10497" width="6.5703125" style="7" customWidth="1"/>
    <col min="10498" max="10498" width="12.85546875" style="7" customWidth="1"/>
    <col min="10499" max="10499" width="12.42578125" style="7" customWidth="1"/>
    <col min="10500" max="10500" width="29" style="7" customWidth="1"/>
    <col min="10501" max="10501" width="36.5703125" style="7" customWidth="1"/>
    <col min="10502" max="10502" width="12.5703125" style="7" customWidth="1"/>
    <col min="10503" max="10503" width="17.7109375" style="7" customWidth="1"/>
    <col min="10504" max="10505" width="19" style="7" customWidth="1"/>
    <col min="10506" max="10506" width="13.85546875" style="7" customWidth="1"/>
    <col min="10507" max="10507" width="22" style="7" customWidth="1"/>
    <col min="10508" max="10508" width="24.42578125" style="7" customWidth="1"/>
    <col min="10509" max="10509" width="28.28515625" style="7" customWidth="1"/>
    <col min="10510" max="10752" width="9.140625" style="7"/>
    <col min="10753" max="10753" width="6.5703125" style="7" customWidth="1"/>
    <col min="10754" max="10754" width="12.85546875" style="7" customWidth="1"/>
    <col min="10755" max="10755" width="12.42578125" style="7" customWidth="1"/>
    <col min="10756" max="10756" width="29" style="7" customWidth="1"/>
    <col min="10757" max="10757" width="36.5703125" style="7" customWidth="1"/>
    <col min="10758" max="10758" width="12.5703125" style="7" customWidth="1"/>
    <col min="10759" max="10759" width="17.7109375" style="7" customWidth="1"/>
    <col min="10760" max="10761" width="19" style="7" customWidth="1"/>
    <col min="10762" max="10762" width="13.85546875" style="7" customWidth="1"/>
    <col min="10763" max="10763" width="22" style="7" customWidth="1"/>
    <col min="10764" max="10764" width="24.42578125" style="7" customWidth="1"/>
    <col min="10765" max="10765" width="28.28515625" style="7" customWidth="1"/>
    <col min="10766" max="11008" width="9.140625" style="7"/>
    <col min="11009" max="11009" width="6.5703125" style="7" customWidth="1"/>
    <col min="11010" max="11010" width="12.85546875" style="7" customWidth="1"/>
    <col min="11011" max="11011" width="12.42578125" style="7" customWidth="1"/>
    <col min="11012" max="11012" width="29" style="7" customWidth="1"/>
    <col min="11013" max="11013" width="36.5703125" style="7" customWidth="1"/>
    <col min="11014" max="11014" width="12.5703125" style="7" customWidth="1"/>
    <col min="11015" max="11015" width="17.7109375" style="7" customWidth="1"/>
    <col min="11016" max="11017" width="19" style="7" customWidth="1"/>
    <col min="11018" max="11018" width="13.85546875" style="7" customWidth="1"/>
    <col min="11019" max="11019" width="22" style="7" customWidth="1"/>
    <col min="11020" max="11020" width="24.42578125" style="7" customWidth="1"/>
    <col min="11021" max="11021" width="28.28515625" style="7" customWidth="1"/>
    <col min="11022" max="11264" width="9.140625" style="7"/>
    <col min="11265" max="11265" width="6.5703125" style="7" customWidth="1"/>
    <col min="11266" max="11266" width="12.85546875" style="7" customWidth="1"/>
    <col min="11267" max="11267" width="12.42578125" style="7" customWidth="1"/>
    <col min="11268" max="11268" width="29" style="7" customWidth="1"/>
    <col min="11269" max="11269" width="36.5703125" style="7" customWidth="1"/>
    <col min="11270" max="11270" width="12.5703125" style="7" customWidth="1"/>
    <col min="11271" max="11271" width="17.7109375" style="7" customWidth="1"/>
    <col min="11272" max="11273" width="19" style="7" customWidth="1"/>
    <col min="11274" max="11274" width="13.85546875" style="7" customWidth="1"/>
    <col min="11275" max="11275" width="22" style="7" customWidth="1"/>
    <col min="11276" max="11276" width="24.42578125" style="7" customWidth="1"/>
    <col min="11277" max="11277" width="28.28515625" style="7" customWidth="1"/>
    <col min="11278" max="11520" width="9.140625" style="7"/>
    <col min="11521" max="11521" width="6.5703125" style="7" customWidth="1"/>
    <col min="11522" max="11522" width="12.85546875" style="7" customWidth="1"/>
    <col min="11523" max="11523" width="12.42578125" style="7" customWidth="1"/>
    <col min="11524" max="11524" width="29" style="7" customWidth="1"/>
    <col min="11525" max="11525" width="36.5703125" style="7" customWidth="1"/>
    <col min="11526" max="11526" width="12.5703125" style="7" customWidth="1"/>
    <col min="11527" max="11527" width="17.7109375" style="7" customWidth="1"/>
    <col min="11528" max="11529" width="19" style="7" customWidth="1"/>
    <col min="11530" max="11530" width="13.85546875" style="7" customWidth="1"/>
    <col min="11531" max="11531" width="22" style="7" customWidth="1"/>
    <col min="11532" max="11532" width="24.42578125" style="7" customWidth="1"/>
    <col min="11533" max="11533" width="28.28515625" style="7" customWidth="1"/>
    <col min="11534" max="11776" width="9.140625" style="7"/>
    <col min="11777" max="11777" width="6.5703125" style="7" customWidth="1"/>
    <col min="11778" max="11778" width="12.85546875" style="7" customWidth="1"/>
    <col min="11779" max="11779" width="12.42578125" style="7" customWidth="1"/>
    <col min="11780" max="11780" width="29" style="7" customWidth="1"/>
    <col min="11781" max="11781" width="36.5703125" style="7" customWidth="1"/>
    <col min="11782" max="11782" width="12.5703125" style="7" customWidth="1"/>
    <col min="11783" max="11783" width="17.7109375" style="7" customWidth="1"/>
    <col min="11784" max="11785" width="19" style="7" customWidth="1"/>
    <col min="11786" max="11786" width="13.85546875" style="7" customWidth="1"/>
    <col min="11787" max="11787" width="22" style="7" customWidth="1"/>
    <col min="11788" max="11788" width="24.42578125" style="7" customWidth="1"/>
    <col min="11789" max="11789" width="28.28515625" style="7" customWidth="1"/>
    <col min="11790" max="12032" width="9.140625" style="7"/>
    <col min="12033" max="12033" width="6.5703125" style="7" customWidth="1"/>
    <col min="12034" max="12034" width="12.85546875" style="7" customWidth="1"/>
    <col min="12035" max="12035" width="12.42578125" style="7" customWidth="1"/>
    <col min="12036" max="12036" width="29" style="7" customWidth="1"/>
    <col min="12037" max="12037" width="36.5703125" style="7" customWidth="1"/>
    <col min="12038" max="12038" width="12.5703125" style="7" customWidth="1"/>
    <col min="12039" max="12039" width="17.7109375" style="7" customWidth="1"/>
    <col min="12040" max="12041" width="19" style="7" customWidth="1"/>
    <col min="12042" max="12042" width="13.85546875" style="7" customWidth="1"/>
    <col min="12043" max="12043" width="22" style="7" customWidth="1"/>
    <col min="12044" max="12044" width="24.42578125" style="7" customWidth="1"/>
    <col min="12045" max="12045" width="28.28515625" style="7" customWidth="1"/>
    <col min="12046" max="12288" width="9.140625" style="7"/>
    <col min="12289" max="12289" width="6.5703125" style="7" customWidth="1"/>
    <col min="12290" max="12290" width="12.85546875" style="7" customWidth="1"/>
    <col min="12291" max="12291" width="12.42578125" style="7" customWidth="1"/>
    <col min="12292" max="12292" width="29" style="7" customWidth="1"/>
    <col min="12293" max="12293" width="36.5703125" style="7" customWidth="1"/>
    <col min="12294" max="12294" width="12.5703125" style="7" customWidth="1"/>
    <col min="12295" max="12295" width="17.7109375" style="7" customWidth="1"/>
    <col min="12296" max="12297" width="19" style="7" customWidth="1"/>
    <col min="12298" max="12298" width="13.85546875" style="7" customWidth="1"/>
    <col min="12299" max="12299" width="22" style="7" customWidth="1"/>
    <col min="12300" max="12300" width="24.42578125" style="7" customWidth="1"/>
    <col min="12301" max="12301" width="28.28515625" style="7" customWidth="1"/>
    <col min="12302" max="12544" width="9.140625" style="7"/>
    <col min="12545" max="12545" width="6.5703125" style="7" customWidth="1"/>
    <col min="12546" max="12546" width="12.85546875" style="7" customWidth="1"/>
    <col min="12547" max="12547" width="12.42578125" style="7" customWidth="1"/>
    <col min="12548" max="12548" width="29" style="7" customWidth="1"/>
    <col min="12549" max="12549" width="36.5703125" style="7" customWidth="1"/>
    <col min="12550" max="12550" width="12.5703125" style="7" customWidth="1"/>
    <col min="12551" max="12551" width="17.7109375" style="7" customWidth="1"/>
    <col min="12552" max="12553" width="19" style="7" customWidth="1"/>
    <col min="12554" max="12554" width="13.85546875" style="7" customWidth="1"/>
    <col min="12555" max="12555" width="22" style="7" customWidth="1"/>
    <col min="12556" max="12556" width="24.42578125" style="7" customWidth="1"/>
    <col min="12557" max="12557" width="28.28515625" style="7" customWidth="1"/>
    <col min="12558" max="12800" width="9.140625" style="7"/>
    <col min="12801" max="12801" width="6.5703125" style="7" customWidth="1"/>
    <col min="12802" max="12802" width="12.85546875" style="7" customWidth="1"/>
    <col min="12803" max="12803" width="12.42578125" style="7" customWidth="1"/>
    <col min="12804" max="12804" width="29" style="7" customWidth="1"/>
    <col min="12805" max="12805" width="36.5703125" style="7" customWidth="1"/>
    <col min="12806" max="12806" width="12.5703125" style="7" customWidth="1"/>
    <col min="12807" max="12807" width="17.7109375" style="7" customWidth="1"/>
    <col min="12808" max="12809" width="19" style="7" customWidth="1"/>
    <col min="12810" max="12810" width="13.85546875" style="7" customWidth="1"/>
    <col min="12811" max="12811" width="22" style="7" customWidth="1"/>
    <col min="12812" max="12812" width="24.42578125" style="7" customWidth="1"/>
    <col min="12813" max="12813" width="28.28515625" style="7" customWidth="1"/>
    <col min="12814" max="13056" width="9.140625" style="7"/>
    <col min="13057" max="13057" width="6.5703125" style="7" customWidth="1"/>
    <col min="13058" max="13058" width="12.85546875" style="7" customWidth="1"/>
    <col min="13059" max="13059" width="12.42578125" style="7" customWidth="1"/>
    <col min="13060" max="13060" width="29" style="7" customWidth="1"/>
    <col min="13061" max="13061" width="36.5703125" style="7" customWidth="1"/>
    <col min="13062" max="13062" width="12.5703125" style="7" customWidth="1"/>
    <col min="13063" max="13063" width="17.7109375" style="7" customWidth="1"/>
    <col min="13064" max="13065" width="19" style="7" customWidth="1"/>
    <col min="13066" max="13066" width="13.85546875" style="7" customWidth="1"/>
    <col min="13067" max="13067" width="22" style="7" customWidth="1"/>
    <col min="13068" max="13068" width="24.42578125" style="7" customWidth="1"/>
    <col min="13069" max="13069" width="28.28515625" style="7" customWidth="1"/>
    <col min="13070" max="13312" width="9.140625" style="7"/>
    <col min="13313" max="13313" width="6.5703125" style="7" customWidth="1"/>
    <col min="13314" max="13314" width="12.85546875" style="7" customWidth="1"/>
    <col min="13315" max="13315" width="12.42578125" style="7" customWidth="1"/>
    <col min="13316" max="13316" width="29" style="7" customWidth="1"/>
    <col min="13317" max="13317" width="36.5703125" style="7" customWidth="1"/>
    <col min="13318" max="13318" width="12.5703125" style="7" customWidth="1"/>
    <col min="13319" max="13319" width="17.7109375" style="7" customWidth="1"/>
    <col min="13320" max="13321" width="19" style="7" customWidth="1"/>
    <col min="13322" max="13322" width="13.85546875" style="7" customWidth="1"/>
    <col min="13323" max="13323" width="22" style="7" customWidth="1"/>
    <col min="13324" max="13324" width="24.42578125" style="7" customWidth="1"/>
    <col min="13325" max="13325" width="28.28515625" style="7" customWidth="1"/>
    <col min="13326" max="13568" width="9.140625" style="7"/>
    <col min="13569" max="13569" width="6.5703125" style="7" customWidth="1"/>
    <col min="13570" max="13570" width="12.85546875" style="7" customWidth="1"/>
    <col min="13571" max="13571" width="12.42578125" style="7" customWidth="1"/>
    <col min="13572" max="13572" width="29" style="7" customWidth="1"/>
    <col min="13573" max="13573" width="36.5703125" style="7" customWidth="1"/>
    <col min="13574" max="13574" width="12.5703125" style="7" customWidth="1"/>
    <col min="13575" max="13575" width="17.7109375" style="7" customWidth="1"/>
    <col min="13576" max="13577" width="19" style="7" customWidth="1"/>
    <col min="13578" max="13578" width="13.85546875" style="7" customWidth="1"/>
    <col min="13579" max="13579" width="22" style="7" customWidth="1"/>
    <col min="13580" max="13580" width="24.42578125" style="7" customWidth="1"/>
    <col min="13581" max="13581" width="28.28515625" style="7" customWidth="1"/>
    <col min="13582" max="13824" width="9.140625" style="7"/>
    <col min="13825" max="13825" width="6.5703125" style="7" customWidth="1"/>
    <col min="13826" max="13826" width="12.85546875" style="7" customWidth="1"/>
    <col min="13827" max="13827" width="12.42578125" style="7" customWidth="1"/>
    <col min="13828" max="13828" width="29" style="7" customWidth="1"/>
    <col min="13829" max="13829" width="36.5703125" style="7" customWidth="1"/>
    <col min="13830" max="13830" width="12.5703125" style="7" customWidth="1"/>
    <col min="13831" max="13831" width="17.7109375" style="7" customWidth="1"/>
    <col min="13832" max="13833" width="19" style="7" customWidth="1"/>
    <col min="13834" max="13834" width="13.85546875" style="7" customWidth="1"/>
    <col min="13835" max="13835" width="22" style="7" customWidth="1"/>
    <col min="13836" max="13836" width="24.42578125" style="7" customWidth="1"/>
    <col min="13837" max="13837" width="28.28515625" style="7" customWidth="1"/>
    <col min="13838" max="14080" width="9.140625" style="7"/>
    <col min="14081" max="14081" width="6.5703125" style="7" customWidth="1"/>
    <col min="14082" max="14082" width="12.85546875" style="7" customWidth="1"/>
    <col min="14083" max="14083" width="12.42578125" style="7" customWidth="1"/>
    <col min="14084" max="14084" width="29" style="7" customWidth="1"/>
    <col min="14085" max="14085" width="36.5703125" style="7" customWidth="1"/>
    <col min="14086" max="14086" width="12.5703125" style="7" customWidth="1"/>
    <col min="14087" max="14087" width="17.7109375" style="7" customWidth="1"/>
    <col min="14088" max="14089" width="19" style="7" customWidth="1"/>
    <col min="14090" max="14090" width="13.85546875" style="7" customWidth="1"/>
    <col min="14091" max="14091" width="22" style="7" customWidth="1"/>
    <col min="14092" max="14092" width="24.42578125" style="7" customWidth="1"/>
    <col min="14093" max="14093" width="28.28515625" style="7" customWidth="1"/>
    <col min="14094" max="14336" width="9.140625" style="7"/>
    <col min="14337" max="14337" width="6.5703125" style="7" customWidth="1"/>
    <col min="14338" max="14338" width="12.85546875" style="7" customWidth="1"/>
    <col min="14339" max="14339" width="12.42578125" style="7" customWidth="1"/>
    <col min="14340" max="14340" width="29" style="7" customWidth="1"/>
    <col min="14341" max="14341" width="36.5703125" style="7" customWidth="1"/>
    <col min="14342" max="14342" width="12.5703125" style="7" customWidth="1"/>
    <col min="14343" max="14343" width="17.7109375" style="7" customWidth="1"/>
    <col min="14344" max="14345" width="19" style="7" customWidth="1"/>
    <col min="14346" max="14346" width="13.85546875" style="7" customWidth="1"/>
    <col min="14347" max="14347" width="22" style="7" customWidth="1"/>
    <col min="14348" max="14348" width="24.42578125" style="7" customWidth="1"/>
    <col min="14349" max="14349" width="28.28515625" style="7" customWidth="1"/>
    <col min="14350" max="14592" width="9.140625" style="7"/>
    <col min="14593" max="14593" width="6.5703125" style="7" customWidth="1"/>
    <col min="14594" max="14594" width="12.85546875" style="7" customWidth="1"/>
    <col min="14595" max="14595" width="12.42578125" style="7" customWidth="1"/>
    <col min="14596" max="14596" width="29" style="7" customWidth="1"/>
    <col min="14597" max="14597" width="36.5703125" style="7" customWidth="1"/>
    <col min="14598" max="14598" width="12.5703125" style="7" customWidth="1"/>
    <col min="14599" max="14599" width="17.7109375" style="7" customWidth="1"/>
    <col min="14600" max="14601" width="19" style="7" customWidth="1"/>
    <col min="14602" max="14602" width="13.85546875" style="7" customWidth="1"/>
    <col min="14603" max="14603" width="22" style="7" customWidth="1"/>
    <col min="14604" max="14604" width="24.42578125" style="7" customWidth="1"/>
    <col min="14605" max="14605" width="28.28515625" style="7" customWidth="1"/>
    <col min="14606" max="14848" width="9.140625" style="7"/>
    <col min="14849" max="14849" width="6.5703125" style="7" customWidth="1"/>
    <col min="14850" max="14850" width="12.85546875" style="7" customWidth="1"/>
    <col min="14851" max="14851" width="12.42578125" style="7" customWidth="1"/>
    <col min="14852" max="14852" width="29" style="7" customWidth="1"/>
    <col min="14853" max="14853" width="36.5703125" style="7" customWidth="1"/>
    <col min="14854" max="14854" width="12.5703125" style="7" customWidth="1"/>
    <col min="14855" max="14855" width="17.7109375" style="7" customWidth="1"/>
    <col min="14856" max="14857" width="19" style="7" customWidth="1"/>
    <col min="14858" max="14858" width="13.85546875" style="7" customWidth="1"/>
    <col min="14859" max="14859" width="22" style="7" customWidth="1"/>
    <col min="14860" max="14860" width="24.42578125" style="7" customWidth="1"/>
    <col min="14861" max="14861" width="28.28515625" style="7" customWidth="1"/>
    <col min="14862" max="15104" width="9.140625" style="7"/>
    <col min="15105" max="15105" width="6.5703125" style="7" customWidth="1"/>
    <col min="15106" max="15106" width="12.85546875" style="7" customWidth="1"/>
    <col min="15107" max="15107" width="12.42578125" style="7" customWidth="1"/>
    <col min="15108" max="15108" width="29" style="7" customWidth="1"/>
    <col min="15109" max="15109" width="36.5703125" style="7" customWidth="1"/>
    <col min="15110" max="15110" width="12.5703125" style="7" customWidth="1"/>
    <col min="15111" max="15111" width="17.7109375" style="7" customWidth="1"/>
    <col min="15112" max="15113" width="19" style="7" customWidth="1"/>
    <col min="15114" max="15114" width="13.85546875" style="7" customWidth="1"/>
    <col min="15115" max="15115" width="22" style="7" customWidth="1"/>
    <col min="15116" max="15116" width="24.42578125" style="7" customWidth="1"/>
    <col min="15117" max="15117" width="28.28515625" style="7" customWidth="1"/>
    <col min="15118" max="15360" width="9.140625" style="7"/>
    <col min="15361" max="15361" width="6.5703125" style="7" customWidth="1"/>
    <col min="15362" max="15362" width="12.85546875" style="7" customWidth="1"/>
    <col min="15363" max="15363" width="12.42578125" style="7" customWidth="1"/>
    <col min="15364" max="15364" width="29" style="7" customWidth="1"/>
    <col min="15365" max="15365" width="36.5703125" style="7" customWidth="1"/>
    <col min="15366" max="15366" width="12.5703125" style="7" customWidth="1"/>
    <col min="15367" max="15367" width="17.7109375" style="7" customWidth="1"/>
    <col min="15368" max="15369" width="19" style="7" customWidth="1"/>
    <col min="15370" max="15370" width="13.85546875" style="7" customWidth="1"/>
    <col min="15371" max="15371" width="22" style="7" customWidth="1"/>
    <col min="15372" max="15372" width="24.42578125" style="7" customWidth="1"/>
    <col min="15373" max="15373" width="28.28515625" style="7" customWidth="1"/>
    <col min="15374" max="15616" width="9.140625" style="7"/>
    <col min="15617" max="15617" width="6.5703125" style="7" customWidth="1"/>
    <col min="15618" max="15618" width="12.85546875" style="7" customWidth="1"/>
    <col min="15619" max="15619" width="12.42578125" style="7" customWidth="1"/>
    <col min="15620" max="15620" width="29" style="7" customWidth="1"/>
    <col min="15621" max="15621" width="36.5703125" style="7" customWidth="1"/>
    <col min="15622" max="15622" width="12.5703125" style="7" customWidth="1"/>
    <col min="15623" max="15623" width="17.7109375" style="7" customWidth="1"/>
    <col min="15624" max="15625" width="19" style="7" customWidth="1"/>
    <col min="15626" max="15626" width="13.85546875" style="7" customWidth="1"/>
    <col min="15627" max="15627" width="22" style="7" customWidth="1"/>
    <col min="15628" max="15628" width="24.42578125" style="7" customWidth="1"/>
    <col min="15629" max="15629" width="28.28515625" style="7" customWidth="1"/>
    <col min="15630" max="15872" width="9.140625" style="7"/>
    <col min="15873" max="15873" width="6.5703125" style="7" customWidth="1"/>
    <col min="15874" max="15874" width="12.85546875" style="7" customWidth="1"/>
    <col min="15875" max="15875" width="12.42578125" style="7" customWidth="1"/>
    <col min="15876" max="15876" width="29" style="7" customWidth="1"/>
    <col min="15877" max="15877" width="36.5703125" style="7" customWidth="1"/>
    <col min="15878" max="15878" width="12.5703125" style="7" customWidth="1"/>
    <col min="15879" max="15879" width="17.7109375" style="7" customWidth="1"/>
    <col min="15880" max="15881" width="19" style="7" customWidth="1"/>
    <col min="15882" max="15882" width="13.85546875" style="7" customWidth="1"/>
    <col min="15883" max="15883" width="22" style="7" customWidth="1"/>
    <col min="15884" max="15884" width="24.42578125" style="7" customWidth="1"/>
    <col min="15885" max="15885" width="28.28515625" style="7" customWidth="1"/>
    <col min="15886" max="16128" width="9.140625" style="7"/>
    <col min="16129" max="16129" width="6.5703125" style="7" customWidth="1"/>
    <col min="16130" max="16130" width="12.85546875" style="7" customWidth="1"/>
    <col min="16131" max="16131" width="12.42578125" style="7" customWidth="1"/>
    <col min="16132" max="16132" width="29" style="7" customWidth="1"/>
    <col min="16133" max="16133" width="36.5703125" style="7" customWidth="1"/>
    <col min="16134" max="16134" width="12.5703125" style="7" customWidth="1"/>
    <col min="16135" max="16135" width="17.7109375" style="7" customWidth="1"/>
    <col min="16136" max="16137" width="19" style="7" customWidth="1"/>
    <col min="16138" max="16138" width="13.85546875" style="7" customWidth="1"/>
    <col min="16139" max="16139" width="22" style="7" customWidth="1"/>
    <col min="16140" max="16140" width="24.42578125" style="7" customWidth="1"/>
    <col min="16141" max="16141" width="28.28515625" style="7" customWidth="1"/>
    <col min="16142" max="16384" width="9.140625" style="7"/>
  </cols>
  <sheetData>
    <row r="2" spans="1:8">
      <c r="A2" s="62" t="s">
        <v>12</v>
      </c>
      <c r="B2" s="62"/>
      <c r="C2" s="62"/>
      <c r="D2" s="62"/>
    </row>
    <row r="3" spans="1:8" ht="22.5" customHeight="1">
      <c r="A3" s="62" t="s">
        <v>13</v>
      </c>
      <c r="B3" s="62"/>
      <c r="C3" s="62"/>
      <c r="D3" s="62"/>
    </row>
    <row r="4" spans="1:8" ht="21.75" customHeight="1">
      <c r="A4" s="62" t="s">
        <v>21</v>
      </c>
      <c r="B4" s="62"/>
      <c r="C4" s="62"/>
      <c r="D4" s="62"/>
    </row>
    <row r="5" spans="1:8" s="89" customFormat="1" ht="18" customHeight="1" thickBot="1">
      <c r="A5" s="62"/>
      <c r="B5" s="62"/>
      <c r="C5" s="62"/>
      <c r="D5" s="62" t="s">
        <v>155</v>
      </c>
      <c r="E5" s="62"/>
      <c r="F5" s="106"/>
    </row>
    <row r="6" spans="1:8" ht="81.75" customHeight="1">
      <c r="A6" s="119" t="s">
        <v>22</v>
      </c>
      <c r="B6" s="120" t="s">
        <v>33</v>
      </c>
      <c r="C6" s="151" t="s">
        <v>23</v>
      </c>
      <c r="D6" s="152" t="s">
        <v>14</v>
      </c>
      <c r="E6" s="153" t="s">
        <v>24</v>
      </c>
      <c r="F6" s="154" t="s">
        <v>25</v>
      </c>
    </row>
    <row r="7" spans="1:8" ht="44.25" customHeight="1">
      <c r="A7" s="28">
        <v>1</v>
      </c>
      <c r="B7" s="77">
        <v>43955</v>
      </c>
      <c r="C7" s="63">
        <v>43</v>
      </c>
      <c r="D7" s="78" t="s">
        <v>156</v>
      </c>
      <c r="E7" s="63" t="s">
        <v>157</v>
      </c>
      <c r="F7" s="79">
        <v>7639.8</v>
      </c>
      <c r="G7" s="84"/>
      <c r="H7" s="84"/>
    </row>
    <row r="8" spans="1:8" ht="42" customHeight="1">
      <c r="A8" s="28">
        <v>2</v>
      </c>
      <c r="B8" s="77">
        <v>43955</v>
      </c>
      <c r="C8" s="63">
        <v>44</v>
      </c>
      <c r="D8" s="78" t="s">
        <v>158</v>
      </c>
      <c r="E8" s="63" t="s">
        <v>159</v>
      </c>
      <c r="F8" s="79">
        <v>130.34</v>
      </c>
      <c r="G8" s="85"/>
      <c r="H8" s="84"/>
    </row>
    <row r="9" spans="1:8" ht="38.25" customHeight="1">
      <c r="A9" s="28">
        <v>3</v>
      </c>
      <c r="B9" s="77">
        <v>43955</v>
      </c>
      <c r="C9" s="63">
        <v>45</v>
      </c>
      <c r="D9" s="63" t="s">
        <v>160</v>
      </c>
      <c r="E9" s="63" t="s">
        <v>161</v>
      </c>
      <c r="F9" s="79">
        <v>111.63</v>
      </c>
      <c r="G9" s="85"/>
      <c r="H9" s="84"/>
    </row>
    <row r="10" spans="1:8" ht="27" customHeight="1">
      <c r="A10" s="28">
        <v>4</v>
      </c>
      <c r="B10" s="77">
        <v>43955</v>
      </c>
      <c r="C10" s="63">
        <v>46</v>
      </c>
      <c r="D10" s="63" t="s">
        <v>162</v>
      </c>
      <c r="E10" s="63" t="s">
        <v>163</v>
      </c>
      <c r="F10" s="79">
        <v>283.22000000000003</v>
      </c>
      <c r="G10" s="84"/>
      <c r="H10" s="84"/>
    </row>
    <row r="11" spans="1:8" ht="30.75" customHeight="1">
      <c r="A11" s="28">
        <v>5</v>
      </c>
      <c r="B11" s="77">
        <v>43955</v>
      </c>
      <c r="C11" s="63">
        <v>47</v>
      </c>
      <c r="D11" s="63" t="s">
        <v>113</v>
      </c>
      <c r="E11" s="63" t="s">
        <v>164</v>
      </c>
      <c r="F11" s="79">
        <v>1166.2</v>
      </c>
      <c r="G11" s="84"/>
      <c r="H11" s="84"/>
    </row>
    <row r="12" spans="1:8" ht="34.5" customHeight="1">
      <c r="A12" s="28">
        <v>6</v>
      </c>
      <c r="B12" s="77">
        <v>43955</v>
      </c>
      <c r="C12" s="63">
        <v>48</v>
      </c>
      <c r="D12" s="63" t="s">
        <v>165</v>
      </c>
      <c r="E12" s="63" t="s">
        <v>166</v>
      </c>
      <c r="F12" s="79">
        <v>4393.08</v>
      </c>
      <c r="G12" s="84"/>
      <c r="H12" s="84"/>
    </row>
    <row r="13" spans="1:8" ht="34.5" customHeight="1">
      <c r="A13" s="28">
        <v>7</v>
      </c>
      <c r="B13" s="77">
        <v>43955</v>
      </c>
      <c r="C13" s="63">
        <v>49</v>
      </c>
      <c r="D13" s="63" t="s">
        <v>167</v>
      </c>
      <c r="E13" s="63" t="s">
        <v>168</v>
      </c>
      <c r="F13" s="79">
        <v>4217.96</v>
      </c>
      <c r="G13" s="194"/>
      <c r="H13" s="195"/>
    </row>
    <row r="14" spans="1:8" ht="33" customHeight="1">
      <c r="A14" s="28">
        <v>8</v>
      </c>
      <c r="B14" s="77">
        <v>43955</v>
      </c>
      <c r="C14" s="63">
        <v>50</v>
      </c>
      <c r="D14" s="63" t="s">
        <v>169</v>
      </c>
      <c r="E14" s="63" t="s">
        <v>170</v>
      </c>
      <c r="F14" s="79">
        <v>8819.9699999999993</v>
      </c>
      <c r="G14" s="194"/>
      <c r="H14" s="195"/>
    </row>
    <row r="15" spans="1:8" ht="36" customHeight="1">
      <c r="A15" s="28">
        <v>9</v>
      </c>
      <c r="B15" s="77">
        <v>43955</v>
      </c>
      <c r="C15" s="63">
        <v>51</v>
      </c>
      <c r="D15" s="63" t="s">
        <v>171</v>
      </c>
      <c r="E15" s="63" t="s">
        <v>172</v>
      </c>
      <c r="F15" s="79">
        <v>24126.2</v>
      </c>
      <c r="G15" s="84"/>
      <c r="H15" s="84"/>
    </row>
    <row r="16" spans="1:8" ht="45.75" customHeight="1">
      <c r="A16" s="28">
        <v>10</v>
      </c>
      <c r="B16" s="77">
        <v>43955</v>
      </c>
      <c r="C16" s="63">
        <v>73</v>
      </c>
      <c r="D16" s="63" t="s">
        <v>29</v>
      </c>
      <c r="E16" s="63" t="s">
        <v>173</v>
      </c>
      <c r="F16" s="79">
        <v>2454.25</v>
      </c>
      <c r="G16" s="84"/>
      <c r="H16" s="84"/>
    </row>
    <row r="17" spans="1:13" ht="39.75" customHeight="1">
      <c r="A17" s="28">
        <v>11</v>
      </c>
      <c r="B17" s="77">
        <v>43955</v>
      </c>
      <c r="C17" s="63">
        <v>74</v>
      </c>
      <c r="D17" s="63" t="s">
        <v>29</v>
      </c>
      <c r="E17" s="63" t="s">
        <v>174</v>
      </c>
      <c r="F17" s="79">
        <v>100</v>
      </c>
      <c r="G17" s="84"/>
      <c r="H17" s="84"/>
    </row>
    <row r="18" spans="1:13" ht="53.25" customHeight="1">
      <c r="A18" s="28">
        <v>12</v>
      </c>
      <c r="B18" s="77">
        <v>43956</v>
      </c>
      <c r="C18" s="63">
        <v>86</v>
      </c>
      <c r="D18" s="63" t="s">
        <v>175</v>
      </c>
      <c r="E18" s="63" t="s">
        <v>176</v>
      </c>
      <c r="F18" s="79">
        <v>13048.35</v>
      </c>
      <c r="G18" s="84"/>
      <c r="H18" s="84"/>
    </row>
    <row r="19" spans="1:13" ht="43.5" customHeight="1">
      <c r="A19" s="28">
        <v>13</v>
      </c>
      <c r="B19" s="77">
        <v>43956</v>
      </c>
      <c r="C19" s="63">
        <v>88</v>
      </c>
      <c r="D19" s="63" t="s">
        <v>177</v>
      </c>
      <c r="E19" s="63" t="s">
        <v>178</v>
      </c>
      <c r="F19" s="79">
        <v>51.77</v>
      </c>
      <c r="G19" s="84"/>
      <c r="H19" s="84"/>
    </row>
    <row r="20" spans="1:13" ht="39" customHeight="1">
      <c r="A20" s="28">
        <v>14</v>
      </c>
      <c r="B20" s="77">
        <v>43956</v>
      </c>
      <c r="C20" s="63">
        <v>89</v>
      </c>
      <c r="D20" s="63" t="s">
        <v>177</v>
      </c>
      <c r="E20" s="63" t="s">
        <v>179</v>
      </c>
      <c r="F20" s="79">
        <v>1110</v>
      </c>
      <c r="G20" s="84"/>
      <c r="H20" s="84"/>
    </row>
    <row r="21" spans="1:13" ht="36.75" customHeight="1">
      <c r="A21" s="28">
        <v>15</v>
      </c>
      <c r="B21" s="77">
        <v>43957</v>
      </c>
      <c r="C21" s="63">
        <v>1</v>
      </c>
      <c r="D21" s="63" t="s">
        <v>180</v>
      </c>
      <c r="E21" s="63" t="s">
        <v>181</v>
      </c>
      <c r="F21" s="79">
        <v>-31513.58</v>
      </c>
      <c r="G21" s="84"/>
      <c r="H21" s="84"/>
    </row>
    <row r="22" spans="1:13" ht="51" customHeight="1">
      <c r="A22" s="28">
        <v>16</v>
      </c>
      <c r="B22" s="77">
        <v>43958</v>
      </c>
      <c r="C22" s="63">
        <v>129</v>
      </c>
      <c r="D22" s="63" t="s">
        <v>29</v>
      </c>
      <c r="E22" s="63" t="s">
        <v>182</v>
      </c>
      <c r="F22" s="79">
        <v>-58</v>
      </c>
      <c r="G22" s="84"/>
      <c r="H22" s="84"/>
    </row>
    <row r="23" spans="1:13" ht="32.25" customHeight="1">
      <c r="A23" s="28">
        <v>17</v>
      </c>
      <c r="B23" s="77">
        <v>43958</v>
      </c>
      <c r="C23" s="63">
        <v>223</v>
      </c>
      <c r="D23" s="63" t="s">
        <v>183</v>
      </c>
      <c r="E23" s="63" t="s">
        <v>184</v>
      </c>
      <c r="F23" s="79">
        <v>4560.68</v>
      </c>
      <c r="G23" s="84"/>
      <c r="H23" s="84"/>
    </row>
    <row r="24" spans="1:13" ht="42" customHeight="1">
      <c r="A24" s="28">
        <v>18</v>
      </c>
      <c r="B24" s="77">
        <v>43958</v>
      </c>
      <c r="C24" s="63">
        <v>224</v>
      </c>
      <c r="D24" s="63" t="s">
        <v>156</v>
      </c>
      <c r="E24" s="63" t="s">
        <v>185</v>
      </c>
      <c r="F24" s="79">
        <v>238</v>
      </c>
      <c r="G24" s="84"/>
      <c r="H24" s="84"/>
    </row>
    <row r="25" spans="1:13" ht="35.25" customHeight="1">
      <c r="A25" s="28">
        <v>19</v>
      </c>
      <c r="B25" s="77">
        <v>43958</v>
      </c>
      <c r="C25" s="63">
        <v>225</v>
      </c>
      <c r="D25" s="63" t="s">
        <v>162</v>
      </c>
      <c r="E25" s="63" t="s">
        <v>163</v>
      </c>
      <c r="F25" s="79">
        <v>166.6</v>
      </c>
      <c r="G25" s="86"/>
      <c r="H25" s="84"/>
    </row>
    <row r="26" spans="1:13" ht="44.25" customHeight="1">
      <c r="A26" s="28">
        <v>20</v>
      </c>
      <c r="B26" s="77">
        <v>43958</v>
      </c>
      <c r="C26" s="63">
        <v>226</v>
      </c>
      <c r="D26" s="63" t="s">
        <v>158</v>
      </c>
      <c r="E26" s="63" t="s">
        <v>186</v>
      </c>
      <c r="F26" s="79">
        <v>473.91</v>
      </c>
      <c r="G26" s="87"/>
      <c r="H26" s="84"/>
    </row>
    <row r="27" spans="1:13" ht="36.75" customHeight="1">
      <c r="A27" s="28">
        <v>21</v>
      </c>
      <c r="B27" s="77">
        <v>43959</v>
      </c>
      <c r="C27" s="63">
        <v>188</v>
      </c>
      <c r="D27" s="63" t="s">
        <v>29</v>
      </c>
      <c r="E27" s="63" t="s">
        <v>187</v>
      </c>
      <c r="F27" s="79">
        <v>-4.09</v>
      </c>
      <c r="G27" s="87"/>
      <c r="H27" s="84"/>
    </row>
    <row r="28" spans="1:13" ht="37.5" customHeight="1">
      <c r="A28" s="28">
        <v>22</v>
      </c>
      <c r="B28" s="77">
        <v>43959</v>
      </c>
      <c r="C28" s="63">
        <v>189</v>
      </c>
      <c r="D28" s="63" t="s">
        <v>188</v>
      </c>
      <c r="E28" s="63" t="s">
        <v>189</v>
      </c>
      <c r="F28" s="79">
        <v>500</v>
      </c>
      <c r="G28" s="87"/>
      <c r="H28" s="87"/>
      <c r="I28" s="88"/>
      <c r="J28" s="88"/>
      <c r="K28" s="88"/>
      <c r="L28" s="88"/>
      <c r="M28" s="88"/>
    </row>
    <row r="29" spans="1:13" ht="33" customHeight="1">
      <c r="A29" s="28">
        <v>23</v>
      </c>
      <c r="B29" s="77">
        <v>43962</v>
      </c>
      <c r="C29" s="63">
        <v>245</v>
      </c>
      <c r="D29" s="63" t="s">
        <v>190</v>
      </c>
      <c r="E29" s="63" t="s">
        <v>191</v>
      </c>
      <c r="F29" s="79">
        <v>249.69</v>
      </c>
      <c r="G29" s="87"/>
      <c r="H29" s="87"/>
      <c r="I29" s="88"/>
      <c r="J29" s="88"/>
      <c r="K29" s="88"/>
      <c r="L29" s="88"/>
      <c r="M29" s="88"/>
    </row>
    <row r="30" spans="1:13" s="36" customFormat="1" ht="33" customHeight="1">
      <c r="A30" s="28">
        <v>24</v>
      </c>
      <c r="B30" s="77">
        <v>43962</v>
      </c>
      <c r="C30" s="63">
        <v>249</v>
      </c>
      <c r="D30" s="63" t="s">
        <v>91</v>
      </c>
      <c r="E30" s="63" t="s">
        <v>192</v>
      </c>
      <c r="F30" s="79">
        <v>305.45</v>
      </c>
      <c r="G30" s="87"/>
      <c r="H30" s="87"/>
      <c r="I30" s="88"/>
      <c r="J30" s="88"/>
      <c r="K30" s="88"/>
      <c r="L30" s="88"/>
      <c r="M30" s="88"/>
    </row>
    <row r="31" spans="1:13" ht="36.75" customHeight="1">
      <c r="A31" s="28">
        <v>25</v>
      </c>
      <c r="B31" s="77">
        <v>43962</v>
      </c>
      <c r="C31" s="63">
        <v>251</v>
      </c>
      <c r="D31" s="63" t="s">
        <v>193</v>
      </c>
      <c r="E31" s="63" t="s">
        <v>194</v>
      </c>
      <c r="F31" s="79">
        <v>196.69</v>
      </c>
      <c r="G31" s="87"/>
      <c r="H31" s="87"/>
      <c r="I31" s="88"/>
      <c r="J31" s="88"/>
      <c r="K31" s="88"/>
      <c r="L31" s="88"/>
      <c r="M31" s="88"/>
    </row>
    <row r="32" spans="1:13" ht="42" customHeight="1">
      <c r="A32" s="28">
        <v>26</v>
      </c>
      <c r="B32" s="77">
        <v>43962</v>
      </c>
      <c r="C32" s="63">
        <v>278</v>
      </c>
      <c r="D32" s="28" t="s">
        <v>35</v>
      </c>
      <c r="E32" s="63" t="s">
        <v>195</v>
      </c>
      <c r="F32" s="79">
        <v>2173.37</v>
      </c>
      <c r="G32" s="194"/>
      <c r="H32" s="195"/>
    </row>
    <row r="33" spans="1:8" ht="42.75" customHeight="1">
      <c r="A33" s="28">
        <v>27</v>
      </c>
      <c r="B33" s="77">
        <v>43962</v>
      </c>
      <c r="C33" s="63">
        <v>520</v>
      </c>
      <c r="D33" s="63" t="s">
        <v>196</v>
      </c>
      <c r="E33" s="63" t="s">
        <v>197</v>
      </c>
      <c r="F33" s="79">
        <v>1525</v>
      </c>
      <c r="G33" s="84"/>
      <c r="H33" s="84"/>
    </row>
    <row r="34" spans="1:8" ht="30.75" customHeight="1">
      <c r="A34" s="28">
        <v>28</v>
      </c>
      <c r="B34" s="77">
        <v>43963</v>
      </c>
      <c r="C34" s="63">
        <v>277</v>
      </c>
      <c r="D34" s="63" t="s">
        <v>198</v>
      </c>
      <c r="E34" s="63" t="s">
        <v>199</v>
      </c>
      <c r="F34" s="79">
        <v>24847.200000000001</v>
      </c>
      <c r="G34" s="84"/>
      <c r="H34" s="84"/>
    </row>
    <row r="35" spans="1:8" ht="33" customHeight="1">
      <c r="A35" s="28">
        <v>29</v>
      </c>
      <c r="B35" s="77">
        <v>43963</v>
      </c>
      <c r="C35" s="63">
        <v>279</v>
      </c>
      <c r="D35" s="63" t="s">
        <v>198</v>
      </c>
      <c r="E35" s="63" t="s">
        <v>200</v>
      </c>
      <c r="F35" s="79">
        <v>278916.96000000002</v>
      </c>
      <c r="G35" s="84"/>
      <c r="H35" s="84"/>
    </row>
    <row r="36" spans="1:8" ht="38.25" customHeight="1">
      <c r="A36" s="28">
        <v>30</v>
      </c>
      <c r="B36" s="77">
        <v>43963</v>
      </c>
      <c r="C36" s="63">
        <v>308</v>
      </c>
      <c r="D36" s="63" t="s">
        <v>201</v>
      </c>
      <c r="E36" s="63" t="s">
        <v>202</v>
      </c>
      <c r="F36" s="79">
        <v>6015.63</v>
      </c>
      <c r="G36" s="89"/>
    </row>
    <row r="37" spans="1:8" ht="31.5" customHeight="1">
      <c r="A37" s="28">
        <v>31</v>
      </c>
      <c r="B37" s="77">
        <v>43963</v>
      </c>
      <c r="C37" s="63">
        <v>309</v>
      </c>
      <c r="D37" s="63" t="s">
        <v>203</v>
      </c>
      <c r="E37" s="63" t="s">
        <v>204</v>
      </c>
      <c r="F37" s="79">
        <v>3194.91</v>
      </c>
      <c r="G37" s="84"/>
    </row>
    <row r="38" spans="1:8" ht="33.75" customHeight="1">
      <c r="A38" s="28">
        <v>32</v>
      </c>
      <c r="B38" s="77">
        <v>43963</v>
      </c>
      <c r="C38" s="63">
        <v>310</v>
      </c>
      <c r="D38" s="63" t="s">
        <v>205</v>
      </c>
      <c r="E38" s="63" t="s">
        <v>206</v>
      </c>
      <c r="F38" s="79">
        <v>11343.28</v>
      </c>
      <c r="G38" s="89"/>
    </row>
    <row r="39" spans="1:8" ht="27.75" customHeight="1">
      <c r="A39" s="28">
        <v>33</v>
      </c>
      <c r="B39" s="77">
        <v>43963</v>
      </c>
      <c r="C39" s="63">
        <v>311</v>
      </c>
      <c r="D39" s="63" t="s">
        <v>110</v>
      </c>
      <c r="E39" s="63" t="s">
        <v>207</v>
      </c>
      <c r="F39" s="79">
        <v>4010.42</v>
      </c>
      <c r="G39" s="89"/>
    </row>
    <row r="40" spans="1:8" ht="34.5" customHeight="1">
      <c r="A40" s="28">
        <v>34</v>
      </c>
      <c r="B40" s="77">
        <v>43963</v>
      </c>
      <c r="C40" s="63">
        <v>312</v>
      </c>
      <c r="D40" s="63" t="s">
        <v>208</v>
      </c>
      <c r="E40" s="63" t="s">
        <v>209</v>
      </c>
      <c r="F40" s="79">
        <v>3683.21</v>
      </c>
      <c r="G40" s="89"/>
    </row>
    <row r="41" spans="1:8" ht="41.25" customHeight="1">
      <c r="A41" s="28">
        <v>35</v>
      </c>
      <c r="B41" s="77">
        <v>43963</v>
      </c>
      <c r="C41" s="63">
        <v>313</v>
      </c>
      <c r="D41" s="63" t="s">
        <v>210</v>
      </c>
      <c r="E41" s="63" t="s">
        <v>211</v>
      </c>
      <c r="F41" s="79">
        <v>2365.98</v>
      </c>
      <c r="G41" s="89"/>
    </row>
    <row r="42" spans="1:8" ht="41.25" customHeight="1">
      <c r="A42" s="28">
        <v>36</v>
      </c>
      <c r="B42" s="77">
        <v>43965</v>
      </c>
      <c r="C42" s="63">
        <v>412</v>
      </c>
      <c r="D42" s="63" t="s">
        <v>114</v>
      </c>
      <c r="E42" s="63" t="s">
        <v>212</v>
      </c>
      <c r="F42" s="79">
        <v>36916.129999999997</v>
      </c>
      <c r="G42" s="90"/>
    </row>
    <row r="43" spans="1:8" ht="39.75" customHeight="1">
      <c r="A43" s="28">
        <v>37</v>
      </c>
      <c r="B43" s="77">
        <v>43965</v>
      </c>
      <c r="C43" s="63">
        <v>413</v>
      </c>
      <c r="D43" s="63" t="s">
        <v>114</v>
      </c>
      <c r="E43" s="63" t="s">
        <v>213</v>
      </c>
      <c r="F43" s="79">
        <v>32592.83</v>
      </c>
      <c r="G43" s="89"/>
    </row>
    <row r="44" spans="1:8" ht="48" customHeight="1">
      <c r="A44" s="28">
        <v>38</v>
      </c>
      <c r="B44" s="77">
        <v>43965</v>
      </c>
      <c r="C44" s="63">
        <v>414</v>
      </c>
      <c r="D44" s="63" t="s">
        <v>214</v>
      </c>
      <c r="E44" s="63" t="s">
        <v>215</v>
      </c>
      <c r="F44" s="79">
        <v>998</v>
      </c>
      <c r="G44" s="89"/>
    </row>
    <row r="45" spans="1:8" ht="33.75" customHeight="1">
      <c r="A45" s="28">
        <v>39</v>
      </c>
      <c r="B45" s="77">
        <v>43965</v>
      </c>
      <c r="C45" s="63">
        <v>415</v>
      </c>
      <c r="D45" s="63" t="s">
        <v>216</v>
      </c>
      <c r="E45" s="63" t="s">
        <v>217</v>
      </c>
      <c r="F45" s="79">
        <v>196.35</v>
      </c>
      <c r="G45" s="89"/>
    </row>
    <row r="46" spans="1:8" ht="39" customHeight="1">
      <c r="A46" s="28">
        <v>40</v>
      </c>
      <c r="B46" s="77">
        <v>43965</v>
      </c>
      <c r="C46" s="63">
        <v>416</v>
      </c>
      <c r="D46" s="63" t="s">
        <v>218</v>
      </c>
      <c r="E46" s="63" t="s">
        <v>219</v>
      </c>
      <c r="F46" s="79">
        <v>598.41</v>
      </c>
      <c r="G46" s="89"/>
    </row>
    <row r="47" spans="1:8" ht="42.75" customHeight="1">
      <c r="A47" s="28">
        <v>41</v>
      </c>
      <c r="B47" s="77">
        <v>43965</v>
      </c>
      <c r="C47" s="63">
        <v>417</v>
      </c>
      <c r="D47" s="63" t="s">
        <v>220</v>
      </c>
      <c r="E47" s="63" t="s">
        <v>221</v>
      </c>
      <c r="F47" s="79">
        <v>294.52999999999997</v>
      </c>
      <c r="G47" s="89"/>
    </row>
    <row r="48" spans="1:8" ht="36" customHeight="1">
      <c r="A48" s="28">
        <v>42</v>
      </c>
      <c r="B48" s="77">
        <v>43965</v>
      </c>
      <c r="C48" s="63">
        <v>418</v>
      </c>
      <c r="D48" s="63" t="s">
        <v>114</v>
      </c>
      <c r="E48" s="63" t="s">
        <v>222</v>
      </c>
      <c r="F48" s="79">
        <v>1708.1</v>
      </c>
      <c r="G48" s="89"/>
    </row>
    <row r="49" spans="1:7" ht="34.5" customHeight="1">
      <c r="A49" s="28">
        <v>43</v>
      </c>
      <c r="B49" s="77">
        <v>43965</v>
      </c>
      <c r="C49" s="63">
        <v>419</v>
      </c>
      <c r="D49" s="63" t="s">
        <v>223</v>
      </c>
      <c r="E49" s="63" t="s">
        <v>224</v>
      </c>
      <c r="F49" s="79">
        <v>2915.5</v>
      </c>
      <c r="G49" s="89"/>
    </row>
    <row r="50" spans="1:7" ht="38.25" customHeight="1">
      <c r="A50" s="28">
        <v>44</v>
      </c>
      <c r="B50" s="77">
        <v>43966</v>
      </c>
      <c r="C50" s="63">
        <v>1210</v>
      </c>
      <c r="D50" s="63" t="s">
        <v>29</v>
      </c>
      <c r="E50" s="63" t="s">
        <v>225</v>
      </c>
      <c r="F50" s="79">
        <v>-98.22</v>
      </c>
      <c r="G50" s="89"/>
    </row>
    <row r="51" spans="1:7" ht="37.5" customHeight="1">
      <c r="A51" s="28">
        <v>45</v>
      </c>
      <c r="B51" s="77">
        <v>43966</v>
      </c>
      <c r="C51" s="63">
        <v>6525</v>
      </c>
      <c r="D51" s="63" t="s">
        <v>29</v>
      </c>
      <c r="E51" s="63" t="s">
        <v>226</v>
      </c>
      <c r="F51" s="79">
        <v>-94.51</v>
      </c>
      <c r="G51" s="89"/>
    </row>
    <row r="52" spans="1:7" ht="28.5" customHeight="1">
      <c r="A52" s="28">
        <v>46</v>
      </c>
      <c r="B52" s="77">
        <v>43966</v>
      </c>
      <c r="C52" s="63">
        <v>421</v>
      </c>
      <c r="D52" s="63" t="s">
        <v>227</v>
      </c>
      <c r="E52" s="63" t="s">
        <v>228</v>
      </c>
      <c r="F52" s="79">
        <v>278.77</v>
      </c>
      <c r="G52" s="89"/>
    </row>
    <row r="53" spans="1:7" ht="33" customHeight="1">
      <c r="A53" s="28">
        <v>47</v>
      </c>
      <c r="B53" s="77">
        <v>43966</v>
      </c>
      <c r="C53" s="63">
        <v>422</v>
      </c>
      <c r="D53" s="63" t="s">
        <v>91</v>
      </c>
      <c r="E53" s="63" t="s">
        <v>229</v>
      </c>
      <c r="F53" s="79">
        <v>118.63</v>
      </c>
      <c r="G53" s="84"/>
    </row>
    <row r="54" spans="1:7" ht="31.5" customHeight="1">
      <c r="A54" s="28">
        <v>48</v>
      </c>
      <c r="B54" s="77">
        <v>43966</v>
      </c>
      <c r="C54" s="63">
        <v>423</v>
      </c>
      <c r="D54" s="63" t="s">
        <v>193</v>
      </c>
      <c r="E54" s="63" t="s">
        <v>230</v>
      </c>
      <c r="F54" s="79">
        <v>196.69</v>
      </c>
      <c r="G54" s="89"/>
    </row>
    <row r="55" spans="1:7" ht="34.5" customHeight="1">
      <c r="A55" s="28">
        <v>49</v>
      </c>
      <c r="B55" s="77">
        <v>43966</v>
      </c>
      <c r="C55" s="63">
        <v>424</v>
      </c>
      <c r="D55" s="63" t="s">
        <v>231</v>
      </c>
      <c r="E55" s="63" t="s">
        <v>232</v>
      </c>
      <c r="F55" s="79">
        <v>7889.7</v>
      </c>
      <c r="G55" s="89"/>
    </row>
    <row r="56" spans="1:7" ht="44.25" customHeight="1">
      <c r="A56" s="28">
        <v>50</v>
      </c>
      <c r="B56" s="77">
        <v>43966</v>
      </c>
      <c r="C56" s="63">
        <v>425</v>
      </c>
      <c r="D56" s="63" t="s">
        <v>231</v>
      </c>
      <c r="E56" s="63" t="s">
        <v>233</v>
      </c>
      <c r="F56" s="79">
        <v>7889.7</v>
      </c>
      <c r="G56" s="89"/>
    </row>
    <row r="57" spans="1:7" ht="44.25" customHeight="1">
      <c r="A57" s="28">
        <v>51</v>
      </c>
      <c r="B57" s="77">
        <v>43966</v>
      </c>
      <c r="C57" s="63">
        <v>426</v>
      </c>
      <c r="D57" s="63" t="s">
        <v>234</v>
      </c>
      <c r="E57" s="63" t="s">
        <v>235</v>
      </c>
      <c r="F57" s="79">
        <v>2261</v>
      </c>
      <c r="G57" s="89"/>
    </row>
    <row r="58" spans="1:7" ht="30" customHeight="1">
      <c r="A58" s="28">
        <v>52</v>
      </c>
      <c r="B58" s="77">
        <v>43966</v>
      </c>
      <c r="C58" s="63">
        <v>427</v>
      </c>
      <c r="D58" s="63" t="s">
        <v>236</v>
      </c>
      <c r="E58" s="63" t="s">
        <v>237</v>
      </c>
      <c r="F58" s="79">
        <v>69.13</v>
      </c>
      <c r="G58" s="89"/>
    </row>
    <row r="59" spans="1:7" ht="31.5" customHeight="1">
      <c r="A59" s="28">
        <v>53</v>
      </c>
      <c r="B59" s="77">
        <v>43966</v>
      </c>
      <c r="C59" s="63">
        <v>428</v>
      </c>
      <c r="D59" s="63" t="s">
        <v>238</v>
      </c>
      <c r="E59" s="63" t="s">
        <v>239</v>
      </c>
      <c r="F59" s="79">
        <v>700</v>
      </c>
      <c r="G59" s="89"/>
    </row>
    <row r="60" spans="1:7" ht="32.25" customHeight="1">
      <c r="A60" s="28">
        <v>54</v>
      </c>
      <c r="B60" s="77">
        <v>43966</v>
      </c>
      <c r="C60" s="63">
        <v>429</v>
      </c>
      <c r="D60" s="63" t="s">
        <v>240</v>
      </c>
      <c r="E60" s="63" t="s">
        <v>241</v>
      </c>
      <c r="F60" s="79">
        <v>389</v>
      </c>
      <c r="G60" s="89"/>
    </row>
    <row r="61" spans="1:7" ht="33" customHeight="1">
      <c r="A61" s="28">
        <v>55</v>
      </c>
      <c r="B61" s="77">
        <v>43966</v>
      </c>
      <c r="C61" s="63">
        <v>430</v>
      </c>
      <c r="D61" s="63" t="s">
        <v>242</v>
      </c>
      <c r="E61" s="63" t="s">
        <v>243</v>
      </c>
      <c r="F61" s="79">
        <v>1330</v>
      </c>
      <c r="G61" s="89"/>
    </row>
    <row r="62" spans="1:7" ht="36.75" customHeight="1">
      <c r="A62" s="28">
        <v>56</v>
      </c>
      <c r="B62" s="77">
        <v>43966</v>
      </c>
      <c r="C62" s="63">
        <v>431</v>
      </c>
      <c r="D62" s="63" t="s">
        <v>196</v>
      </c>
      <c r="E62" s="63" t="s">
        <v>244</v>
      </c>
      <c r="F62" s="79">
        <v>610</v>
      </c>
      <c r="G62" s="89"/>
    </row>
    <row r="63" spans="1:7" ht="33.75" customHeight="1">
      <c r="A63" s="28">
        <v>57</v>
      </c>
      <c r="B63" s="77">
        <v>43966</v>
      </c>
      <c r="C63" s="63">
        <v>432</v>
      </c>
      <c r="D63" s="63" t="s">
        <v>158</v>
      </c>
      <c r="E63" s="63" t="s">
        <v>245</v>
      </c>
      <c r="F63" s="79">
        <v>165.85</v>
      </c>
      <c r="G63" s="89"/>
    </row>
    <row r="64" spans="1:7" ht="37.5" customHeight="1">
      <c r="A64" s="28">
        <v>58</v>
      </c>
      <c r="B64" s="77">
        <v>43966</v>
      </c>
      <c r="C64" s="63">
        <v>433</v>
      </c>
      <c r="D64" s="63" t="s">
        <v>246</v>
      </c>
      <c r="E64" s="63" t="s">
        <v>247</v>
      </c>
      <c r="F64" s="79">
        <v>244</v>
      </c>
      <c r="G64" s="89"/>
    </row>
    <row r="65" spans="1:7" ht="22.5" customHeight="1">
      <c r="A65" s="28">
        <v>59</v>
      </c>
      <c r="B65" s="77">
        <v>43966</v>
      </c>
      <c r="C65" s="63">
        <v>434</v>
      </c>
      <c r="D65" s="63" t="s">
        <v>248</v>
      </c>
      <c r="E65" s="63" t="s">
        <v>249</v>
      </c>
      <c r="F65" s="79">
        <v>8397.0499999999993</v>
      </c>
      <c r="G65" s="89"/>
    </row>
    <row r="66" spans="1:7" ht="39" customHeight="1">
      <c r="A66" s="28">
        <v>60</v>
      </c>
      <c r="B66" s="77">
        <v>43966</v>
      </c>
      <c r="C66" s="63">
        <v>435</v>
      </c>
      <c r="D66" s="63" t="s">
        <v>250</v>
      </c>
      <c r="E66" s="63" t="s">
        <v>251</v>
      </c>
      <c r="F66" s="79">
        <v>1565.56</v>
      </c>
      <c r="G66" s="89"/>
    </row>
    <row r="67" spans="1:7" ht="39" customHeight="1">
      <c r="A67" s="28">
        <v>61</v>
      </c>
      <c r="B67" s="77">
        <v>43966</v>
      </c>
      <c r="C67" s="63">
        <v>436</v>
      </c>
      <c r="D67" s="63" t="s">
        <v>114</v>
      </c>
      <c r="E67" s="63" t="s">
        <v>252</v>
      </c>
      <c r="F67" s="79">
        <v>54.33</v>
      </c>
      <c r="G67" s="89"/>
    </row>
    <row r="68" spans="1:7" ht="51" customHeight="1">
      <c r="A68" s="28">
        <v>62</v>
      </c>
      <c r="B68" s="77">
        <v>43969</v>
      </c>
      <c r="C68" s="63">
        <v>438</v>
      </c>
      <c r="D68" s="63" t="s">
        <v>175</v>
      </c>
      <c r="E68" s="63" t="s">
        <v>253</v>
      </c>
      <c r="F68" s="79">
        <v>13048.35</v>
      </c>
      <c r="G68" s="89"/>
    </row>
    <row r="69" spans="1:7" ht="28.5" customHeight="1">
      <c r="A69" s="28">
        <v>63</v>
      </c>
      <c r="B69" s="77">
        <v>43969</v>
      </c>
      <c r="C69" s="63">
        <v>439</v>
      </c>
      <c r="D69" s="63" t="s">
        <v>254</v>
      </c>
      <c r="E69" s="63" t="s">
        <v>255</v>
      </c>
      <c r="F69" s="79">
        <v>26857.41</v>
      </c>
    </row>
    <row r="70" spans="1:7" ht="44.25" customHeight="1">
      <c r="A70" s="28">
        <v>64</v>
      </c>
      <c r="B70" s="77">
        <v>43969</v>
      </c>
      <c r="C70" s="63">
        <v>440</v>
      </c>
      <c r="D70" s="63" t="s">
        <v>256</v>
      </c>
      <c r="E70" s="63" t="s">
        <v>257</v>
      </c>
      <c r="F70" s="79">
        <v>3718.04</v>
      </c>
    </row>
    <row r="71" spans="1:7" ht="51" customHeight="1">
      <c r="A71" s="28">
        <v>65</v>
      </c>
      <c r="B71" s="77">
        <v>43969</v>
      </c>
      <c r="C71" s="63">
        <v>441</v>
      </c>
      <c r="D71" s="63" t="s">
        <v>258</v>
      </c>
      <c r="E71" s="63" t="s">
        <v>259</v>
      </c>
      <c r="F71" s="79">
        <v>6961.5</v>
      </c>
      <c r="G71" s="84"/>
    </row>
    <row r="72" spans="1:7" ht="20.25" customHeight="1">
      <c r="A72" s="28">
        <v>66</v>
      </c>
      <c r="B72" s="77">
        <v>43969</v>
      </c>
      <c r="C72" s="63">
        <v>442</v>
      </c>
      <c r="D72" s="28" t="s">
        <v>260</v>
      </c>
      <c r="E72" s="63" t="s">
        <v>261</v>
      </c>
      <c r="F72" s="79">
        <v>1875.44</v>
      </c>
    </row>
    <row r="73" spans="1:7">
      <c r="A73" s="28">
        <v>67</v>
      </c>
      <c r="B73" s="77">
        <v>43970</v>
      </c>
      <c r="C73" s="63">
        <v>446</v>
      </c>
      <c r="D73" s="28" t="s">
        <v>262</v>
      </c>
      <c r="E73" s="63" t="s">
        <v>263</v>
      </c>
      <c r="F73" s="79">
        <v>2003.8</v>
      </c>
    </row>
    <row r="74" spans="1:7" ht="33">
      <c r="A74" s="28">
        <v>68</v>
      </c>
      <c r="B74" s="77">
        <v>43970</v>
      </c>
      <c r="C74" s="63">
        <v>447</v>
      </c>
      <c r="D74" s="28" t="s">
        <v>264</v>
      </c>
      <c r="E74" s="63" t="s">
        <v>265</v>
      </c>
      <c r="F74" s="79">
        <v>2252.23</v>
      </c>
    </row>
    <row r="75" spans="1:7" ht="33">
      <c r="A75" s="28">
        <v>69</v>
      </c>
      <c r="B75" s="77">
        <v>43970</v>
      </c>
      <c r="C75" s="63">
        <v>448</v>
      </c>
      <c r="D75" s="63" t="s">
        <v>266</v>
      </c>
      <c r="E75" s="63" t="s">
        <v>267</v>
      </c>
      <c r="F75" s="79">
        <v>105.38</v>
      </c>
    </row>
    <row r="76" spans="1:7" ht="33">
      <c r="A76" s="28">
        <v>70</v>
      </c>
      <c r="B76" s="77">
        <v>43970</v>
      </c>
      <c r="C76" s="63">
        <v>449</v>
      </c>
      <c r="D76" s="63" t="s">
        <v>266</v>
      </c>
      <c r="E76" s="63" t="s">
        <v>267</v>
      </c>
      <c r="F76" s="79">
        <v>3643.11</v>
      </c>
    </row>
    <row r="77" spans="1:7" ht="33">
      <c r="A77" s="28">
        <v>71</v>
      </c>
      <c r="B77" s="77">
        <v>43970</v>
      </c>
      <c r="C77" s="63">
        <v>450</v>
      </c>
      <c r="D77" s="63" t="s">
        <v>266</v>
      </c>
      <c r="E77" s="63" t="s">
        <v>268</v>
      </c>
      <c r="F77" s="79">
        <v>1014.33</v>
      </c>
    </row>
    <row r="78" spans="1:7" ht="33" customHeight="1">
      <c r="A78" s="28">
        <v>72</v>
      </c>
      <c r="B78" s="77">
        <v>43970</v>
      </c>
      <c r="C78" s="63">
        <v>457</v>
      </c>
      <c r="D78" s="28" t="s">
        <v>113</v>
      </c>
      <c r="E78" s="63" t="s">
        <v>269</v>
      </c>
      <c r="F78" s="79">
        <v>2380</v>
      </c>
    </row>
    <row r="79" spans="1:7" ht="33">
      <c r="A79" s="28">
        <v>73</v>
      </c>
      <c r="B79" s="77">
        <v>43970</v>
      </c>
      <c r="C79" s="63">
        <v>460</v>
      </c>
      <c r="D79" s="63" t="s">
        <v>270</v>
      </c>
      <c r="E79" s="63" t="s">
        <v>271</v>
      </c>
      <c r="F79" s="79">
        <v>100</v>
      </c>
    </row>
    <row r="80" spans="1:7" ht="33">
      <c r="A80" s="28">
        <v>74</v>
      </c>
      <c r="B80" s="77">
        <v>43970</v>
      </c>
      <c r="C80" s="63">
        <v>463</v>
      </c>
      <c r="D80" s="63" t="s">
        <v>29</v>
      </c>
      <c r="E80" s="63" t="s">
        <v>272</v>
      </c>
      <c r="F80" s="79">
        <v>2454.9</v>
      </c>
    </row>
    <row r="81" spans="1:6" ht="24" customHeight="1">
      <c r="A81" s="28">
        <v>75</v>
      </c>
      <c r="B81" s="77">
        <v>43970</v>
      </c>
      <c r="C81" s="63">
        <v>464</v>
      </c>
      <c r="D81" s="63" t="s">
        <v>29</v>
      </c>
      <c r="E81" s="63" t="s">
        <v>273</v>
      </c>
      <c r="F81" s="79">
        <v>300</v>
      </c>
    </row>
    <row r="82" spans="1:6" ht="21.75" customHeight="1">
      <c r="A82" s="28">
        <v>76</v>
      </c>
      <c r="B82" s="77">
        <v>43970</v>
      </c>
      <c r="C82" s="63">
        <v>465</v>
      </c>
      <c r="D82" s="63" t="s">
        <v>29</v>
      </c>
      <c r="E82" s="63" t="s">
        <v>274</v>
      </c>
      <c r="F82" s="79">
        <v>1254.03</v>
      </c>
    </row>
    <row r="83" spans="1:6" ht="26.25" customHeight="1">
      <c r="A83" s="28">
        <v>77</v>
      </c>
      <c r="B83" s="77">
        <v>43970</v>
      </c>
      <c r="C83" s="63">
        <v>473</v>
      </c>
      <c r="D83" s="28" t="s">
        <v>198</v>
      </c>
      <c r="E83" s="63" t="s">
        <v>275</v>
      </c>
      <c r="F83" s="79">
        <v>8568</v>
      </c>
    </row>
    <row r="84" spans="1:6" ht="22.5" customHeight="1">
      <c r="A84" s="28">
        <v>78</v>
      </c>
      <c r="B84" s="77">
        <v>43970</v>
      </c>
      <c r="C84" s="63">
        <v>474</v>
      </c>
      <c r="D84" s="28" t="s">
        <v>198</v>
      </c>
      <c r="E84" s="63" t="s">
        <v>276</v>
      </c>
      <c r="F84" s="79">
        <v>3388.38</v>
      </c>
    </row>
    <row r="85" spans="1:6" ht="31.5" customHeight="1">
      <c r="A85" s="28">
        <v>79</v>
      </c>
      <c r="B85" s="77">
        <v>43970</v>
      </c>
      <c r="C85" s="63">
        <v>475</v>
      </c>
      <c r="D85" s="28" t="s">
        <v>277</v>
      </c>
      <c r="E85" s="63" t="s">
        <v>278</v>
      </c>
      <c r="F85" s="79">
        <v>1630</v>
      </c>
    </row>
    <row r="86" spans="1:6" ht="29.25" customHeight="1">
      <c r="A86" s="28">
        <v>80</v>
      </c>
      <c r="B86" s="77">
        <v>43972</v>
      </c>
      <c r="C86" s="63">
        <v>451</v>
      </c>
      <c r="D86" s="28" t="s">
        <v>218</v>
      </c>
      <c r="E86" s="63" t="s">
        <v>279</v>
      </c>
      <c r="F86" s="79">
        <v>995.8</v>
      </c>
    </row>
    <row r="87" spans="1:6" ht="22.5" customHeight="1">
      <c r="A87" s="28">
        <v>81</v>
      </c>
      <c r="B87" s="77">
        <v>43972</v>
      </c>
      <c r="C87" s="63">
        <v>452</v>
      </c>
      <c r="D87" s="28" t="s">
        <v>218</v>
      </c>
      <c r="E87" s="63" t="s">
        <v>280</v>
      </c>
      <c r="F87" s="79">
        <v>1721.91</v>
      </c>
    </row>
    <row r="88" spans="1:6">
      <c r="A88" s="28">
        <v>82</v>
      </c>
      <c r="B88" s="77">
        <v>43972</v>
      </c>
      <c r="C88" s="63">
        <v>453</v>
      </c>
      <c r="D88" s="28" t="s">
        <v>218</v>
      </c>
      <c r="E88" s="63" t="s">
        <v>280</v>
      </c>
      <c r="F88" s="79">
        <v>867.6</v>
      </c>
    </row>
    <row r="89" spans="1:6">
      <c r="A89" s="28">
        <v>83</v>
      </c>
      <c r="B89" s="77">
        <v>43972</v>
      </c>
      <c r="C89" s="63">
        <v>454</v>
      </c>
      <c r="D89" s="28" t="s">
        <v>218</v>
      </c>
      <c r="E89" s="63" t="s">
        <v>280</v>
      </c>
      <c r="F89" s="79">
        <v>4605.82</v>
      </c>
    </row>
    <row r="90" spans="1:6">
      <c r="A90" s="28">
        <v>84</v>
      </c>
      <c r="B90" s="77">
        <v>43972</v>
      </c>
      <c r="C90" s="63">
        <v>455</v>
      </c>
      <c r="D90" s="28" t="s">
        <v>281</v>
      </c>
      <c r="E90" s="63" t="s">
        <v>282</v>
      </c>
      <c r="F90" s="79">
        <v>2871.23</v>
      </c>
    </row>
    <row r="91" spans="1:6">
      <c r="A91" s="28">
        <v>85</v>
      </c>
      <c r="B91" s="77">
        <v>43972</v>
      </c>
      <c r="C91" s="63">
        <v>456</v>
      </c>
      <c r="D91" s="28" t="s">
        <v>283</v>
      </c>
      <c r="E91" s="63" t="s">
        <v>284</v>
      </c>
      <c r="F91" s="79">
        <v>271.82</v>
      </c>
    </row>
    <row r="92" spans="1:6" ht="40.5" customHeight="1">
      <c r="A92" s="28">
        <v>86</v>
      </c>
      <c r="B92" s="77">
        <v>43973</v>
      </c>
      <c r="C92" s="63">
        <v>574</v>
      </c>
      <c r="D92" s="28" t="s">
        <v>114</v>
      </c>
      <c r="E92" s="63" t="s">
        <v>285</v>
      </c>
      <c r="F92" s="79">
        <v>15234.92</v>
      </c>
    </row>
    <row r="93" spans="1:6">
      <c r="A93" s="28">
        <v>87</v>
      </c>
      <c r="B93" s="77">
        <v>43973</v>
      </c>
      <c r="C93" s="63">
        <v>575</v>
      </c>
      <c r="D93" s="28" t="s">
        <v>286</v>
      </c>
      <c r="E93" s="63" t="s">
        <v>287</v>
      </c>
      <c r="F93" s="79">
        <v>13387.5</v>
      </c>
    </row>
    <row r="94" spans="1:6">
      <c r="A94" s="28">
        <v>88</v>
      </c>
      <c r="B94" s="77">
        <v>43973</v>
      </c>
      <c r="C94" s="63">
        <v>576</v>
      </c>
      <c r="D94" s="28" t="s">
        <v>286</v>
      </c>
      <c r="E94" s="63" t="s">
        <v>288</v>
      </c>
      <c r="F94" s="79">
        <v>13387.5</v>
      </c>
    </row>
    <row r="95" spans="1:6" ht="37.5" customHeight="1">
      <c r="A95" s="28">
        <v>89</v>
      </c>
      <c r="B95" s="77">
        <v>43973</v>
      </c>
      <c r="C95" s="63">
        <v>581</v>
      </c>
      <c r="D95" s="28" t="s">
        <v>289</v>
      </c>
      <c r="E95" s="63" t="s">
        <v>290</v>
      </c>
      <c r="F95" s="79">
        <v>1830</v>
      </c>
    </row>
    <row r="96" spans="1:6">
      <c r="A96" s="28">
        <v>90</v>
      </c>
      <c r="B96" s="77">
        <v>43973</v>
      </c>
      <c r="C96" s="63">
        <v>582</v>
      </c>
      <c r="D96" s="28" t="s">
        <v>291</v>
      </c>
      <c r="E96" s="63" t="s">
        <v>292</v>
      </c>
      <c r="F96" s="79">
        <v>14274.29</v>
      </c>
    </row>
    <row r="97" spans="1:6">
      <c r="A97" s="28">
        <v>91</v>
      </c>
      <c r="B97" s="77">
        <v>43973</v>
      </c>
      <c r="C97" s="63">
        <v>584</v>
      </c>
      <c r="D97" s="28" t="s">
        <v>113</v>
      </c>
      <c r="E97" s="63" t="s">
        <v>164</v>
      </c>
      <c r="F97" s="79">
        <v>1166.2</v>
      </c>
    </row>
    <row r="98" spans="1:6" ht="33.75" customHeight="1">
      <c r="A98" s="28">
        <v>92</v>
      </c>
      <c r="B98" s="77">
        <v>43976</v>
      </c>
      <c r="C98" s="63">
        <v>577</v>
      </c>
      <c r="D98" s="28" t="s">
        <v>293</v>
      </c>
      <c r="E98" s="63" t="s">
        <v>294</v>
      </c>
      <c r="F98" s="79">
        <v>3836.36</v>
      </c>
    </row>
    <row r="99" spans="1:6">
      <c r="A99" s="28">
        <v>93</v>
      </c>
      <c r="B99" s="77">
        <v>43976</v>
      </c>
      <c r="C99" s="63">
        <v>578</v>
      </c>
      <c r="D99" s="28" t="s">
        <v>295</v>
      </c>
      <c r="E99" s="63" t="s">
        <v>296</v>
      </c>
      <c r="F99" s="79">
        <v>169.93</v>
      </c>
    </row>
    <row r="100" spans="1:6">
      <c r="A100" s="28">
        <v>94</v>
      </c>
      <c r="B100" s="77">
        <v>43976</v>
      </c>
      <c r="C100" s="63">
        <v>579</v>
      </c>
      <c r="D100" s="28" t="s">
        <v>297</v>
      </c>
      <c r="E100" s="63" t="s">
        <v>298</v>
      </c>
      <c r="F100" s="79">
        <v>3680</v>
      </c>
    </row>
    <row r="101" spans="1:6" ht="24" customHeight="1">
      <c r="A101" s="28">
        <v>95</v>
      </c>
      <c r="B101" s="77">
        <v>43976</v>
      </c>
      <c r="C101" s="63">
        <v>583</v>
      </c>
      <c r="D101" s="28" t="s">
        <v>299</v>
      </c>
      <c r="E101" s="63" t="s">
        <v>300</v>
      </c>
      <c r="F101" s="79">
        <v>1550.09</v>
      </c>
    </row>
    <row r="102" spans="1:6" ht="51" customHeight="1">
      <c r="A102" s="28">
        <v>96</v>
      </c>
      <c r="B102" s="77">
        <v>43977</v>
      </c>
      <c r="C102" s="63">
        <v>2025</v>
      </c>
      <c r="D102" s="28" t="s">
        <v>301</v>
      </c>
      <c r="E102" s="63" t="s">
        <v>302</v>
      </c>
      <c r="F102" s="79">
        <v>-1662.68</v>
      </c>
    </row>
    <row r="103" spans="1:6" ht="41.25" customHeight="1">
      <c r="A103" s="28">
        <v>97</v>
      </c>
      <c r="B103" s="77">
        <v>43977</v>
      </c>
      <c r="C103" s="63">
        <v>2026</v>
      </c>
      <c r="D103" s="28" t="s">
        <v>301</v>
      </c>
      <c r="E103" s="63" t="s">
        <v>303</v>
      </c>
      <c r="F103" s="79">
        <v>-6.54</v>
      </c>
    </row>
    <row r="104" spans="1:6" ht="33">
      <c r="A104" s="28">
        <v>98</v>
      </c>
      <c r="B104" s="77">
        <v>43977</v>
      </c>
      <c r="C104" s="63">
        <v>2027</v>
      </c>
      <c r="D104" s="28" t="s">
        <v>301</v>
      </c>
      <c r="E104" s="63" t="s">
        <v>304</v>
      </c>
      <c r="F104" s="79">
        <v>-10946.89</v>
      </c>
    </row>
    <row r="105" spans="1:6" ht="33">
      <c r="A105" s="28">
        <v>99</v>
      </c>
      <c r="B105" s="77">
        <v>43977</v>
      </c>
      <c r="C105" s="63">
        <v>2028</v>
      </c>
      <c r="D105" s="28" t="s">
        <v>301</v>
      </c>
      <c r="E105" s="63" t="s">
        <v>305</v>
      </c>
      <c r="F105" s="79">
        <v>-473.67</v>
      </c>
    </row>
    <row r="106" spans="1:6">
      <c r="A106" s="28">
        <v>100</v>
      </c>
      <c r="B106" s="77">
        <v>43977</v>
      </c>
      <c r="C106" s="63">
        <v>648</v>
      </c>
      <c r="D106" s="28" t="s">
        <v>218</v>
      </c>
      <c r="E106" s="63" t="s">
        <v>306</v>
      </c>
      <c r="F106" s="79">
        <v>985.7</v>
      </c>
    </row>
    <row r="107" spans="1:6">
      <c r="A107" s="28">
        <v>101</v>
      </c>
      <c r="B107" s="77">
        <v>43977</v>
      </c>
      <c r="C107" s="63">
        <v>649</v>
      </c>
      <c r="D107" s="28" t="s">
        <v>307</v>
      </c>
      <c r="E107" s="63" t="s">
        <v>308</v>
      </c>
      <c r="F107" s="79">
        <v>5712</v>
      </c>
    </row>
    <row r="108" spans="1:6" ht="31.5" customHeight="1">
      <c r="A108" s="28">
        <v>102</v>
      </c>
      <c r="B108" s="77">
        <v>43977</v>
      </c>
      <c r="C108" s="63">
        <v>650</v>
      </c>
      <c r="D108" s="28" t="s">
        <v>112</v>
      </c>
      <c r="E108" s="63" t="s">
        <v>309</v>
      </c>
      <c r="F108" s="79">
        <v>4462.5</v>
      </c>
    </row>
    <row r="109" spans="1:6" ht="33">
      <c r="A109" s="28">
        <v>103</v>
      </c>
      <c r="B109" s="77">
        <v>43977</v>
      </c>
      <c r="C109" s="63">
        <v>651</v>
      </c>
      <c r="D109" s="28" t="s">
        <v>234</v>
      </c>
      <c r="E109" s="63" t="s">
        <v>310</v>
      </c>
      <c r="F109" s="79">
        <v>2261</v>
      </c>
    </row>
    <row r="110" spans="1:6">
      <c r="A110" s="28">
        <v>104</v>
      </c>
      <c r="B110" s="77">
        <v>43977</v>
      </c>
      <c r="C110" s="63">
        <v>652</v>
      </c>
      <c r="D110" s="28" t="s">
        <v>218</v>
      </c>
      <c r="E110" s="63" t="s">
        <v>311</v>
      </c>
      <c r="F110" s="79">
        <v>7140.88</v>
      </c>
    </row>
    <row r="111" spans="1:6" ht="37.5" customHeight="1">
      <c r="A111" s="28">
        <v>105</v>
      </c>
      <c r="B111" s="77">
        <v>43977</v>
      </c>
      <c r="C111" s="63">
        <v>653</v>
      </c>
      <c r="D111" s="28" t="s">
        <v>196</v>
      </c>
      <c r="E111" s="63" t="s">
        <v>312</v>
      </c>
      <c r="F111" s="79">
        <v>1098</v>
      </c>
    </row>
    <row r="112" spans="1:6" ht="33.75" customHeight="1">
      <c r="A112" s="28">
        <v>106</v>
      </c>
      <c r="B112" s="77">
        <v>43977</v>
      </c>
      <c r="C112" s="63">
        <v>654</v>
      </c>
      <c r="D112" s="28" t="s">
        <v>196</v>
      </c>
      <c r="E112" s="63" t="s">
        <v>313</v>
      </c>
      <c r="F112" s="79">
        <v>427</v>
      </c>
    </row>
    <row r="113" spans="1:6" ht="33" customHeight="1">
      <c r="A113" s="28">
        <v>107</v>
      </c>
      <c r="B113" s="77">
        <v>43977</v>
      </c>
      <c r="C113" s="63">
        <v>655</v>
      </c>
      <c r="D113" s="28" t="s">
        <v>158</v>
      </c>
      <c r="E113" s="63" t="s">
        <v>314</v>
      </c>
      <c r="F113" s="79">
        <v>123</v>
      </c>
    </row>
    <row r="114" spans="1:6" ht="45" customHeight="1">
      <c r="A114" s="28">
        <v>108</v>
      </c>
      <c r="B114" s="77">
        <v>43977</v>
      </c>
      <c r="C114" s="63">
        <v>656</v>
      </c>
      <c r="D114" s="63" t="s">
        <v>315</v>
      </c>
      <c r="E114" s="63" t="s">
        <v>316</v>
      </c>
      <c r="F114" s="79">
        <v>2924.66</v>
      </c>
    </row>
    <row r="115" spans="1:6">
      <c r="A115" s="28">
        <v>109</v>
      </c>
      <c r="B115" s="77">
        <v>43978</v>
      </c>
      <c r="C115" s="63">
        <v>661</v>
      </c>
      <c r="D115" s="28" t="s">
        <v>227</v>
      </c>
      <c r="E115" s="63" t="s">
        <v>317</v>
      </c>
      <c r="F115" s="79">
        <v>290.85000000000002</v>
      </c>
    </row>
    <row r="116" spans="1:6">
      <c r="A116" s="28">
        <v>110</v>
      </c>
      <c r="B116" s="77">
        <v>43978</v>
      </c>
      <c r="C116" s="63">
        <v>662</v>
      </c>
      <c r="D116" s="28" t="s">
        <v>91</v>
      </c>
      <c r="E116" s="63" t="s">
        <v>318</v>
      </c>
      <c r="F116" s="79">
        <v>2684.64</v>
      </c>
    </row>
    <row r="117" spans="1:6">
      <c r="A117" s="28">
        <v>111</v>
      </c>
      <c r="B117" s="77">
        <v>43978</v>
      </c>
      <c r="C117" s="63">
        <v>663</v>
      </c>
      <c r="D117" s="28" t="s">
        <v>319</v>
      </c>
      <c r="E117" s="63" t="s">
        <v>320</v>
      </c>
      <c r="F117" s="79">
        <v>110</v>
      </c>
    </row>
    <row r="118" spans="1:6">
      <c r="A118" s="28">
        <v>112</v>
      </c>
      <c r="B118" s="77">
        <v>43978</v>
      </c>
      <c r="C118" s="63">
        <v>664</v>
      </c>
      <c r="D118" s="28" t="s">
        <v>196</v>
      </c>
      <c r="E118" s="63" t="s">
        <v>321</v>
      </c>
      <c r="F118" s="79">
        <v>427</v>
      </c>
    </row>
    <row r="119" spans="1:6">
      <c r="A119" s="28">
        <v>113</v>
      </c>
      <c r="B119" s="77">
        <v>43978</v>
      </c>
      <c r="C119" s="63">
        <v>665</v>
      </c>
      <c r="D119" s="28" t="s">
        <v>322</v>
      </c>
      <c r="E119" s="63" t="s">
        <v>323</v>
      </c>
      <c r="F119" s="79">
        <v>890.95</v>
      </c>
    </row>
    <row r="120" spans="1:6" ht="28.5" customHeight="1">
      <c r="A120" s="28">
        <v>114</v>
      </c>
      <c r="B120" s="77">
        <v>43978</v>
      </c>
      <c r="C120" s="63">
        <v>666</v>
      </c>
      <c r="D120" s="28" t="s">
        <v>324</v>
      </c>
      <c r="E120" s="63" t="s">
        <v>325</v>
      </c>
      <c r="F120" s="79">
        <v>4174.1400000000003</v>
      </c>
    </row>
    <row r="121" spans="1:6" ht="39" customHeight="1">
      <c r="A121" s="28">
        <v>115</v>
      </c>
      <c r="B121" s="77">
        <v>43979</v>
      </c>
      <c r="C121" s="63">
        <v>667</v>
      </c>
      <c r="D121" s="28" t="s">
        <v>326</v>
      </c>
      <c r="E121" s="63" t="s">
        <v>327</v>
      </c>
      <c r="F121" s="79">
        <v>69424.97</v>
      </c>
    </row>
    <row r="122" spans="1:6" ht="33" customHeight="1">
      <c r="A122" s="28">
        <v>116</v>
      </c>
      <c r="B122" s="77">
        <v>43980</v>
      </c>
      <c r="C122" s="63">
        <v>669</v>
      </c>
      <c r="D122" s="63" t="s">
        <v>111</v>
      </c>
      <c r="E122" s="63" t="s">
        <v>328</v>
      </c>
      <c r="F122" s="79">
        <v>4882.9799999999996</v>
      </c>
    </row>
    <row r="123" spans="1:6" ht="33">
      <c r="A123" s="28">
        <v>117</v>
      </c>
      <c r="B123" s="77">
        <v>43980</v>
      </c>
      <c r="C123" s="63">
        <v>670</v>
      </c>
      <c r="D123" s="28" t="s">
        <v>196</v>
      </c>
      <c r="E123" s="63" t="s">
        <v>329</v>
      </c>
      <c r="F123" s="79">
        <v>137.49</v>
      </c>
    </row>
    <row r="124" spans="1:6" ht="33.75" customHeight="1">
      <c r="A124" s="28">
        <v>118</v>
      </c>
      <c r="B124" s="77">
        <v>43980</v>
      </c>
      <c r="C124" s="63">
        <v>671</v>
      </c>
      <c r="D124" s="28" t="s">
        <v>110</v>
      </c>
      <c r="E124" s="63" t="s">
        <v>330</v>
      </c>
      <c r="F124" s="79">
        <v>2835.82</v>
      </c>
    </row>
    <row r="125" spans="1:6">
      <c r="A125" s="28">
        <v>119</v>
      </c>
      <c r="B125" s="77">
        <v>43980</v>
      </c>
      <c r="C125" s="63">
        <v>672</v>
      </c>
      <c r="D125" s="28" t="s">
        <v>201</v>
      </c>
      <c r="E125" s="63" t="s">
        <v>331</v>
      </c>
      <c r="F125" s="79">
        <v>13214.25</v>
      </c>
    </row>
    <row r="126" spans="1:6">
      <c r="A126" s="28">
        <v>120</v>
      </c>
      <c r="B126" s="77">
        <v>43980</v>
      </c>
      <c r="C126" s="63">
        <v>673</v>
      </c>
      <c r="D126" s="28" t="s">
        <v>332</v>
      </c>
      <c r="E126" s="63" t="s">
        <v>333</v>
      </c>
      <c r="F126" s="79">
        <v>14464.36</v>
      </c>
    </row>
    <row r="127" spans="1:6">
      <c r="A127" s="28">
        <v>121</v>
      </c>
      <c r="B127" s="77">
        <v>43980</v>
      </c>
      <c r="C127" s="63">
        <v>674</v>
      </c>
      <c r="D127" s="28" t="s">
        <v>334</v>
      </c>
      <c r="E127" s="63" t="s">
        <v>335</v>
      </c>
      <c r="F127" s="79">
        <v>4393</v>
      </c>
    </row>
    <row r="128" spans="1:6" ht="30" customHeight="1">
      <c r="A128" s="28">
        <v>122</v>
      </c>
      <c r="B128" s="77">
        <v>43980</v>
      </c>
      <c r="C128" s="63">
        <v>675</v>
      </c>
      <c r="D128" s="28" t="s">
        <v>336</v>
      </c>
      <c r="E128" s="63" t="s">
        <v>337</v>
      </c>
      <c r="F128" s="79">
        <v>6994.62</v>
      </c>
    </row>
    <row r="129" spans="1:6">
      <c r="A129" s="28">
        <v>123</v>
      </c>
      <c r="B129" s="77">
        <v>43980</v>
      </c>
      <c r="C129" s="63">
        <v>676</v>
      </c>
      <c r="D129" s="28" t="s">
        <v>218</v>
      </c>
      <c r="E129" s="63" t="s">
        <v>311</v>
      </c>
      <c r="F129" s="79">
        <v>1740.87</v>
      </c>
    </row>
    <row r="130" spans="1:6">
      <c r="A130" s="28">
        <v>124</v>
      </c>
      <c r="B130" s="77">
        <v>43980</v>
      </c>
      <c r="C130" s="63">
        <v>677</v>
      </c>
      <c r="D130" s="28" t="s">
        <v>218</v>
      </c>
      <c r="E130" s="63" t="s">
        <v>311</v>
      </c>
      <c r="F130" s="79">
        <v>2470.81</v>
      </c>
    </row>
    <row r="131" spans="1:6">
      <c r="A131" s="28">
        <v>125</v>
      </c>
      <c r="B131" s="77">
        <v>43980</v>
      </c>
      <c r="C131" s="63">
        <v>678</v>
      </c>
      <c r="D131" s="28" t="s">
        <v>307</v>
      </c>
      <c r="E131" s="63" t="s">
        <v>338</v>
      </c>
      <c r="F131" s="79">
        <v>595</v>
      </c>
    </row>
    <row r="132" spans="1:6">
      <c r="A132" s="28">
        <v>126</v>
      </c>
      <c r="B132" s="77">
        <v>43980</v>
      </c>
      <c r="C132" s="63">
        <v>679</v>
      </c>
      <c r="D132" s="28" t="s">
        <v>114</v>
      </c>
      <c r="E132" s="63" t="s">
        <v>339</v>
      </c>
      <c r="F132" s="79">
        <v>16556.740000000002</v>
      </c>
    </row>
    <row r="133" spans="1:6">
      <c r="A133" s="28">
        <v>127</v>
      </c>
      <c r="B133" s="77">
        <v>43980</v>
      </c>
      <c r="C133" s="63">
        <v>680</v>
      </c>
      <c r="D133" s="28" t="s">
        <v>114</v>
      </c>
      <c r="E133" s="63" t="s">
        <v>340</v>
      </c>
      <c r="F133" s="79">
        <v>1197.1199999999999</v>
      </c>
    </row>
    <row r="134" spans="1:6" ht="33">
      <c r="A134" s="28">
        <v>128</v>
      </c>
      <c r="B134" s="77">
        <v>43980</v>
      </c>
      <c r="C134" s="63">
        <v>681</v>
      </c>
      <c r="D134" s="28" t="s">
        <v>341</v>
      </c>
      <c r="E134" s="63" t="s">
        <v>342</v>
      </c>
      <c r="F134" s="79">
        <v>2841.72</v>
      </c>
    </row>
    <row r="135" spans="1:6" ht="36" customHeight="1">
      <c r="A135" s="28">
        <v>129</v>
      </c>
      <c r="B135" s="77">
        <v>43980</v>
      </c>
      <c r="C135" s="63">
        <v>684</v>
      </c>
      <c r="D135" s="28" t="s">
        <v>114</v>
      </c>
      <c r="E135" s="63" t="s">
        <v>343</v>
      </c>
      <c r="F135" s="79">
        <v>41</v>
      </c>
    </row>
    <row r="136" spans="1:6" ht="33.75" thickBot="1">
      <c r="A136" s="155">
        <v>130</v>
      </c>
      <c r="B136" s="123">
        <v>43980</v>
      </c>
      <c r="C136" s="124">
        <v>685</v>
      </c>
      <c r="D136" s="155" t="s">
        <v>35</v>
      </c>
      <c r="E136" s="124" t="s">
        <v>195</v>
      </c>
      <c r="F136" s="80">
        <v>2172.5100000000002</v>
      </c>
    </row>
    <row r="137" spans="1:6" ht="17.25" thickBot="1">
      <c r="A137" s="156"/>
      <c r="B137" s="157"/>
      <c r="C137" s="158" t="s">
        <v>344</v>
      </c>
      <c r="D137" s="159"/>
      <c r="E137" s="160"/>
      <c r="F137" s="161">
        <f>SUM(F7:F136)</f>
        <v>815022.27999999968</v>
      </c>
    </row>
  </sheetData>
  <mergeCells count="3">
    <mergeCell ref="G13:H13"/>
    <mergeCell ref="G32:H32"/>
    <mergeCell ref="G14:H14"/>
  </mergeCells>
  <pageMargins left="0.27559055118110237" right="0.11811023622047245" top="0.55118110236220474" bottom="0.55118110236220474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tabSelected="1" zoomScaleNormal="100" workbookViewId="0">
      <selection activeCell="E18" sqref="E18"/>
    </sheetView>
  </sheetViews>
  <sheetFormatPr defaultRowHeight="15"/>
  <cols>
    <col min="2" max="2" width="13.28515625" customWidth="1"/>
    <col min="3" max="3" width="15.5703125" customWidth="1"/>
    <col min="4" max="4" width="24.7109375" customWidth="1"/>
    <col min="5" max="5" width="25.42578125" customWidth="1"/>
    <col min="6" max="6" width="12.7109375" customWidth="1"/>
  </cols>
  <sheetData>
    <row r="1" spans="1:6" ht="16.5">
      <c r="A1" s="7"/>
      <c r="B1" s="7"/>
      <c r="C1" s="7"/>
      <c r="D1" s="7"/>
      <c r="E1" s="105"/>
      <c r="F1" s="106"/>
    </row>
    <row r="2" spans="1:6" ht="16.5">
      <c r="A2" s="162" t="s">
        <v>12</v>
      </c>
      <c r="B2" s="162"/>
      <c r="C2" s="162"/>
      <c r="D2" s="162"/>
      <c r="E2" s="105"/>
      <c r="F2" s="106"/>
    </row>
    <row r="3" spans="1:6" ht="16.5">
      <c r="A3" s="162" t="s">
        <v>13</v>
      </c>
      <c r="B3" s="162"/>
      <c r="C3" s="162"/>
      <c r="D3" s="162"/>
      <c r="E3" s="105"/>
      <c r="F3" s="106"/>
    </row>
    <row r="4" spans="1:6" ht="16.5">
      <c r="A4" s="162" t="s">
        <v>612</v>
      </c>
      <c r="B4" s="162"/>
      <c r="C4" s="162"/>
      <c r="D4" s="162"/>
      <c r="E4" s="105"/>
      <c r="F4" s="106"/>
    </row>
    <row r="5" spans="1:6" ht="17.25" thickBot="1">
      <c r="A5" s="163"/>
      <c r="B5" s="163"/>
      <c r="C5" s="163"/>
      <c r="D5" s="162" t="s">
        <v>155</v>
      </c>
      <c r="E5" s="162"/>
      <c r="F5" s="164"/>
    </row>
    <row r="6" spans="1:6" ht="85.5" customHeight="1" thickBot="1">
      <c r="A6" s="165" t="s">
        <v>22</v>
      </c>
      <c r="B6" s="166" t="s">
        <v>33</v>
      </c>
      <c r="C6" s="167" t="s">
        <v>23</v>
      </c>
      <c r="D6" s="168" t="s">
        <v>14</v>
      </c>
      <c r="E6" s="169" t="s">
        <v>24</v>
      </c>
      <c r="F6" s="170" t="s">
        <v>25</v>
      </c>
    </row>
    <row r="7" spans="1:6" ht="89.25" customHeight="1" thickBot="1">
      <c r="A7" s="171">
        <v>1</v>
      </c>
      <c r="B7" s="172">
        <v>43973</v>
      </c>
      <c r="C7" s="173">
        <v>8</v>
      </c>
      <c r="D7" s="174" t="s">
        <v>36</v>
      </c>
      <c r="E7" s="174" t="s">
        <v>345</v>
      </c>
      <c r="F7" s="175">
        <v>26760</v>
      </c>
    </row>
    <row r="8" spans="1:6" ht="33.75" customHeight="1" thickBot="1">
      <c r="A8" s="176"/>
      <c r="B8" s="177"/>
      <c r="C8" s="121" t="s">
        <v>346</v>
      </c>
      <c r="D8" s="122"/>
      <c r="E8" s="122"/>
      <c r="F8" s="178">
        <f>SUM(F7)</f>
        <v>26760</v>
      </c>
    </row>
  </sheetData>
  <pageMargins left="0.7" right="0.7" top="0.75" bottom="0.75" header="0.3" footer="0.3"/>
  <pageSetup paperSize="9" scale="63" orientation="portrait" r:id="rId1"/>
  <colBreaks count="1" manualBreakCount="1">
    <brk id="6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8"/>
  <sheetViews>
    <sheetView topLeftCell="A16" zoomScaleNormal="100" workbookViewId="0">
      <selection activeCell="F10" sqref="F1:F1048576"/>
    </sheetView>
  </sheetViews>
  <sheetFormatPr defaultRowHeight="16.5"/>
  <cols>
    <col min="1" max="2" width="9.140625" style="1"/>
    <col min="3" max="3" width="16.5703125" style="1" customWidth="1"/>
    <col min="4" max="4" width="20.7109375" style="1" customWidth="1"/>
    <col min="5" max="5" width="17" style="1" customWidth="1"/>
    <col min="6" max="6" width="22.85546875" style="15" customWidth="1"/>
    <col min="7" max="7" width="96.5703125" style="145" customWidth="1"/>
    <col min="8" max="8" width="13.85546875" style="1" customWidth="1"/>
    <col min="9" max="256" width="9.140625" style="1"/>
    <col min="257" max="257" width="11.7109375" style="1" customWidth="1"/>
    <col min="258" max="258" width="10.140625" style="1" customWidth="1"/>
    <col min="259" max="259" width="9.140625" style="1"/>
    <col min="260" max="260" width="14.5703125" style="1" customWidth="1"/>
    <col min="261" max="261" width="73.140625" style="1" customWidth="1"/>
    <col min="262" max="512" width="9.140625" style="1"/>
    <col min="513" max="513" width="11.7109375" style="1" customWidth="1"/>
    <col min="514" max="514" width="10.140625" style="1" customWidth="1"/>
    <col min="515" max="515" width="9.140625" style="1"/>
    <col min="516" max="516" width="14.5703125" style="1" customWidth="1"/>
    <col min="517" max="517" width="73.140625" style="1" customWidth="1"/>
    <col min="518" max="768" width="9.140625" style="1"/>
    <col min="769" max="769" width="11.7109375" style="1" customWidth="1"/>
    <col min="770" max="770" width="10.140625" style="1" customWidth="1"/>
    <col min="771" max="771" width="9.140625" style="1"/>
    <col min="772" max="772" width="14.5703125" style="1" customWidth="1"/>
    <col min="773" max="773" width="73.140625" style="1" customWidth="1"/>
    <col min="774" max="1024" width="9.140625" style="1"/>
    <col min="1025" max="1025" width="11.7109375" style="1" customWidth="1"/>
    <col min="1026" max="1026" width="10.140625" style="1" customWidth="1"/>
    <col min="1027" max="1027" width="9.140625" style="1"/>
    <col min="1028" max="1028" width="14.5703125" style="1" customWidth="1"/>
    <col min="1029" max="1029" width="73.140625" style="1" customWidth="1"/>
    <col min="1030" max="1280" width="9.140625" style="1"/>
    <col min="1281" max="1281" width="11.7109375" style="1" customWidth="1"/>
    <col min="1282" max="1282" width="10.140625" style="1" customWidth="1"/>
    <col min="1283" max="1283" width="9.140625" style="1"/>
    <col min="1284" max="1284" width="14.5703125" style="1" customWidth="1"/>
    <col min="1285" max="1285" width="73.140625" style="1" customWidth="1"/>
    <col min="1286" max="1536" width="9.140625" style="1"/>
    <col min="1537" max="1537" width="11.7109375" style="1" customWidth="1"/>
    <col min="1538" max="1538" width="10.140625" style="1" customWidth="1"/>
    <col min="1539" max="1539" width="9.140625" style="1"/>
    <col min="1540" max="1540" width="14.5703125" style="1" customWidth="1"/>
    <col min="1541" max="1541" width="73.140625" style="1" customWidth="1"/>
    <col min="1542" max="1792" width="9.140625" style="1"/>
    <col min="1793" max="1793" width="11.7109375" style="1" customWidth="1"/>
    <col min="1794" max="1794" width="10.140625" style="1" customWidth="1"/>
    <col min="1795" max="1795" width="9.140625" style="1"/>
    <col min="1796" max="1796" width="14.5703125" style="1" customWidth="1"/>
    <col min="1797" max="1797" width="73.140625" style="1" customWidth="1"/>
    <col min="1798" max="2048" width="9.140625" style="1"/>
    <col min="2049" max="2049" width="11.7109375" style="1" customWidth="1"/>
    <col min="2050" max="2050" width="10.140625" style="1" customWidth="1"/>
    <col min="2051" max="2051" width="9.140625" style="1"/>
    <col min="2052" max="2052" width="14.5703125" style="1" customWidth="1"/>
    <col min="2053" max="2053" width="73.140625" style="1" customWidth="1"/>
    <col min="2054" max="2304" width="9.140625" style="1"/>
    <col min="2305" max="2305" width="11.7109375" style="1" customWidth="1"/>
    <col min="2306" max="2306" width="10.140625" style="1" customWidth="1"/>
    <col min="2307" max="2307" width="9.140625" style="1"/>
    <col min="2308" max="2308" width="14.5703125" style="1" customWidth="1"/>
    <col min="2309" max="2309" width="73.140625" style="1" customWidth="1"/>
    <col min="2310" max="2560" width="9.140625" style="1"/>
    <col min="2561" max="2561" width="11.7109375" style="1" customWidth="1"/>
    <col min="2562" max="2562" width="10.140625" style="1" customWidth="1"/>
    <col min="2563" max="2563" width="9.140625" style="1"/>
    <col min="2564" max="2564" width="14.5703125" style="1" customWidth="1"/>
    <col min="2565" max="2565" width="73.140625" style="1" customWidth="1"/>
    <col min="2566" max="2816" width="9.140625" style="1"/>
    <col min="2817" max="2817" width="11.7109375" style="1" customWidth="1"/>
    <col min="2818" max="2818" width="10.140625" style="1" customWidth="1"/>
    <col min="2819" max="2819" width="9.140625" style="1"/>
    <col min="2820" max="2820" width="14.5703125" style="1" customWidth="1"/>
    <col min="2821" max="2821" width="73.140625" style="1" customWidth="1"/>
    <col min="2822" max="3072" width="9.140625" style="1"/>
    <col min="3073" max="3073" width="11.7109375" style="1" customWidth="1"/>
    <col min="3074" max="3074" width="10.140625" style="1" customWidth="1"/>
    <col min="3075" max="3075" width="9.140625" style="1"/>
    <col min="3076" max="3076" width="14.5703125" style="1" customWidth="1"/>
    <col min="3077" max="3077" width="73.140625" style="1" customWidth="1"/>
    <col min="3078" max="3328" width="9.140625" style="1"/>
    <col min="3329" max="3329" width="11.7109375" style="1" customWidth="1"/>
    <col min="3330" max="3330" width="10.140625" style="1" customWidth="1"/>
    <col min="3331" max="3331" width="9.140625" style="1"/>
    <col min="3332" max="3332" width="14.5703125" style="1" customWidth="1"/>
    <col min="3333" max="3333" width="73.140625" style="1" customWidth="1"/>
    <col min="3334" max="3584" width="9.140625" style="1"/>
    <col min="3585" max="3585" width="11.7109375" style="1" customWidth="1"/>
    <col min="3586" max="3586" width="10.140625" style="1" customWidth="1"/>
    <col min="3587" max="3587" width="9.140625" style="1"/>
    <col min="3588" max="3588" width="14.5703125" style="1" customWidth="1"/>
    <col min="3589" max="3589" width="73.140625" style="1" customWidth="1"/>
    <col min="3590" max="3840" width="9.140625" style="1"/>
    <col min="3841" max="3841" width="11.7109375" style="1" customWidth="1"/>
    <col min="3842" max="3842" width="10.140625" style="1" customWidth="1"/>
    <col min="3843" max="3843" width="9.140625" style="1"/>
    <col min="3844" max="3844" width="14.5703125" style="1" customWidth="1"/>
    <col min="3845" max="3845" width="73.140625" style="1" customWidth="1"/>
    <col min="3846" max="4096" width="9.140625" style="1"/>
    <col min="4097" max="4097" width="11.7109375" style="1" customWidth="1"/>
    <col min="4098" max="4098" width="10.140625" style="1" customWidth="1"/>
    <col min="4099" max="4099" width="9.140625" style="1"/>
    <col min="4100" max="4100" width="14.5703125" style="1" customWidth="1"/>
    <col min="4101" max="4101" width="73.140625" style="1" customWidth="1"/>
    <col min="4102" max="4352" width="9.140625" style="1"/>
    <col min="4353" max="4353" width="11.7109375" style="1" customWidth="1"/>
    <col min="4354" max="4354" width="10.140625" style="1" customWidth="1"/>
    <col min="4355" max="4355" width="9.140625" style="1"/>
    <col min="4356" max="4356" width="14.5703125" style="1" customWidth="1"/>
    <col min="4357" max="4357" width="73.140625" style="1" customWidth="1"/>
    <col min="4358" max="4608" width="9.140625" style="1"/>
    <col min="4609" max="4609" width="11.7109375" style="1" customWidth="1"/>
    <col min="4610" max="4610" width="10.140625" style="1" customWidth="1"/>
    <col min="4611" max="4611" width="9.140625" style="1"/>
    <col min="4612" max="4612" width="14.5703125" style="1" customWidth="1"/>
    <col min="4613" max="4613" width="73.140625" style="1" customWidth="1"/>
    <col min="4614" max="4864" width="9.140625" style="1"/>
    <col min="4865" max="4865" width="11.7109375" style="1" customWidth="1"/>
    <col min="4866" max="4866" width="10.140625" style="1" customWidth="1"/>
    <col min="4867" max="4867" width="9.140625" style="1"/>
    <col min="4868" max="4868" width="14.5703125" style="1" customWidth="1"/>
    <col min="4869" max="4869" width="73.140625" style="1" customWidth="1"/>
    <col min="4870" max="5120" width="9.140625" style="1"/>
    <col min="5121" max="5121" width="11.7109375" style="1" customWidth="1"/>
    <col min="5122" max="5122" width="10.140625" style="1" customWidth="1"/>
    <col min="5123" max="5123" width="9.140625" style="1"/>
    <col min="5124" max="5124" width="14.5703125" style="1" customWidth="1"/>
    <col min="5125" max="5125" width="73.140625" style="1" customWidth="1"/>
    <col min="5126" max="5376" width="9.140625" style="1"/>
    <col min="5377" max="5377" width="11.7109375" style="1" customWidth="1"/>
    <col min="5378" max="5378" width="10.140625" style="1" customWidth="1"/>
    <col min="5379" max="5379" width="9.140625" style="1"/>
    <col min="5380" max="5380" width="14.5703125" style="1" customWidth="1"/>
    <col min="5381" max="5381" width="73.140625" style="1" customWidth="1"/>
    <col min="5382" max="5632" width="9.140625" style="1"/>
    <col min="5633" max="5633" width="11.7109375" style="1" customWidth="1"/>
    <col min="5634" max="5634" width="10.140625" style="1" customWidth="1"/>
    <col min="5635" max="5635" width="9.140625" style="1"/>
    <col min="5636" max="5636" width="14.5703125" style="1" customWidth="1"/>
    <col min="5637" max="5637" width="73.140625" style="1" customWidth="1"/>
    <col min="5638" max="5888" width="9.140625" style="1"/>
    <col min="5889" max="5889" width="11.7109375" style="1" customWidth="1"/>
    <col min="5890" max="5890" width="10.140625" style="1" customWidth="1"/>
    <col min="5891" max="5891" width="9.140625" style="1"/>
    <col min="5892" max="5892" width="14.5703125" style="1" customWidth="1"/>
    <col min="5893" max="5893" width="73.140625" style="1" customWidth="1"/>
    <col min="5894" max="6144" width="9.140625" style="1"/>
    <col min="6145" max="6145" width="11.7109375" style="1" customWidth="1"/>
    <col min="6146" max="6146" width="10.140625" style="1" customWidth="1"/>
    <col min="6147" max="6147" width="9.140625" style="1"/>
    <col min="6148" max="6148" width="14.5703125" style="1" customWidth="1"/>
    <col min="6149" max="6149" width="73.140625" style="1" customWidth="1"/>
    <col min="6150" max="6400" width="9.140625" style="1"/>
    <col min="6401" max="6401" width="11.7109375" style="1" customWidth="1"/>
    <col min="6402" max="6402" width="10.140625" style="1" customWidth="1"/>
    <col min="6403" max="6403" width="9.140625" style="1"/>
    <col min="6404" max="6404" width="14.5703125" style="1" customWidth="1"/>
    <col min="6405" max="6405" width="73.140625" style="1" customWidth="1"/>
    <col min="6406" max="6656" width="9.140625" style="1"/>
    <col min="6657" max="6657" width="11.7109375" style="1" customWidth="1"/>
    <col min="6658" max="6658" width="10.140625" style="1" customWidth="1"/>
    <col min="6659" max="6659" width="9.140625" style="1"/>
    <col min="6660" max="6660" width="14.5703125" style="1" customWidth="1"/>
    <col min="6661" max="6661" width="73.140625" style="1" customWidth="1"/>
    <col min="6662" max="6912" width="9.140625" style="1"/>
    <col min="6913" max="6913" width="11.7109375" style="1" customWidth="1"/>
    <col min="6914" max="6914" width="10.140625" style="1" customWidth="1"/>
    <col min="6915" max="6915" width="9.140625" style="1"/>
    <col min="6916" max="6916" width="14.5703125" style="1" customWidth="1"/>
    <col min="6917" max="6917" width="73.140625" style="1" customWidth="1"/>
    <col min="6918" max="7168" width="9.140625" style="1"/>
    <col min="7169" max="7169" width="11.7109375" style="1" customWidth="1"/>
    <col min="7170" max="7170" width="10.140625" style="1" customWidth="1"/>
    <col min="7171" max="7171" width="9.140625" style="1"/>
    <col min="7172" max="7172" width="14.5703125" style="1" customWidth="1"/>
    <col min="7173" max="7173" width="73.140625" style="1" customWidth="1"/>
    <col min="7174" max="7424" width="9.140625" style="1"/>
    <col min="7425" max="7425" width="11.7109375" style="1" customWidth="1"/>
    <col min="7426" max="7426" width="10.140625" style="1" customWidth="1"/>
    <col min="7427" max="7427" width="9.140625" style="1"/>
    <col min="7428" max="7428" width="14.5703125" style="1" customWidth="1"/>
    <col min="7429" max="7429" width="73.140625" style="1" customWidth="1"/>
    <col min="7430" max="7680" width="9.140625" style="1"/>
    <col min="7681" max="7681" width="11.7109375" style="1" customWidth="1"/>
    <col min="7682" max="7682" width="10.140625" style="1" customWidth="1"/>
    <col min="7683" max="7683" width="9.140625" style="1"/>
    <col min="7684" max="7684" width="14.5703125" style="1" customWidth="1"/>
    <col min="7685" max="7685" width="73.140625" style="1" customWidth="1"/>
    <col min="7686" max="7936" width="9.140625" style="1"/>
    <col min="7937" max="7937" width="11.7109375" style="1" customWidth="1"/>
    <col min="7938" max="7938" width="10.140625" style="1" customWidth="1"/>
    <col min="7939" max="7939" width="9.140625" style="1"/>
    <col min="7940" max="7940" width="14.5703125" style="1" customWidth="1"/>
    <col min="7941" max="7941" width="73.140625" style="1" customWidth="1"/>
    <col min="7942" max="8192" width="9.140625" style="1"/>
    <col min="8193" max="8193" width="11.7109375" style="1" customWidth="1"/>
    <col min="8194" max="8194" width="10.140625" style="1" customWidth="1"/>
    <col min="8195" max="8195" width="9.140625" style="1"/>
    <col min="8196" max="8196" width="14.5703125" style="1" customWidth="1"/>
    <col min="8197" max="8197" width="73.140625" style="1" customWidth="1"/>
    <col min="8198" max="8448" width="9.140625" style="1"/>
    <col min="8449" max="8449" width="11.7109375" style="1" customWidth="1"/>
    <col min="8450" max="8450" width="10.140625" style="1" customWidth="1"/>
    <col min="8451" max="8451" width="9.140625" style="1"/>
    <col min="8452" max="8452" width="14.5703125" style="1" customWidth="1"/>
    <col min="8453" max="8453" width="73.140625" style="1" customWidth="1"/>
    <col min="8454" max="8704" width="9.140625" style="1"/>
    <col min="8705" max="8705" width="11.7109375" style="1" customWidth="1"/>
    <col min="8706" max="8706" width="10.140625" style="1" customWidth="1"/>
    <col min="8707" max="8707" width="9.140625" style="1"/>
    <col min="8708" max="8708" width="14.5703125" style="1" customWidth="1"/>
    <col min="8709" max="8709" width="73.140625" style="1" customWidth="1"/>
    <col min="8710" max="8960" width="9.140625" style="1"/>
    <col min="8961" max="8961" width="11.7109375" style="1" customWidth="1"/>
    <col min="8962" max="8962" width="10.140625" style="1" customWidth="1"/>
    <col min="8963" max="8963" width="9.140625" style="1"/>
    <col min="8964" max="8964" width="14.5703125" style="1" customWidth="1"/>
    <col min="8965" max="8965" width="73.140625" style="1" customWidth="1"/>
    <col min="8966" max="9216" width="9.140625" style="1"/>
    <col min="9217" max="9217" width="11.7109375" style="1" customWidth="1"/>
    <col min="9218" max="9218" width="10.140625" style="1" customWidth="1"/>
    <col min="9219" max="9219" width="9.140625" style="1"/>
    <col min="9220" max="9220" width="14.5703125" style="1" customWidth="1"/>
    <col min="9221" max="9221" width="73.140625" style="1" customWidth="1"/>
    <col min="9222" max="9472" width="9.140625" style="1"/>
    <col min="9473" max="9473" width="11.7109375" style="1" customWidth="1"/>
    <col min="9474" max="9474" width="10.140625" style="1" customWidth="1"/>
    <col min="9475" max="9475" width="9.140625" style="1"/>
    <col min="9476" max="9476" width="14.5703125" style="1" customWidth="1"/>
    <col min="9477" max="9477" width="73.140625" style="1" customWidth="1"/>
    <col min="9478" max="9728" width="9.140625" style="1"/>
    <col min="9729" max="9729" width="11.7109375" style="1" customWidth="1"/>
    <col min="9730" max="9730" width="10.140625" style="1" customWidth="1"/>
    <col min="9731" max="9731" width="9.140625" style="1"/>
    <col min="9732" max="9732" width="14.5703125" style="1" customWidth="1"/>
    <col min="9733" max="9733" width="73.140625" style="1" customWidth="1"/>
    <col min="9734" max="9984" width="9.140625" style="1"/>
    <col min="9985" max="9985" width="11.7109375" style="1" customWidth="1"/>
    <col min="9986" max="9986" width="10.140625" style="1" customWidth="1"/>
    <col min="9987" max="9987" width="9.140625" style="1"/>
    <col min="9988" max="9988" width="14.5703125" style="1" customWidth="1"/>
    <col min="9989" max="9989" width="73.140625" style="1" customWidth="1"/>
    <col min="9990" max="10240" width="9.140625" style="1"/>
    <col min="10241" max="10241" width="11.7109375" style="1" customWidth="1"/>
    <col min="10242" max="10242" width="10.140625" style="1" customWidth="1"/>
    <col min="10243" max="10243" width="9.140625" style="1"/>
    <col min="10244" max="10244" width="14.5703125" style="1" customWidth="1"/>
    <col min="10245" max="10245" width="73.140625" style="1" customWidth="1"/>
    <col min="10246" max="10496" width="9.140625" style="1"/>
    <col min="10497" max="10497" width="11.7109375" style="1" customWidth="1"/>
    <col min="10498" max="10498" width="10.140625" style="1" customWidth="1"/>
    <col min="10499" max="10499" width="9.140625" style="1"/>
    <col min="10500" max="10500" width="14.5703125" style="1" customWidth="1"/>
    <col min="10501" max="10501" width="73.140625" style="1" customWidth="1"/>
    <col min="10502" max="10752" width="9.140625" style="1"/>
    <col min="10753" max="10753" width="11.7109375" style="1" customWidth="1"/>
    <col min="10754" max="10754" width="10.140625" style="1" customWidth="1"/>
    <col min="10755" max="10755" width="9.140625" style="1"/>
    <col min="10756" max="10756" width="14.5703125" style="1" customWidth="1"/>
    <col min="10757" max="10757" width="73.140625" style="1" customWidth="1"/>
    <col min="10758" max="11008" width="9.140625" style="1"/>
    <col min="11009" max="11009" width="11.7109375" style="1" customWidth="1"/>
    <col min="11010" max="11010" width="10.140625" style="1" customWidth="1"/>
    <col min="11011" max="11011" width="9.140625" style="1"/>
    <col min="11012" max="11012" width="14.5703125" style="1" customWidth="1"/>
    <col min="11013" max="11013" width="73.140625" style="1" customWidth="1"/>
    <col min="11014" max="11264" width="9.140625" style="1"/>
    <col min="11265" max="11265" width="11.7109375" style="1" customWidth="1"/>
    <col min="11266" max="11266" width="10.140625" style="1" customWidth="1"/>
    <col min="11267" max="11267" width="9.140625" style="1"/>
    <col min="11268" max="11268" width="14.5703125" style="1" customWidth="1"/>
    <col min="11269" max="11269" width="73.140625" style="1" customWidth="1"/>
    <col min="11270" max="11520" width="9.140625" style="1"/>
    <col min="11521" max="11521" width="11.7109375" style="1" customWidth="1"/>
    <col min="11522" max="11522" width="10.140625" style="1" customWidth="1"/>
    <col min="11523" max="11523" width="9.140625" style="1"/>
    <col min="11524" max="11524" width="14.5703125" style="1" customWidth="1"/>
    <col min="11525" max="11525" width="73.140625" style="1" customWidth="1"/>
    <col min="11526" max="11776" width="9.140625" style="1"/>
    <col min="11777" max="11777" width="11.7109375" style="1" customWidth="1"/>
    <col min="11778" max="11778" width="10.140625" style="1" customWidth="1"/>
    <col min="11779" max="11779" width="9.140625" style="1"/>
    <col min="11780" max="11780" width="14.5703125" style="1" customWidth="1"/>
    <col min="11781" max="11781" width="73.140625" style="1" customWidth="1"/>
    <col min="11782" max="12032" width="9.140625" style="1"/>
    <col min="12033" max="12033" width="11.7109375" style="1" customWidth="1"/>
    <col min="12034" max="12034" width="10.140625" style="1" customWidth="1"/>
    <col min="12035" max="12035" width="9.140625" style="1"/>
    <col min="12036" max="12036" width="14.5703125" style="1" customWidth="1"/>
    <col min="12037" max="12037" width="73.140625" style="1" customWidth="1"/>
    <col min="12038" max="12288" width="9.140625" style="1"/>
    <col min="12289" max="12289" width="11.7109375" style="1" customWidth="1"/>
    <col min="12290" max="12290" width="10.140625" style="1" customWidth="1"/>
    <col min="12291" max="12291" width="9.140625" style="1"/>
    <col min="12292" max="12292" width="14.5703125" style="1" customWidth="1"/>
    <col min="12293" max="12293" width="73.140625" style="1" customWidth="1"/>
    <col min="12294" max="12544" width="9.140625" style="1"/>
    <col min="12545" max="12545" width="11.7109375" style="1" customWidth="1"/>
    <col min="12546" max="12546" width="10.140625" style="1" customWidth="1"/>
    <col min="12547" max="12547" width="9.140625" style="1"/>
    <col min="12548" max="12548" width="14.5703125" style="1" customWidth="1"/>
    <col min="12549" max="12549" width="73.140625" style="1" customWidth="1"/>
    <col min="12550" max="12800" width="9.140625" style="1"/>
    <col min="12801" max="12801" width="11.7109375" style="1" customWidth="1"/>
    <col min="12802" max="12802" width="10.140625" style="1" customWidth="1"/>
    <col min="12803" max="12803" width="9.140625" style="1"/>
    <col min="12804" max="12804" width="14.5703125" style="1" customWidth="1"/>
    <col min="12805" max="12805" width="73.140625" style="1" customWidth="1"/>
    <col min="12806" max="13056" width="9.140625" style="1"/>
    <col min="13057" max="13057" width="11.7109375" style="1" customWidth="1"/>
    <col min="13058" max="13058" width="10.140625" style="1" customWidth="1"/>
    <col min="13059" max="13059" width="9.140625" style="1"/>
    <col min="13060" max="13060" width="14.5703125" style="1" customWidth="1"/>
    <col min="13061" max="13061" width="73.140625" style="1" customWidth="1"/>
    <col min="13062" max="13312" width="9.140625" style="1"/>
    <col min="13313" max="13313" width="11.7109375" style="1" customWidth="1"/>
    <col min="13314" max="13314" width="10.140625" style="1" customWidth="1"/>
    <col min="13315" max="13315" width="9.140625" style="1"/>
    <col min="13316" max="13316" width="14.5703125" style="1" customWidth="1"/>
    <col min="13317" max="13317" width="73.140625" style="1" customWidth="1"/>
    <col min="13318" max="13568" width="9.140625" style="1"/>
    <col min="13569" max="13569" width="11.7109375" style="1" customWidth="1"/>
    <col min="13570" max="13570" width="10.140625" style="1" customWidth="1"/>
    <col min="13571" max="13571" width="9.140625" style="1"/>
    <col min="13572" max="13572" width="14.5703125" style="1" customWidth="1"/>
    <col min="13573" max="13573" width="73.140625" style="1" customWidth="1"/>
    <col min="13574" max="13824" width="9.140625" style="1"/>
    <col min="13825" max="13825" width="11.7109375" style="1" customWidth="1"/>
    <col min="13826" max="13826" width="10.140625" style="1" customWidth="1"/>
    <col min="13827" max="13827" width="9.140625" style="1"/>
    <col min="13828" max="13828" width="14.5703125" style="1" customWidth="1"/>
    <col min="13829" max="13829" width="73.140625" style="1" customWidth="1"/>
    <col min="13830" max="14080" width="9.140625" style="1"/>
    <col min="14081" max="14081" width="11.7109375" style="1" customWidth="1"/>
    <col min="14082" max="14082" width="10.140625" style="1" customWidth="1"/>
    <col min="14083" max="14083" width="9.140625" style="1"/>
    <col min="14084" max="14084" width="14.5703125" style="1" customWidth="1"/>
    <col min="14085" max="14085" width="73.140625" style="1" customWidth="1"/>
    <col min="14086" max="14336" width="9.140625" style="1"/>
    <col min="14337" max="14337" width="11.7109375" style="1" customWidth="1"/>
    <col min="14338" max="14338" width="10.140625" style="1" customWidth="1"/>
    <col min="14339" max="14339" width="9.140625" style="1"/>
    <col min="14340" max="14340" width="14.5703125" style="1" customWidth="1"/>
    <col min="14341" max="14341" width="73.140625" style="1" customWidth="1"/>
    <col min="14342" max="14592" width="9.140625" style="1"/>
    <col min="14593" max="14593" width="11.7109375" style="1" customWidth="1"/>
    <col min="14594" max="14594" width="10.140625" style="1" customWidth="1"/>
    <col min="14595" max="14595" width="9.140625" style="1"/>
    <col min="14596" max="14596" width="14.5703125" style="1" customWidth="1"/>
    <col min="14597" max="14597" width="73.140625" style="1" customWidth="1"/>
    <col min="14598" max="14848" width="9.140625" style="1"/>
    <col min="14849" max="14849" width="11.7109375" style="1" customWidth="1"/>
    <col min="14850" max="14850" width="10.140625" style="1" customWidth="1"/>
    <col min="14851" max="14851" width="9.140625" style="1"/>
    <col min="14852" max="14852" width="14.5703125" style="1" customWidth="1"/>
    <col min="14853" max="14853" width="73.140625" style="1" customWidth="1"/>
    <col min="14854" max="15104" width="9.140625" style="1"/>
    <col min="15105" max="15105" width="11.7109375" style="1" customWidth="1"/>
    <col min="15106" max="15106" width="10.140625" style="1" customWidth="1"/>
    <col min="15107" max="15107" width="9.140625" style="1"/>
    <col min="15108" max="15108" width="14.5703125" style="1" customWidth="1"/>
    <col min="15109" max="15109" width="73.140625" style="1" customWidth="1"/>
    <col min="15110" max="15360" width="9.140625" style="1"/>
    <col min="15361" max="15361" width="11.7109375" style="1" customWidth="1"/>
    <col min="15362" max="15362" width="10.140625" style="1" customWidth="1"/>
    <col min="15363" max="15363" width="9.140625" style="1"/>
    <col min="15364" max="15364" width="14.5703125" style="1" customWidth="1"/>
    <col min="15365" max="15365" width="73.140625" style="1" customWidth="1"/>
    <col min="15366" max="15616" width="9.140625" style="1"/>
    <col min="15617" max="15617" width="11.7109375" style="1" customWidth="1"/>
    <col min="15618" max="15618" width="10.140625" style="1" customWidth="1"/>
    <col min="15619" max="15619" width="9.140625" style="1"/>
    <col min="15620" max="15620" width="14.5703125" style="1" customWidth="1"/>
    <col min="15621" max="15621" width="73.140625" style="1" customWidth="1"/>
    <col min="15622" max="15872" width="9.140625" style="1"/>
    <col min="15873" max="15873" width="11.7109375" style="1" customWidth="1"/>
    <col min="15874" max="15874" width="10.140625" style="1" customWidth="1"/>
    <col min="15875" max="15875" width="9.140625" style="1"/>
    <col min="15876" max="15876" width="14.5703125" style="1" customWidth="1"/>
    <col min="15877" max="15877" width="73.140625" style="1" customWidth="1"/>
    <col min="15878" max="16128" width="9.140625" style="1"/>
    <col min="16129" max="16129" width="11.7109375" style="1" customWidth="1"/>
    <col min="16130" max="16130" width="10.140625" style="1" customWidth="1"/>
    <col min="16131" max="16131" width="9.140625" style="1"/>
    <col min="16132" max="16132" width="14.5703125" style="1" customWidth="1"/>
    <col min="16133" max="16133" width="73.140625" style="1" customWidth="1"/>
    <col min="16134" max="16384" width="9.140625" style="1"/>
  </cols>
  <sheetData>
    <row r="1" spans="1:7">
      <c r="A1" s="3" t="s">
        <v>0</v>
      </c>
      <c r="B1" s="3"/>
      <c r="C1" s="3"/>
      <c r="D1" s="3"/>
      <c r="E1" s="8"/>
      <c r="F1" s="115"/>
      <c r="G1" s="8"/>
    </row>
    <row r="2" spans="1:7">
      <c r="A2" s="10"/>
      <c r="B2" s="10"/>
      <c r="C2" s="10"/>
      <c r="D2" s="10"/>
      <c r="E2" s="10"/>
      <c r="F2" s="116"/>
      <c r="G2" s="10"/>
    </row>
    <row r="3" spans="1:7">
      <c r="A3" s="10" t="s">
        <v>31</v>
      </c>
      <c r="B3" s="10"/>
      <c r="C3" s="10"/>
      <c r="D3" s="10"/>
      <c r="E3" s="10"/>
      <c r="F3" s="116"/>
      <c r="G3" s="10"/>
    </row>
    <row r="4" spans="1:7">
      <c r="A4" s="10"/>
      <c r="B4" s="10"/>
      <c r="C4" s="10"/>
      <c r="D4" s="10"/>
      <c r="E4" s="10"/>
      <c r="F4" s="116"/>
      <c r="G4" s="10"/>
    </row>
    <row r="5" spans="1:7" s="16" customFormat="1">
      <c r="A5" s="16" t="s">
        <v>135</v>
      </c>
      <c r="F5" s="117"/>
    </row>
    <row r="6" spans="1:7" s="16" customFormat="1">
      <c r="F6" s="117"/>
    </row>
    <row r="7" spans="1:7" ht="33">
      <c r="A7" s="19" t="s">
        <v>1</v>
      </c>
      <c r="B7" s="19" t="s">
        <v>2</v>
      </c>
      <c r="C7" s="19" t="s">
        <v>3</v>
      </c>
      <c r="D7" s="11" t="s">
        <v>6</v>
      </c>
      <c r="E7" s="11" t="s">
        <v>7</v>
      </c>
      <c r="F7" s="118" t="s">
        <v>4</v>
      </c>
      <c r="G7" s="24" t="s">
        <v>5</v>
      </c>
    </row>
    <row r="8" spans="1:7" s="25" customFormat="1" ht="34.5" customHeight="1">
      <c r="A8" s="17">
        <v>1</v>
      </c>
      <c r="B8" s="17">
        <v>1699</v>
      </c>
      <c r="C8" s="26">
        <v>43956</v>
      </c>
      <c r="D8" s="17" t="s">
        <v>8</v>
      </c>
      <c r="E8" s="17" t="s">
        <v>9</v>
      </c>
      <c r="F8" s="192">
        <v>780000</v>
      </c>
      <c r="G8" s="27" t="s">
        <v>118</v>
      </c>
    </row>
    <row r="9" spans="1:7" s="25" customFormat="1" ht="46.5" customHeight="1">
      <c r="A9" s="17">
        <f>1+A8</f>
        <v>2</v>
      </c>
      <c r="B9" s="17">
        <v>1700</v>
      </c>
      <c r="C9" s="26">
        <v>43956</v>
      </c>
      <c r="D9" s="17" t="s">
        <v>10</v>
      </c>
      <c r="E9" s="17" t="s">
        <v>9</v>
      </c>
      <c r="F9" s="192">
        <v>107946751</v>
      </c>
      <c r="G9" s="27" t="s">
        <v>120</v>
      </c>
    </row>
    <row r="10" spans="1:7" s="25" customFormat="1" ht="46.5" customHeight="1">
      <c r="A10" s="17">
        <f t="shared" ref="A10:A21" si="0">1+A9</f>
        <v>3</v>
      </c>
      <c r="B10" s="17">
        <v>82</v>
      </c>
      <c r="C10" s="26">
        <v>43956</v>
      </c>
      <c r="D10" s="17" t="s">
        <v>126</v>
      </c>
      <c r="E10" s="17" t="s">
        <v>127</v>
      </c>
      <c r="F10" s="192">
        <v>850</v>
      </c>
      <c r="G10" s="27" t="s">
        <v>129</v>
      </c>
    </row>
    <row r="11" spans="1:7" s="25" customFormat="1" ht="46.5" customHeight="1">
      <c r="A11" s="17">
        <f t="shared" si="0"/>
        <v>4</v>
      </c>
      <c r="B11" s="17">
        <v>83</v>
      </c>
      <c r="C11" s="26">
        <v>43956</v>
      </c>
      <c r="D11" s="17" t="s">
        <v>126</v>
      </c>
      <c r="E11" s="17" t="s">
        <v>127</v>
      </c>
      <c r="F11" s="192">
        <v>150</v>
      </c>
      <c r="G11" s="27" t="s">
        <v>130</v>
      </c>
    </row>
    <row r="12" spans="1:7" s="25" customFormat="1" ht="33">
      <c r="A12" s="17">
        <f t="shared" si="0"/>
        <v>5</v>
      </c>
      <c r="B12" s="17">
        <v>1701</v>
      </c>
      <c r="C12" s="26">
        <v>43956</v>
      </c>
      <c r="D12" s="17" t="s">
        <v>11</v>
      </c>
      <c r="E12" s="17" t="s">
        <v>9</v>
      </c>
      <c r="F12" s="192">
        <v>775533</v>
      </c>
      <c r="G12" s="27" t="s">
        <v>131</v>
      </c>
    </row>
    <row r="13" spans="1:7" s="25" customFormat="1" ht="33">
      <c r="A13" s="17">
        <f t="shared" si="0"/>
        <v>6</v>
      </c>
      <c r="B13" s="17">
        <v>154</v>
      </c>
      <c r="C13" s="26">
        <v>43958</v>
      </c>
      <c r="D13" s="17" t="s">
        <v>11</v>
      </c>
      <c r="E13" s="17" t="s">
        <v>132</v>
      </c>
      <c r="F13" s="192">
        <v>650</v>
      </c>
      <c r="G13" s="27" t="s">
        <v>133</v>
      </c>
    </row>
    <row r="14" spans="1:7" s="25" customFormat="1" ht="33">
      <c r="A14" s="17">
        <f t="shared" si="0"/>
        <v>7</v>
      </c>
      <c r="B14" s="17">
        <v>155</v>
      </c>
      <c r="C14" s="26">
        <v>43958</v>
      </c>
      <c r="D14" s="17" t="s">
        <v>11</v>
      </c>
      <c r="E14" s="17" t="s">
        <v>132</v>
      </c>
      <c r="F14" s="192">
        <v>650</v>
      </c>
      <c r="G14" s="27" t="s">
        <v>133</v>
      </c>
    </row>
    <row r="15" spans="1:7" s="25" customFormat="1" ht="33">
      <c r="A15" s="17">
        <f t="shared" si="0"/>
        <v>8</v>
      </c>
      <c r="B15" s="17">
        <v>156</v>
      </c>
      <c r="C15" s="26">
        <v>43958</v>
      </c>
      <c r="D15" s="17" t="s">
        <v>11</v>
      </c>
      <c r="E15" s="17" t="s">
        <v>132</v>
      </c>
      <c r="F15" s="192">
        <v>650</v>
      </c>
      <c r="G15" s="27" t="s">
        <v>133</v>
      </c>
    </row>
    <row r="16" spans="1:7" s="25" customFormat="1">
      <c r="A16" s="17">
        <f t="shared" si="0"/>
        <v>9</v>
      </c>
      <c r="B16" s="17">
        <v>248</v>
      </c>
      <c r="C16" s="26">
        <v>43962</v>
      </c>
      <c r="D16" s="17" t="s">
        <v>126</v>
      </c>
      <c r="E16" s="17" t="s">
        <v>127</v>
      </c>
      <c r="F16" s="192">
        <v>5608</v>
      </c>
      <c r="G16" s="27" t="s">
        <v>128</v>
      </c>
    </row>
    <row r="17" spans="1:7" s="25" customFormat="1" ht="49.5">
      <c r="A17" s="17">
        <f t="shared" si="0"/>
        <v>10</v>
      </c>
      <c r="B17" s="17">
        <v>382</v>
      </c>
      <c r="C17" s="26">
        <v>43964</v>
      </c>
      <c r="D17" s="17" t="s">
        <v>10</v>
      </c>
      <c r="E17" s="17" t="s">
        <v>9</v>
      </c>
      <c r="F17" s="192">
        <v>13178588</v>
      </c>
      <c r="G17" s="27" t="s">
        <v>121</v>
      </c>
    </row>
    <row r="18" spans="1:7" s="25" customFormat="1" ht="99">
      <c r="A18" s="17">
        <f t="shared" si="0"/>
        <v>11</v>
      </c>
      <c r="B18" s="17">
        <v>383</v>
      </c>
      <c r="C18" s="26">
        <v>43964</v>
      </c>
      <c r="D18" s="17" t="s">
        <v>109</v>
      </c>
      <c r="E18" s="17" t="s">
        <v>9</v>
      </c>
      <c r="F18" s="192">
        <v>1134</v>
      </c>
      <c r="G18" s="27" t="s">
        <v>134</v>
      </c>
    </row>
    <row r="19" spans="1:7" s="25" customFormat="1" ht="33">
      <c r="A19" s="17">
        <f t="shared" si="0"/>
        <v>12</v>
      </c>
      <c r="B19" s="17">
        <v>586</v>
      </c>
      <c r="C19" s="26">
        <v>43971</v>
      </c>
      <c r="D19" s="17" t="s">
        <v>8</v>
      </c>
      <c r="E19" s="17" t="s">
        <v>9</v>
      </c>
      <c r="F19" s="192">
        <v>63000</v>
      </c>
      <c r="G19" s="27" t="s">
        <v>119</v>
      </c>
    </row>
    <row r="20" spans="1:7" s="25" customFormat="1" ht="33">
      <c r="A20" s="17">
        <f t="shared" si="0"/>
        <v>13</v>
      </c>
      <c r="B20" s="17">
        <v>587</v>
      </c>
      <c r="C20" s="26">
        <v>43971</v>
      </c>
      <c r="D20" s="17" t="s">
        <v>123</v>
      </c>
      <c r="E20" s="17" t="s">
        <v>124</v>
      </c>
      <c r="F20" s="192">
        <v>183616</v>
      </c>
      <c r="G20" s="27" t="s">
        <v>125</v>
      </c>
    </row>
    <row r="21" spans="1:7" s="25" customFormat="1" ht="49.5">
      <c r="A21" s="17">
        <f t="shared" si="0"/>
        <v>14</v>
      </c>
      <c r="B21" s="17">
        <v>589</v>
      </c>
      <c r="C21" s="26">
        <v>43973</v>
      </c>
      <c r="D21" s="17" t="s">
        <v>10</v>
      </c>
      <c r="E21" s="17" t="s">
        <v>9</v>
      </c>
      <c r="F21" s="192">
        <v>19492</v>
      </c>
      <c r="G21" s="27" t="s">
        <v>122</v>
      </c>
    </row>
    <row r="22" spans="1:7" s="25" customFormat="1">
      <c r="A22" s="114"/>
      <c r="B22" s="17"/>
      <c r="C22" s="26"/>
      <c r="D22" s="17"/>
      <c r="E22" s="17"/>
      <c r="F22" s="133">
        <f>SUM(F8:F21)</f>
        <v>122956672</v>
      </c>
      <c r="G22" s="27"/>
    </row>
    <row r="23" spans="1:7">
      <c r="F23" s="59"/>
    </row>
    <row r="24" spans="1:7">
      <c r="F24" s="59"/>
    </row>
    <row r="28" spans="1:7">
      <c r="F28" s="59"/>
    </row>
  </sheetData>
  <sortState ref="A8:G21">
    <sortCondition ref="C8:C21"/>
  </sortState>
  <pageMargins left="0.7" right="0.7" top="0.75" bottom="0.75" header="0.3" footer="0.3"/>
  <pageSetup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64F1-9DD7-463B-AEAF-717F9F0D7FC4}">
  <dimension ref="A1:AG11"/>
  <sheetViews>
    <sheetView workbookViewId="0">
      <selection activeCell="D15" sqref="D15"/>
    </sheetView>
  </sheetViews>
  <sheetFormatPr defaultRowHeight="16.5"/>
  <cols>
    <col min="1" max="1" width="10.5703125" style="7" customWidth="1"/>
    <col min="2" max="2" width="14" style="7" customWidth="1"/>
    <col min="3" max="3" width="16.28515625" style="7" customWidth="1"/>
    <col min="4" max="4" width="40.5703125" style="101" customWidth="1"/>
    <col min="5" max="5" width="86.28515625" style="7" bestFit="1" customWidth="1"/>
    <col min="6" max="6" width="18.5703125" style="7" customWidth="1"/>
    <col min="7" max="257" width="9.140625" style="7"/>
    <col min="258" max="258" width="15.140625" style="7" customWidth="1"/>
    <col min="259" max="259" width="9.140625" style="7"/>
    <col min="260" max="260" width="11.140625" style="7" customWidth="1"/>
    <col min="261" max="261" width="11.7109375" style="7" bestFit="1" customWidth="1"/>
    <col min="262" max="262" width="115.7109375" style="7" customWidth="1"/>
    <col min="263" max="513" width="9.140625" style="7"/>
    <col min="514" max="514" width="15.140625" style="7" customWidth="1"/>
    <col min="515" max="515" width="9.140625" style="7"/>
    <col min="516" max="516" width="11.140625" style="7" customWidth="1"/>
    <col min="517" max="517" width="11.7109375" style="7" bestFit="1" customWidth="1"/>
    <col min="518" max="518" width="115.7109375" style="7" customWidth="1"/>
    <col min="519" max="769" width="9.140625" style="7"/>
    <col min="770" max="770" width="15.140625" style="7" customWidth="1"/>
    <col min="771" max="771" width="9.140625" style="7"/>
    <col min="772" max="772" width="11.140625" style="7" customWidth="1"/>
    <col min="773" max="773" width="11.7109375" style="7" bestFit="1" customWidth="1"/>
    <col min="774" max="774" width="115.7109375" style="7" customWidth="1"/>
    <col min="775" max="1025" width="9.140625" style="7"/>
    <col min="1026" max="1026" width="15.140625" style="7" customWidth="1"/>
    <col min="1027" max="1027" width="9.140625" style="7"/>
    <col min="1028" max="1028" width="11.140625" style="7" customWidth="1"/>
    <col min="1029" max="1029" width="11.7109375" style="7" bestFit="1" customWidth="1"/>
    <col min="1030" max="1030" width="115.7109375" style="7" customWidth="1"/>
    <col min="1031" max="1281" width="9.140625" style="7"/>
    <col min="1282" max="1282" width="15.140625" style="7" customWidth="1"/>
    <col min="1283" max="1283" width="9.140625" style="7"/>
    <col min="1284" max="1284" width="11.140625" style="7" customWidth="1"/>
    <col min="1285" max="1285" width="11.7109375" style="7" bestFit="1" customWidth="1"/>
    <col min="1286" max="1286" width="115.7109375" style="7" customWidth="1"/>
    <col min="1287" max="1537" width="9.140625" style="7"/>
    <col min="1538" max="1538" width="15.140625" style="7" customWidth="1"/>
    <col min="1539" max="1539" width="9.140625" style="7"/>
    <col min="1540" max="1540" width="11.140625" style="7" customWidth="1"/>
    <col min="1541" max="1541" width="11.7109375" style="7" bestFit="1" customWidth="1"/>
    <col min="1542" max="1542" width="115.7109375" style="7" customWidth="1"/>
    <col min="1543" max="1793" width="9.140625" style="7"/>
    <col min="1794" max="1794" width="15.140625" style="7" customWidth="1"/>
    <col min="1795" max="1795" width="9.140625" style="7"/>
    <col min="1796" max="1796" width="11.140625" style="7" customWidth="1"/>
    <col min="1797" max="1797" width="11.7109375" style="7" bestFit="1" customWidth="1"/>
    <col min="1798" max="1798" width="115.7109375" style="7" customWidth="1"/>
    <col min="1799" max="2049" width="9.140625" style="7"/>
    <col min="2050" max="2050" width="15.140625" style="7" customWidth="1"/>
    <col min="2051" max="2051" width="9.140625" style="7"/>
    <col min="2052" max="2052" width="11.140625" style="7" customWidth="1"/>
    <col min="2053" max="2053" width="11.7109375" style="7" bestFit="1" customWidth="1"/>
    <col min="2054" max="2054" width="115.7109375" style="7" customWidth="1"/>
    <col min="2055" max="2305" width="9.140625" style="7"/>
    <col min="2306" max="2306" width="15.140625" style="7" customWidth="1"/>
    <col min="2307" max="2307" width="9.140625" style="7"/>
    <col min="2308" max="2308" width="11.140625" style="7" customWidth="1"/>
    <col min="2309" max="2309" width="11.7109375" style="7" bestFit="1" customWidth="1"/>
    <col min="2310" max="2310" width="115.7109375" style="7" customWidth="1"/>
    <col min="2311" max="2561" width="9.140625" style="7"/>
    <col min="2562" max="2562" width="15.140625" style="7" customWidth="1"/>
    <col min="2563" max="2563" width="9.140625" style="7"/>
    <col min="2564" max="2564" width="11.140625" style="7" customWidth="1"/>
    <col min="2565" max="2565" width="11.7109375" style="7" bestFit="1" customWidth="1"/>
    <col min="2566" max="2566" width="115.7109375" style="7" customWidth="1"/>
    <col min="2567" max="2817" width="9.140625" style="7"/>
    <col min="2818" max="2818" width="15.140625" style="7" customWidth="1"/>
    <col min="2819" max="2819" width="9.140625" style="7"/>
    <col min="2820" max="2820" width="11.140625" style="7" customWidth="1"/>
    <col min="2821" max="2821" width="11.7109375" style="7" bestFit="1" customWidth="1"/>
    <col min="2822" max="2822" width="115.7109375" style="7" customWidth="1"/>
    <col min="2823" max="3073" width="9.140625" style="7"/>
    <col min="3074" max="3074" width="15.140625" style="7" customWidth="1"/>
    <col min="3075" max="3075" width="9.140625" style="7"/>
    <col min="3076" max="3076" width="11.140625" style="7" customWidth="1"/>
    <col min="3077" max="3077" width="11.7109375" style="7" bestFit="1" customWidth="1"/>
    <col min="3078" max="3078" width="115.7109375" style="7" customWidth="1"/>
    <col min="3079" max="3329" width="9.140625" style="7"/>
    <col min="3330" max="3330" width="15.140625" style="7" customWidth="1"/>
    <col min="3331" max="3331" width="9.140625" style="7"/>
    <col min="3332" max="3332" width="11.140625" style="7" customWidth="1"/>
    <col min="3333" max="3333" width="11.7109375" style="7" bestFit="1" customWidth="1"/>
    <col min="3334" max="3334" width="115.7109375" style="7" customWidth="1"/>
    <col min="3335" max="3585" width="9.140625" style="7"/>
    <col min="3586" max="3586" width="15.140625" style="7" customWidth="1"/>
    <col min="3587" max="3587" width="9.140625" style="7"/>
    <col min="3588" max="3588" width="11.140625" style="7" customWidth="1"/>
    <col min="3589" max="3589" width="11.7109375" style="7" bestFit="1" customWidth="1"/>
    <col min="3590" max="3590" width="115.7109375" style="7" customWidth="1"/>
    <col min="3591" max="3841" width="9.140625" style="7"/>
    <col min="3842" max="3842" width="15.140625" style="7" customWidth="1"/>
    <col min="3843" max="3843" width="9.140625" style="7"/>
    <col min="3844" max="3844" width="11.140625" style="7" customWidth="1"/>
    <col min="3845" max="3845" width="11.7109375" style="7" bestFit="1" customWidth="1"/>
    <col min="3846" max="3846" width="115.7109375" style="7" customWidth="1"/>
    <col min="3847" max="4097" width="9.140625" style="7"/>
    <col min="4098" max="4098" width="15.140625" style="7" customWidth="1"/>
    <col min="4099" max="4099" width="9.140625" style="7"/>
    <col min="4100" max="4100" width="11.140625" style="7" customWidth="1"/>
    <col min="4101" max="4101" width="11.7109375" style="7" bestFit="1" customWidth="1"/>
    <col min="4102" max="4102" width="115.7109375" style="7" customWidth="1"/>
    <col min="4103" max="4353" width="9.140625" style="7"/>
    <col min="4354" max="4354" width="15.140625" style="7" customWidth="1"/>
    <col min="4355" max="4355" width="9.140625" style="7"/>
    <col min="4356" max="4356" width="11.140625" style="7" customWidth="1"/>
    <col min="4357" max="4357" width="11.7109375" style="7" bestFit="1" customWidth="1"/>
    <col min="4358" max="4358" width="115.7109375" style="7" customWidth="1"/>
    <col min="4359" max="4609" width="9.140625" style="7"/>
    <col min="4610" max="4610" width="15.140625" style="7" customWidth="1"/>
    <col min="4611" max="4611" width="9.140625" style="7"/>
    <col min="4612" max="4612" width="11.140625" style="7" customWidth="1"/>
    <col min="4613" max="4613" width="11.7109375" style="7" bestFit="1" customWidth="1"/>
    <col min="4614" max="4614" width="115.7109375" style="7" customWidth="1"/>
    <col min="4615" max="4865" width="9.140625" style="7"/>
    <col min="4866" max="4866" width="15.140625" style="7" customWidth="1"/>
    <col min="4867" max="4867" width="9.140625" style="7"/>
    <col min="4868" max="4868" width="11.140625" style="7" customWidth="1"/>
    <col min="4869" max="4869" width="11.7109375" style="7" bestFit="1" customWidth="1"/>
    <col min="4870" max="4870" width="115.7109375" style="7" customWidth="1"/>
    <col min="4871" max="5121" width="9.140625" style="7"/>
    <col min="5122" max="5122" width="15.140625" style="7" customWidth="1"/>
    <col min="5123" max="5123" width="9.140625" style="7"/>
    <col min="5124" max="5124" width="11.140625" style="7" customWidth="1"/>
    <col min="5125" max="5125" width="11.7109375" style="7" bestFit="1" customWidth="1"/>
    <col min="5126" max="5126" width="115.7109375" style="7" customWidth="1"/>
    <col min="5127" max="5377" width="9.140625" style="7"/>
    <col min="5378" max="5378" width="15.140625" style="7" customWidth="1"/>
    <col min="5379" max="5379" width="9.140625" style="7"/>
    <col min="5380" max="5380" width="11.140625" style="7" customWidth="1"/>
    <col min="5381" max="5381" width="11.7109375" style="7" bestFit="1" customWidth="1"/>
    <col min="5382" max="5382" width="115.7109375" style="7" customWidth="1"/>
    <col min="5383" max="5633" width="9.140625" style="7"/>
    <col min="5634" max="5634" width="15.140625" style="7" customWidth="1"/>
    <col min="5635" max="5635" width="9.140625" style="7"/>
    <col min="5636" max="5636" width="11.140625" style="7" customWidth="1"/>
    <col min="5637" max="5637" width="11.7109375" style="7" bestFit="1" customWidth="1"/>
    <col min="5638" max="5638" width="115.7109375" style="7" customWidth="1"/>
    <col min="5639" max="5889" width="9.140625" style="7"/>
    <col min="5890" max="5890" width="15.140625" style="7" customWidth="1"/>
    <col min="5891" max="5891" width="9.140625" style="7"/>
    <col min="5892" max="5892" width="11.140625" style="7" customWidth="1"/>
    <col min="5893" max="5893" width="11.7109375" style="7" bestFit="1" customWidth="1"/>
    <col min="5894" max="5894" width="115.7109375" style="7" customWidth="1"/>
    <col min="5895" max="6145" width="9.140625" style="7"/>
    <col min="6146" max="6146" width="15.140625" style="7" customWidth="1"/>
    <col min="6147" max="6147" width="9.140625" style="7"/>
    <col min="6148" max="6148" width="11.140625" style="7" customWidth="1"/>
    <col min="6149" max="6149" width="11.7109375" style="7" bestFit="1" customWidth="1"/>
    <col min="6150" max="6150" width="115.7109375" style="7" customWidth="1"/>
    <col min="6151" max="6401" width="9.140625" style="7"/>
    <col min="6402" max="6402" width="15.140625" style="7" customWidth="1"/>
    <col min="6403" max="6403" width="9.140625" style="7"/>
    <col min="6404" max="6404" width="11.140625" style="7" customWidth="1"/>
    <col min="6405" max="6405" width="11.7109375" style="7" bestFit="1" customWidth="1"/>
    <col min="6406" max="6406" width="115.7109375" style="7" customWidth="1"/>
    <col min="6407" max="6657" width="9.140625" style="7"/>
    <col min="6658" max="6658" width="15.140625" style="7" customWidth="1"/>
    <col min="6659" max="6659" width="9.140625" style="7"/>
    <col min="6660" max="6660" width="11.140625" style="7" customWidth="1"/>
    <col min="6661" max="6661" width="11.7109375" style="7" bestFit="1" customWidth="1"/>
    <col min="6662" max="6662" width="115.7109375" style="7" customWidth="1"/>
    <col min="6663" max="6913" width="9.140625" style="7"/>
    <col min="6914" max="6914" width="15.140625" style="7" customWidth="1"/>
    <col min="6915" max="6915" width="9.140625" style="7"/>
    <col min="6916" max="6916" width="11.140625" style="7" customWidth="1"/>
    <col min="6917" max="6917" width="11.7109375" style="7" bestFit="1" customWidth="1"/>
    <col min="6918" max="6918" width="115.7109375" style="7" customWidth="1"/>
    <col min="6919" max="7169" width="9.140625" style="7"/>
    <col min="7170" max="7170" width="15.140625" style="7" customWidth="1"/>
    <col min="7171" max="7171" width="9.140625" style="7"/>
    <col min="7172" max="7172" width="11.140625" style="7" customWidth="1"/>
    <col min="7173" max="7173" width="11.7109375" style="7" bestFit="1" customWidth="1"/>
    <col min="7174" max="7174" width="115.7109375" style="7" customWidth="1"/>
    <col min="7175" max="7425" width="9.140625" style="7"/>
    <col min="7426" max="7426" width="15.140625" style="7" customWidth="1"/>
    <col min="7427" max="7427" width="9.140625" style="7"/>
    <col min="7428" max="7428" width="11.140625" style="7" customWidth="1"/>
    <col min="7429" max="7429" width="11.7109375" style="7" bestFit="1" customWidth="1"/>
    <col min="7430" max="7430" width="115.7109375" style="7" customWidth="1"/>
    <col min="7431" max="7681" width="9.140625" style="7"/>
    <col min="7682" max="7682" width="15.140625" style="7" customWidth="1"/>
    <col min="7683" max="7683" width="9.140625" style="7"/>
    <col min="7684" max="7684" width="11.140625" style="7" customWidth="1"/>
    <col min="7685" max="7685" width="11.7109375" style="7" bestFit="1" customWidth="1"/>
    <col min="7686" max="7686" width="115.7109375" style="7" customWidth="1"/>
    <col min="7687" max="7937" width="9.140625" style="7"/>
    <col min="7938" max="7938" width="15.140625" style="7" customWidth="1"/>
    <col min="7939" max="7939" width="9.140625" style="7"/>
    <col min="7940" max="7940" width="11.140625" style="7" customWidth="1"/>
    <col min="7941" max="7941" width="11.7109375" style="7" bestFit="1" customWidth="1"/>
    <col min="7942" max="7942" width="115.7109375" style="7" customWidth="1"/>
    <col min="7943" max="8193" width="9.140625" style="7"/>
    <col min="8194" max="8194" width="15.140625" style="7" customWidth="1"/>
    <col min="8195" max="8195" width="9.140625" style="7"/>
    <col min="8196" max="8196" width="11.140625" style="7" customWidth="1"/>
    <col min="8197" max="8197" width="11.7109375" style="7" bestFit="1" customWidth="1"/>
    <col min="8198" max="8198" width="115.7109375" style="7" customWidth="1"/>
    <col min="8199" max="8449" width="9.140625" style="7"/>
    <col min="8450" max="8450" width="15.140625" style="7" customWidth="1"/>
    <col min="8451" max="8451" width="9.140625" style="7"/>
    <col min="8452" max="8452" width="11.140625" style="7" customWidth="1"/>
    <col min="8453" max="8453" width="11.7109375" style="7" bestFit="1" customWidth="1"/>
    <col min="8454" max="8454" width="115.7109375" style="7" customWidth="1"/>
    <col min="8455" max="8705" width="9.140625" style="7"/>
    <col min="8706" max="8706" width="15.140625" style="7" customWidth="1"/>
    <col min="8707" max="8707" width="9.140625" style="7"/>
    <col min="8708" max="8708" width="11.140625" style="7" customWidth="1"/>
    <col min="8709" max="8709" width="11.7109375" style="7" bestFit="1" customWidth="1"/>
    <col min="8710" max="8710" width="115.7109375" style="7" customWidth="1"/>
    <col min="8711" max="8961" width="9.140625" style="7"/>
    <col min="8962" max="8962" width="15.140625" style="7" customWidth="1"/>
    <col min="8963" max="8963" width="9.140625" style="7"/>
    <col min="8964" max="8964" width="11.140625" style="7" customWidth="1"/>
    <col min="8965" max="8965" width="11.7109375" style="7" bestFit="1" customWidth="1"/>
    <col min="8966" max="8966" width="115.7109375" style="7" customWidth="1"/>
    <col min="8967" max="9217" width="9.140625" style="7"/>
    <col min="9218" max="9218" width="15.140625" style="7" customWidth="1"/>
    <col min="9219" max="9219" width="9.140625" style="7"/>
    <col min="9220" max="9220" width="11.140625" style="7" customWidth="1"/>
    <col min="9221" max="9221" width="11.7109375" style="7" bestFit="1" customWidth="1"/>
    <col min="9222" max="9222" width="115.7109375" style="7" customWidth="1"/>
    <col min="9223" max="9473" width="9.140625" style="7"/>
    <col min="9474" max="9474" width="15.140625" style="7" customWidth="1"/>
    <col min="9475" max="9475" width="9.140625" style="7"/>
    <col min="9476" max="9476" width="11.140625" style="7" customWidth="1"/>
    <col min="9477" max="9477" width="11.7109375" style="7" bestFit="1" customWidth="1"/>
    <col min="9478" max="9478" width="115.7109375" style="7" customWidth="1"/>
    <col min="9479" max="9729" width="9.140625" style="7"/>
    <col min="9730" max="9730" width="15.140625" style="7" customWidth="1"/>
    <col min="9731" max="9731" width="9.140625" style="7"/>
    <col min="9732" max="9732" width="11.140625" style="7" customWidth="1"/>
    <col min="9733" max="9733" width="11.7109375" style="7" bestFit="1" customWidth="1"/>
    <col min="9734" max="9734" width="115.7109375" style="7" customWidth="1"/>
    <col min="9735" max="9985" width="9.140625" style="7"/>
    <col min="9986" max="9986" width="15.140625" style="7" customWidth="1"/>
    <col min="9987" max="9987" width="9.140625" style="7"/>
    <col min="9988" max="9988" width="11.140625" style="7" customWidth="1"/>
    <col min="9989" max="9989" width="11.7109375" style="7" bestFit="1" customWidth="1"/>
    <col min="9990" max="9990" width="115.7109375" style="7" customWidth="1"/>
    <col min="9991" max="10241" width="9.140625" style="7"/>
    <col min="10242" max="10242" width="15.140625" style="7" customWidth="1"/>
    <col min="10243" max="10243" width="9.140625" style="7"/>
    <col min="10244" max="10244" width="11.140625" style="7" customWidth="1"/>
    <col min="10245" max="10245" width="11.7109375" style="7" bestFit="1" customWidth="1"/>
    <col min="10246" max="10246" width="115.7109375" style="7" customWidth="1"/>
    <col min="10247" max="10497" width="9.140625" style="7"/>
    <col min="10498" max="10498" width="15.140625" style="7" customWidth="1"/>
    <col min="10499" max="10499" width="9.140625" style="7"/>
    <col min="10500" max="10500" width="11.140625" style="7" customWidth="1"/>
    <col min="10501" max="10501" width="11.7109375" style="7" bestFit="1" customWidth="1"/>
    <col min="10502" max="10502" width="115.7109375" style="7" customWidth="1"/>
    <col min="10503" max="10753" width="9.140625" style="7"/>
    <col min="10754" max="10754" width="15.140625" style="7" customWidth="1"/>
    <col min="10755" max="10755" width="9.140625" style="7"/>
    <col min="10756" max="10756" width="11.140625" style="7" customWidth="1"/>
    <col min="10757" max="10757" width="11.7109375" style="7" bestFit="1" customWidth="1"/>
    <col min="10758" max="10758" width="115.7109375" style="7" customWidth="1"/>
    <col min="10759" max="11009" width="9.140625" style="7"/>
    <col min="11010" max="11010" width="15.140625" style="7" customWidth="1"/>
    <col min="11011" max="11011" width="9.140625" style="7"/>
    <col min="11012" max="11012" width="11.140625" style="7" customWidth="1"/>
    <col min="11013" max="11013" width="11.7109375" style="7" bestFit="1" customWidth="1"/>
    <col min="11014" max="11014" width="115.7109375" style="7" customWidth="1"/>
    <col min="11015" max="11265" width="9.140625" style="7"/>
    <col min="11266" max="11266" width="15.140625" style="7" customWidth="1"/>
    <col min="11267" max="11267" width="9.140625" style="7"/>
    <col min="11268" max="11268" width="11.140625" style="7" customWidth="1"/>
    <col min="11269" max="11269" width="11.7109375" style="7" bestFit="1" customWidth="1"/>
    <col min="11270" max="11270" width="115.7109375" style="7" customWidth="1"/>
    <col min="11271" max="11521" width="9.140625" style="7"/>
    <col min="11522" max="11522" width="15.140625" style="7" customWidth="1"/>
    <col min="11523" max="11523" width="9.140625" style="7"/>
    <col min="11524" max="11524" width="11.140625" style="7" customWidth="1"/>
    <col min="11525" max="11525" width="11.7109375" style="7" bestFit="1" customWidth="1"/>
    <col min="11526" max="11526" width="115.7109375" style="7" customWidth="1"/>
    <col min="11527" max="11777" width="9.140625" style="7"/>
    <col min="11778" max="11778" width="15.140625" style="7" customWidth="1"/>
    <col min="11779" max="11779" width="9.140625" style="7"/>
    <col min="11780" max="11780" width="11.140625" style="7" customWidth="1"/>
    <col min="11781" max="11781" width="11.7109375" style="7" bestFit="1" customWidth="1"/>
    <col min="11782" max="11782" width="115.7109375" style="7" customWidth="1"/>
    <col min="11783" max="12033" width="9.140625" style="7"/>
    <col min="12034" max="12034" width="15.140625" style="7" customWidth="1"/>
    <col min="12035" max="12035" width="9.140625" style="7"/>
    <col min="12036" max="12036" width="11.140625" style="7" customWidth="1"/>
    <col min="12037" max="12037" width="11.7109375" style="7" bestFit="1" customWidth="1"/>
    <col min="12038" max="12038" width="115.7109375" style="7" customWidth="1"/>
    <col min="12039" max="12289" width="9.140625" style="7"/>
    <col min="12290" max="12290" width="15.140625" style="7" customWidth="1"/>
    <col min="12291" max="12291" width="9.140625" style="7"/>
    <col min="12292" max="12292" width="11.140625" style="7" customWidth="1"/>
    <col min="12293" max="12293" width="11.7109375" style="7" bestFit="1" customWidth="1"/>
    <col min="12294" max="12294" width="115.7109375" style="7" customWidth="1"/>
    <col min="12295" max="12545" width="9.140625" style="7"/>
    <col min="12546" max="12546" width="15.140625" style="7" customWidth="1"/>
    <col min="12547" max="12547" width="9.140625" style="7"/>
    <col min="12548" max="12548" width="11.140625" style="7" customWidth="1"/>
    <col min="12549" max="12549" width="11.7109375" style="7" bestFit="1" customWidth="1"/>
    <col min="12550" max="12550" width="115.7109375" style="7" customWidth="1"/>
    <col min="12551" max="12801" width="9.140625" style="7"/>
    <col min="12802" max="12802" width="15.140625" style="7" customWidth="1"/>
    <col min="12803" max="12803" width="9.140625" style="7"/>
    <col min="12804" max="12804" width="11.140625" style="7" customWidth="1"/>
    <col min="12805" max="12805" width="11.7109375" style="7" bestFit="1" customWidth="1"/>
    <col min="12806" max="12806" width="115.7109375" style="7" customWidth="1"/>
    <col min="12807" max="13057" width="9.140625" style="7"/>
    <col min="13058" max="13058" width="15.140625" style="7" customWidth="1"/>
    <col min="13059" max="13059" width="9.140625" style="7"/>
    <col min="13060" max="13060" width="11.140625" style="7" customWidth="1"/>
    <col min="13061" max="13061" width="11.7109375" style="7" bestFit="1" customWidth="1"/>
    <col min="13062" max="13062" width="115.7109375" style="7" customWidth="1"/>
    <col min="13063" max="13313" width="9.140625" style="7"/>
    <col min="13314" max="13314" width="15.140625" style="7" customWidth="1"/>
    <col min="13315" max="13315" width="9.140625" style="7"/>
    <col min="13316" max="13316" width="11.140625" style="7" customWidth="1"/>
    <col min="13317" max="13317" width="11.7109375" style="7" bestFit="1" customWidth="1"/>
    <col min="13318" max="13318" width="115.7109375" style="7" customWidth="1"/>
    <col min="13319" max="13569" width="9.140625" style="7"/>
    <col min="13570" max="13570" width="15.140625" style="7" customWidth="1"/>
    <col min="13571" max="13571" width="9.140625" style="7"/>
    <col min="13572" max="13572" width="11.140625" style="7" customWidth="1"/>
    <col min="13573" max="13573" width="11.7109375" style="7" bestFit="1" customWidth="1"/>
    <col min="13574" max="13574" width="115.7109375" style="7" customWidth="1"/>
    <col min="13575" max="13825" width="9.140625" style="7"/>
    <col min="13826" max="13826" width="15.140625" style="7" customWidth="1"/>
    <col min="13827" max="13827" width="9.140625" style="7"/>
    <col min="13828" max="13828" width="11.140625" style="7" customWidth="1"/>
    <col min="13829" max="13829" width="11.7109375" style="7" bestFit="1" customWidth="1"/>
    <col min="13830" max="13830" width="115.7109375" style="7" customWidth="1"/>
    <col min="13831" max="14081" width="9.140625" style="7"/>
    <col min="14082" max="14082" width="15.140625" style="7" customWidth="1"/>
    <col min="14083" max="14083" width="9.140625" style="7"/>
    <col min="14084" max="14084" width="11.140625" style="7" customWidth="1"/>
    <col min="14085" max="14085" width="11.7109375" style="7" bestFit="1" customWidth="1"/>
    <col min="14086" max="14086" width="115.7109375" style="7" customWidth="1"/>
    <col min="14087" max="14337" width="9.140625" style="7"/>
    <col min="14338" max="14338" width="15.140625" style="7" customWidth="1"/>
    <col min="14339" max="14339" width="9.140625" style="7"/>
    <col min="14340" max="14340" width="11.140625" style="7" customWidth="1"/>
    <col min="14341" max="14341" width="11.7109375" style="7" bestFit="1" customWidth="1"/>
    <col min="14342" max="14342" width="115.7109375" style="7" customWidth="1"/>
    <col min="14343" max="14593" width="9.140625" style="7"/>
    <col min="14594" max="14594" width="15.140625" style="7" customWidth="1"/>
    <col min="14595" max="14595" width="9.140625" style="7"/>
    <col min="14596" max="14596" width="11.140625" style="7" customWidth="1"/>
    <col min="14597" max="14597" width="11.7109375" style="7" bestFit="1" customWidth="1"/>
    <col min="14598" max="14598" width="115.7109375" style="7" customWidth="1"/>
    <col min="14599" max="14849" width="9.140625" style="7"/>
    <col min="14850" max="14850" width="15.140625" style="7" customWidth="1"/>
    <col min="14851" max="14851" width="9.140625" style="7"/>
    <col min="14852" max="14852" width="11.140625" style="7" customWidth="1"/>
    <col min="14853" max="14853" width="11.7109375" style="7" bestFit="1" customWidth="1"/>
    <col min="14854" max="14854" width="115.7109375" style="7" customWidth="1"/>
    <col min="14855" max="15105" width="9.140625" style="7"/>
    <col min="15106" max="15106" width="15.140625" style="7" customWidth="1"/>
    <col min="15107" max="15107" width="9.140625" style="7"/>
    <col min="15108" max="15108" width="11.140625" style="7" customWidth="1"/>
    <col min="15109" max="15109" width="11.7109375" style="7" bestFit="1" customWidth="1"/>
    <col min="15110" max="15110" width="115.7109375" style="7" customWidth="1"/>
    <col min="15111" max="15361" width="9.140625" style="7"/>
    <col min="15362" max="15362" width="15.140625" style="7" customWidth="1"/>
    <col min="15363" max="15363" width="9.140625" style="7"/>
    <col min="15364" max="15364" width="11.140625" style="7" customWidth="1"/>
    <col min="15365" max="15365" width="11.7109375" style="7" bestFit="1" customWidth="1"/>
    <col min="15366" max="15366" width="115.7109375" style="7" customWidth="1"/>
    <col min="15367" max="15617" width="9.140625" style="7"/>
    <col min="15618" max="15618" width="15.140625" style="7" customWidth="1"/>
    <col min="15619" max="15619" width="9.140625" style="7"/>
    <col min="15620" max="15620" width="11.140625" style="7" customWidth="1"/>
    <col min="15621" max="15621" width="11.7109375" style="7" bestFit="1" customWidth="1"/>
    <col min="15622" max="15622" width="115.7109375" style="7" customWidth="1"/>
    <col min="15623" max="15873" width="9.140625" style="7"/>
    <col min="15874" max="15874" width="15.140625" style="7" customWidth="1"/>
    <col min="15875" max="15875" width="9.140625" style="7"/>
    <col min="15876" max="15876" width="11.140625" style="7" customWidth="1"/>
    <col min="15877" max="15877" width="11.7109375" style="7" bestFit="1" customWidth="1"/>
    <col min="15878" max="15878" width="115.7109375" style="7" customWidth="1"/>
    <col min="15879" max="16129" width="9.140625" style="7"/>
    <col min="16130" max="16130" width="15.140625" style="7" customWidth="1"/>
    <col min="16131" max="16131" width="9.140625" style="7"/>
    <col min="16132" max="16132" width="11.140625" style="7" customWidth="1"/>
    <col min="16133" max="16133" width="11.7109375" style="7" bestFit="1" customWidth="1"/>
    <col min="16134" max="16134" width="115.7109375" style="7" customWidth="1"/>
    <col min="16135" max="16384" width="9.140625" style="7"/>
  </cols>
  <sheetData>
    <row r="1" spans="1:33" s="93" customFormat="1">
      <c r="A1" s="3" t="s">
        <v>92</v>
      </c>
      <c r="B1" s="91"/>
      <c r="C1" s="91"/>
      <c r="D1" s="92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</row>
    <row r="2" spans="1:33" s="93" customFormat="1">
      <c r="A2" s="3" t="s">
        <v>27</v>
      </c>
      <c r="B2" s="3"/>
      <c r="C2" s="3"/>
      <c r="D2" s="12"/>
      <c r="E2" s="102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</row>
    <row r="3" spans="1:33" s="93" customFormat="1">
      <c r="A3" s="3" t="s">
        <v>97</v>
      </c>
      <c r="B3" s="91"/>
      <c r="C3" s="91"/>
      <c r="D3" s="92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</row>
    <row r="4" spans="1:33" s="93" customFormat="1">
      <c r="A4" s="3"/>
      <c r="B4" s="91"/>
      <c r="C4" s="91"/>
      <c r="D4" s="92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</row>
    <row r="5" spans="1:33" s="93" customFormat="1">
      <c r="A5" s="3"/>
      <c r="B5" s="91"/>
      <c r="C5" s="3" t="s">
        <v>136</v>
      </c>
      <c r="D5" s="92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</row>
    <row r="6" spans="1:33" s="93" customFormat="1">
      <c r="A6" s="3"/>
      <c r="B6" s="91"/>
      <c r="C6" s="91"/>
      <c r="D6" s="92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1:33">
      <c r="A7" s="93"/>
      <c r="B7" s="93"/>
      <c r="C7" s="93"/>
      <c r="D7" s="94"/>
      <c r="E7" s="93"/>
      <c r="F7" s="93"/>
      <c r="G7" s="93"/>
      <c r="H7" s="93"/>
      <c r="I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</row>
    <row r="8" spans="1:33" s="99" customFormat="1" ht="66">
      <c r="A8" s="95" t="s">
        <v>1</v>
      </c>
      <c r="B8" s="95" t="s">
        <v>93</v>
      </c>
      <c r="C8" s="96" t="s">
        <v>94</v>
      </c>
      <c r="D8" s="96" t="s">
        <v>14</v>
      </c>
      <c r="E8" s="97" t="s">
        <v>95</v>
      </c>
      <c r="F8" s="98" t="s">
        <v>96</v>
      </c>
    </row>
    <row r="9" spans="1:33" s="110" customFormat="1" ht="33">
      <c r="A9" s="107">
        <v>1</v>
      </c>
      <c r="B9" s="108">
        <v>43970</v>
      </c>
      <c r="C9" s="107">
        <v>458</v>
      </c>
      <c r="D9" s="107" t="s">
        <v>410</v>
      </c>
      <c r="E9" s="134" t="s">
        <v>411</v>
      </c>
      <c r="F9" s="109">
        <v>154.69999999999999</v>
      </c>
    </row>
    <row r="10" spans="1:33" s="110" customFormat="1" ht="33">
      <c r="A10" s="107">
        <v>2</v>
      </c>
      <c r="B10" s="108">
        <v>43976</v>
      </c>
      <c r="C10" s="107">
        <v>25</v>
      </c>
      <c r="D10" s="107" t="s">
        <v>35</v>
      </c>
      <c r="E10" s="134" t="s">
        <v>412</v>
      </c>
      <c r="F10" s="109">
        <v>890</v>
      </c>
    </row>
    <row r="11" spans="1:33">
      <c r="A11" s="196"/>
      <c r="B11" s="196"/>
      <c r="C11" s="28"/>
      <c r="D11" s="28"/>
      <c r="E11" s="28"/>
      <c r="F11" s="100">
        <f>SUM(F9:F10)</f>
        <v>1044.7</v>
      </c>
    </row>
  </sheetData>
  <mergeCells count="1">
    <mergeCell ref="A11:B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202D1-9FC5-41A1-BB76-BB3EEEE1F8DF}">
  <dimension ref="A1:AG14"/>
  <sheetViews>
    <sheetView workbookViewId="0">
      <selection activeCell="E23" sqref="E23"/>
    </sheetView>
  </sheetViews>
  <sheetFormatPr defaultRowHeight="16.5"/>
  <cols>
    <col min="1" max="1" width="10.5703125" style="7" customWidth="1"/>
    <col min="2" max="2" width="14" style="7" customWidth="1"/>
    <col min="3" max="3" width="19.85546875" style="7" customWidth="1"/>
    <col min="4" max="4" width="31.140625" style="101" customWidth="1"/>
    <col min="5" max="5" width="81.42578125" style="101" customWidth="1"/>
    <col min="6" max="6" width="18.5703125" style="7" customWidth="1"/>
    <col min="7" max="257" width="9.140625" style="7"/>
    <col min="258" max="258" width="15.140625" style="7" customWidth="1"/>
    <col min="259" max="259" width="9.140625" style="7"/>
    <col min="260" max="260" width="11.140625" style="7" customWidth="1"/>
    <col min="261" max="261" width="11.7109375" style="7" bestFit="1" customWidth="1"/>
    <col min="262" max="262" width="115.7109375" style="7" customWidth="1"/>
    <col min="263" max="513" width="9.140625" style="7"/>
    <col min="514" max="514" width="15.140625" style="7" customWidth="1"/>
    <col min="515" max="515" width="9.140625" style="7"/>
    <col min="516" max="516" width="11.140625" style="7" customWidth="1"/>
    <col min="517" max="517" width="11.7109375" style="7" bestFit="1" customWidth="1"/>
    <col min="518" max="518" width="115.7109375" style="7" customWidth="1"/>
    <col min="519" max="769" width="9.140625" style="7"/>
    <col min="770" max="770" width="15.140625" style="7" customWidth="1"/>
    <col min="771" max="771" width="9.140625" style="7"/>
    <col min="772" max="772" width="11.140625" style="7" customWidth="1"/>
    <col min="773" max="773" width="11.7109375" style="7" bestFit="1" customWidth="1"/>
    <col min="774" max="774" width="115.7109375" style="7" customWidth="1"/>
    <col min="775" max="1025" width="9.140625" style="7"/>
    <col min="1026" max="1026" width="15.140625" style="7" customWidth="1"/>
    <col min="1027" max="1027" width="9.140625" style="7"/>
    <col min="1028" max="1028" width="11.140625" style="7" customWidth="1"/>
    <col min="1029" max="1029" width="11.7109375" style="7" bestFit="1" customWidth="1"/>
    <col min="1030" max="1030" width="115.7109375" style="7" customWidth="1"/>
    <col min="1031" max="1281" width="9.140625" style="7"/>
    <col min="1282" max="1282" width="15.140625" style="7" customWidth="1"/>
    <col min="1283" max="1283" width="9.140625" style="7"/>
    <col min="1284" max="1284" width="11.140625" style="7" customWidth="1"/>
    <col min="1285" max="1285" width="11.7109375" style="7" bestFit="1" customWidth="1"/>
    <col min="1286" max="1286" width="115.7109375" style="7" customWidth="1"/>
    <col min="1287" max="1537" width="9.140625" style="7"/>
    <col min="1538" max="1538" width="15.140625" style="7" customWidth="1"/>
    <col min="1539" max="1539" width="9.140625" style="7"/>
    <col min="1540" max="1540" width="11.140625" style="7" customWidth="1"/>
    <col min="1541" max="1541" width="11.7109375" style="7" bestFit="1" customWidth="1"/>
    <col min="1542" max="1542" width="115.7109375" style="7" customWidth="1"/>
    <col min="1543" max="1793" width="9.140625" style="7"/>
    <col min="1794" max="1794" width="15.140625" style="7" customWidth="1"/>
    <col min="1795" max="1795" width="9.140625" style="7"/>
    <col min="1796" max="1796" width="11.140625" style="7" customWidth="1"/>
    <col min="1797" max="1797" width="11.7109375" style="7" bestFit="1" customWidth="1"/>
    <col min="1798" max="1798" width="115.7109375" style="7" customWidth="1"/>
    <col min="1799" max="2049" width="9.140625" style="7"/>
    <col min="2050" max="2050" width="15.140625" style="7" customWidth="1"/>
    <col min="2051" max="2051" width="9.140625" style="7"/>
    <col min="2052" max="2052" width="11.140625" style="7" customWidth="1"/>
    <col min="2053" max="2053" width="11.7109375" style="7" bestFit="1" customWidth="1"/>
    <col min="2054" max="2054" width="115.7109375" style="7" customWidth="1"/>
    <col min="2055" max="2305" width="9.140625" style="7"/>
    <col min="2306" max="2306" width="15.140625" style="7" customWidth="1"/>
    <col min="2307" max="2307" width="9.140625" style="7"/>
    <col min="2308" max="2308" width="11.140625" style="7" customWidth="1"/>
    <col min="2309" max="2309" width="11.7109375" style="7" bestFit="1" customWidth="1"/>
    <col min="2310" max="2310" width="115.7109375" style="7" customWidth="1"/>
    <col min="2311" max="2561" width="9.140625" style="7"/>
    <col min="2562" max="2562" width="15.140625" style="7" customWidth="1"/>
    <col min="2563" max="2563" width="9.140625" style="7"/>
    <col min="2564" max="2564" width="11.140625" style="7" customWidth="1"/>
    <col min="2565" max="2565" width="11.7109375" style="7" bestFit="1" customWidth="1"/>
    <col min="2566" max="2566" width="115.7109375" style="7" customWidth="1"/>
    <col min="2567" max="2817" width="9.140625" style="7"/>
    <col min="2818" max="2818" width="15.140625" style="7" customWidth="1"/>
    <col min="2819" max="2819" width="9.140625" style="7"/>
    <col min="2820" max="2820" width="11.140625" style="7" customWidth="1"/>
    <col min="2821" max="2821" width="11.7109375" style="7" bestFit="1" customWidth="1"/>
    <col min="2822" max="2822" width="115.7109375" style="7" customWidth="1"/>
    <col min="2823" max="3073" width="9.140625" style="7"/>
    <col min="3074" max="3074" width="15.140625" style="7" customWidth="1"/>
    <col min="3075" max="3075" width="9.140625" style="7"/>
    <col min="3076" max="3076" width="11.140625" style="7" customWidth="1"/>
    <col min="3077" max="3077" width="11.7109375" style="7" bestFit="1" customWidth="1"/>
    <col min="3078" max="3078" width="115.7109375" style="7" customWidth="1"/>
    <col min="3079" max="3329" width="9.140625" style="7"/>
    <col min="3330" max="3330" width="15.140625" style="7" customWidth="1"/>
    <col min="3331" max="3331" width="9.140625" style="7"/>
    <col min="3332" max="3332" width="11.140625" style="7" customWidth="1"/>
    <col min="3333" max="3333" width="11.7109375" style="7" bestFit="1" customWidth="1"/>
    <col min="3334" max="3334" width="115.7109375" style="7" customWidth="1"/>
    <col min="3335" max="3585" width="9.140625" style="7"/>
    <col min="3586" max="3586" width="15.140625" style="7" customWidth="1"/>
    <col min="3587" max="3587" width="9.140625" style="7"/>
    <col min="3588" max="3588" width="11.140625" style="7" customWidth="1"/>
    <col min="3589" max="3589" width="11.7109375" style="7" bestFit="1" customWidth="1"/>
    <col min="3590" max="3590" width="115.7109375" style="7" customWidth="1"/>
    <col min="3591" max="3841" width="9.140625" style="7"/>
    <col min="3842" max="3842" width="15.140625" style="7" customWidth="1"/>
    <col min="3843" max="3843" width="9.140625" style="7"/>
    <col min="3844" max="3844" width="11.140625" style="7" customWidth="1"/>
    <col min="3845" max="3845" width="11.7109375" style="7" bestFit="1" customWidth="1"/>
    <col min="3846" max="3846" width="115.7109375" style="7" customWidth="1"/>
    <col min="3847" max="4097" width="9.140625" style="7"/>
    <col min="4098" max="4098" width="15.140625" style="7" customWidth="1"/>
    <col min="4099" max="4099" width="9.140625" style="7"/>
    <col min="4100" max="4100" width="11.140625" style="7" customWidth="1"/>
    <col min="4101" max="4101" width="11.7109375" style="7" bestFit="1" customWidth="1"/>
    <col min="4102" max="4102" width="115.7109375" style="7" customWidth="1"/>
    <col min="4103" max="4353" width="9.140625" style="7"/>
    <col min="4354" max="4354" width="15.140625" style="7" customWidth="1"/>
    <col min="4355" max="4355" width="9.140625" style="7"/>
    <col min="4356" max="4356" width="11.140625" style="7" customWidth="1"/>
    <col min="4357" max="4357" width="11.7109375" style="7" bestFit="1" customWidth="1"/>
    <col min="4358" max="4358" width="115.7109375" style="7" customWidth="1"/>
    <col min="4359" max="4609" width="9.140625" style="7"/>
    <col min="4610" max="4610" width="15.140625" style="7" customWidth="1"/>
    <col min="4611" max="4611" width="9.140625" style="7"/>
    <col min="4612" max="4612" width="11.140625" style="7" customWidth="1"/>
    <col min="4613" max="4613" width="11.7109375" style="7" bestFit="1" customWidth="1"/>
    <col min="4614" max="4614" width="115.7109375" style="7" customWidth="1"/>
    <col min="4615" max="4865" width="9.140625" style="7"/>
    <col min="4866" max="4866" width="15.140625" style="7" customWidth="1"/>
    <col min="4867" max="4867" width="9.140625" style="7"/>
    <col min="4868" max="4868" width="11.140625" style="7" customWidth="1"/>
    <col min="4869" max="4869" width="11.7109375" style="7" bestFit="1" customWidth="1"/>
    <col min="4870" max="4870" width="115.7109375" style="7" customWidth="1"/>
    <col min="4871" max="5121" width="9.140625" style="7"/>
    <col min="5122" max="5122" width="15.140625" style="7" customWidth="1"/>
    <col min="5123" max="5123" width="9.140625" style="7"/>
    <col min="5124" max="5124" width="11.140625" style="7" customWidth="1"/>
    <col min="5125" max="5125" width="11.7109375" style="7" bestFit="1" customWidth="1"/>
    <col min="5126" max="5126" width="115.7109375" style="7" customWidth="1"/>
    <col min="5127" max="5377" width="9.140625" style="7"/>
    <col min="5378" max="5378" width="15.140625" style="7" customWidth="1"/>
    <col min="5379" max="5379" width="9.140625" style="7"/>
    <col min="5380" max="5380" width="11.140625" style="7" customWidth="1"/>
    <col min="5381" max="5381" width="11.7109375" style="7" bestFit="1" customWidth="1"/>
    <col min="5382" max="5382" width="115.7109375" style="7" customWidth="1"/>
    <col min="5383" max="5633" width="9.140625" style="7"/>
    <col min="5634" max="5634" width="15.140625" style="7" customWidth="1"/>
    <col min="5635" max="5635" width="9.140625" style="7"/>
    <col min="5636" max="5636" width="11.140625" style="7" customWidth="1"/>
    <col min="5637" max="5637" width="11.7109375" style="7" bestFit="1" customWidth="1"/>
    <col min="5638" max="5638" width="115.7109375" style="7" customWidth="1"/>
    <col min="5639" max="5889" width="9.140625" style="7"/>
    <col min="5890" max="5890" width="15.140625" style="7" customWidth="1"/>
    <col min="5891" max="5891" width="9.140625" style="7"/>
    <col min="5892" max="5892" width="11.140625" style="7" customWidth="1"/>
    <col min="5893" max="5893" width="11.7109375" style="7" bestFit="1" customWidth="1"/>
    <col min="5894" max="5894" width="115.7109375" style="7" customWidth="1"/>
    <col min="5895" max="6145" width="9.140625" style="7"/>
    <col min="6146" max="6146" width="15.140625" style="7" customWidth="1"/>
    <col min="6147" max="6147" width="9.140625" style="7"/>
    <col min="6148" max="6148" width="11.140625" style="7" customWidth="1"/>
    <col min="6149" max="6149" width="11.7109375" style="7" bestFit="1" customWidth="1"/>
    <col min="6150" max="6150" width="115.7109375" style="7" customWidth="1"/>
    <col min="6151" max="6401" width="9.140625" style="7"/>
    <col min="6402" max="6402" width="15.140625" style="7" customWidth="1"/>
    <col min="6403" max="6403" width="9.140625" style="7"/>
    <col min="6404" max="6404" width="11.140625" style="7" customWidth="1"/>
    <col min="6405" max="6405" width="11.7109375" style="7" bestFit="1" customWidth="1"/>
    <col min="6406" max="6406" width="115.7109375" style="7" customWidth="1"/>
    <col min="6407" max="6657" width="9.140625" style="7"/>
    <col min="6658" max="6658" width="15.140625" style="7" customWidth="1"/>
    <col min="6659" max="6659" width="9.140625" style="7"/>
    <col min="6660" max="6660" width="11.140625" style="7" customWidth="1"/>
    <col min="6661" max="6661" width="11.7109375" style="7" bestFit="1" customWidth="1"/>
    <col min="6662" max="6662" width="115.7109375" style="7" customWidth="1"/>
    <col min="6663" max="6913" width="9.140625" style="7"/>
    <col min="6914" max="6914" width="15.140625" style="7" customWidth="1"/>
    <col min="6915" max="6915" width="9.140625" style="7"/>
    <col min="6916" max="6916" width="11.140625" style="7" customWidth="1"/>
    <col min="6917" max="6917" width="11.7109375" style="7" bestFit="1" customWidth="1"/>
    <col min="6918" max="6918" width="115.7109375" style="7" customWidth="1"/>
    <col min="6919" max="7169" width="9.140625" style="7"/>
    <col min="7170" max="7170" width="15.140625" style="7" customWidth="1"/>
    <col min="7171" max="7171" width="9.140625" style="7"/>
    <col min="7172" max="7172" width="11.140625" style="7" customWidth="1"/>
    <col min="7173" max="7173" width="11.7109375" style="7" bestFit="1" customWidth="1"/>
    <col min="7174" max="7174" width="115.7109375" style="7" customWidth="1"/>
    <col min="7175" max="7425" width="9.140625" style="7"/>
    <col min="7426" max="7426" width="15.140625" style="7" customWidth="1"/>
    <col min="7427" max="7427" width="9.140625" style="7"/>
    <col min="7428" max="7428" width="11.140625" style="7" customWidth="1"/>
    <col min="7429" max="7429" width="11.7109375" style="7" bestFit="1" customWidth="1"/>
    <col min="7430" max="7430" width="115.7109375" style="7" customWidth="1"/>
    <col min="7431" max="7681" width="9.140625" style="7"/>
    <col min="7682" max="7682" width="15.140625" style="7" customWidth="1"/>
    <col min="7683" max="7683" width="9.140625" style="7"/>
    <col min="7684" max="7684" width="11.140625" style="7" customWidth="1"/>
    <col min="7685" max="7685" width="11.7109375" style="7" bestFit="1" customWidth="1"/>
    <col min="7686" max="7686" width="115.7109375" style="7" customWidth="1"/>
    <col min="7687" max="7937" width="9.140625" style="7"/>
    <col min="7938" max="7938" width="15.140625" style="7" customWidth="1"/>
    <col min="7939" max="7939" width="9.140625" style="7"/>
    <col min="7940" max="7940" width="11.140625" style="7" customWidth="1"/>
    <col min="7941" max="7941" width="11.7109375" style="7" bestFit="1" customWidth="1"/>
    <col min="7942" max="7942" width="115.7109375" style="7" customWidth="1"/>
    <col min="7943" max="8193" width="9.140625" style="7"/>
    <col min="8194" max="8194" width="15.140625" style="7" customWidth="1"/>
    <col min="8195" max="8195" width="9.140625" style="7"/>
    <col min="8196" max="8196" width="11.140625" style="7" customWidth="1"/>
    <col min="8197" max="8197" width="11.7109375" style="7" bestFit="1" customWidth="1"/>
    <col min="8198" max="8198" width="115.7109375" style="7" customWidth="1"/>
    <col min="8199" max="8449" width="9.140625" style="7"/>
    <col min="8450" max="8450" width="15.140625" style="7" customWidth="1"/>
    <col min="8451" max="8451" width="9.140625" style="7"/>
    <col min="8452" max="8452" width="11.140625" style="7" customWidth="1"/>
    <col min="8453" max="8453" width="11.7109375" style="7" bestFit="1" customWidth="1"/>
    <col min="8454" max="8454" width="115.7109375" style="7" customWidth="1"/>
    <col min="8455" max="8705" width="9.140625" style="7"/>
    <col min="8706" max="8706" width="15.140625" style="7" customWidth="1"/>
    <col min="8707" max="8707" width="9.140625" style="7"/>
    <col min="8708" max="8708" width="11.140625" style="7" customWidth="1"/>
    <col min="8709" max="8709" width="11.7109375" style="7" bestFit="1" customWidth="1"/>
    <col min="8710" max="8710" width="115.7109375" style="7" customWidth="1"/>
    <col min="8711" max="8961" width="9.140625" style="7"/>
    <col min="8962" max="8962" width="15.140625" style="7" customWidth="1"/>
    <col min="8963" max="8963" width="9.140625" style="7"/>
    <col min="8964" max="8964" width="11.140625" style="7" customWidth="1"/>
    <col min="8965" max="8965" width="11.7109375" style="7" bestFit="1" customWidth="1"/>
    <col min="8966" max="8966" width="115.7109375" style="7" customWidth="1"/>
    <col min="8967" max="9217" width="9.140625" style="7"/>
    <col min="9218" max="9218" width="15.140625" style="7" customWidth="1"/>
    <col min="9219" max="9219" width="9.140625" style="7"/>
    <col min="9220" max="9220" width="11.140625" style="7" customWidth="1"/>
    <col min="9221" max="9221" width="11.7109375" style="7" bestFit="1" customWidth="1"/>
    <col min="9222" max="9222" width="115.7109375" style="7" customWidth="1"/>
    <col min="9223" max="9473" width="9.140625" style="7"/>
    <col min="9474" max="9474" width="15.140625" style="7" customWidth="1"/>
    <col min="9475" max="9475" width="9.140625" style="7"/>
    <col min="9476" max="9476" width="11.140625" style="7" customWidth="1"/>
    <col min="9477" max="9477" width="11.7109375" style="7" bestFit="1" customWidth="1"/>
    <col min="9478" max="9478" width="115.7109375" style="7" customWidth="1"/>
    <col min="9479" max="9729" width="9.140625" style="7"/>
    <col min="9730" max="9730" width="15.140625" style="7" customWidth="1"/>
    <col min="9731" max="9731" width="9.140625" style="7"/>
    <col min="9732" max="9732" width="11.140625" style="7" customWidth="1"/>
    <col min="9733" max="9733" width="11.7109375" style="7" bestFit="1" customWidth="1"/>
    <col min="9734" max="9734" width="115.7109375" style="7" customWidth="1"/>
    <col min="9735" max="9985" width="9.140625" style="7"/>
    <col min="9986" max="9986" width="15.140625" style="7" customWidth="1"/>
    <col min="9987" max="9987" width="9.140625" style="7"/>
    <col min="9988" max="9988" width="11.140625" style="7" customWidth="1"/>
    <col min="9989" max="9989" width="11.7109375" style="7" bestFit="1" customWidth="1"/>
    <col min="9990" max="9990" width="115.7109375" style="7" customWidth="1"/>
    <col min="9991" max="10241" width="9.140625" style="7"/>
    <col min="10242" max="10242" width="15.140625" style="7" customWidth="1"/>
    <col min="10243" max="10243" width="9.140625" style="7"/>
    <col min="10244" max="10244" width="11.140625" style="7" customWidth="1"/>
    <col min="10245" max="10245" width="11.7109375" style="7" bestFit="1" customWidth="1"/>
    <col min="10246" max="10246" width="115.7109375" style="7" customWidth="1"/>
    <col min="10247" max="10497" width="9.140625" style="7"/>
    <col min="10498" max="10498" width="15.140625" style="7" customWidth="1"/>
    <col min="10499" max="10499" width="9.140625" style="7"/>
    <col min="10500" max="10500" width="11.140625" style="7" customWidth="1"/>
    <col min="10501" max="10501" width="11.7109375" style="7" bestFit="1" customWidth="1"/>
    <col min="10502" max="10502" width="115.7109375" style="7" customWidth="1"/>
    <col min="10503" max="10753" width="9.140625" style="7"/>
    <col min="10754" max="10754" width="15.140625" style="7" customWidth="1"/>
    <col min="10755" max="10755" width="9.140625" style="7"/>
    <col min="10756" max="10756" width="11.140625" style="7" customWidth="1"/>
    <col min="10757" max="10757" width="11.7109375" style="7" bestFit="1" customWidth="1"/>
    <col min="10758" max="10758" width="115.7109375" style="7" customWidth="1"/>
    <col min="10759" max="11009" width="9.140625" style="7"/>
    <col min="11010" max="11010" width="15.140625" style="7" customWidth="1"/>
    <col min="11011" max="11011" width="9.140625" style="7"/>
    <col min="11012" max="11012" width="11.140625" style="7" customWidth="1"/>
    <col min="11013" max="11013" width="11.7109375" style="7" bestFit="1" customWidth="1"/>
    <col min="11014" max="11014" width="115.7109375" style="7" customWidth="1"/>
    <col min="11015" max="11265" width="9.140625" style="7"/>
    <col min="11266" max="11266" width="15.140625" style="7" customWidth="1"/>
    <col min="11267" max="11267" width="9.140625" style="7"/>
    <col min="11268" max="11268" width="11.140625" style="7" customWidth="1"/>
    <col min="11269" max="11269" width="11.7109375" style="7" bestFit="1" customWidth="1"/>
    <col min="11270" max="11270" width="115.7109375" style="7" customWidth="1"/>
    <col min="11271" max="11521" width="9.140625" style="7"/>
    <col min="11522" max="11522" width="15.140625" style="7" customWidth="1"/>
    <col min="11523" max="11523" width="9.140625" style="7"/>
    <col min="11524" max="11524" width="11.140625" style="7" customWidth="1"/>
    <col min="11525" max="11525" width="11.7109375" style="7" bestFit="1" customWidth="1"/>
    <col min="11526" max="11526" width="115.7109375" style="7" customWidth="1"/>
    <col min="11527" max="11777" width="9.140625" style="7"/>
    <col min="11778" max="11778" width="15.140625" style="7" customWidth="1"/>
    <col min="11779" max="11779" width="9.140625" style="7"/>
    <col min="11780" max="11780" width="11.140625" style="7" customWidth="1"/>
    <col min="11781" max="11781" width="11.7109375" style="7" bestFit="1" customWidth="1"/>
    <col min="11782" max="11782" width="115.7109375" style="7" customWidth="1"/>
    <col min="11783" max="12033" width="9.140625" style="7"/>
    <col min="12034" max="12034" width="15.140625" style="7" customWidth="1"/>
    <col min="12035" max="12035" width="9.140625" style="7"/>
    <col min="12036" max="12036" width="11.140625" style="7" customWidth="1"/>
    <col min="12037" max="12037" width="11.7109375" style="7" bestFit="1" customWidth="1"/>
    <col min="12038" max="12038" width="115.7109375" style="7" customWidth="1"/>
    <col min="12039" max="12289" width="9.140625" style="7"/>
    <col min="12290" max="12290" width="15.140625" style="7" customWidth="1"/>
    <col min="12291" max="12291" width="9.140625" style="7"/>
    <col min="12292" max="12292" width="11.140625" style="7" customWidth="1"/>
    <col min="12293" max="12293" width="11.7109375" style="7" bestFit="1" customWidth="1"/>
    <col min="12294" max="12294" width="115.7109375" style="7" customWidth="1"/>
    <col min="12295" max="12545" width="9.140625" style="7"/>
    <col min="12546" max="12546" width="15.140625" style="7" customWidth="1"/>
    <col min="12547" max="12547" width="9.140625" style="7"/>
    <col min="12548" max="12548" width="11.140625" style="7" customWidth="1"/>
    <col min="12549" max="12549" width="11.7109375" style="7" bestFit="1" customWidth="1"/>
    <col min="12550" max="12550" width="115.7109375" style="7" customWidth="1"/>
    <col min="12551" max="12801" width="9.140625" style="7"/>
    <col min="12802" max="12802" width="15.140625" style="7" customWidth="1"/>
    <col min="12803" max="12803" width="9.140625" style="7"/>
    <col min="12804" max="12804" width="11.140625" style="7" customWidth="1"/>
    <col min="12805" max="12805" width="11.7109375" style="7" bestFit="1" customWidth="1"/>
    <col min="12806" max="12806" width="115.7109375" style="7" customWidth="1"/>
    <col min="12807" max="13057" width="9.140625" style="7"/>
    <col min="13058" max="13058" width="15.140625" style="7" customWidth="1"/>
    <col min="13059" max="13059" width="9.140625" style="7"/>
    <col min="13060" max="13060" width="11.140625" style="7" customWidth="1"/>
    <col min="13061" max="13061" width="11.7109375" style="7" bestFit="1" customWidth="1"/>
    <col min="13062" max="13062" width="115.7109375" style="7" customWidth="1"/>
    <col min="13063" max="13313" width="9.140625" style="7"/>
    <col min="13314" max="13314" width="15.140625" style="7" customWidth="1"/>
    <col min="13315" max="13315" width="9.140625" style="7"/>
    <col min="13316" max="13316" width="11.140625" style="7" customWidth="1"/>
    <col min="13317" max="13317" width="11.7109375" style="7" bestFit="1" customWidth="1"/>
    <col min="13318" max="13318" width="115.7109375" style="7" customWidth="1"/>
    <col min="13319" max="13569" width="9.140625" style="7"/>
    <col min="13570" max="13570" width="15.140625" style="7" customWidth="1"/>
    <col min="13571" max="13571" width="9.140625" style="7"/>
    <col min="13572" max="13572" width="11.140625" style="7" customWidth="1"/>
    <col min="13573" max="13573" width="11.7109375" style="7" bestFit="1" customWidth="1"/>
    <col min="13574" max="13574" width="115.7109375" style="7" customWidth="1"/>
    <col min="13575" max="13825" width="9.140625" style="7"/>
    <col min="13826" max="13826" width="15.140625" style="7" customWidth="1"/>
    <col min="13827" max="13827" width="9.140625" style="7"/>
    <col min="13828" max="13828" width="11.140625" style="7" customWidth="1"/>
    <col min="13829" max="13829" width="11.7109375" style="7" bestFit="1" customWidth="1"/>
    <col min="13830" max="13830" width="115.7109375" style="7" customWidth="1"/>
    <col min="13831" max="14081" width="9.140625" style="7"/>
    <col min="14082" max="14082" width="15.140625" style="7" customWidth="1"/>
    <col min="14083" max="14083" width="9.140625" style="7"/>
    <col min="14084" max="14084" width="11.140625" style="7" customWidth="1"/>
    <col min="14085" max="14085" width="11.7109375" style="7" bestFit="1" customWidth="1"/>
    <col min="14086" max="14086" width="115.7109375" style="7" customWidth="1"/>
    <col min="14087" max="14337" width="9.140625" style="7"/>
    <col min="14338" max="14338" width="15.140625" style="7" customWidth="1"/>
    <col min="14339" max="14339" width="9.140625" style="7"/>
    <col min="14340" max="14340" width="11.140625" style="7" customWidth="1"/>
    <col min="14341" max="14341" width="11.7109375" style="7" bestFit="1" customWidth="1"/>
    <col min="14342" max="14342" width="115.7109375" style="7" customWidth="1"/>
    <col min="14343" max="14593" width="9.140625" style="7"/>
    <col min="14594" max="14594" width="15.140625" style="7" customWidth="1"/>
    <col min="14595" max="14595" width="9.140625" style="7"/>
    <col min="14596" max="14596" width="11.140625" style="7" customWidth="1"/>
    <col min="14597" max="14597" width="11.7109375" style="7" bestFit="1" customWidth="1"/>
    <col min="14598" max="14598" width="115.7109375" style="7" customWidth="1"/>
    <col min="14599" max="14849" width="9.140625" style="7"/>
    <col min="14850" max="14850" width="15.140625" style="7" customWidth="1"/>
    <col min="14851" max="14851" width="9.140625" style="7"/>
    <col min="14852" max="14852" width="11.140625" style="7" customWidth="1"/>
    <col min="14853" max="14853" width="11.7109375" style="7" bestFit="1" customWidth="1"/>
    <col min="14854" max="14854" width="115.7109375" style="7" customWidth="1"/>
    <col min="14855" max="15105" width="9.140625" style="7"/>
    <col min="15106" max="15106" width="15.140625" style="7" customWidth="1"/>
    <col min="15107" max="15107" width="9.140625" style="7"/>
    <col min="15108" max="15108" width="11.140625" style="7" customWidth="1"/>
    <col min="15109" max="15109" width="11.7109375" style="7" bestFit="1" customWidth="1"/>
    <col min="15110" max="15110" width="115.7109375" style="7" customWidth="1"/>
    <col min="15111" max="15361" width="9.140625" style="7"/>
    <col min="15362" max="15362" width="15.140625" style="7" customWidth="1"/>
    <col min="15363" max="15363" width="9.140625" style="7"/>
    <col min="15364" max="15364" width="11.140625" style="7" customWidth="1"/>
    <col min="15365" max="15365" width="11.7109375" style="7" bestFit="1" customWidth="1"/>
    <col min="15366" max="15366" width="115.7109375" style="7" customWidth="1"/>
    <col min="15367" max="15617" width="9.140625" style="7"/>
    <col min="15618" max="15618" width="15.140625" style="7" customWidth="1"/>
    <col min="15619" max="15619" width="9.140625" style="7"/>
    <col min="15620" max="15620" width="11.140625" style="7" customWidth="1"/>
    <col min="15621" max="15621" width="11.7109375" style="7" bestFit="1" customWidth="1"/>
    <col min="15622" max="15622" width="115.7109375" style="7" customWidth="1"/>
    <col min="15623" max="15873" width="9.140625" style="7"/>
    <col min="15874" max="15874" width="15.140625" style="7" customWidth="1"/>
    <col min="15875" max="15875" width="9.140625" style="7"/>
    <col min="15876" max="15876" width="11.140625" style="7" customWidth="1"/>
    <col min="15877" max="15877" width="11.7109375" style="7" bestFit="1" customWidth="1"/>
    <col min="15878" max="15878" width="115.7109375" style="7" customWidth="1"/>
    <col min="15879" max="16129" width="9.140625" style="7"/>
    <col min="16130" max="16130" width="15.140625" style="7" customWidth="1"/>
    <col min="16131" max="16131" width="9.140625" style="7"/>
    <col min="16132" max="16132" width="11.140625" style="7" customWidth="1"/>
    <col min="16133" max="16133" width="11.7109375" style="7" bestFit="1" customWidth="1"/>
    <col min="16134" max="16134" width="115.7109375" style="7" customWidth="1"/>
    <col min="16135" max="16384" width="9.140625" style="7"/>
  </cols>
  <sheetData>
    <row r="1" spans="1:33" s="93" customFormat="1">
      <c r="A1" s="3" t="s">
        <v>92</v>
      </c>
      <c r="B1" s="91"/>
      <c r="C1" s="91"/>
      <c r="D1" s="92"/>
      <c r="E1" s="92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</row>
    <row r="2" spans="1:33" s="93" customFormat="1">
      <c r="A2" s="3" t="s">
        <v>27</v>
      </c>
      <c r="B2" s="3"/>
      <c r="C2" s="3"/>
      <c r="D2" s="12"/>
      <c r="E2" s="180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</row>
    <row r="3" spans="1:33" s="93" customFormat="1">
      <c r="A3" s="3" t="s">
        <v>372</v>
      </c>
      <c r="B3" s="91"/>
      <c r="C3" s="91"/>
      <c r="D3" s="92"/>
      <c r="E3" s="92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</row>
    <row r="4" spans="1:33" s="93" customFormat="1">
      <c r="A4" s="3"/>
      <c r="B4" s="91"/>
      <c r="C4" s="91"/>
      <c r="D4" s="92"/>
      <c r="E4" s="92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</row>
    <row r="5" spans="1:33" s="93" customFormat="1">
      <c r="A5" s="3"/>
      <c r="B5" s="91"/>
      <c r="C5" s="3" t="s">
        <v>373</v>
      </c>
      <c r="D5" s="92"/>
      <c r="E5" s="92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</row>
    <row r="6" spans="1:33" s="93" customFormat="1">
      <c r="A6" s="3"/>
      <c r="B6" s="91"/>
      <c r="C6" s="91"/>
      <c r="D6" s="92"/>
      <c r="E6" s="92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1:33">
      <c r="A7" s="93"/>
      <c r="B7" s="93"/>
      <c r="C7" s="93"/>
      <c r="D7" s="94"/>
      <c r="E7" s="94"/>
      <c r="F7" s="93"/>
      <c r="G7" s="93"/>
      <c r="H7" s="93"/>
      <c r="I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</row>
    <row r="8" spans="1:33" s="99" customFormat="1" ht="49.5">
      <c r="A8" s="95" t="s">
        <v>1</v>
      </c>
      <c r="B8" s="95" t="s">
        <v>93</v>
      </c>
      <c r="C8" s="96" t="s">
        <v>94</v>
      </c>
      <c r="D8" s="96" t="s">
        <v>14</v>
      </c>
      <c r="E8" s="97" t="s">
        <v>95</v>
      </c>
      <c r="F8" s="98" t="s">
        <v>96</v>
      </c>
    </row>
    <row r="9" spans="1:33" s="99" customFormat="1" ht="33">
      <c r="A9" s="181">
        <v>1</v>
      </c>
      <c r="B9" s="182">
        <v>43957</v>
      </c>
      <c r="C9" s="181">
        <v>78</v>
      </c>
      <c r="D9" s="181" t="s">
        <v>374</v>
      </c>
      <c r="E9" s="183" t="s">
        <v>375</v>
      </c>
      <c r="F9" s="184">
        <v>9311.75</v>
      </c>
    </row>
    <row r="10" spans="1:33" s="99" customFormat="1" ht="33">
      <c r="A10" s="181">
        <v>2</v>
      </c>
      <c r="B10" s="182">
        <v>43957</v>
      </c>
      <c r="C10" s="181">
        <v>80</v>
      </c>
      <c r="D10" s="181" t="s">
        <v>376</v>
      </c>
      <c r="E10" s="183" t="s">
        <v>377</v>
      </c>
      <c r="F10" s="184">
        <v>2647.75</v>
      </c>
    </row>
    <row r="11" spans="1:33" s="99" customFormat="1" ht="49.5">
      <c r="A11" s="181">
        <v>3</v>
      </c>
      <c r="B11" s="182">
        <v>43957</v>
      </c>
      <c r="C11" s="181">
        <v>79</v>
      </c>
      <c r="D11" s="181" t="s">
        <v>378</v>
      </c>
      <c r="E11" s="183" t="s">
        <v>379</v>
      </c>
      <c r="F11" s="184">
        <v>736.61</v>
      </c>
    </row>
    <row r="12" spans="1:33" s="99" customFormat="1" ht="33">
      <c r="A12" s="181">
        <v>4</v>
      </c>
      <c r="B12" s="182">
        <v>43963</v>
      </c>
      <c r="C12" s="181">
        <v>314</v>
      </c>
      <c r="D12" s="181" t="s">
        <v>380</v>
      </c>
      <c r="E12" s="183" t="s">
        <v>381</v>
      </c>
      <c r="F12" s="184">
        <v>5717.95</v>
      </c>
    </row>
    <row r="13" spans="1:33" s="99" customFormat="1" ht="49.5">
      <c r="A13" s="181">
        <v>5</v>
      </c>
      <c r="B13" s="182">
        <v>43969</v>
      </c>
      <c r="C13" s="181">
        <v>443</v>
      </c>
      <c r="D13" s="181" t="s">
        <v>382</v>
      </c>
      <c r="E13" s="183" t="s">
        <v>383</v>
      </c>
      <c r="F13" s="184">
        <v>89373.52</v>
      </c>
    </row>
    <row r="14" spans="1:33">
      <c r="A14" s="197" t="s">
        <v>26</v>
      </c>
      <c r="B14" s="198"/>
      <c r="C14" s="28"/>
      <c r="D14" s="28"/>
      <c r="E14" s="63"/>
      <c r="F14" s="100">
        <f>SUM(F9:F13)</f>
        <v>107787.58</v>
      </c>
    </row>
  </sheetData>
  <mergeCells count="1">
    <mergeCell ref="A14:B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18"/>
  <sheetViews>
    <sheetView topLeftCell="A211" workbookViewId="0">
      <selection activeCell="A9" sqref="A9"/>
    </sheetView>
  </sheetViews>
  <sheetFormatPr defaultColWidth="9.140625" defaultRowHeight="16.5"/>
  <cols>
    <col min="1" max="1" width="10.85546875" style="37" customWidth="1"/>
    <col min="2" max="2" width="14.85546875" style="46" customWidth="1"/>
    <col min="3" max="3" width="102.42578125" style="53" customWidth="1"/>
    <col min="4" max="4" width="34.5703125" style="39" customWidth="1"/>
    <col min="5" max="5" width="17.42578125" style="20" customWidth="1"/>
    <col min="6" max="6" width="9.140625" style="33"/>
    <col min="7" max="7" width="9.140625" style="33" customWidth="1"/>
    <col min="8" max="16384" width="9.140625" style="33"/>
  </cols>
  <sheetData>
    <row r="1" spans="1:5">
      <c r="A1" s="38" t="s">
        <v>29</v>
      </c>
      <c r="E1" s="44"/>
    </row>
    <row r="2" spans="1:5">
      <c r="A2" s="38" t="s">
        <v>15</v>
      </c>
      <c r="E2" s="44"/>
    </row>
    <row r="3" spans="1:5">
      <c r="A3" s="38" t="s">
        <v>30</v>
      </c>
      <c r="E3" s="44"/>
    </row>
    <row r="4" spans="1:5">
      <c r="A4" s="38" t="s">
        <v>34</v>
      </c>
      <c r="E4" s="44"/>
    </row>
    <row r="5" spans="1:5">
      <c r="A5" s="38"/>
      <c r="E5" s="44"/>
    </row>
    <row r="6" spans="1:5">
      <c r="A6" s="38"/>
      <c r="E6" s="44"/>
    </row>
    <row r="7" spans="1:5">
      <c r="A7" s="38"/>
      <c r="C7" s="54" t="s">
        <v>135</v>
      </c>
      <c r="E7" s="44"/>
    </row>
    <row r="8" spans="1:5">
      <c r="A8" s="34" t="s">
        <v>17</v>
      </c>
      <c r="B8" s="47" t="s">
        <v>16</v>
      </c>
      <c r="C8" s="51" t="s">
        <v>18</v>
      </c>
      <c r="D8" s="40" t="s">
        <v>19</v>
      </c>
      <c r="E8" s="132" t="s">
        <v>20</v>
      </c>
    </row>
    <row r="9" spans="1:5" ht="49.5">
      <c r="A9" s="34">
        <v>57</v>
      </c>
      <c r="B9" s="47">
        <v>43955</v>
      </c>
      <c r="C9" s="51" t="s">
        <v>532</v>
      </c>
      <c r="D9" s="40" t="s">
        <v>543</v>
      </c>
      <c r="E9" s="179">
        <v>150381.75</v>
      </c>
    </row>
    <row r="10" spans="1:5" ht="33">
      <c r="A10" s="34">
        <v>60</v>
      </c>
      <c r="B10" s="47">
        <v>43955</v>
      </c>
      <c r="C10" s="51" t="s">
        <v>535</v>
      </c>
      <c r="D10" s="40" t="s">
        <v>533</v>
      </c>
      <c r="E10" s="179">
        <v>672194.8</v>
      </c>
    </row>
    <row r="11" spans="1:5" ht="33">
      <c r="A11" s="34">
        <v>61</v>
      </c>
      <c r="B11" s="47">
        <v>43955</v>
      </c>
      <c r="C11" s="51" t="s">
        <v>536</v>
      </c>
      <c r="D11" s="40" t="s">
        <v>533</v>
      </c>
      <c r="E11" s="179">
        <v>16905.41</v>
      </c>
    </row>
    <row r="12" spans="1:5" ht="33">
      <c r="A12" s="34">
        <v>64</v>
      </c>
      <c r="B12" s="47">
        <v>43955</v>
      </c>
      <c r="C12" s="51" t="s">
        <v>537</v>
      </c>
      <c r="D12" s="40" t="s">
        <v>533</v>
      </c>
      <c r="E12" s="179">
        <v>449799.07</v>
      </c>
    </row>
    <row r="13" spans="1:5" ht="33">
      <c r="A13" s="34">
        <v>65</v>
      </c>
      <c r="B13" s="47">
        <v>43955</v>
      </c>
      <c r="C13" s="51" t="s">
        <v>538</v>
      </c>
      <c r="D13" s="40" t="s">
        <v>534</v>
      </c>
      <c r="E13" s="179">
        <v>428672.26</v>
      </c>
    </row>
    <row r="14" spans="1:5" ht="33">
      <c r="A14" s="34">
        <v>68</v>
      </c>
      <c r="B14" s="47">
        <v>43955</v>
      </c>
      <c r="C14" s="51" t="s">
        <v>540</v>
      </c>
      <c r="D14" s="40" t="s">
        <v>539</v>
      </c>
      <c r="E14" s="179">
        <v>1040274.3</v>
      </c>
    </row>
    <row r="15" spans="1:5" ht="33">
      <c r="A15" s="34">
        <v>69</v>
      </c>
      <c r="B15" s="47">
        <v>43955</v>
      </c>
      <c r="C15" s="51" t="s">
        <v>542</v>
      </c>
      <c r="D15" s="40" t="s">
        <v>541</v>
      </c>
      <c r="E15" s="179">
        <v>141669</v>
      </c>
    </row>
    <row r="16" spans="1:5" s="15" customFormat="1" ht="33">
      <c r="A16" s="34">
        <v>90</v>
      </c>
      <c r="B16" s="47">
        <v>43963</v>
      </c>
      <c r="C16" s="51" t="s">
        <v>506</v>
      </c>
      <c r="D16" s="40" t="s">
        <v>107</v>
      </c>
      <c r="E16" s="179">
        <v>102</v>
      </c>
    </row>
    <row r="17" spans="1:5" s="15" customFormat="1" ht="33">
      <c r="A17" s="34">
        <v>91</v>
      </c>
      <c r="B17" s="47">
        <v>43963</v>
      </c>
      <c r="C17" s="51" t="s">
        <v>506</v>
      </c>
      <c r="D17" s="40" t="s">
        <v>107</v>
      </c>
      <c r="E17" s="179">
        <v>179</v>
      </c>
    </row>
    <row r="18" spans="1:5" s="15" customFormat="1" ht="33">
      <c r="A18" s="34">
        <v>92</v>
      </c>
      <c r="B18" s="47">
        <v>43963</v>
      </c>
      <c r="C18" s="51" t="s">
        <v>506</v>
      </c>
      <c r="D18" s="40" t="s">
        <v>107</v>
      </c>
      <c r="E18" s="179">
        <v>230</v>
      </c>
    </row>
    <row r="19" spans="1:5" s="15" customFormat="1" ht="33">
      <c r="A19" s="34">
        <v>93</v>
      </c>
      <c r="B19" s="47">
        <v>43963</v>
      </c>
      <c r="C19" s="51" t="s">
        <v>506</v>
      </c>
      <c r="D19" s="40" t="s">
        <v>107</v>
      </c>
      <c r="E19" s="179">
        <v>441</v>
      </c>
    </row>
    <row r="20" spans="1:5" ht="33">
      <c r="A20" s="34">
        <v>94</v>
      </c>
      <c r="B20" s="47">
        <v>43963</v>
      </c>
      <c r="C20" s="51" t="s">
        <v>507</v>
      </c>
      <c r="D20" s="40" t="s">
        <v>107</v>
      </c>
      <c r="E20" s="179">
        <v>532</v>
      </c>
    </row>
    <row r="21" spans="1:5" ht="33">
      <c r="A21" s="34">
        <v>95</v>
      </c>
      <c r="B21" s="47">
        <v>43963</v>
      </c>
      <c r="C21" s="51" t="s">
        <v>507</v>
      </c>
      <c r="D21" s="40" t="s">
        <v>107</v>
      </c>
      <c r="E21" s="179">
        <v>940</v>
      </c>
    </row>
    <row r="22" spans="1:5" ht="33">
      <c r="A22" s="34">
        <v>96</v>
      </c>
      <c r="B22" s="47">
        <v>43963</v>
      </c>
      <c r="C22" s="51" t="s">
        <v>507</v>
      </c>
      <c r="D22" s="40" t="s">
        <v>107</v>
      </c>
      <c r="E22" s="179">
        <v>1205</v>
      </c>
    </row>
    <row r="23" spans="1:5" ht="33">
      <c r="A23" s="34">
        <v>97</v>
      </c>
      <c r="B23" s="47">
        <v>43963</v>
      </c>
      <c r="C23" s="51" t="s">
        <v>507</v>
      </c>
      <c r="D23" s="40" t="s">
        <v>107</v>
      </c>
      <c r="E23" s="179">
        <v>2308</v>
      </c>
    </row>
    <row r="24" spans="1:5">
      <c r="A24" s="34">
        <v>98</v>
      </c>
      <c r="B24" s="47">
        <v>43963</v>
      </c>
      <c r="C24" s="51" t="s">
        <v>508</v>
      </c>
      <c r="D24" s="40" t="s">
        <v>414</v>
      </c>
      <c r="E24" s="179">
        <v>120</v>
      </c>
    </row>
    <row r="25" spans="1:5" ht="33">
      <c r="A25" s="34">
        <v>99</v>
      </c>
      <c r="B25" s="47">
        <v>43963</v>
      </c>
      <c r="C25" s="51" t="s">
        <v>509</v>
      </c>
      <c r="D25" s="40" t="s">
        <v>389</v>
      </c>
      <c r="E25" s="179">
        <v>286</v>
      </c>
    </row>
    <row r="26" spans="1:5">
      <c r="A26" s="34">
        <v>100</v>
      </c>
      <c r="B26" s="47">
        <v>43963</v>
      </c>
      <c r="C26" s="51" t="s">
        <v>510</v>
      </c>
      <c r="D26" s="40" t="s">
        <v>414</v>
      </c>
      <c r="E26" s="179">
        <v>162</v>
      </c>
    </row>
    <row r="27" spans="1:5" ht="33">
      <c r="A27" s="34">
        <v>101</v>
      </c>
      <c r="B27" s="47">
        <v>43963</v>
      </c>
      <c r="C27" s="51" t="s">
        <v>511</v>
      </c>
      <c r="D27" s="40" t="s">
        <v>449</v>
      </c>
      <c r="E27" s="179">
        <v>106</v>
      </c>
    </row>
    <row r="28" spans="1:5">
      <c r="A28" s="34">
        <v>102</v>
      </c>
      <c r="B28" s="47">
        <v>43963</v>
      </c>
      <c r="C28" s="51" t="s">
        <v>512</v>
      </c>
      <c r="D28" s="40" t="s">
        <v>414</v>
      </c>
      <c r="E28" s="179">
        <v>36.15</v>
      </c>
    </row>
    <row r="29" spans="1:5">
      <c r="A29" s="34">
        <v>103</v>
      </c>
      <c r="B29" s="47">
        <v>43963</v>
      </c>
      <c r="C29" s="51" t="s">
        <v>508</v>
      </c>
      <c r="D29" s="40" t="s">
        <v>414</v>
      </c>
      <c r="E29" s="179">
        <v>629</v>
      </c>
    </row>
    <row r="30" spans="1:5" ht="33">
      <c r="A30" s="34">
        <v>104</v>
      </c>
      <c r="B30" s="47">
        <v>43963</v>
      </c>
      <c r="C30" s="51" t="s">
        <v>509</v>
      </c>
      <c r="D30" s="40" t="s">
        <v>449</v>
      </c>
      <c r="E30" s="179">
        <v>1502</v>
      </c>
    </row>
    <row r="31" spans="1:5" ht="33">
      <c r="A31" s="34">
        <v>105</v>
      </c>
      <c r="B31" s="47">
        <v>43963</v>
      </c>
      <c r="C31" s="51" t="s">
        <v>513</v>
      </c>
      <c r="D31" s="40" t="s">
        <v>514</v>
      </c>
      <c r="E31" s="179">
        <v>853</v>
      </c>
    </row>
    <row r="32" spans="1:5" ht="33">
      <c r="A32" s="34">
        <v>106</v>
      </c>
      <c r="B32" s="47">
        <v>43963</v>
      </c>
      <c r="C32" s="51" t="s">
        <v>511</v>
      </c>
      <c r="D32" s="40" t="s">
        <v>389</v>
      </c>
      <c r="E32" s="179">
        <v>555</v>
      </c>
    </row>
    <row r="33" spans="1:5">
      <c r="A33" s="34">
        <v>107</v>
      </c>
      <c r="B33" s="47">
        <v>43963</v>
      </c>
      <c r="C33" s="51" t="s">
        <v>512</v>
      </c>
      <c r="D33" s="40" t="s">
        <v>414</v>
      </c>
      <c r="E33" s="179">
        <v>191.85</v>
      </c>
    </row>
    <row r="34" spans="1:5" ht="45">
      <c r="A34" s="63">
        <v>331</v>
      </c>
      <c r="B34" s="77">
        <v>43964</v>
      </c>
      <c r="C34" s="190" t="s">
        <v>580</v>
      </c>
      <c r="D34" s="188" t="s">
        <v>29</v>
      </c>
      <c r="E34" s="191">
        <v>70</v>
      </c>
    </row>
    <row r="35" spans="1:5" ht="45">
      <c r="A35" s="63">
        <v>332</v>
      </c>
      <c r="B35" s="77">
        <v>43964</v>
      </c>
      <c r="C35" s="190" t="s">
        <v>581</v>
      </c>
      <c r="D35" s="188" t="s">
        <v>29</v>
      </c>
      <c r="E35" s="191">
        <v>104</v>
      </c>
    </row>
    <row r="36" spans="1:5" ht="45">
      <c r="A36" s="63">
        <v>333</v>
      </c>
      <c r="B36" s="77">
        <v>43964</v>
      </c>
      <c r="C36" s="190" t="s">
        <v>582</v>
      </c>
      <c r="D36" s="188" t="s">
        <v>29</v>
      </c>
      <c r="E36" s="191">
        <v>408</v>
      </c>
    </row>
    <row r="37" spans="1:5" ht="45">
      <c r="A37" s="63">
        <v>334</v>
      </c>
      <c r="B37" s="77">
        <v>43964</v>
      </c>
      <c r="C37" s="190" t="s">
        <v>582</v>
      </c>
      <c r="D37" s="188" t="s">
        <v>29</v>
      </c>
      <c r="E37" s="191">
        <v>219</v>
      </c>
    </row>
    <row r="38" spans="1:5" ht="45">
      <c r="A38" s="63">
        <v>335</v>
      </c>
      <c r="B38" s="77">
        <v>43964</v>
      </c>
      <c r="C38" s="190" t="s">
        <v>582</v>
      </c>
      <c r="D38" s="188" t="s">
        <v>29</v>
      </c>
      <c r="E38" s="191">
        <v>750</v>
      </c>
    </row>
    <row r="39" spans="1:5" ht="45">
      <c r="A39" s="63">
        <v>336</v>
      </c>
      <c r="B39" s="77">
        <v>43964</v>
      </c>
      <c r="C39" s="190" t="s">
        <v>583</v>
      </c>
      <c r="D39" s="188" t="s">
        <v>29</v>
      </c>
      <c r="E39" s="191">
        <v>147</v>
      </c>
    </row>
    <row r="40" spans="1:5" ht="45">
      <c r="A40" s="63">
        <v>337</v>
      </c>
      <c r="B40" s="77">
        <v>43964</v>
      </c>
      <c r="C40" s="190" t="s">
        <v>584</v>
      </c>
      <c r="D40" s="188" t="s">
        <v>29</v>
      </c>
      <c r="E40" s="191">
        <v>112</v>
      </c>
    </row>
    <row r="41" spans="1:5" ht="45">
      <c r="A41" s="63">
        <v>338</v>
      </c>
      <c r="B41" s="77">
        <v>43964</v>
      </c>
      <c r="C41" s="190" t="s">
        <v>582</v>
      </c>
      <c r="D41" s="188" t="s">
        <v>29</v>
      </c>
      <c r="E41" s="191">
        <v>202</v>
      </c>
    </row>
    <row r="42" spans="1:5" ht="45">
      <c r="A42" s="63">
        <v>339</v>
      </c>
      <c r="B42" s="77">
        <v>43964</v>
      </c>
      <c r="C42" s="190" t="s">
        <v>585</v>
      </c>
      <c r="D42" s="188" t="s">
        <v>29</v>
      </c>
      <c r="E42" s="191">
        <v>230</v>
      </c>
    </row>
    <row r="43" spans="1:5" ht="45">
      <c r="A43" s="63">
        <v>340</v>
      </c>
      <c r="B43" s="77">
        <v>43964</v>
      </c>
      <c r="C43" s="190" t="s">
        <v>586</v>
      </c>
      <c r="D43" s="188" t="s">
        <v>29</v>
      </c>
      <c r="E43" s="191">
        <v>368</v>
      </c>
    </row>
    <row r="44" spans="1:5" ht="45">
      <c r="A44" s="63">
        <v>341</v>
      </c>
      <c r="B44" s="77">
        <v>43964</v>
      </c>
      <c r="C44" s="190" t="s">
        <v>587</v>
      </c>
      <c r="D44" s="188" t="s">
        <v>29</v>
      </c>
      <c r="E44" s="191">
        <v>548</v>
      </c>
    </row>
    <row r="45" spans="1:5" ht="45">
      <c r="A45" s="63">
        <v>342</v>
      </c>
      <c r="B45" s="77">
        <v>43964</v>
      </c>
      <c r="C45" s="190" t="s">
        <v>587</v>
      </c>
      <c r="D45" s="188" t="s">
        <v>29</v>
      </c>
      <c r="E45" s="191">
        <v>2139</v>
      </c>
    </row>
    <row r="46" spans="1:5" ht="45">
      <c r="A46" s="63">
        <v>343</v>
      </c>
      <c r="B46" s="77">
        <v>43964</v>
      </c>
      <c r="C46" s="190" t="s">
        <v>588</v>
      </c>
      <c r="D46" s="188" t="s">
        <v>29</v>
      </c>
      <c r="E46" s="191">
        <v>1143</v>
      </c>
    </row>
    <row r="47" spans="1:5" ht="45">
      <c r="A47" s="63">
        <v>344</v>
      </c>
      <c r="B47" s="77">
        <v>43964</v>
      </c>
      <c r="C47" s="190" t="s">
        <v>587</v>
      </c>
      <c r="D47" s="188" t="s">
        <v>589</v>
      </c>
      <c r="E47" s="191">
        <v>3929</v>
      </c>
    </row>
    <row r="48" spans="1:5" ht="45">
      <c r="A48" s="63">
        <v>345</v>
      </c>
      <c r="B48" s="77">
        <v>43964</v>
      </c>
      <c r="C48" s="190" t="s">
        <v>588</v>
      </c>
      <c r="D48" s="188" t="s">
        <v>589</v>
      </c>
      <c r="E48" s="191">
        <v>771</v>
      </c>
    </row>
    <row r="49" spans="1:5" ht="45">
      <c r="A49" s="63">
        <v>346</v>
      </c>
      <c r="B49" s="77">
        <v>43964</v>
      </c>
      <c r="C49" s="190" t="s">
        <v>588</v>
      </c>
      <c r="D49" s="188" t="s">
        <v>589</v>
      </c>
      <c r="E49" s="191">
        <v>586</v>
      </c>
    </row>
    <row r="50" spans="1:5" ht="45">
      <c r="A50" s="63">
        <v>347</v>
      </c>
      <c r="B50" s="77">
        <v>43964</v>
      </c>
      <c r="C50" s="190" t="s">
        <v>587</v>
      </c>
      <c r="D50" s="188" t="s">
        <v>589</v>
      </c>
      <c r="E50" s="191">
        <v>1063</v>
      </c>
    </row>
    <row r="51" spans="1:5" ht="45">
      <c r="A51" s="63">
        <v>348</v>
      </c>
      <c r="B51" s="77">
        <v>43964</v>
      </c>
      <c r="C51" s="190" t="s">
        <v>588</v>
      </c>
      <c r="D51" s="188" t="s">
        <v>589</v>
      </c>
      <c r="E51" s="191">
        <v>1208</v>
      </c>
    </row>
    <row r="52" spans="1:5" ht="45">
      <c r="A52" s="63">
        <v>349</v>
      </c>
      <c r="B52" s="77">
        <v>43964</v>
      </c>
      <c r="C52" s="190" t="s">
        <v>590</v>
      </c>
      <c r="D52" s="189" t="s">
        <v>349</v>
      </c>
      <c r="E52" s="191">
        <v>960</v>
      </c>
    </row>
    <row r="53" spans="1:5" ht="45">
      <c r="A53" s="63">
        <v>350</v>
      </c>
      <c r="B53" s="77">
        <v>43964</v>
      </c>
      <c r="C53" s="190" t="s">
        <v>591</v>
      </c>
      <c r="D53" s="189" t="s">
        <v>349</v>
      </c>
      <c r="E53" s="191">
        <v>383</v>
      </c>
    </row>
    <row r="54" spans="1:5" ht="45">
      <c r="A54" s="63">
        <v>351</v>
      </c>
      <c r="B54" s="77">
        <v>43964</v>
      </c>
      <c r="C54" s="190" t="s">
        <v>592</v>
      </c>
      <c r="D54" s="189" t="s">
        <v>389</v>
      </c>
      <c r="E54" s="191">
        <v>249</v>
      </c>
    </row>
    <row r="55" spans="1:5" ht="45">
      <c r="A55" s="63">
        <v>352</v>
      </c>
      <c r="B55" s="77">
        <v>43964</v>
      </c>
      <c r="C55" s="190" t="s">
        <v>593</v>
      </c>
      <c r="D55" s="189" t="s">
        <v>349</v>
      </c>
      <c r="E55" s="191">
        <v>85.15</v>
      </c>
    </row>
    <row r="56" spans="1:5" ht="45">
      <c r="A56" s="63">
        <v>353</v>
      </c>
      <c r="B56" s="77">
        <v>43964</v>
      </c>
      <c r="C56" s="190" t="s">
        <v>594</v>
      </c>
      <c r="D56" s="189" t="s">
        <v>349</v>
      </c>
      <c r="E56" s="191">
        <v>5025</v>
      </c>
    </row>
    <row r="57" spans="1:5" ht="45">
      <c r="A57" s="63">
        <v>354</v>
      </c>
      <c r="B57" s="77">
        <v>43964</v>
      </c>
      <c r="C57" s="190" t="s">
        <v>595</v>
      </c>
      <c r="D57" s="189" t="s">
        <v>349</v>
      </c>
      <c r="E57" s="191">
        <v>2011</v>
      </c>
    </row>
    <row r="58" spans="1:5" ht="45">
      <c r="A58" s="63">
        <v>355</v>
      </c>
      <c r="B58" s="77">
        <v>43964</v>
      </c>
      <c r="C58" s="190" t="s">
        <v>596</v>
      </c>
      <c r="D58" s="189" t="s">
        <v>389</v>
      </c>
      <c r="E58" s="191">
        <v>1307</v>
      </c>
    </row>
    <row r="59" spans="1:5" ht="45">
      <c r="A59" s="63">
        <v>356</v>
      </c>
      <c r="B59" s="77">
        <v>43964</v>
      </c>
      <c r="C59" s="190" t="s">
        <v>597</v>
      </c>
      <c r="D59" s="189" t="s">
        <v>349</v>
      </c>
      <c r="E59" s="191">
        <v>452.85</v>
      </c>
    </row>
    <row r="60" spans="1:5" ht="66">
      <c r="A60" s="135">
        <v>357</v>
      </c>
      <c r="B60" s="136">
        <v>43969</v>
      </c>
      <c r="C60" s="58" t="s">
        <v>347</v>
      </c>
      <c r="D60" s="137" t="s">
        <v>35</v>
      </c>
      <c r="E60" s="132">
        <v>138</v>
      </c>
    </row>
    <row r="61" spans="1:5" ht="66">
      <c r="A61" s="135">
        <v>358</v>
      </c>
      <c r="B61" s="136">
        <v>43969</v>
      </c>
      <c r="C61" s="58" t="s">
        <v>347</v>
      </c>
      <c r="D61" s="137" t="s">
        <v>35</v>
      </c>
      <c r="E61" s="132">
        <v>72</v>
      </c>
    </row>
    <row r="62" spans="1:5" ht="66">
      <c r="A62" s="138">
        <v>359</v>
      </c>
      <c r="B62" s="136">
        <v>43969</v>
      </c>
      <c r="C62" s="71" t="s">
        <v>347</v>
      </c>
      <c r="D62" s="137" t="s">
        <v>35</v>
      </c>
      <c r="E62" s="113">
        <v>725</v>
      </c>
    </row>
    <row r="63" spans="1:5" ht="66">
      <c r="A63" s="138">
        <v>360</v>
      </c>
      <c r="B63" s="136">
        <v>43969</v>
      </c>
      <c r="C63" s="71" t="s">
        <v>347</v>
      </c>
      <c r="D63" s="137" t="s">
        <v>35</v>
      </c>
      <c r="E63" s="113">
        <v>379</v>
      </c>
    </row>
    <row r="64" spans="1:5" ht="82.5">
      <c r="A64" s="66">
        <v>361</v>
      </c>
      <c r="B64" s="73">
        <v>43969</v>
      </c>
      <c r="C64" s="71" t="s">
        <v>348</v>
      </c>
      <c r="D64" s="50" t="s">
        <v>349</v>
      </c>
      <c r="E64" s="68">
        <v>31</v>
      </c>
    </row>
    <row r="65" spans="1:5" ht="82.5">
      <c r="A65" s="34">
        <v>362</v>
      </c>
      <c r="B65" s="47">
        <v>43969</v>
      </c>
      <c r="C65" s="51" t="s">
        <v>350</v>
      </c>
      <c r="D65" s="40" t="s">
        <v>36</v>
      </c>
      <c r="E65" s="132">
        <v>59</v>
      </c>
    </row>
    <row r="66" spans="1:5" ht="82.5">
      <c r="A66" s="34">
        <v>363</v>
      </c>
      <c r="B66" s="47">
        <v>43969</v>
      </c>
      <c r="C66" s="51" t="s">
        <v>351</v>
      </c>
      <c r="D66" s="40" t="s">
        <v>349</v>
      </c>
      <c r="E66" s="132">
        <v>36</v>
      </c>
    </row>
    <row r="67" spans="1:5" ht="82.5">
      <c r="A67" s="34">
        <v>364</v>
      </c>
      <c r="B67" s="47">
        <v>43969</v>
      </c>
      <c r="C67" s="51" t="s">
        <v>352</v>
      </c>
      <c r="D67" s="40" t="s">
        <v>36</v>
      </c>
      <c r="E67" s="132">
        <v>23</v>
      </c>
    </row>
    <row r="68" spans="1:5" ht="82.5">
      <c r="A68" s="34">
        <v>365</v>
      </c>
      <c r="B68" s="47">
        <v>43969</v>
      </c>
      <c r="C68" s="51" t="s">
        <v>353</v>
      </c>
      <c r="D68" s="40" t="s">
        <v>349</v>
      </c>
      <c r="E68" s="132">
        <v>9.0500000000000007</v>
      </c>
    </row>
    <row r="69" spans="1:5" ht="82.5">
      <c r="A69" s="34">
        <v>366</v>
      </c>
      <c r="B69" s="47">
        <v>43969</v>
      </c>
      <c r="C69" s="51" t="s">
        <v>354</v>
      </c>
      <c r="D69" s="40" t="s">
        <v>349</v>
      </c>
      <c r="E69" s="132">
        <v>162</v>
      </c>
    </row>
    <row r="70" spans="1:5" ht="82.5">
      <c r="A70" s="34">
        <v>367</v>
      </c>
      <c r="B70" s="47">
        <v>43969</v>
      </c>
      <c r="C70" s="71" t="s">
        <v>355</v>
      </c>
      <c r="D70" s="40" t="s">
        <v>36</v>
      </c>
      <c r="E70" s="68">
        <v>310</v>
      </c>
    </row>
    <row r="71" spans="1:5" ht="82.5">
      <c r="A71" s="34">
        <v>368</v>
      </c>
      <c r="B71" s="47">
        <v>43969</v>
      </c>
      <c r="C71" s="51" t="s">
        <v>356</v>
      </c>
      <c r="D71" s="40" t="s">
        <v>349</v>
      </c>
      <c r="E71" s="132">
        <v>189</v>
      </c>
    </row>
    <row r="72" spans="1:5" ht="66">
      <c r="A72" s="34">
        <v>369</v>
      </c>
      <c r="B72" s="47">
        <v>43969</v>
      </c>
      <c r="C72" s="51" t="s">
        <v>357</v>
      </c>
      <c r="D72" s="40" t="s">
        <v>36</v>
      </c>
      <c r="E72" s="179">
        <v>123</v>
      </c>
    </row>
    <row r="73" spans="1:5" ht="82.5">
      <c r="A73" s="34">
        <v>370</v>
      </c>
      <c r="B73" s="47">
        <v>43969</v>
      </c>
      <c r="C73" s="51" t="s">
        <v>358</v>
      </c>
      <c r="D73" s="40" t="s">
        <v>349</v>
      </c>
      <c r="E73" s="179">
        <v>41.95</v>
      </c>
    </row>
    <row r="74" spans="1:5" ht="66">
      <c r="A74" s="34">
        <v>384</v>
      </c>
      <c r="B74" s="47">
        <v>43969</v>
      </c>
      <c r="C74" s="51" t="s">
        <v>384</v>
      </c>
      <c r="D74" s="40" t="s">
        <v>385</v>
      </c>
      <c r="E74" s="179">
        <v>459</v>
      </c>
    </row>
    <row r="75" spans="1:5" ht="66">
      <c r="A75" s="34">
        <v>385</v>
      </c>
      <c r="B75" s="47">
        <v>43969</v>
      </c>
      <c r="C75" s="51" t="s">
        <v>384</v>
      </c>
      <c r="D75" s="40" t="s">
        <v>385</v>
      </c>
      <c r="E75" s="179">
        <v>122</v>
      </c>
    </row>
    <row r="76" spans="1:5" ht="66">
      <c r="A76" s="34">
        <v>386</v>
      </c>
      <c r="B76" s="47">
        <v>43969</v>
      </c>
      <c r="C76" s="51" t="s">
        <v>384</v>
      </c>
      <c r="D76" s="40" t="s">
        <v>385</v>
      </c>
      <c r="E76" s="179">
        <v>132</v>
      </c>
    </row>
    <row r="77" spans="1:5" ht="66">
      <c r="A77" s="34">
        <v>387</v>
      </c>
      <c r="B77" s="47">
        <v>43969</v>
      </c>
      <c r="C77" s="51" t="s">
        <v>384</v>
      </c>
      <c r="D77" s="40" t="s">
        <v>385</v>
      </c>
      <c r="E77" s="179">
        <v>99</v>
      </c>
    </row>
    <row r="78" spans="1:5" ht="66">
      <c r="A78" s="34">
        <v>388</v>
      </c>
      <c r="B78" s="47">
        <v>43969</v>
      </c>
      <c r="C78" s="51" t="s">
        <v>384</v>
      </c>
      <c r="D78" s="40" t="s">
        <v>385</v>
      </c>
      <c r="E78" s="179">
        <v>75</v>
      </c>
    </row>
    <row r="79" spans="1:5" ht="66">
      <c r="A79" s="34">
        <v>389</v>
      </c>
      <c r="B79" s="47">
        <v>43969</v>
      </c>
      <c r="C79" s="51" t="s">
        <v>384</v>
      </c>
      <c r="D79" s="40" t="s">
        <v>385</v>
      </c>
      <c r="E79" s="179">
        <v>4</v>
      </c>
    </row>
    <row r="80" spans="1:5" ht="66">
      <c r="A80" s="34">
        <v>390</v>
      </c>
      <c r="B80" s="47">
        <v>43969</v>
      </c>
      <c r="C80" s="51" t="s">
        <v>384</v>
      </c>
      <c r="D80" s="40" t="s">
        <v>385</v>
      </c>
      <c r="E80" s="179">
        <v>389</v>
      </c>
    </row>
    <row r="81" spans="1:5" ht="66">
      <c r="A81" s="34">
        <v>391</v>
      </c>
      <c r="B81" s="47">
        <v>43969</v>
      </c>
      <c r="C81" s="51" t="s">
        <v>384</v>
      </c>
      <c r="D81" s="40" t="s">
        <v>385</v>
      </c>
      <c r="E81" s="179">
        <v>200</v>
      </c>
    </row>
    <row r="82" spans="1:5" ht="66">
      <c r="A82" s="34">
        <v>392</v>
      </c>
      <c r="B82" s="47">
        <v>43969</v>
      </c>
      <c r="C82" s="51" t="s">
        <v>384</v>
      </c>
      <c r="D82" s="40" t="s">
        <v>385</v>
      </c>
      <c r="E82" s="179">
        <v>399</v>
      </c>
    </row>
    <row r="83" spans="1:5" ht="66">
      <c r="A83" s="34">
        <v>393</v>
      </c>
      <c r="B83" s="47">
        <v>43969</v>
      </c>
      <c r="C83" s="51" t="s">
        <v>386</v>
      </c>
      <c r="D83" s="40" t="s">
        <v>385</v>
      </c>
      <c r="E83" s="179">
        <v>2403</v>
      </c>
    </row>
    <row r="84" spans="1:5" ht="66">
      <c r="A84" s="34">
        <v>394</v>
      </c>
      <c r="B84" s="47">
        <v>43969</v>
      </c>
      <c r="C84" s="51" t="s">
        <v>386</v>
      </c>
      <c r="D84" s="40" t="s">
        <v>385</v>
      </c>
      <c r="E84" s="179">
        <v>643</v>
      </c>
    </row>
    <row r="85" spans="1:5" ht="66">
      <c r="A85" s="34">
        <v>395</v>
      </c>
      <c r="B85" s="47">
        <v>43969</v>
      </c>
      <c r="C85" s="51" t="s">
        <v>386</v>
      </c>
      <c r="D85" s="40" t="s">
        <v>385</v>
      </c>
      <c r="E85" s="179">
        <v>696</v>
      </c>
    </row>
    <row r="86" spans="1:5" ht="66">
      <c r="A86" s="34">
        <v>396</v>
      </c>
      <c r="B86" s="47">
        <v>43969</v>
      </c>
      <c r="C86" s="51" t="s">
        <v>386</v>
      </c>
      <c r="D86" s="40" t="s">
        <v>385</v>
      </c>
      <c r="E86" s="179">
        <v>517</v>
      </c>
    </row>
    <row r="87" spans="1:5" ht="66">
      <c r="A87" s="34">
        <v>397</v>
      </c>
      <c r="B87" s="47">
        <v>43969</v>
      </c>
      <c r="C87" s="51" t="s">
        <v>386</v>
      </c>
      <c r="D87" s="40" t="s">
        <v>385</v>
      </c>
      <c r="E87" s="179">
        <v>392</v>
      </c>
    </row>
    <row r="88" spans="1:5" ht="66">
      <c r="A88" s="34">
        <v>398</v>
      </c>
      <c r="B88" s="47">
        <v>43969</v>
      </c>
      <c r="C88" s="51" t="s">
        <v>386</v>
      </c>
      <c r="D88" s="40" t="s">
        <v>385</v>
      </c>
      <c r="E88" s="179">
        <v>23</v>
      </c>
    </row>
    <row r="89" spans="1:5" ht="66">
      <c r="A89" s="34">
        <v>399</v>
      </c>
      <c r="B89" s="47">
        <v>43969</v>
      </c>
      <c r="C89" s="51" t="s">
        <v>386</v>
      </c>
      <c r="D89" s="40" t="s">
        <v>385</v>
      </c>
      <c r="E89" s="179">
        <v>2038</v>
      </c>
    </row>
    <row r="90" spans="1:5" ht="66">
      <c r="A90" s="34">
        <v>400</v>
      </c>
      <c r="B90" s="47">
        <v>43969</v>
      </c>
      <c r="C90" s="51" t="s">
        <v>386</v>
      </c>
      <c r="D90" s="40" t="s">
        <v>385</v>
      </c>
      <c r="E90" s="179">
        <v>1044</v>
      </c>
    </row>
    <row r="91" spans="1:5" ht="66">
      <c r="A91" s="34">
        <v>401</v>
      </c>
      <c r="B91" s="47">
        <v>43969</v>
      </c>
      <c r="C91" s="51" t="s">
        <v>386</v>
      </c>
      <c r="D91" s="40" t="s">
        <v>385</v>
      </c>
      <c r="E91" s="179">
        <v>2089</v>
      </c>
    </row>
    <row r="92" spans="1:5" ht="66">
      <c r="A92" s="34">
        <v>402</v>
      </c>
      <c r="B92" s="47">
        <v>43969</v>
      </c>
      <c r="C92" s="51" t="s">
        <v>387</v>
      </c>
      <c r="D92" s="40" t="s">
        <v>349</v>
      </c>
      <c r="E92" s="179">
        <v>651</v>
      </c>
    </row>
    <row r="93" spans="1:5" ht="82.5">
      <c r="A93" s="34">
        <v>403</v>
      </c>
      <c r="B93" s="47">
        <v>43969</v>
      </c>
      <c r="C93" s="51" t="s">
        <v>388</v>
      </c>
      <c r="D93" s="40" t="s">
        <v>389</v>
      </c>
      <c r="E93" s="179">
        <v>152</v>
      </c>
    </row>
    <row r="94" spans="1:5" ht="66">
      <c r="A94" s="34">
        <v>404</v>
      </c>
      <c r="B94" s="47">
        <v>43969</v>
      </c>
      <c r="C94" s="51" t="s">
        <v>390</v>
      </c>
      <c r="D94" s="40" t="s">
        <v>349</v>
      </c>
      <c r="E94" s="179">
        <v>321</v>
      </c>
    </row>
    <row r="95" spans="1:5" ht="82.5">
      <c r="A95" s="34">
        <v>405</v>
      </c>
      <c r="B95" s="47">
        <v>43969</v>
      </c>
      <c r="C95" s="51" t="s">
        <v>391</v>
      </c>
      <c r="D95" s="40" t="s">
        <v>389</v>
      </c>
      <c r="E95" s="179">
        <v>209</v>
      </c>
    </row>
    <row r="96" spans="1:5" ht="82.5">
      <c r="A96" s="34">
        <v>406</v>
      </c>
      <c r="B96" s="47">
        <v>43969</v>
      </c>
      <c r="C96" s="51" t="s">
        <v>392</v>
      </c>
      <c r="D96" s="40" t="s">
        <v>349</v>
      </c>
      <c r="E96" s="179">
        <v>70.510000000000005</v>
      </c>
    </row>
    <row r="97" spans="1:5" ht="66">
      <c r="A97" s="34">
        <v>407</v>
      </c>
      <c r="B97" s="47">
        <v>43969</v>
      </c>
      <c r="C97" s="51" t="s">
        <v>393</v>
      </c>
      <c r="D97" s="40" t="s">
        <v>349</v>
      </c>
      <c r="E97" s="179">
        <v>3415</v>
      </c>
    </row>
    <row r="98" spans="1:5" ht="82.5">
      <c r="A98" s="34">
        <v>408</v>
      </c>
      <c r="B98" s="47">
        <v>43969</v>
      </c>
      <c r="C98" s="51" t="s">
        <v>394</v>
      </c>
      <c r="D98" s="40" t="s">
        <v>389</v>
      </c>
      <c r="E98" s="179">
        <v>794</v>
      </c>
    </row>
    <row r="99" spans="1:5" ht="66">
      <c r="A99" s="34">
        <v>409</v>
      </c>
      <c r="B99" s="47">
        <v>43969</v>
      </c>
      <c r="C99" s="51" t="s">
        <v>395</v>
      </c>
      <c r="D99" s="40" t="s">
        <v>349</v>
      </c>
      <c r="E99" s="179">
        <v>1683</v>
      </c>
    </row>
    <row r="100" spans="1:5" ht="82.5">
      <c r="A100" s="34">
        <v>410</v>
      </c>
      <c r="B100" s="47">
        <v>43969</v>
      </c>
      <c r="C100" s="51" t="s">
        <v>396</v>
      </c>
      <c r="D100" s="40" t="s">
        <v>389</v>
      </c>
      <c r="E100" s="179">
        <v>1095</v>
      </c>
    </row>
    <row r="101" spans="1:5" ht="82.5">
      <c r="A101" s="34">
        <v>411</v>
      </c>
      <c r="B101" s="47">
        <v>43969</v>
      </c>
      <c r="C101" s="51" t="s">
        <v>397</v>
      </c>
      <c r="D101" s="40" t="s">
        <v>349</v>
      </c>
      <c r="E101" s="179">
        <v>380.49</v>
      </c>
    </row>
    <row r="102" spans="1:5" ht="49.5">
      <c r="A102" s="34">
        <v>315</v>
      </c>
      <c r="B102" s="47">
        <v>43969</v>
      </c>
      <c r="C102" s="51" t="s">
        <v>554</v>
      </c>
      <c r="D102" s="40" t="s">
        <v>29</v>
      </c>
      <c r="E102" s="179">
        <v>60</v>
      </c>
    </row>
    <row r="103" spans="1:5" ht="49.5">
      <c r="A103" s="34">
        <v>316</v>
      </c>
      <c r="B103" s="47">
        <v>43969</v>
      </c>
      <c r="C103" s="51" t="s">
        <v>554</v>
      </c>
      <c r="D103" s="40" t="s">
        <v>108</v>
      </c>
      <c r="E103" s="179">
        <v>72</v>
      </c>
    </row>
    <row r="104" spans="1:5" ht="49.5">
      <c r="A104" s="34">
        <v>317</v>
      </c>
      <c r="B104" s="47">
        <v>43969</v>
      </c>
      <c r="C104" s="51" t="s">
        <v>555</v>
      </c>
      <c r="D104" s="40" t="s">
        <v>29</v>
      </c>
      <c r="E104" s="179">
        <v>176</v>
      </c>
    </row>
    <row r="105" spans="1:5" ht="66">
      <c r="A105" s="34">
        <v>321</v>
      </c>
      <c r="B105" s="47">
        <v>43969</v>
      </c>
      <c r="C105" s="51" t="s">
        <v>556</v>
      </c>
      <c r="D105" s="40" t="s">
        <v>550</v>
      </c>
      <c r="E105" s="179">
        <v>57</v>
      </c>
    </row>
    <row r="106" spans="1:5" ht="66">
      <c r="A106" s="34">
        <v>322</v>
      </c>
      <c r="B106" s="47">
        <v>43969</v>
      </c>
      <c r="C106" s="51" t="s">
        <v>557</v>
      </c>
      <c r="D106" s="40" t="s">
        <v>389</v>
      </c>
      <c r="E106" s="179">
        <v>75</v>
      </c>
    </row>
    <row r="107" spans="1:5" ht="66">
      <c r="A107" s="34">
        <v>323</v>
      </c>
      <c r="B107" s="47">
        <v>43969</v>
      </c>
      <c r="C107" s="51" t="s">
        <v>558</v>
      </c>
      <c r="D107" s="40" t="s">
        <v>551</v>
      </c>
      <c r="E107" s="179">
        <v>52</v>
      </c>
    </row>
    <row r="108" spans="1:5" ht="66">
      <c r="A108" s="34">
        <v>324</v>
      </c>
      <c r="B108" s="47">
        <v>43969</v>
      </c>
      <c r="C108" s="51" t="s">
        <v>559</v>
      </c>
      <c r="D108" s="40" t="s">
        <v>389</v>
      </c>
      <c r="E108" s="179">
        <v>35</v>
      </c>
    </row>
    <row r="109" spans="1:5" ht="66">
      <c r="A109" s="34">
        <v>325</v>
      </c>
      <c r="B109" s="47">
        <v>43969</v>
      </c>
      <c r="C109" s="51" t="s">
        <v>560</v>
      </c>
      <c r="D109" s="40" t="s">
        <v>550</v>
      </c>
      <c r="E109" s="179">
        <v>12.1</v>
      </c>
    </row>
    <row r="110" spans="1:5" ht="49.5">
      <c r="A110" s="34">
        <v>318</v>
      </c>
      <c r="B110" s="47">
        <v>43969</v>
      </c>
      <c r="C110" s="51" t="s">
        <v>568</v>
      </c>
      <c r="D110" s="40" t="s">
        <v>29</v>
      </c>
      <c r="E110" s="179">
        <v>317</v>
      </c>
    </row>
    <row r="111" spans="1:5" ht="49.5">
      <c r="A111" s="34">
        <v>319</v>
      </c>
      <c r="B111" s="47">
        <v>43969</v>
      </c>
      <c r="C111" s="51" t="s">
        <v>569</v>
      </c>
      <c r="D111" s="40" t="s">
        <v>29</v>
      </c>
      <c r="E111" s="179">
        <v>377</v>
      </c>
    </row>
    <row r="112" spans="1:5" ht="49.5">
      <c r="A112" s="34">
        <v>320</v>
      </c>
      <c r="B112" s="47">
        <v>43969</v>
      </c>
      <c r="C112" s="51" t="s">
        <v>570</v>
      </c>
      <c r="D112" s="40" t="s">
        <v>108</v>
      </c>
      <c r="E112" s="179">
        <v>923</v>
      </c>
    </row>
    <row r="113" spans="1:5" ht="66">
      <c r="A113" s="34">
        <v>326</v>
      </c>
      <c r="B113" s="47">
        <v>43969</v>
      </c>
      <c r="C113" s="51" t="s">
        <v>571</v>
      </c>
      <c r="D113" s="40" t="s">
        <v>550</v>
      </c>
      <c r="E113" s="179">
        <v>297</v>
      </c>
    </row>
    <row r="114" spans="1:5" ht="66">
      <c r="A114" s="34">
        <v>327</v>
      </c>
      <c r="B114" s="47">
        <v>43969</v>
      </c>
      <c r="C114" s="51" t="s">
        <v>572</v>
      </c>
      <c r="D114" s="40" t="s">
        <v>389</v>
      </c>
      <c r="E114" s="179">
        <v>395</v>
      </c>
    </row>
    <row r="115" spans="1:5" ht="66">
      <c r="A115" s="34">
        <v>328</v>
      </c>
      <c r="B115" s="47">
        <v>43969</v>
      </c>
      <c r="C115" s="51" t="s">
        <v>573</v>
      </c>
      <c r="D115" s="40" t="s">
        <v>550</v>
      </c>
      <c r="E115" s="179">
        <v>276</v>
      </c>
    </row>
    <row r="116" spans="1:5" ht="66">
      <c r="A116" s="34">
        <v>329</v>
      </c>
      <c r="B116" s="47">
        <v>43969</v>
      </c>
      <c r="C116" s="51" t="s">
        <v>574</v>
      </c>
      <c r="D116" s="40" t="s">
        <v>389</v>
      </c>
      <c r="E116" s="179">
        <v>180</v>
      </c>
    </row>
    <row r="117" spans="1:5" ht="66">
      <c r="A117" s="34">
        <v>330</v>
      </c>
      <c r="B117" s="47">
        <v>43969</v>
      </c>
      <c r="C117" s="51" t="s">
        <v>575</v>
      </c>
      <c r="D117" s="40" t="s">
        <v>550</v>
      </c>
      <c r="E117" s="179">
        <v>61.9</v>
      </c>
    </row>
    <row r="118" spans="1:5" ht="66">
      <c r="A118" s="34">
        <v>500</v>
      </c>
      <c r="B118" s="47">
        <v>43978</v>
      </c>
      <c r="C118" s="51" t="s">
        <v>359</v>
      </c>
      <c r="D118" s="40" t="s">
        <v>35</v>
      </c>
      <c r="E118" s="179">
        <v>138</v>
      </c>
    </row>
    <row r="119" spans="1:5" ht="66">
      <c r="A119" s="34">
        <v>501</v>
      </c>
      <c r="B119" s="47">
        <v>43978</v>
      </c>
      <c r="C119" s="51" t="s">
        <v>359</v>
      </c>
      <c r="D119" s="40" t="s">
        <v>35</v>
      </c>
      <c r="E119" s="179">
        <v>50</v>
      </c>
    </row>
    <row r="120" spans="1:5" ht="66">
      <c r="A120" s="34">
        <v>502</v>
      </c>
      <c r="B120" s="47">
        <v>43978</v>
      </c>
      <c r="C120" s="51" t="s">
        <v>360</v>
      </c>
      <c r="D120" s="40" t="s">
        <v>35</v>
      </c>
      <c r="E120" s="179">
        <v>725</v>
      </c>
    </row>
    <row r="121" spans="1:5" ht="66">
      <c r="A121" s="34">
        <v>503</v>
      </c>
      <c r="B121" s="47">
        <v>43978</v>
      </c>
      <c r="C121" s="51" t="s">
        <v>361</v>
      </c>
      <c r="D121" s="40" t="s">
        <v>35</v>
      </c>
      <c r="E121" s="179">
        <v>268</v>
      </c>
    </row>
    <row r="122" spans="1:5" ht="66">
      <c r="A122" s="34">
        <v>504</v>
      </c>
      <c r="B122" s="47">
        <v>43978</v>
      </c>
      <c r="C122" s="51" t="s">
        <v>359</v>
      </c>
      <c r="D122" s="40" t="s">
        <v>35</v>
      </c>
      <c r="E122" s="179">
        <v>67</v>
      </c>
    </row>
    <row r="123" spans="1:5" ht="66">
      <c r="A123" s="34">
        <v>505</v>
      </c>
      <c r="B123" s="47">
        <v>43978</v>
      </c>
      <c r="C123" s="51" t="s">
        <v>361</v>
      </c>
      <c r="D123" s="40" t="s">
        <v>35</v>
      </c>
      <c r="E123" s="179">
        <v>355</v>
      </c>
    </row>
    <row r="124" spans="1:5" ht="82.5">
      <c r="A124" s="34">
        <v>506</v>
      </c>
      <c r="B124" s="47">
        <v>43978</v>
      </c>
      <c r="C124" s="51" t="s">
        <v>362</v>
      </c>
      <c r="D124" s="40" t="s">
        <v>349</v>
      </c>
      <c r="E124" s="179">
        <v>51</v>
      </c>
    </row>
    <row r="125" spans="1:5" ht="82.5">
      <c r="A125" s="34">
        <v>507</v>
      </c>
      <c r="B125" s="47">
        <v>43978</v>
      </c>
      <c r="C125" s="51" t="s">
        <v>363</v>
      </c>
      <c r="D125" s="40" t="s">
        <v>36</v>
      </c>
      <c r="E125" s="179">
        <v>59</v>
      </c>
    </row>
    <row r="126" spans="1:5" ht="82.5">
      <c r="A126" s="34">
        <v>508</v>
      </c>
      <c r="B126" s="47">
        <v>43978</v>
      </c>
      <c r="C126" s="51" t="s">
        <v>364</v>
      </c>
      <c r="D126" s="40" t="s">
        <v>349</v>
      </c>
      <c r="E126" s="179">
        <v>45</v>
      </c>
    </row>
    <row r="127" spans="1:5" ht="82.5">
      <c r="A127" s="34">
        <v>509</v>
      </c>
      <c r="B127" s="47">
        <v>43978</v>
      </c>
      <c r="C127" s="51" t="s">
        <v>365</v>
      </c>
      <c r="D127" s="40" t="s">
        <v>36</v>
      </c>
      <c r="E127" s="179">
        <v>29</v>
      </c>
    </row>
    <row r="128" spans="1:5" ht="82.5">
      <c r="A128" s="34">
        <v>510</v>
      </c>
      <c r="B128" s="47">
        <v>43978</v>
      </c>
      <c r="C128" s="51" t="s">
        <v>366</v>
      </c>
      <c r="D128" s="40" t="s">
        <v>349</v>
      </c>
      <c r="E128" s="179">
        <v>10.57</v>
      </c>
    </row>
    <row r="129" spans="1:5" ht="82.5">
      <c r="A129" s="34">
        <v>511</v>
      </c>
      <c r="B129" s="47">
        <v>43978</v>
      </c>
      <c r="C129" s="51" t="s">
        <v>367</v>
      </c>
      <c r="D129" s="40" t="s">
        <v>349</v>
      </c>
      <c r="E129" s="179">
        <v>267</v>
      </c>
    </row>
    <row r="130" spans="1:5" ht="82.5">
      <c r="A130" s="34">
        <v>512</v>
      </c>
      <c r="B130" s="47">
        <v>43978</v>
      </c>
      <c r="C130" s="51" t="s">
        <v>368</v>
      </c>
      <c r="D130" s="40" t="s">
        <v>36</v>
      </c>
      <c r="E130" s="179">
        <v>310</v>
      </c>
    </row>
    <row r="131" spans="1:5" ht="82.5">
      <c r="A131" s="34">
        <v>513</v>
      </c>
      <c r="B131" s="47">
        <v>43978</v>
      </c>
      <c r="C131" s="51" t="s">
        <v>369</v>
      </c>
      <c r="D131" s="40" t="s">
        <v>349</v>
      </c>
      <c r="E131" s="179">
        <v>231</v>
      </c>
    </row>
    <row r="132" spans="1:5" ht="82.5">
      <c r="A132" s="34">
        <v>514</v>
      </c>
      <c r="B132" s="47">
        <v>43978</v>
      </c>
      <c r="C132" s="51" t="s">
        <v>370</v>
      </c>
      <c r="D132" s="40" t="s">
        <v>36</v>
      </c>
      <c r="E132" s="179">
        <v>150</v>
      </c>
    </row>
    <row r="133" spans="1:5" ht="82.5">
      <c r="A133" s="34">
        <v>515</v>
      </c>
      <c r="B133" s="47">
        <v>43978</v>
      </c>
      <c r="C133" s="51" t="s">
        <v>371</v>
      </c>
      <c r="D133" s="40" t="s">
        <v>349</v>
      </c>
      <c r="E133" s="179">
        <v>51.43</v>
      </c>
    </row>
    <row r="134" spans="1:5" ht="33">
      <c r="A134" s="34">
        <v>558</v>
      </c>
      <c r="B134" s="47">
        <v>43978</v>
      </c>
      <c r="C134" s="51" t="s">
        <v>515</v>
      </c>
      <c r="D134" s="40" t="s">
        <v>107</v>
      </c>
      <c r="E134" s="179">
        <v>102</v>
      </c>
    </row>
    <row r="135" spans="1:5" ht="33">
      <c r="A135" s="34">
        <v>559</v>
      </c>
      <c r="B135" s="47">
        <v>43978</v>
      </c>
      <c r="C135" s="51" t="s">
        <v>516</v>
      </c>
      <c r="D135" s="40" t="s">
        <v>107</v>
      </c>
      <c r="E135" s="179">
        <v>115</v>
      </c>
    </row>
    <row r="136" spans="1:5" ht="33">
      <c r="A136" s="34">
        <v>560</v>
      </c>
      <c r="B136" s="47">
        <v>43978</v>
      </c>
      <c r="C136" s="51" t="s">
        <v>516</v>
      </c>
      <c r="D136" s="40" t="s">
        <v>107</v>
      </c>
      <c r="E136" s="179">
        <v>88</v>
      </c>
    </row>
    <row r="137" spans="1:5" ht="33">
      <c r="A137" s="34">
        <v>561</v>
      </c>
      <c r="B137" s="47">
        <v>43978</v>
      </c>
      <c r="C137" s="51" t="s">
        <v>517</v>
      </c>
      <c r="D137" s="40" t="s">
        <v>107</v>
      </c>
      <c r="E137" s="179">
        <v>532</v>
      </c>
    </row>
    <row r="138" spans="1:5" ht="33">
      <c r="A138" s="34">
        <v>562</v>
      </c>
      <c r="B138" s="47">
        <v>43978</v>
      </c>
      <c r="C138" s="51" t="s">
        <v>517</v>
      </c>
      <c r="D138" s="40" t="s">
        <v>107</v>
      </c>
      <c r="E138" s="179">
        <v>602</v>
      </c>
    </row>
    <row r="139" spans="1:5" ht="33">
      <c r="A139" s="34">
        <v>563</v>
      </c>
      <c r="B139" s="47">
        <v>43978</v>
      </c>
      <c r="C139" s="51" t="s">
        <v>517</v>
      </c>
      <c r="D139" s="40" t="s">
        <v>107</v>
      </c>
      <c r="E139" s="179">
        <v>462</v>
      </c>
    </row>
    <row r="140" spans="1:5" ht="33">
      <c r="A140" s="34">
        <v>564</v>
      </c>
      <c r="B140" s="47">
        <v>43978</v>
      </c>
      <c r="C140" s="51" t="s">
        <v>518</v>
      </c>
      <c r="D140" s="40" t="s">
        <v>414</v>
      </c>
      <c r="E140" s="179">
        <v>43</v>
      </c>
    </row>
    <row r="141" spans="1:5" ht="33">
      <c r="A141" s="34">
        <v>565</v>
      </c>
      <c r="B141" s="47">
        <v>43978</v>
      </c>
      <c r="C141" s="51" t="s">
        <v>519</v>
      </c>
      <c r="D141" s="40" t="s">
        <v>449</v>
      </c>
      <c r="E141" s="179">
        <v>87</v>
      </c>
    </row>
    <row r="142" spans="1:5" ht="33">
      <c r="A142" s="34">
        <v>566</v>
      </c>
      <c r="B142" s="47">
        <v>43978</v>
      </c>
      <c r="C142" s="51" t="s">
        <v>520</v>
      </c>
      <c r="D142" s="40" t="s">
        <v>420</v>
      </c>
      <c r="E142" s="179">
        <v>52</v>
      </c>
    </row>
    <row r="143" spans="1:5" ht="33">
      <c r="A143" s="34">
        <v>567</v>
      </c>
      <c r="B143" s="47">
        <v>43978</v>
      </c>
      <c r="C143" s="51" t="s">
        <v>521</v>
      </c>
      <c r="D143" s="40" t="s">
        <v>389</v>
      </c>
      <c r="E143" s="179">
        <v>34</v>
      </c>
    </row>
    <row r="144" spans="1:5" ht="33">
      <c r="A144" s="34">
        <v>568</v>
      </c>
      <c r="B144" s="47">
        <v>43978</v>
      </c>
      <c r="C144" s="51" t="s">
        <v>522</v>
      </c>
      <c r="D144" s="40" t="s">
        <v>498</v>
      </c>
      <c r="E144" s="179">
        <v>11.06</v>
      </c>
    </row>
    <row r="145" spans="1:5" ht="33">
      <c r="A145" s="34">
        <v>569</v>
      </c>
      <c r="B145" s="47">
        <v>43978</v>
      </c>
      <c r="C145" s="51" t="s">
        <v>523</v>
      </c>
      <c r="D145" s="40" t="s">
        <v>414</v>
      </c>
      <c r="E145" s="179">
        <v>227</v>
      </c>
    </row>
    <row r="146" spans="1:5" ht="33">
      <c r="A146" s="34">
        <v>570</v>
      </c>
      <c r="B146" s="47">
        <v>43978</v>
      </c>
      <c r="C146" s="51" t="s">
        <v>524</v>
      </c>
      <c r="D146" s="40" t="s">
        <v>389</v>
      </c>
      <c r="E146" s="179">
        <v>455</v>
      </c>
    </row>
    <row r="147" spans="1:5" ht="33">
      <c r="A147" s="34">
        <v>571</v>
      </c>
      <c r="B147" s="47">
        <v>43978</v>
      </c>
      <c r="C147" s="51" t="s">
        <v>525</v>
      </c>
      <c r="D147" s="40" t="s">
        <v>414</v>
      </c>
      <c r="E147" s="179">
        <v>273</v>
      </c>
    </row>
    <row r="148" spans="1:5" ht="33">
      <c r="A148" s="34">
        <v>572</v>
      </c>
      <c r="B148" s="47">
        <v>43978</v>
      </c>
      <c r="C148" s="51" t="s">
        <v>526</v>
      </c>
      <c r="D148" s="40" t="s">
        <v>449</v>
      </c>
      <c r="E148" s="179">
        <v>177</v>
      </c>
    </row>
    <row r="149" spans="1:5" ht="33">
      <c r="A149" s="34">
        <v>573</v>
      </c>
      <c r="B149" s="47">
        <v>43978</v>
      </c>
      <c r="C149" s="51" t="s">
        <v>527</v>
      </c>
      <c r="D149" s="40" t="s">
        <v>414</v>
      </c>
      <c r="E149" s="179">
        <v>61.94</v>
      </c>
    </row>
    <row r="150" spans="1:5" ht="49.5">
      <c r="A150" s="34">
        <v>657</v>
      </c>
      <c r="B150" s="47">
        <v>43978</v>
      </c>
      <c r="C150" s="51" t="s">
        <v>528</v>
      </c>
      <c r="D150" s="40" t="s">
        <v>529</v>
      </c>
      <c r="E150" s="179">
        <v>1534.27</v>
      </c>
    </row>
    <row r="151" spans="1:5" ht="49.5">
      <c r="A151" s="34">
        <v>658</v>
      </c>
      <c r="B151" s="47">
        <v>43978</v>
      </c>
      <c r="C151" s="51" t="s">
        <v>530</v>
      </c>
      <c r="D151" s="40" t="s">
        <v>531</v>
      </c>
      <c r="E151" s="179">
        <v>8045.23</v>
      </c>
    </row>
    <row r="152" spans="1:5" ht="49.5">
      <c r="A152" s="34">
        <v>544</v>
      </c>
      <c r="B152" s="47">
        <v>43979</v>
      </c>
      <c r="C152" s="51" t="s">
        <v>561</v>
      </c>
      <c r="D152" s="40" t="s">
        <v>29</v>
      </c>
      <c r="E152" s="179">
        <v>72</v>
      </c>
    </row>
    <row r="153" spans="1:5" ht="49.5">
      <c r="A153" s="34">
        <v>545</v>
      </c>
      <c r="B153" s="47">
        <v>43979</v>
      </c>
      <c r="C153" s="51" t="s">
        <v>562</v>
      </c>
      <c r="D153" s="40" t="s">
        <v>29</v>
      </c>
      <c r="E153" s="179">
        <v>88</v>
      </c>
    </row>
    <row r="154" spans="1:5" ht="66">
      <c r="A154" s="34">
        <v>548</v>
      </c>
      <c r="B154" s="47">
        <v>43979</v>
      </c>
      <c r="C154" s="51" t="s">
        <v>563</v>
      </c>
      <c r="D154" s="40" t="s">
        <v>550</v>
      </c>
      <c r="E154" s="179">
        <v>31</v>
      </c>
    </row>
    <row r="155" spans="1:5" ht="66">
      <c r="A155" s="34">
        <v>549</v>
      </c>
      <c r="B155" s="47">
        <v>43979</v>
      </c>
      <c r="C155" s="51" t="s">
        <v>564</v>
      </c>
      <c r="D155" s="40" t="s">
        <v>389</v>
      </c>
      <c r="E155" s="179">
        <v>38</v>
      </c>
    </row>
    <row r="156" spans="1:5" ht="66">
      <c r="A156" s="34">
        <v>550</v>
      </c>
      <c r="B156" s="47">
        <v>43979</v>
      </c>
      <c r="C156" s="51" t="s">
        <v>565</v>
      </c>
      <c r="D156" s="40" t="s">
        <v>550</v>
      </c>
      <c r="E156" s="179">
        <v>27</v>
      </c>
    </row>
    <row r="157" spans="1:5" ht="66">
      <c r="A157" s="34">
        <v>551</v>
      </c>
      <c r="B157" s="47">
        <v>43979</v>
      </c>
      <c r="C157" s="51" t="s">
        <v>566</v>
      </c>
      <c r="D157" s="40" t="s">
        <v>389</v>
      </c>
      <c r="E157" s="179">
        <v>18</v>
      </c>
    </row>
    <row r="158" spans="1:5" ht="66">
      <c r="A158" s="34">
        <v>552</v>
      </c>
      <c r="B158" s="47">
        <v>43979</v>
      </c>
      <c r="C158" s="51" t="s">
        <v>567</v>
      </c>
      <c r="D158" s="40" t="s">
        <v>550</v>
      </c>
      <c r="E158" s="179">
        <v>5.48</v>
      </c>
    </row>
    <row r="159" spans="1:5" ht="49.5">
      <c r="A159" s="34">
        <v>546</v>
      </c>
      <c r="B159" s="47">
        <v>43979</v>
      </c>
      <c r="C159" s="51" t="s">
        <v>552</v>
      </c>
      <c r="D159" s="40" t="s">
        <v>29</v>
      </c>
      <c r="E159" s="179">
        <v>377</v>
      </c>
    </row>
    <row r="160" spans="1:5" ht="49.5">
      <c r="A160" s="34">
        <v>547</v>
      </c>
      <c r="B160" s="47">
        <v>43979</v>
      </c>
      <c r="C160" s="51" t="s">
        <v>570</v>
      </c>
      <c r="D160" s="40" t="s">
        <v>29</v>
      </c>
      <c r="E160" s="179">
        <v>462</v>
      </c>
    </row>
    <row r="161" spans="1:5" ht="66">
      <c r="A161" s="34">
        <v>553</v>
      </c>
      <c r="B161" s="47">
        <v>43979</v>
      </c>
      <c r="C161" s="51" t="s">
        <v>576</v>
      </c>
      <c r="D161" s="40" t="s">
        <v>550</v>
      </c>
      <c r="E161" s="179">
        <v>161</v>
      </c>
    </row>
    <row r="162" spans="1:5" ht="66">
      <c r="A162" s="34">
        <v>554</v>
      </c>
      <c r="B162" s="47">
        <v>43979</v>
      </c>
      <c r="C162" s="51" t="s">
        <v>577</v>
      </c>
      <c r="D162" s="40" t="s">
        <v>389</v>
      </c>
      <c r="E162" s="179">
        <v>197</v>
      </c>
    </row>
    <row r="163" spans="1:5" ht="66">
      <c r="A163" s="34">
        <v>555</v>
      </c>
      <c r="B163" s="47">
        <v>43979</v>
      </c>
      <c r="C163" s="51" t="s">
        <v>578</v>
      </c>
      <c r="D163" s="40" t="s">
        <v>550</v>
      </c>
      <c r="E163" s="179">
        <v>143</v>
      </c>
    </row>
    <row r="164" spans="1:5" ht="49.5">
      <c r="A164" s="34">
        <v>556</v>
      </c>
      <c r="B164" s="47">
        <v>43979</v>
      </c>
      <c r="C164" s="51" t="s">
        <v>553</v>
      </c>
      <c r="D164" s="40" t="s">
        <v>389</v>
      </c>
      <c r="E164" s="179">
        <v>93</v>
      </c>
    </row>
    <row r="165" spans="1:5" ht="66">
      <c r="A165" s="34">
        <v>557</v>
      </c>
      <c r="B165" s="47">
        <v>43979</v>
      </c>
      <c r="C165" s="51" t="s">
        <v>579</v>
      </c>
      <c r="D165" s="40" t="s">
        <v>550</v>
      </c>
      <c r="E165" s="179">
        <v>32.520000000000003</v>
      </c>
    </row>
    <row r="166" spans="1:5" ht="45">
      <c r="A166" s="63">
        <v>516</v>
      </c>
      <c r="B166" s="77">
        <v>43979</v>
      </c>
      <c r="C166" s="190" t="s">
        <v>598</v>
      </c>
      <c r="D166" s="188" t="s">
        <v>589</v>
      </c>
      <c r="E166" s="191">
        <v>368</v>
      </c>
    </row>
    <row r="167" spans="1:5" ht="45">
      <c r="A167" s="63">
        <v>517</v>
      </c>
      <c r="B167" s="77">
        <v>43979</v>
      </c>
      <c r="C167" s="190" t="s">
        <v>599</v>
      </c>
      <c r="D167" s="188" t="s">
        <v>589</v>
      </c>
      <c r="E167" s="191">
        <v>548</v>
      </c>
    </row>
    <row r="168" spans="1:5" ht="45">
      <c r="A168" s="63">
        <v>518</v>
      </c>
      <c r="B168" s="77">
        <v>43979</v>
      </c>
      <c r="C168" s="190" t="s">
        <v>600</v>
      </c>
      <c r="D168" s="188" t="s">
        <v>589</v>
      </c>
      <c r="E168" s="191">
        <v>1228</v>
      </c>
    </row>
    <row r="169" spans="1:5" ht="45">
      <c r="A169" s="63">
        <v>519</v>
      </c>
      <c r="B169" s="77">
        <v>43979</v>
      </c>
      <c r="C169" s="190" t="s">
        <v>599</v>
      </c>
      <c r="D169" s="188" t="s">
        <v>589</v>
      </c>
      <c r="E169" s="191">
        <v>2947</v>
      </c>
    </row>
    <row r="170" spans="1:5" ht="45">
      <c r="A170" s="63">
        <v>520</v>
      </c>
      <c r="B170" s="77">
        <v>43979</v>
      </c>
      <c r="C170" s="190" t="s">
        <v>598</v>
      </c>
      <c r="D170" s="188" t="s">
        <v>589</v>
      </c>
      <c r="E170" s="191">
        <v>385</v>
      </c>
    </row>
    <row r="171" spans="1:5" ht="45">
      <c r="A171" s="63">
        <v>521</v>
      </c>
      <c r="B171" s="77">
        <v>43979</v>
      </c>
      <c r="C171" s="190" t="s">
        <v>599</v>
      </c>
      <c r="D171" s="188" t="s">
        <v>589</v>
      </c>
      <c r="E171" s="191">
        <v>586</v>
      </c>
    </row>
    <row r="172" spans="1:5" ht="45">
      <c r="A172" s="63">
        <v>522</v>
      </c>
      <c r="B172" s="77">
        <v>43979</v>
      </c>
      <c r="C172" s="190" t="s">
        <v>600</v>
      </c>
      <c r="D172" s="188" t="s">
        <v>589</v>
      </c>
      <c r="E172" s="191">
        <v>1063</v>
      </c>
    </row>
    <row r="173" spans="1:5" ht="45">
      <c r="A173" s="63">
        <v>523</v>
      </c>
      <c r="B173" s="77">
        <v>43979</v>
      </c>
      <c r="C173" s="190" t="s">
        <v>598</v>
      </c>
      <c r="D173" s="188" t="s">
        <v>589</v>
      </c>
      <c r="E173" s="191">
        <v>805</v>
      </c>
    </row>
    <row r="174" spans="1:5" ht="45">
      <c r="A174" s="63">
        <v>524</v>
      </c>
      <c r="B174" s="77">
        <v>43979</v>
      </c>
      <c r="C174" s="190" t="s">
        <v>598</v>
      </c>
      <c r="D174" s="188" t="s">
        <v>589</v>
      </c>
      <c r="E174" s="191">
        <v>548</v>
      </c>
    </row>
    <row r="175" spans="1:5" ht="45">
      <c r="A175" s="63">
        <v>525</v>
      </c>
      <c r="B175" s="77">
        <v>43979</v>
      </c>
      <c r="C175" s="190" t="s">
        <v>599</v>
      </c>
      <c r="D175" s="188" t="s">
        <v>589</v>
      </c>
      <c r="E175" s="191">
        <v>393</v>
      </c>
    </row>
    <row r="176" spans="1:5" ht="45">
      <c r="A176" s="63">
        <v>526</v>
      </c>
      <c r="B176" s="77">
        <v>43979</v>
      </c>
      <c r="C176" s="190" t="s">
        <v>601</v>
      </c>
      <c r="D176" s="188" t="s">
        <v>589</v>
      </c>
      <c r="E176" s="191">
        <v>70</v>
      </c>
    </row>
    <row r="177" spans="1:5" ht="45">
      <c r="A177" s="63">
        <v>527</v>
      </c>
      <c r="B177" s="77">
        <v>43979</v>
      </c>
      <c r="C177" s="190" t="s">
        <v>602</v>
      </c>
      <c r="D177" s="188" t="s">
        <v>589</v>
      </c>
      <c r="E177" s="191">
        <v>104</v>
      </c>
    </row>
    <row r="178" spans="1:5" ht="45">
      <c r="A178" s="63">
        <v>528</v>
      </c>
      <c r="B178" s="77">
        <v>43979</v>
      </c>
      <c r="C178" s="190" t="s">
        <v>602</v>
      </c>
      <c r="D178" s="188" t="s">
        <v>589</v>
      </c>
      <c r="E178" s="191">
        <v>234</v>
      </c>
    </row>
    <row r="179" spans="1:5" ht="45">
      <c r="A179" s="63">
        <v>529</v>
      </c>
      <c r="B179" s="77">
        <v>43979</v>
      </c>
      <c r="C179" s="190" t="s">
        <v>603</v>
      </c>
      <c r="D179" s="188" t="s">
        <v>589</v>
      </c>
      <c r="E179" s="191">
        <v>562</v>
      </c>
    </row>
    <row r="180" spans="1:5" ht="45">
      <c r="A180" s="63">
        <v>530</v>
      </c>
      <c r="B180" s="77">
        <v>43979</v>
      </c>
      <c r="C180" s="190" t="s">
        <v>602</v>
      </c>
      <c r="D180" s="188" t="s">
        <v>589</v>
      </c>
      <c r="E180" s="191">
        <v>73</v>
      </c>
    </row>
    <row r="181" spans="1:5" ht="45">
      <c r="A181" s="63">
        <v>531</v>
      </c>
      <c r="B181" s="77">
        <v>43979</v>
      </c>
      <c r="C181" s="190" t="s">
        <v>602</v>
      </c>
      <c r="D181" s="188" t="s">
        <v>589</v>
      </c>
      <c r="E181" s="191">
        <v>112</v>
      </c>
    </row>
    <row r="182" spans="1:5" ht="45">
      <c r="A182" s="63">
        <v>532</v>
      </c>
      <c r="B182" s="77">
        <v>43979</v>
      </c>
      <c r="C182" s="190" t="s">
        <v>603</v>
      </c>
      <c r="D182" s="188" t="s">
        <v>589</v>
      </c>
      <c r="E182" s="191">
        <v>202</v>
      </c>
    </row>
    <row r="183" spans="1:5" ht="45">
      <c r="A183" s="63">
        <v>533</v>
      </c>
      <c r="B183" s="77">
        <v>43979</v>
      </c>
      <c r="C183" s="190" t="s">
        <v>603</v>
      </c>
      <c r="D183" s="188" t="s">
        <v>589</v>
      </c>
      <c r="E183" s="191">
        <v>154</v>
      </c>
    </row>
    <row r="184" spans="1:5" ht="45">
      <c r="A184" s="63">
        <v>534</v>
      </c>
      <c r="B184" s="77">
        <v>43979</v>
      </c>
      <c r="C184" s="190" t="s">
        <v>602</v>
      </c>
      <c r="D184" s="188" t="s">
        <v>589</v>
      </c>
      <c r="E184" s="191">
        <v>104</v>
      </c>
    </row>
    <row r="185" spans="1:5" ht="45">
      <c r="A185" s="63">
        <v>535</v>
      </c>
      <c r="B185" s="77">
        <v>43979</v>
      </c>
      <c r="C185" s="190" t="s">
        <v>602</v>
      </c>
      <c r="D185" s="188" t="s">
        <v>589</v>
      </c>
      <c r="E185" s="191">
        <v>75</v>
      </c>
    </row>
    <row r="186" spans="1:5" ht="45">
      <c r="A186" s="63">
        <v>536</v>
      </c>
      <c r="B186" s="77">
        <v>43979</v>
      </c>
      <c r="C186" s="190" t="s">
        <v>604</v>
      </c>
      <c r="D186" s="189" t="s">
        <v>349</v>
      </c>
      <c r="E186" s="191">
        <v>725</v>
      </c>
    </row>
    <row r="187" spans="1:5" ht="45">
      <c r="A187" s="63">
        <v>537</v>
      </c>
      <c r="B187" s="77">
        <v>43979</v>
      </c>
      <c r="C187" s="190" t="s">
        <v>605</v>
      </c>
      <c r="D187" s="189" t="s">
        <v>349</v>
      </c>
      <c r="E187" s="191">
        <v>290</v>
      </c>
    </row>
    <row r="188" spans="1:5" ht="45">
      <c r="A188" s="63">
        <v>538</v>
      </c>
      <c r="B188" s="77">
        <v>43979</v>
      </c>
      <c r="C188" s="190" t="s">
        <v>606</v>
      </c>
      <c r="D188" s="189" t="s">
        <v>389</v>
      </c>
      <c r="E188" s="191">
        <v>189</v>
      </c>
    </row>
    <row r="189" spans="1:5" ht="45">
      <c r="A189" s="63">
        <v>539</v>
      </c>
      <c r="B189" s="77">
        <v>43979</v>
      </c>
      <c r="C189" s="190" t="s">
        <v>607</v>
      </c>
      <c r="D189" s="189" t="s">
        <v>349</v>
      </c>
      <c r="E189" s="191">
        <v>64.02</v>
      </c>
    </row>
    <row r="190" spans="1:5" ht="45">
      <c r="A190" s="63">
        <v>540</v>
      </c>
      <c r="B190" s="77">
        <v>43979</v>
      </c>
      <c r="C190" s="190" t="s">
        <v>608</v>
      </c>
      <c r="D190" s="189" t="s">
        <v>349</v>
      </c>
      <c r="E190" s="191">
        <v>3794</v>
      </c>
    </row>
    <row r="191" spans="1:5" ht="45">
      <c r="A191" s="63">
        <v>541</v>
      </c>
      <c r="B191" s="77">
        <v>43979</v>
      </c>
      <c r="C191" s="190" t="s">
        <v>609</v>
      </c>
      <c r="D191" s="189" t="s">
        <v>349</v>
      </c>
      <c r="E191" s="191">
        <v>1518</v>
      </c>
    </row>
    <row r="192" spans="1:5" ht="45">
      <c r="A192" s="63">
        <v>542</v>
      </c>
      <c r="B192" s="77">
        <v>43979</v>
      </c>
      <c r="C192" s="190" t="s">
        <v>610</v>
      </c>
      <c r="D192" s="189" t="s">
        <v>389</v>
      </c>
      <c r="E192" s="191">
        <v>986</v>
      </c>
    </row>
    <row r="193" spans="1:5" ht="45">
      <c r="A193" s="63">
        <v>543</v>
      </c>
      <c r="B193" s="77">
        <v>43979</v>
      </c>
      <c r="C193" s="190" t="s">
        <v>611</v>
      </c>
      <c r="D193" s="189" t="s">
        <v>349</v>
      </c>
      <c r="E193" s="191">
        <v>341.98</v>
      </c>
    </row>
    <row r="194" spans="1:5" ht="66">
      <c r="A194" s="34">
        <v>476</v>
      </c>
      <c r="B194" s="47">
        <v>43980</v>
      </c>
      <c r="C194" s="51" t="s">
        <v>398</v>
      </c>
      <c r="D194" s="40" t="s">
        <v>385</v>
      </c>
      <c r="E194" s="179">
        <v>459</v>
      </c>
    </row>
    <row r="195" spans="1:5" ht="66">
      <c r="A195" s="34">
        <v>477</v>
      </c>
      <c r="B195" s="47">
        <v>43980</v>
      </c>
      <c r="C195" s="51" t="s">
        <v>398</v>
      </c>
      <c r="D195" s="40" t="s">
        <v>385</v>
      </c>
      <c r="E195" s="179">
        <v>122</v>
      </c>
    </row>
    <row r="196" spans="1:5" ht="66">
      <c r="A196" s="34">
        <v>478</v>
      </c>
      <c r="B196" s="47">
        <v>43980</v>
      </c>
      <c r="C196" s="51" t="s">
        <v>398</v>
      </c>
      <c r="D196" s="40" t="s">
        <v>385</v>
      </c>
      <c r="E196" s="179">
        <v>265</v>
      </c>
    </row>
    <row r="197" spans="1:5" ht="66">
      <c r="A197" s="34">
        <v>479</v>
      </c>
      <c r="B197" s="47">
        <v>43980</v>
      </c>
      <c r="C197" s="51" t="s">
        <v>398</v>
      </c>
      <c r="D197" s="40" t="s">
        <v>385</v>
      </c>
      <c r="E197" s="179">
        <v>75</v>
      </c>
    </row>
    <row r="198" spans="1:5" ht="66">
      <c r="A198" s="34">
        <v>480</v>
      </c>
      <c r="B198" s="47">
        <v>43980</v>
      </c>
      <c r="C198" s="51" t="s">
        <v>398</v>
      </c>
      <c r="D198" s="40" t="s">
        <v>385</v>
      </c>
      <c r="E198" s="179">
        <v>26</v>
      </c>
    </row>
    <row r="199" spans="1:5" ht="66">
      <c r="A199" s="34">
        <v>481</v>
      </c>
      <c r="B199" s="47">
        <v>43980</v>
      </c>
      <c r="C199" s="51" t="s">
        <v>398</v>
      </c>
      <c r="D199" s="40" t="s">
        <v>385</v>
      </c>
      <c r="E199" s="179">
        <v>291</v>
      </c>
    </row>
    <row r="200" spans="1:5" ht="66">
      <c r="A200" s="34">
        <v>482</v>
      </c>
      <c r="B200" s="47">
        <v>43980</v>
      </c>
      <c r="C200" s="51" t="s">
        <v>398</v>
      </c>
      <c r="D200" s="40" t="s">
        <v>385</v>
      </c>
      <c r="E200" s="179">
        <v>399</v>
      </c>
    </row>
    <row r="201" spans="1:5" ht="66">
      <c r="A201" s="34">
        <v>483</v>
      </c>
      <c r="B201" s="47">
        <v>43980</v>
      </c>
      <c r="C201" s="51" t="s">
        <v>399</v>
      </c>
      <c r="D201" s="40" t="s">
        <v>385</v>
      </c>
      <c r="E201" s="179">
        <v>2403</v>
      </c>
    </row>
    <row r="202" spans="1:5" ht="66">
      <c r="A202" s="34">
        <v>484</v>
      </c>
      <c r="B202" s="47">
        <v>43980</v>
      </c>
      <c r="C202" s="51" t="s">
        <v>399</v>
      </c>
      <c r="D202" s="40" t="s">
        <v>385</v>
      </c>
      <c r="E202" s="179">
        <v>643</v>
      </c>
    </row>
    <row r="203" spans="1:5" ht="66">
      <c r="A203" s="34">
        <v>485</v>
      </c>
      <c r="B203" s="47">
        <v>43980</v>
      </c>
      <c r="C203" s="51" t="s">
        <v>399</v>
      </c>
      <c r="D203" s="40" t="s">
        <v>385</v>
      </c>
      <c r="E203" s="179">
        <v>1392</v>
      </c>
    </row>
    <row r="204" spans="1:5" ht="66">
      <c r="A204" s="34">
        <v>486</v>
      </c>
      <c r="B204" s="47">
        <v>43980</v>
      </c>
      <c r="C204" s="51" t="s">
        <v>399</v>
      </c>
      <c r="D204" s="40" t="s">
        <v>385</v>
      </c>
      <c r="E204" s="179">
        <v>392</v>
      </c>
    </row>
    <row r="205" spans="1:5" ht="66">
      <c r="A205" s="34">
        <v>487</v>
      </c>
      <c r="B205" s="47">
        <v>43980</v>
      </c>
      <c r="C205" s="51" t="s">
        <v>399</v>
      </c>
      <c r="D205" s="40" t="s">
        <v>385</v>
      </c>
      <c r="E205" s="179">
        <v>134</v>
      </c>
    </row>
    <row r="206" spans="1:5" ht="66">
      <c r="A206" s="34">
        <v>488</v>
      </c>
      <c r="B206" s="47">
        <v>43980</v>
      </c>
      <c r="C206" s="51" t="s">
        <v>399</v>
      </c>
      <c r="D206" s="40" t="s">
        <v>385</v>
      </c>
      <c r="E206" s="179">
        <v>1529</v>
      </c>
    </row>
    <row r="207" spans="1:5" ht="66">
      <c r="A207" s="34">
        <v>489</v>
      </c>
      <c r="B207" s="47">
        <v>43980</v>
      </c>
      <c r="C207" s="51" t="s">
        <v>399</v>
      </c>
      <c r="D207" s="40" t="s">
        <v>385</v>
      </c>
      <c r="E207" s="179">
        <v>2089</v>
      </c>
    </row>
    <row r="208" spans="1:5" ht="66">
      <c r="A208" s="34">
        <v>490</v>
      </c>
      <c r="B208" s="47">
        <v>43980</v>
      </c>
      <c r="C208" s="51" t="s">
        <v>400</v>
      </c>
      <c r="D208" s="40" t="s">
        <v>349</v>
      </c>
      <c r="E208" s="179">
        <v>534</v>
      </c>
    </row>
    <row r="209" spans="1:5" ht="82.5">
      <c r="A209" s="34">
        <v>491</v>
      </c>
      <c r="B209" s="47">
        <v>43980</v>
      </c>
      <c r="C209" s="51" t="s">
        <v>401</v>
      </c>
      <c r="D209" s="40" t="s">
        <v>389</v>
      </c>
      <c r="E209" s="179">
        <v>167</v>
      </c>
    </row>
    <row r="210" spans="1:5" ht="66">
      <c r="A210" s="34">
        <v>492</v>
      </c>
      <c r="B210" s="47">
        <v>43980</v>
      </c>
      <c r="C210" s="51" t="s">
        <v>402</v>
      </c>
      <c r="D210" s="40" t="s">
        <v>349</v>
      </c>
      <c r="E210" s="179">
        <v>279</v>
      </c>
    </row>
    <row r="211" spans="1:5" ht="82.5">
      <c r="A211" s="34">
        <v>493</v>
      </c>
      <c r="B211" s="47">
        <v>43980</v>
      </c>
      <c r="C211" s="51" t="s">
        <v>403</v>
      </c>
      <c r="D211" s="40" t="s">
        <v>389</v>
      </c>
      <c r="E211" s="179">
        <v>182</v>
      </c>
    </row>
    <row r="212" spans="1:5" ht="82.5">
      <c r="A212" s="34">
        <v>494</v>
      </c>
      <c r="B212" s="47">
        <v>43980</v>
      </c>
      <c r="C212" s="51" t="s">
        <v>404</v>
      </c>
      <c r="D212" s="40" t="s">
        <v>349</v>
      </c>
      <c r="E212" s="179">
        <v>61.96</v>
      </c>
    </row>
    <row r="213" spans="1:5" ht="66">
      <c r="A213" s="34">
        <v>495</v>
      </c>
      <c r="B213" s="47">
        <v>43980</v>
      </c>
      <c r="C213" s="51" t="s">
        <v>405</v>
      </c>
      <c r="D213" s="40" t="s">
        <v>349</v>
      </c>
      <c r="E213" s="179">
        <v>2798</v>
      </c>
    </row>
    <row r="214" spans="1:5" ht="82.5">
      <c r="A214" s="34">
        <v>496</v>
      </c>
      <c r="B214" s="47">
        <v>43980</v>
      </c>
      <c r="C214" s="51" t="s">
        <v>406</v>
      </c>
      <c r="D214" s="40" t="s">
        <v>389</v>
      </c>
      <c r="E214" s="179">
        <v>870</v>
      </c>
    </row>
    <row r="215" spans="1:5" ht="66">
      <c r="A215" s="34">
        <v>497</v>
      </c>
      <c r="B215" s="47">
        <v>43980</v>
      </c>
      <c r="C215" s="51" t="s">
        <v>407</v>
      </c>
      <c r="D215" s="40" t="s">
        <v>349</v>
      </c>
      <c r="E215" s="179">
        <v>1467</v>
      </c>
    </row>
    <row r="216" spans="1:5" ht="82.5">
      <c r="A216" s="34">
        <v>498</v>
      </c>
      <c r="B216" s="47">
        <v>43980</v>
      </c>
      <c r="C216" s="51" t="s">
        <v>408</v>
      </c>
      <c r="D216" s="40" t="s">
        <v>389</v>
      </c>
      <c r="E216" s="179">
        <v>954</v>
      </c>
    </row>
    <row r="217" spans="1:5" ht="82.5">
      <c r="A217" s="34">
        <v>499</v>
      </c>
      <c r="B217" s="47">
        <v>43980</v>
      </c>
      <c r="C217" s="51" t="s">
        <v>409</v>
      </c>
      <c r="D217" s="40" t="s">
        <v>349</v>
      </c>
      <c r="E217" s="179">
        <v>331.04</v>
      </c>
    </row>
    <row r="218" spans="1:5">
      <c r="E218" s="185">
        <f>SUM(E9:E217)</f>
        <v>3014689.09</v>
      </c>
    </row>
  </sheetData>
  <sortState ref="A9:E217">
    <sortCondition ref="B9:B217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69"/>
  <sheetViews>
    <sheetView topLeftCell="A55" zoomScaleNormal="100" workbookViewId="0"/>
  </sheetViews>
  <sheetFormatPr defaultColWidth="9.140625" defaultRowHeight="16.5"/>
  <cols>
    <col min="1" max="1" width="11.5703125" style="18" customWidth="1"/>
    <col min="2" max="2" width="14.85546875" style="22" customWidth="1"/>
    <col min="3" max="3" width="91.28515625" style="58" customWidth="1"/>
    <col min="4" max="4" width="43.140625" style="23" customWidth="1"/>
    <col min="5" max="5" width="16.5703125" style="20" customWidth="1"/>
    <col min="6" max="8" width="9.140625" style="15"/>
    <col min="9" max="9" width="9.140625" style="59"/>
    <col min="10" max="16384" width="9.140625" style="15"/>
  </cols>
  <sheetData>
    <row r="1" spans="1:9">
      <c r="A1" s="21" t="s">
        <v>29</v>
      </c>
      <c r="B1" s="42"/>
      <c r="C1" s="55"/>
      <c r="D1" s="43"/>
    </row>
    <row r="2" spans="1:9">
      <c r="A2" s="21" t="s">
        <v>15</v>
      </c>
      <c r="B2" s="42"/>
      <c r="C2" s="55"/>
      <c r="D2" s="43"/>
    </row>
    <row r="3" spans="1:9">
      <c r="A3" s="21" t="s">
        <v>30</v>
      </c>
      <c r="B3" s="42"/>
      <c r="C3" s="55"/>
      <c r="D3" s="43"/>
    </row>
    <row r="4" spans="1:9">
      <c r="A4" s="21" t="s">
        <v>32</v>
      </c>
      <c r="B4" s="42"/>
      <c r="C4" s="55"/>
      <c r="D4" s="43"/>
    </row>
    <row r="5" spans="1:9">
      <c r="A5" s="21"/>
      <c r="B5" s="42"/>
      <c r="C5" s="55"/>
      <c r="D5" s="43"/>
    </row>
    <row r="6" spans="1:9">
      <c r="A6" s="21"/>
      <c r="B6" s="42"/>
      <c r="C6" s="56" t="s">
        <v>135</v>
      </c>
      <c r="D6" s="43"/>
    </row>
    <row r="7" spans="1:9" s="32" customFormat="1">
      <c r="A7" s="30" t="s">
        <v>17</v>
      </c>
      <c r="B7" s="52" t="s">
        <v>16</v>
      </c>
      <c r="C7" s="57" t="s">
        <v>18</v>
      </c>
      <c r="D7" s="29" t="s">
        <v>19</v>
      </c>
      <c r="E7" s="31" t="s">
        <v>20</v>
      </c>
      <c r="I7" s="60"/>
    </row>
    <row r="8" spans="1:9" ht="33">
      <c r="A8" s="34">
        <v>58</v>
      </c>
      <c r="B8" s="47">
        <v>43955</v>
      </c>
      <c r="C8" s="51" t="s">
        <v>544</v>
      </c>
      <c r="D8" s="40" t="s">
        <v>543</v>
      </c>
      <c r="E8" s="179">
        <v>852163.25</v>
      </c>
    </row>
    <row r="9" spans="1:9" ht="33">
      <c r="A9" s="34">
        <v>59</v>
      </c>
      <c r="B9" s="47">
        <v>43955</v>
      </c>
      <c r="C9" s="51" t="s">
        <v>545</v>
      </c>
      <c r="D9" s="40" t="s">
        <v>533</v>
      </c>
      <c r="E9" s="179">
        <v>3809103.9</v>
      </c>
    </row>
    <row r="10" spans="1:9" ht="33">
      <c r="A10" s="34">
        <v>62</v>
      </c>
      <c r="B10" s="47">
        <v>43955</v>
      </c>
      <c r="C10" s="51" t="s">
        <v>546</v>
      </c>
      <c r="D10" s="40" t="s">
        <v>533</v>
      </c>
      <c r="E10" s="179">
        <v>95797.33</v>
      </c>
    </row>
    <row r="11" spans="1:9" ht="33">
      <c r="A11" s="34">
        <v>63</v>
      </c>
      <c r="B11" s="47">
        <v>43955</v>
      </c>
      <c r="C11" s="51" t="s">
        <v>547</v>
      </c>
      <c r="D11" s="40" t="s">
        <v>533</v>
      </c>
      <c r="E11" s="179">
        <v>2548861.4300000002</v>
      </c>
    </row>
    <row r="12" spans="1:9" ht="33">
      <c r="A12" s="34">
        <v>66</v>
      </c>
      <c r="B12" s="47">
        <v>43955</v>
      </c>
      <c r="C12" s="51" t="s">
        <v>548</v>
      </c>
      <c r="D12" s="40" t="s">
        <v>534</v>
      </c>
      <c r="E12" s="179">
        <v>2429142.84</v>
      </c>
    </row>
    <row r="13" spans="1:9" ht="33">
      <c r="A13" s="34">
        <v>67</v>
      </c>
      <c r="B13" s="47">
        <v>43955</v>
      </c>
      <c r="C13" s="51" t="s">
        <v>549</v>
      </c>
      <c r="D13" s="40" t="s">
        <v>539</v>
      </c>
      <c r="E13" s="179">
        <v>5894887.7000000002</v>
      </c>
    </row>
    <row r="14" spans="1:9" ht="33">
      <c r="A14" s="34">
        <v>70</v>
      </c>
      <c r="B14" s="47">
        <v>43955</v>
      </c>
      <c r="C14" s="51" t="s">
        <v>542</v>
      </c>
      <c r="D14" s="40" t="s">
        <v>541</v>
      </c>
      <c r="E14" s="179">
        <v>802791</v>
      </c>
    </row>
    <row r="15" spans="1:9" ht="33">
      <c r="A15" s="111">
        <v>212</v>
      </c>
      <c r="B15" s="112">
        <v>43962</v>
      </c>
      <c r="C15" s="131" t="s">
        <v>413</v>
      </c>
      <c r="D15" s="187" t="s">
        <v>108</v>
      </c>
      <c r="E15" s="113">
        <v>8337</v>
      </c>
    </row>
    <row r="16" spans="1:9" ht="33">
      <c r="A16" s="111">
        <v>218</v>
      </c>
      <c r="B16" s="112">
        <v>43962</v>
      </c>
      <c r="C16" s="131" t="s">
        <v>415</v>
      </c>
      <c r="D16" s="187" t="s">
        <v>414</v>
      </c>
      <c r="E16" s="113">
        <v>3694</v>
      </c>
    </row>
    <row r="17" spans="1:5" ht="33">
      <c r="A17" s="111">
        <v>219</v>
      </c>
      <c r="B17" s="112">
        <v>43962</v>
      </c>
      <c r="C17" s="131" t="s">
        <v>416</v>
      </c>
      <c r="D17" s="138" t="s">
        <v>389</v>
      </c>
      <c r="E17" s="113">
        <v>522</v>
      </c>
    </row>
    <row r="18" spans="1:5" ht="33">
      <c r="A18" s="111">
        <v>220</v>
      </c>
      <c r="B18" s="112">
        <v>43962</v>
      </c>
      <c r="C18" s="131" t="s">
        <v>417</v>
      </c>
      <c r="D18" s="138" t="s">
        <v>414</v>
      </c>
      <c r="E18" s="113">
        <v>1684</v>
      </c>
    </row>
    <row r="19" spans="1:5" ht="49.5">
      <c r="A19" s="111">
        <v>221</v>
      </c>
      <c r="B19" s="112">
        <v>43962</v>
      </c>
      <c r="C19" s="131" t="s">
        <v>418</v>
      </c>
      <c r="D19" s="138" t="s">
        <v>389</v>
      </c>
      <c r="E19" s="113">
        <v>1095</v>
      </c>
    </row>
    <row r="20" spans="1:5" ht="33">
      <c r="A20" s="111">
        <v>222</v>
      </c>
      <c r="B20" s="112">
        <v>43962</v>
      </c>
      <c r="C20" s="131" t="s">
        <v>419</v>
      </c>
      <c r="D20" s="138" t="s">
        <v>420</v>
      </c>
      <c r="E20" s="113">
        <v>378.5</v>
      </c>
    </row>
    <row r="21" spans="1:5" ht="33">
      <c r="A21" s="135">
        <v>211</v>
      </c>
      <c r="B21" s="186">
        <v>43962</v>
      </c>
      <c r="C21" s="58" t="s">
        <v>463</v>
      </c>
      <c r="D21" s="137" t="s">
        <v>29</v>
      </c>
      <c r="E21" s="179">
        <v>47258</v>
      </c>
    </row>
    <row r="22" spans="1:5" ht="33">
      <c r="A22" s="135">
        <v>213</v>
      </c>
      <c r="B22" s="186">
        <v>43962</v>
      </c>
      <c r="C22" s="58" t="s">
        <v>464</v>
      </c>
      <c r="D22" s="137" t="s">
        <v>414</v>
      </c>
      <c r="E22" s="179">
        <v>20905</v>
      </c>
    </row>
    <row r="23" spans="1:5" ht="33">
      <c r="A23" s="135">
        <v>214</v>
      </c>
      <c r="B23" s="186">
        <v>43962</v>
      </c>
      <c r="C23" s="58" t="s">
        <v>465</v>
      </c>
      <c r="D23" s="137" t="s">
        <v>389</v>
      </c>
      <c r="E23" s="179">
        <v>2958</v>
      </c>
    </row>
    <row r="24" spans="1:5" ht="33">
      <c r="A24" s="135">
        <v>215</v>
      </c>
      <c r="B24" s="186">
        <v>43962</v>
      </c>
      <c r="C24" s="58" t="s">
        <v>466</v>
      </c>
      <c r="D24" s="137" t="s">
        <v>349</v>
      </c>
      <c r="E24" s="179">
        <v>9547</v>
      </c>
    </row>
    <row r="25" spans="1:5" ht="33">
      <c r="A25" s="135">
        <v>216</v>
      </c>
      <c r="B25" s="186">
        <v>43962</v>
      </c>
      <c r="C25" s="58" t="s">
        <v>467</v>
      </c>
      <c r="D25" s="137" t="s">
        <v>389</v>
      </c>
      <c r="E25" s="179">
        <v>6204</v>
      </c>
    </row>
    <row r="26" spans="1:5" ht="33">
      <c r="A26" s="135">
        <v>217</v>
      </c>
      <c r="B26" s="186">
        <v>43962</v>
      </c>
      <c r="C26" s="58" t="s">
        <v>468</v>
      </c>
      <c r="D26" s="137" t="s">
        <v>414</v>
      </c>
      <c r="E26" s="179">
        <v>2147.5</v>
      </c>
    </row>
    <row r="27" spans="1:5" ht="33">
      <c r="A27" s="111">
        <v>206</v>
      </c>
      <c r="B27" s="112">
        <v>43963</v>
      </c>
      <c r="C27" s="131" t="s">
        <v>421</v>
      </c>
      <c r="D27" s="138" t="s">
        <v>108</v>
      </c>
      <c r="E27" s="113">
        <v>246</v>
      </c>
    </row>
    <row r="28" spans="1:5" ht="33">
      <c r="A28" s="111">
        <v>207</v>
      </c>
      <c r="B28" s="112">
        <v>43963</v>
      </c>
      <c r="C28" s="131" t="s">
        <v>421</v>
      </c>
      <c r="D28" s="138" t="s">
        <v>108</v>
      </c>
      <c r="E28" s="113">
        <v>251</v>
      </c>
    </row>
    <row r="29" spans="1:5" ht="33">
      <c r="A29" s="111">
        <v>208</v>
      </c>
      <c r="B29" s="112">
        <v>43963</v>
      </c>
      <c r="C29" s="131" t="s">
        <v>422</v>
      </c>
      <c r="D29" s="138" t="s">
        <v>108</v>
      </c>
      <c r="E29" s="113">
        <v>644</v>
      </c>
    </row>
    <row r="30" spans="1:5" ht="33">
      <c r="A30" s="111">
        <v>209</v>
      </c>
      <c r="B30" s="112">
        <v>43963</v>
      </c>
      <c r="C30" s="131" t="s">
        <v>422</v>
      </c>
      <c r="D30" s="138" t="s">
        <v>29</v>
      </c>
      <c r="E30" s="113">
        <v>140</v>
      </c>
    </row>
    <row r="31" spans="1:5" ht="33">
      <c r="A31" s="111">
        <v>210</v>
      </c>
      <c r="B31" s="112">
        <v>43963</v>
      </c>
      <c r="C31" s="131" t="s">
        <v>421</v>
      </c>
      <c r="D31" s="138" t="s">
        <v>29</v>
      </c>
      <c r="E31" s="113">
        <v>230</v>
      </c>
    </row>
    <row r="32" spans="1:5" ht="33">
      <c r="A32" s="111">
        <v>258</v>
      </c>
      <c r="B32" s="112">
        <v>43963</v>
      </c>
      <c r="C32" s="131" t="s">
        <v>423</v>
      </c>
      <c r="D32" s="138" t="s">
        <v>29</v>
      </c>
      <c r="E32" s="113">
        <v>246</v>
      </c>
    </row>
    <row r="33" spans="1:5" ht="33">
      <c r="A33" s="111">
        <v>259</v>
      </c>
      <c r="B33" s="112">
        <v>43963</v>
      </c>
      <c r="C33" s="131" t="s">
        <v>424</v>
      </c>
      <c r="D33" s="111" t="s">
        <v>29</v>
      </c>
      <c r="E33" s="113">
        <v>251</v>
      </c>
    </row>
    <row r="34" spans="1:5" ht="33">
      <c r="A34" s="111">
        <v>260</v>
      </c>
      <c r="B34" s="112">
        <v>43963</v>
      </c>
      <c r="C34" s="131" t="s">
        <v>423</v>
      </c>
      <c r="D34" s="111" t="s">
        <v>29</v>
      </c>
      <c r="E34" s="113">
        <v>644</v>
      </c>
    </row>
    <row r="35" spans="1:5" ht="33">
      <c r="A35" s="111">
        <v>261</v>
      </c>
      <c r="B35" s="112">
        <v>43963</v>
      </c>
      <c r="C35" s="131" t="s">
        <v>425</v>
      </c>
      <c r="D35" s="111" t="s">
        <v>29</v>
      </c>
      <c r="E35" s="113">
        <v>185</v>
      </c>
    </row>
    <row r="36" spans="1:5" ht="33">
      <c r="A36" s="111">
        <v>262</v>
      </c>
      <c r="B36" s="112">
        <v>43963</v>
      </c>
      <c r="C36" s="131" t="s">
        <v>423</v>
      </c>
      <c r="D36" s="111" t="s">
        <v>29</v>
      </c>
      <c r="E36" s="113">
        <v>239</v>
      </c>
    </row>
    <row r="37" spans="1:5" ht="33">
      <c r="A37" s="111">
        <v>264</v>
      </c>
      <c r="B37" s="112">
        <v>43963</v>
      </c>
      <c r="C37" s="131" t="s">
        <v>423</v>
      </c>
      <c r="D37" s="138" t="s">
        <v>29</v>
      </c>
      <c r="E37" s="113">
        <v>8213</v>
      </c>
    </row>
    <row r="38" spans="1:5" ht="33">
      <c r="A38" s="111">
        <v>270</v>
      </c>
      <c r="B38" s="112">
        <v>43963</v>
      </c>
      <c r="C38" s="131" t="s">
        <v>426</v>
      </c>
      <c r="D38" s="111" t="s">
        <v>414</v>
      </c>
      <c r="E38" s="113">
        <v>3717</v>
      </c>
    </row>
    <row r="39" spans="1:5" ht="33">
      <c r="A39" s="111">
        <v>271</v>
      </c>
      <c r="B39" s="112">
        <v>43963</v>
      </c>
      <c r="C39" s="131" t="s">
        <v>452</v>
      </c>
      <c r="D39" s="138" t="s">
        <v>389</v>
      </c>
      <c r="E39" s="113">
        <v>468</v>
      </c>
    </row>
    <row r="40" spans="1:5" ht="33">
      <c r="A40" s="111">
        <v>272</v>
      </c>
      <c r="B40" s="112">
        <v>43963</v>
      </c>
      <c r="C40" s="131" t="s">
        <v>427</v>
      </c>
      <c r="D40" s="111" t="s">
        <v>428</v>
      </c>
      <c r="E40" s="113">
        <v>1673</v>
      </c>
    </row>
    <row r="41" spans="1:5" ht="33">
      <c r="A41" s="111">
        <v>273</v>
      </c>
      <c r="B41" s="112">
        <v>43963</v>
      </c>
      <c r="C41" s="131" t="s">
        <v>429</v>
      </c>
      <c r="D41" s="138" t="s">
        <v>389</v>
      </c>
      <c r="E41" s="113">
        <v>1088</v>
      </c>
    </row>
    <row r="42" spans="1:5" ht="33">
      <c r="A42" s="111">
        <v>274</v>
      </c>
      <c r="B42" s="112">
        <v>43963</v>
      </c>
      <c r="C42" s="131" t="s">
        <v>430</v>
      </c>
      <c r="D42" s="138" t="s">
        <v>414</v>
      </c>
      <c r="E42" s="113">
        <v>376</v>
      </c>
    </row>
    <row r="43" spans="1:5" ht="33">
      <c r="A43" s="135">
        <v>201</v>
      </c>
      <c r="B43" s="186">
        <v>43963</v>
      </c>
      <c r="C43" s="58" t="s">
        <v>463</v>
      </c>
      <c r="D43" s="137" t="s">
        <v>29</v>
      </c>
      <c r="E43" s="179">
        <v>3654</v>
      </c>
    </row>
    <row r="44" spans="1:5" ht="33">
      <c r="A44" s="135">
        <v>202</v>
      </c>
      <c r="B44" s="186">
        <v>43963</v>
      </c>
      <c r="C44" s="58" t="s">
        <v>463</v>
      </c>
      <c r="D44" s="137" t="s">
        <v>29</v>
      </c>
      <c r="E44" s="179">
        <v>1390</v>
      </c>
    </row>
    <row r="45" spans="1:5" ht="33">
      <c r="A45" s="135">
        <v>203</v>
      </c>
      <c r="B45" s="186">
        <v>43963</v>
      </c>
      <c r="C45" s="58" t="s">
        <v>463</v>
      </c>
      <c r="D45" s="137" t="s">
        <v>29</v>
      </c>
      <c r="E45" s="179">
        <v>1426</v>
      </c>
    </row>
    <row r="46" spans="1:5" ht="33">
      <c r="A46" s="135">
        <v>204</v>
      </c>
      <c r="B46" s="186">
        <v>43963</v>
      </c>
      <c r="C46" s="58" t="s">
        <v>469</v>
      </c>
      <c r="D46" s="137" t="s">
        <v>29</v>
      </c>
      <c r="E46" s="179">
        <v>794</v>
      </c>
    </row>
    <row r="47" spans="1:5" ht="33">
      <c r="A47" s="135">
        <v>205</v>
      </c>
      <c r="B47" s="186">
        <v>43963</v>
      </c>
      <c r="C47" s="58" t="s">
        <v>463</v>
      </c>
      <c r="D47" s="137" t="s">
        <v>108</v>
      </c>
      <c r="E47" s="179">
        <v>1305</v>
      </c>
    </row>
    <row r="48" spans="1:5" ht="33">
      <c r="A48" s="135">
        <v>253</v>
      </c>
      <c r="B48" s="186">
        <v>43963</v>
      </c>
      <c r="C48" s="58" t="s">
        <v>470</v>
      </c>
      <c r="D48" s="137" t="s">
        <v>29</v>
      </c>
      <c r="E48" s="179">
        <v>3654</v>
      </c>
    </row>
    <row r="49" spans="1:9" ht="33">
      <c r="A49" s="135">
        <v>254</v>
      </c>
      <c r="B49" s="186">
        <v>43963</v>
      </c>
      <c r="C49" s="58" t="s">
        <v>470</v>
      </c>
      <c r="D49" s="137" t="s">
        <v>29</v>
      </c>
      <c r="E49" s="179">
        <v>1390</v>
      </c>
    </row>
    <row r="50" spans="1:9" ht="33">
      <c r="A50" s="135">
        <v>255</v>
      </c>
      <c r="B50" s="186">
        <v>43963</v>
      </c>
      <c r="C50" s="58" t="s">
        <v>470</v>
      </c>
      <c r="D50" s="137" t="s">
        <v>29</v>
      </c>
      <c r="E50" s="179">
        <v>1426</v>
      </c>
    </row>
    <row r="51" spans="1:9" ht="33">
      <c r="A51" s="135">
        <v>256</v>
      </c>
      <c r="B51" s="186">
        <v>43963</v>
      </c>
      <c r="C51" s="58" t="s">
        <v>471</v>
      </c>
      <c r="D51" s="137" t="s">
        <v>29</v>
      </c>
      <c r="E51" s="179">
        <v>1054</v>
      </c>
    </row>
    <row r="52" spans="1:9" ht="33">
      <c r="A52" s="135">
        <v>257</v>
      </c>
      <c r="B52" s="186">
        <v>43963</v>
      </c>
      <c r="C52" s="58" t="s">
        <v>470</v>
      </c>
      <c r="D52" s="137" t="s">
        <v>29</v>
      </c>
      <c r="E52" s="179">
        <v>1358</v>
      </c>
    </row>
    <row r="53" spans="1:9" s="45" customFormat="1" ht="33">
      <c r="A53" s="135">
        <v>263</v>
      </c>
      <c r="B53" s="186">
        <v>43963</v>
      </c>
      <c r="C53" s="58" t="s">
        <v>470</v>
      </c>
      <c r="D53" s="137" t="s">
        <v>29</v>
      </c>
      <c r="E53" s="179">
        <v>46558</v>
      </c>
      <c r="I53" s="61"/>
    </row>
    <row r="54" spans="1:9" s="45" customFormat="1" ht="33">
      <c r="A54" s="135">
        <v>265</v>
      </c>
      <c r="B54" s="186">
        <v>43963</v>
      </c>
      <c r="C54" s="58" t="s">
        <v>472</v>
      </c>
      <c r="D54" s="137" t="s">
        <v>414</v>
      </c>
      <c r="E54" s="179">
        <v>21038</v>
      </c>
      <c r="I54" s="61"/>
    </row>
    <row r="55" spans="1:9" s="45" customFormat="1" ht="33">
      <c r="A55" s="135">
        <v>266</v>
      </c>
      <c r="B55" s="186">
        <v>43963</v>
      </c>
      <c r="C55" s="58" t="s">
        <v>473</v>
      </c>
      <c r="D55" s="137" t="s">
        <v>389</v>
      </c>
      <c r="E55" s="179">
        <v>2657</v>
      </c>
      <c r="I55" s="61"/>
    </row>
    <row r="56" spans="1:9" s="45" customFormat="1" ht="33">
      <c r="A56" s="135">
        <v>267</v>
      </c>
      <c r="B56" s="186">
        <v>43963</v>
      </c>
      <c r="C56" s="58" t="s">
        <v>474</v>
      </c>
      <c r="D56" s="137" t="s">
        <v>475</v>
      </c>
      <c r="E56" s="179">
        <v>9479</v>
      </c>
      <c r="I56" s="61"/>
    </row>
    <row r="57" spans="1:9" s="45" customFormat="1" ht="33">
      <c r="A57" s="135">
        <v>268</v>
      </c>
      <c r="B57" s="186">
        <v>43963</v>
      </c>
      <c r="C57" s="58" t="s">
        <v>476</v>
      </c>
      <c r="D57" s="137" t="s">
        <v>36</v>
      </c>
      <c r="E57" s="179">
        <v>6161</v>
      </c>
      <c r="I57" s="61"/>
    </row>
    <row r="58" spans="1:9" s="45" customFormat="1" ht="33">
      <c r="A58" s="135">
        <v>269</v>
      </c>
      <c r="B58" s="186">
        <v>43963</v>
      </c>
      <c r="C58" s="58" t="s">
        <v>477</v>
      </c>
      <c r="D58" s="137" t="s">
        <v>414</v>
      </c>
      <c r="E58" s="179">
        <v>2133</v>
      </c>
      <c r="I58" s="61"/>
    </row>
    <row r="59" spans="1:9" s="45" customFormat="1">
      <c r="A59" s="111">
        <v>251</v>
      </c>
      <c r="B59" s="112">
        <v>43972</v>
      </c>
      <c r="C59" s="131" t="s">
        <v>431</v>
      </c>
      <c r="D59" s="111" t="s">
        <v>432</v>
      </c>
      <c r="E59" s="113">
        <v>-663.76</v>
      </c>
      <c r="I59" s="61"/>
    </row>
    <row r="60" spans="1:9" s="45" customFormat="1">
      <c r="A60" s="111">
        <v>600</v>
      </c>
      <c r="B60" s="112">
        <v>43976</v>
      </c>
      <c r="C60" s="131" t="s">
        <v>433</v>
      </c>
      <c r="D60" s="111" t="s">
        <v>432</v>
      </c>
      <c r="E60" s="113">
        <v>99.56</v>
      </c>
      <c r="I60" s="61"/>
    </row>
    <row r="61" spans="1:9" s="45" customFormat="1">
      <c r="A61" s="135">
        <v>601</v>
      </c>
      <c r="B61" s="186">
        <v>43976</v>
      </c>
      <c r="C61" s="58" t="s">
        <v>478</v>
      </c>
      <c r="D61" s="137" t="s">
        <v>432</v>
      </c>
      <c r="E61" s="179">
        <v>564.20000000000005</v>
      </c>
      <c r="I61" s="61"/>
    </row>
    <row r="62" spans="1:9" s="45" customFormat="1" ht="39.75" customHeight="1">
      <c r="A62" s="111">
        <v>604</v>
      </c>
      <c r="B62" s="112">
        <v>43977</v>
      </c>
      <c r="C62" s="131" t="s">
        <v>434</v>
      </c>
      <c r="D62" s="138" t="s">
        <v>29</v>
      </c>
      <c r="E62" s="113">
        <v>227</v>
      </c>
      <c r="I62" s="61"/>
    </row>
    <row r="63" spans="1:9" s="45" customFormat="1" ht="33">
      <c r="A63" s="111">
        <v>605</v>
      </c>
      <c r="B63" s="112">
        <v>43977</v>
      </c>
      <c r="C63" s="131" t="s">
        <v>435</v>
      </c>
      <c r="D63" s="111" t="s">
        <v>29</v>
      </c>
      <c r="E63" s="113">
        <v>85</v>
      </c>
      <c r="I63" s="61"/>
    </row>
    <row r="64" spans="1:9" s="45" customFormat="1" ht="33">
      <c r="A64" s="111">
        <v>611</v>
      </c>
      <c r="B64" s="112">
        <v>43977</v>
      </c>
      <c r="C64" s="131" t="s">
        <v>436</v>
      </c>
      <c r="D64" s="111" t="s">
        <v>349</v>
      </c>
      <c r="E64" s="113">
        <v>97</v>
      </c>
      <c r="I64" s="61"/>
    </row>
    <row r="65" spans="1:9" s="45" customFormat="1" ht="33">
      <c r="A65" s="111">
        <v>612</v>
      </c>
      <c r="B65" s="112">
        <v>43977</v>
      </c>
      <c r="C65" s="131" t="s">
        <v>437</v>
      </c>
      <c r="D65" s="111" t="s">
        <v>389</v>
      </c>
      <c r="E65" s="113">
        <v>37</v>
      </c>
      <c r="I65" s="61"/>
    </row>
    <row r="66" spans="1:9" s="45" customFormat="1" ht="33">
      <c r="A66" s="111">
        <v>613</v>
      </c>
      <c r="B66" s="112">
        <v>43977</v>
      </c>
      <c r="C66" s="131" t="s">
        <v>438</v>
      </c>
      <c r="D66" s="111" t="s">
        <v>414</v>
      </c>
      <c r="E66" s="113">
        <v>54</v>
      </c>
      <c r="I66" s="61"/>
    </row>
    <row r="67" spans="1:9" s="45" customFormat="1" ht="33">
      <c r="A67" s="111">
        <v>614</v>
      </c>
      <c r="B67" s="112">
        <v>43977</v>
      </c>
      <c r="C67" s="131" t="s">
        <v>439</v>
      </c>
      <c r="D67" s="111" t="s">
        <v>389</v>
      </c>
      <c r="E67" s="113">
        <v>35</v>
      </c>
      <c r="I67" s="61"/>
    </row>
    <row r="68" spans="1:9" s="45" customFormat="1" ht="49.5">
      <c r="A68" s="111">
        <v>615</v>
      </c>
      <c r="B68" s="112">
        <v>43977</v>
      </c>
      <c r="C68" s="131" t="s">
        <v>440</v>
      </c>
      <c r="D68" s="138" t="s">
        <v>349</v>
      </c>
      <c r="E68" s="113">
        <v>12.05</v>
      </c>
      <c r="I68" s="61"/>
    </row>
    <row r="69" spans="1:9" s="45" customFormat="1" ht="33">
      <c r="A69" s="111">
        <v>618</v>
      </c>
      <c r="B69" s="112">
        <v>43977</v>
      </c>
      <c r="C69" s="131" t="s">
        <v>441</v>
      </c>
      <c r="D69" s="111" t="s">
        <v>29</v>
      </c>
      <c r="E69" s="113">
        <v>387</v>
      </c>
      <c r="I69" s="61"/>
    </row>
    <row r="70" spans="1:9" s="45" customFormat="1" ht="33">
      <c r="A70" s="111">
        <v>619</v>
      </c>
      <c r="B70" s="112">
        <v>43977</v>
      </c>
      <c r="C70" s="131" t="s">
        <v>442</v>
      </c>
      <c r="D70" s="111" t="s">
        <v>29</v>
      </c>
      <c r="E70" s="113">
        <v>193</v>
      </c>
      <c r="I70" s="61"/>
    </row>
    <row r="71" spans="1:9" s="45" customFormat="1" ht="33">
      <c r="A71" s="111">
        <v>621</v>
      </c>
      <c r="B71" s="112">
        <v>43977</v>
      </c>
      <c r="C71" s="131" t="s">
        <v>443</v>
      </c>
      <c r="D71" s="111" t="s">
        <v>29</v>
      </c>
      <c r="E71" s="113">
        <v>67</v>
      </c>
      <c r="I71" s="61"/>
    </row>
    <row r="72" spans="1:9" s="45" customFormat="1" ht="33">
      <c r="A72" s="111">
        <v>627</v>
      </c>
      <c r="B72" s="112">
        <v>43977</v>
      </c>
      <c r="C72" s="131" t="s">
        <v>453</v>
      </c>
      <c r="D72" s="111" t="s">
        <v>444</v>
      </c>
      <c r="E72" s="113">
        <v>248</v>
      </c>
      <c r="I72" s="61"/>
    </row>
    <row r="73" spans="1:9" s="45" customFormat="1" ht="33">
      <c r="A73" s="111">
        <v>628</v>
      </c>
      <c r="B73" s="112">
        <v>43977</v>
      </c>
      <c r="C73" s="131" t="s">
        <v>454</v>
      </c>
      <c r="D73" s="111" t="s">
        <v>389</v>
      </c>
      <c r="E73" s="113">
        <v>29</v>
      </c>
      <c r="I73" s="61"/>
    </row>
    <row r="74" spans="1:9" s="45" customFormat="1" ht="33">
      <c r="A74" s="111">
        <v>629</v>
      </c>
      <c r="B74" s="112">
        <v>43977</v>
      </c>
      <c r="C74" s="131" t="s">
        <v>455</v>
      </c>
      <c r="D74" s="138" t="s">
        <v>349</v>
      </c>
      <c r="E74" s="113">
        <v>111</v>
      </c>
      <c r="I74" s="61"/>
    </row>
    <row r="75" spans="1:9" s="45" customFormat="1" ht="33">
      <c r="A75" s="111">
        <v>630</v>
      </c>
      <c r="B75" s="112">
        <v>43977</v>
      </c>
      <c r="C75" s="131" t="s">
        <v>456</v>
      </c>
      <c r="D75" s="111" t="s">
        <v>389</v>
      </c>
      <c r="E75" s="113">
        <v>73</v>
      </c>
      <c r="I75" s="61"/>
    </row>
    <row r="76" spans="1:9" s="45" customFormat="1" ht="49.5">
      <c r="A76" s="111">
        <v>631</v>
      </c>
      <c r="B76" s="112">
        <v>43977</v>
      </c>
      <c r="C76" s="131" t="s">
        <v>457</v>
      </c>
      <c r="D76" s="138" t="s">
        <v>349</v>
      </c>
      <c r="E76" s="113">
        <v>24.35</v>
      </c>
      <c r="I76" s="61"/>
    </row>
    <row r="77" spans="1:9" s="45" customFormat="1" ht="33">
      <c r="A77" s="135">
        <v>602</v>
      </c>
      <c r="B77" s="186">
        <v>43977</v>
      </c>
      <c r="C77" s="58" t="s">
        <v>479</v>
      </c>
      <c r="D77" s="137" t="s">
        <v>108</v>
      </c>
      <c r="E77" s="179">
        <v>1284</v>
      </c>
      <c r="I77" s="61"/>
    </row>
    <row r="78" spans="1:9" s="45" customFormat="1" ht="33">
      <c r="A78" s="135">
        <v>603</v>
      </c>
      <c r="B78" s="186">
        <v>43977</v>
      </c>
      <c r="C78" s="58" t="s">
        <v>480</v>
      </c>
      <c r="D78" s="137" t="s">
        <v>29</v>
      </c>
      <c r="E78" s="179">
        <v>489</v>
      </c>
      <c r="I78" s="61"/>
    </row>
    <row r="79" spans="1:9" s="45" customFormat="1" ht="33">
      <c r="A79" s="135">
        <v>606</v>
      </c>
      <c r="B79" s="186">
        <v>43977</v>
      </c>
      <c r="C79" s="58" t="s">
        <v>481</v>
      </c>
      <c r="D79" s="137" t="s">
        <v>414</v>
      </c>
      <c r="E79" s="179">
        <v>549</v>
      </c>
      <c r="I79" s="61"/>
    </row>
    <row r="80" spans="1:9" s="45" customFormat="1" ht="33">
      <c r="A80" s="135">
        <v>607</v>
      </c>
      <c r="B80" s="186">
        <v>43977</v>
      </c>
      <c r="C80" s="58" t="s">
        <v>482</v>
      </c>
      <c r="D80" s="137" t="s">
        <v>36</v>
      </c>
      <c r="E80" s="179">
        <v>209</v>
      </c>
      <c r="I80" s="61"/>
    </row>
    <row r="81" spans="1:9" s="45" customFormat="1" ht="33">
      <c r="A81" s="135">
        <v>608</v>
      </c>
      <c r="B81" s="186">
        <v>43977</v>
      </c>
      <c r="C81" s="58" t="s">
        <v>483</v>
      </c>
      <c r="D81" s="137" t="s">
        <v>414</v>
      </c>
      <c r="E81" s="179">
        <v>304</v>
      </c>
      <c r="I81" s="61"/>
    </row>
    <row r="82" spans="1:9" s="45" customFormat="1" ht="33">
      <c r="A82" s="135">
        <v>609</v>
      </c>
      <c r="B82" s="186">
        <v>43977</v>
      </c>
      <c r="C82" s="58" t="s">
        <v>484</v>
      </c>
      <c r="D82" s="137" t="s">
        <v>389</v>
      </c>
      <c r="E82" s="179">
        <v>197</v>
      </c>
      <c r="I82" s="61"/>
    </row>
    <row r="83" spans="1:9" s="45" customFormat="1" ht="49.5">
      <c r="A83" s="135">
        <v>610</v>
      </c>
      <c r="B83" s="186">
        <v>43977</v>
      </c>
      <c r="C83" s="58" t="s">
        <v>485</v>
      </c>
      <c r="D83" s="137" t="s">
        <v>349</v>
      </c>
      <c r="E83" s="179">
        <v>67.95</v>
      </c>
      <c r="I83" s="61"/>
    </row>
    <row r="84" spans="1:9" s="45" customFormat="1" ht="33">
      <c r="A84" s="135">
        <v>616</v>
      </c>
      <c r="B84" s="186">
        <v>43977</v>
      </c>
      <c r="C84" s="58" t="s">
        <v>486</v>
      </c>
      <c r="D84" s="137" t="s">
        <v>29</v>
      </c>
      <c r="E84" s="179">
        <v>2191</v>
      </c>
      <c r="I84" s="61"/>
    </row>
    <row r="85" spans="1:9" s="45" customFormat="1" ht="33">
      <c r="A85" s="135">
        <v>616</v>
      </c>
      <c r="B85" s="186">
        <v>43977</v>
      </c>
      <c r="C85" s="58" t="s">
        <v>487</v>
      </c>
      <c r="D85" s="137" t="s">
        <v>29</v>
      </c>
      <c r="E85" s="179">
        <v>1096</v>
      </c>
      <c r="I85" s="61"/>
    </row>
    <row r="86" spans="1:9" s="45" customFormat="1" ht="33">
      <c r="A86" s="135">
        <v>620</v>
      </c>
      <c r="B86" s="186">
        <v>43977</v>
      </c>
      <c r="C86" s="58" t="s">
        <v>488</v>
      </c>
      <c r="D86" s="137" t="s">
        <v>29</v>
      </c>
      <c r="E86" s="179">
        <v>382</v>
      </c>
      <c r="I86" s="61"/>
    </row>
    <row r="87" spans="1:9" s="45" customFormat="1" ht="33">
      <c r="A87" s="135">
        <v>622</v>
      </c>
      <c r="B87" s="186">
        <v>43977</v>
      </c>
      <c r="C87" s="58" t="s">
        <v>489</v>
      </c>
      <c r="D87" s="137" t="s">
        <v>349</v>
      </c>
      <c r="E87" s="179">
        <v>1406</v>
      </c>
      <c r="I87" s="61"/>
    </row>
    <row r="88" spans="1:9" s="45" customFormat="1" ht="33">
      <c r="A88" s="135">
        <v>623</v>
      </c>
      <c r="B88" s="186">
        <v>43977</v>
      </c>
      <c r="C88" s="58" t="s">
        <v>490</v>
      </c>
      <c r="D88" s="137" t="s">
        <v>389</v>
      </c>
      <c r="E88" s="179">
        <v>164</v>
      </c>
      <c r="I88" s="61"/>
    </row>
    <row r="89" spans="1:9" s="45" customFormat="1" ht="33">
      <c r="A89" s="135">
        <v>624</v>
      </c>
      <c r="B89" s="186">
        <v>43977</v>
      </c>
      <c r="C89" s="58" t="s">
        <v>491</v>
      </c>
      <c r="D89" s="137" t="s">
        <v>428</v>
      </c>
      <c r="E89" s="179">
        <v>627</v>
      </c>
      <c r="I89" s="61"/>
    </row>
    <row r="90" spans="1:9" s="45" customFormat="1" ht="33">
      <c r="A90" s="135">
        <v>625</v>
      </c>
      <c r="B90" s="186">
        <v>43977</v>
      </c>
      <c r="C90" s="58" t="s">
        <v>492</v>
      </c>
      <c r="D90" s="137" t="s">
        <v>389</v>
      </c>
      <c r="E90" s="179">
        <v>409</v>
      </c>
      <c r="I90" s="61"/>
    </row>
    <row r="91" spans="1:9" s="45" customFormat="1" ht="49.5">
      <c r="A91" s="135">
        <v>626</v>
      </c>
      <c r="B91" s="186">
        <v>43977</v>
      </c>
      <c r="C91" s="58" t="s">
        <v>493</v>
      </c>
      <c r="D91" s="137" t="s">
        <v>349</v>
      </c>
      <c r="E91" s="179">
        <v>141.65</v>
      </c>
      <c r="I91" s="61"/>
    </row>
    <row r="92" spans="1:9" ht="33">
      <c r="A92" s="111">
        <v>634</v>
      </c>
      <c r="B92" s="112">
        <v>43978</v>
      </c>
      <c r="C92" s="131" t="s">
        <v>445</v>
      </c>
      <c r="D92" s="111" t="s">
        <v>29</v>
      </c>
      <c r="E92" s="113">
        <v>160</v>
      </c>
    </row>
    <row r="93" spans="1:9" ht="33">
      <c r="A93" s="111">
        <v>635</v>
      </c>
      <c r="B93" s="112">
        <v>43978</v>
      </c>
      <c r="C93" s="131" t="s">
        <v>446</v>
      </c>
      <c r="D93" s="111" t="s">
        <v>29</v>
      </c>
      <c r="E93" s="113">
        <v>193</v>
      </c>
    </row>
    <row r="94" spans="1:9" ht="33">
      <c r="A94" s="111">
        <v>637</v>
      </c>
      <c r="B94" s="112">
        <v>43978</v>
      </c>
      <c r="C94" s="131" t="s">
        <v>447</v>
      </c>
      <c r="D94" s="111" t="s">
        <v>29</v>
      </c>
      <c r="E94" s="113">
        <v>67</v>
      </c>
    </row>
    <row r="95" spans="1:9" ht="33">
      <c r="A95" s="111">
        <v>643</v>
      </c>
      <c r="B95" s="112">
        <v>43978</v>
      </c>
      <c r="C95" s="131" t="s">
        <v>448</v>
      </c>
      <c r="D95" s="111" t="s">
        <v>414</v>
      </c>
      <c r="E95" s="113">
        <v>152</v>
      </c>
    </row>
    <row r="96" spans="1:9" ht="33">
      <c r="A96" s="111">
        <v>644</v>
      </c>
      <c r="B96" s="112">
        <v>43978</v>
      </c>
      <c r="C96" s="131" t="s">
        <v>458</v>
      </c>
      <c r="D96" s="111" t="s">
        <v>389</v>
      </c>
      <c r="E96" s="113">
        <v>29</v>
      </c>
    </row>
    <row r="97" spans="1:5" ht="33">
      <c r="A97" s="111">
        <v>645</v>
      </c>
      <c r="B97" s="112">
        <v>43978</v>
      </c>
      <c r="C97" s="131" t="s">
        <v>450</v>
      </c>
      <c r="D97" s="111" t="s">
        <v>414</v>
      </c>
      <c r="E97" s="113">
        <v>72</v>
      </c>
    </row>
    <row r="98" spans="1:5" ht="33">
      <c r="A98" s="135">
        <v>646</v>
      </c>
      <c r="B98" s="186">
        <v>43978</v>
      </c>
      <c r="C98" s="58" t="s">
        <v>451</v>
      </c>
      <c r="D98" s="137" t="s">
        <v>389</v>
      </c>
      <c r="E98" s="179">
        <v>48</v>
      </c>
    </row>
    <row r="99" spans="1:5" ht="49.5">
      <c r="A99" s="135">
        <v>647</v>
      </c>
      <c r="B99" s="186">
        <v>43978</v>
      </c>
      <c r="C99" s="58" t="s">
        <v>459</v>
      </c>
      <c r="D99" s="137" t="s">
        <v>349</v>
      </c>
      <c r="E99" s="179">
        <v>15.05</v>
      </c>
    </row>
    <row r="100" spans="1:5" ht="33">
      <c r="A100" s="135">
        <v>610</v>
      </c>
      <c r="B100" s="186">
        <v>43978</v>
      </c>
      <c r="C100" s="58" t="s">
        <v>494</v>
      </c>
      <c r="D100" s="137" t="s">
        <v>432</v>
      </c>
      <c r="E100" s="179">
        <v>-564.20000000000005</v>
      </c>
    </row>
    <row r="101" spans="1:5" ht="33">
      <c r="A101" s="135">
        <v>613</v>
      </c>
      <c r="B101" s="186">
        <v>43978</v>
      </c>
      <c r="C101" s="58" t="s">
        <v>494</v>
      </c>
      <c r="D101" s="137" t="s">
        <v>432</v>
      </c>
      <c r="E101" s="179">
        <v>-99.56</v>
      </c>
    </row>
    <row r="102" spans="1:5" ht="33">
      <c r="A102" s="135">
        <v>632</v>
      </c>
      <c r="B102" s="186">
        <v>43978</v>
      </c>
      <c r="C102" s="58" t="s">
        <v>495</v>
      </c>
      <c r="D102" s="137" t="s">
        <v>29</v>
      </c>
      <c r="E102" s="179">
        <v>906</v>
      </c>
    </row>
    <row r="103" spans="1:5" ht="33">
      <c r="A103" s="135">
        <v>633</v>
      </c>
      <c r="B103" s="186">
        <v>43978</v>
      </c>
      <c r="C103" s="58" t="s">
        <v>496</v>
      </c>
      <c r="D103" s="137" t="s">
        <v>29</v>
      </c>
      <c r="E103" s="179">
        <v>1096</v>
      </c>
    </row>
    <row r="104" spans="1:5" ht="33">
      <c r="A104" s="135">
        <v>636</v>
      </c>
      <c r="B104" s="186">
        <v>43978</v>
      </c>
      <c r="C104" s="58" t="s">
        <v>496</v>
      </c>
      <c r="D104" s="137" t="s">
        <v>29</v>
      </c>
      <c r="E104" s="179">
        <v>382</v>
      </c>
    </row>
    <row r="105" spans="1:5" ht="33">
      <c r="A105" s="135">
        <v>638</v>
      </c>
      <c r="B105" s="186">
        <v>43978</v>
      </c>
      <c r="C105" s="58" t="s">
        <v>497</v>
      </c>
      <c r="D105" s="137" t="s">
        <v>498</v>
      </c>
      <c r="E105" s="179">
        <v>857</v>
      </c>
    </row>
    <row r="106" spans="1:5" ht="33">
      <c r="A106" s="135">
        <v>639</v>
      </c>
      <c r="B106" s="186">
        <v>43978</v>
      </c>
      <c r="C106" s="58" t="s">
        <v>499</v>
      </c>
      <c r="D106" s="137" t="s">
        <v>389</v>
      </c>
      <c r="E106" s="179">
        <v>164</v>
      </c>
    </row>
    <row r="107" spans="1:5" ht="33">
      <c r="A107" s="135">
        <v>640</v>
      </c>
      <c r="B107" s="186">
        <v>43978</v>
      </c>
      <c r="C107" s="58" t="s">
        <v>500</v>
      </c>
      <c r="D107" s="137" t="s">
        <v>349</v>
      </c>
      <c r="E107" s="179">
        <v>407</v>
      </c>
    </row>
    <row r="108" spans="1:5" ht="33">
      <c r="A108" s="135">
        <v>641</v>
      </c>
      <c r="B108" s="186">
        <v>43978</v>
      </c>
      <c r="C108" s="58" t="s">
        <v>501</v>
      </c>
      <c r="D108" s="137" t="s">
        <v>36</v>
      </c>
      <c r="E108" s="179">
        <v>266</v>
      </c>
    </row>
    <row r="109" spans="1:5" s="33" customFormat="1" ht="49.5">
      <c r="A109" s="135">
        <v>642</v>
      </c>
      <c r="B109" s="186">
        <v>43978</v>
      </c>
      <c r="C109" s="58" t="s">
        <v>502</v>
      </c>
      <c r="D109" s="137" t="s">
        <v>349</v>
      </c>
      <c r="E109" s="179">
        <v>92.95</v>
      </c>
    </row>
    <row r="110" spans="1:5" s="33" customFormat="1" ht="33">
      <c r="A110" s="135">
        <v>102</v>
      </c>
      <c r="B110" s="186">
        <v>43979</v>
      </c>
      <c r="C110" s="63" t="s">
        <v>461</v>
      </c>
      <c r="D110" s="137" t="s">
        <v>432</v>
      </c>
      <c r="E110" s="35">
        <v>564.20000000000005</v>
      </c>
    </row>
    <row r="111" spans="1:5" s="33" customFormat="1" ht="33">
      <c r="A111" s="135">
        <v>659</v>
      </c>
      <c r="B111" s="186">
        <v>43979</v>
      </c>
      <c r="C111" s="63" t="s">
        <v>460</v>
      </c>
      <c r="D111" s="137" t="s">
        <v>29</v>
      </c>
      <c r="E111" s="35">
        <v>8.5</v>
      </c>
    </row>
    <row r="112" spans="1:5" s="33" customFormat="1">
      <c r="A112" s="135">
        <v>682</v>
      </c>
      <c r="B112" s="186">
        <v>43979</v>
      </c>
      <c r="C112" s="63" t="s">
        <v>462</v>
      </c>
      <c r="D112" s="137" t="s">
        <v>432</v>
      </c>
      <c r="E112" s="35">
        <v>99.56</v>
      </c>
    </row>
    <row r="113" spans="1:5" s="33" customFormat="1" ht="33">
      <c r="A113" s="135">
        <v>102</v>
      </c>
      <c r="B113" s="186">
        <v>43979</v>
      </c>
      <c r="C113" s="58" t="s">
        <v>503</v>
      </c>
      <c r="D113" s="137" t="s">
        <v>432</v>
      </c>
      <c r="E113" s="179">
        <v>-564.20000000000005</v>
      </c>
    </row>
    <row r="114" spans="1:5" s="33" customFormat="1" ht="33">
      <c r="A114" s="135">
        <v>660</v>
      </c>
      <c r="B114" s="186">
        <v>43979</v>
      </c>
      <c r="C114" s="58" t="s">
        <v>504</v>
      </c>
      <c r="D114" s="137" t="s">
        <v>29</v>
      </c>
      <c r="E114" s="179">
        <v>48.15</v>
      </c>
    </row>
    <row r="115" spans="1:5" s="33" customFormat="1">
      <c r="A115" s="135">
        <v>683</v>
      </c>
      <c r="B115" s="186">
        <v>43979</v>
      </c>
      <c r="C115" s="58" t="s">
        <v>505</v>
      </c>
      <c r="D115" s="137" t="s">
        <v>432</v>
      </c>
      <c r="E115" s="179">
        <v>564.20000000000005</v>
      </c>
    </row>
    <row r="116" spans="1:5">
      <c r="B116" s="42"/>
      <c r="C116" s="55"/>
      <c r="E116" s="185">
        <f>SUM(E8:E115)</f>
        <v>16677725.1</v>
      </c>
    </row>
    <row r="117" spans="1:5">
      <c r="B117" s="42"/>
      <c r="C117" s="55"/>
    </row>
    <row r="118" spans="1:5">
      <c r="B118" s="42"/>
      <c r="C118" s="55"/>
    </row>
    <row r="119" spans="1:5">
      <c r="B119" s="42"/>
      <c r="C119" s="55"/>
    </row>
    <row r="120" spans="1:5">
      <c r="B120" s="42"/>
      <c r="C120" s="55"/>
    </row>
    <row r="121" spans="1:5">
      <c r="B121" s="42"/>
      <c r="C121" s="55"/>
    </row>
    <row r="122" spans="1:5">
      <c r="B122" s="42"/>
      <c r="C122" s="55"/>
    </row>
    <row r="123" spans="1:5">
      <c r="B123" s="42"/>
      <c r="C123" s="55"/>
    </row>
    <row r="124" spans="1:5">
      <c r="B124" s="42"/>
      <c r="C124" s="55"/>
    </row>
    <row r="125" spans="1:5">
      <c r="B125" s="42"/>
      <c r="C125" s="55"/>
    </row>
    <row r="126" spans="1:5">
      <c r="B126" s="42"/>
      <c r="C126" s="55"/>
    </row>
    <row r="127" spans="1:5">
      <c r="B127" s="42"/>
      <c r="C127" s="55"/>
    </row>
    <row r="128" spans="1:5">
      <c r="B128" s="42"/>
      <c r="C128" s="55"/>
    </row>
    <row r="129" spans="2:3">
      <c r="B129" s="42"/>
      <c r="C129" s="55"/>
    </row>
    <row r="130" spans="2:3">
      <c r="B130" s="42"/>
      <c r="C130" s="55"/>
    </row>
    <row r="131" spans="2:3">
      <c r="B131" s="42"/>
      <c r="C131" s="55"/>
    </row>
    <row r="132" spans="2:3">
      <c r="B132" s="42"/>
      <c r="C132" s="55"/>
    </row>
    <row r="133" spans="2:3">
      <c r="B133" s="42"/>
      <c r="C133" s="55"/>
    </row>
    <row r="134" spans="2:3">
      <c r="B134" s="42"/>
      <c r="C134" s="55"/>
    </row>
    <row r="135" spans="2:3">
      <c r="B135" s="42"/>
      <c r="C135" s="55"/>
    </row>
    <row r="136" spans="2:3">
      <c r="B136" s="42"/>
      <c r="C136" s="55"/>
    </row>
    <row r="137" spans="2:3">
      <c r="B137" s="42"/>
      <c r="C137" s="55"/>
    </row>
    <row r="138" spans="2:3">
      <c r="B138" s="42"/>
      <c r="C138" s="55"/>
    </row>
    <row r="139" spans="2:3">
      <c r="B139" s="42"/>
      <c r="C139" s="55"/>
    </row>
    <row r="140" spans="2:3">
      <c r="B140" s="42"/>
      <c r="C140" s="55"/>
    </row>
    <row r="141" spans="2:3">
      <c r="B141" s="42"/>
      <c r="C141" s="55"/>
    </row>
    <row r="142" spans="2:3">
      <c r="B142" s="42"/>
      <c r="C142" s="55"/>
    </row>
    <row r="143" spans="2:3">
      <c r="B143" s="42"/>
      <c r="C143" s="55"/>
    </row>
    <row r="144" spans="2:3">
      <c r="B144" s="42"/>
      <c r="C144" s="55"/>
    </row>
    <row r="145" spans="2:3">
      <c r="B145" s="42"/>
      <c r="C145" s="55"/>
    </row>
    <row r="146" spans="2:3">
      <c r="B146" s="42"/>
      <c r="C146" s="55"/>
    </row>
    <row r="147" spans="2:3">
      <c r="B147" s="42"/>
      <c r="C147" s="55"/>
    </row>
    <row r="148" spans="2:3">
      <c r="B148" s="42"/>
      <c r="C148" s="55"/>
    </row>
    <row r="149" spans="2:3">
      <c r="B149" s="42"/>
      <c r="C149" s="55"/>
    </row>
    <row r="150" spans="2:3">
      <c r="B150" s="42"/>
      <c r="C150" s="55"/>
    </row>
    <row r="151" spans="2:3">
      <c r="B151" s="42"/>
      <c r="C151" s="55"/>
    </row>
    <row r="152" spans="2:3">
      <c r="B152" s="42"/>
      <c r="C152" s="55"/>
    </row>
    <row r="153" spans="2:3">
      <c r="B153" s="42"/>
      <c r="C153" s="55"/>
    </row>
    <row r="154" spans="2:3">
      <c r="B154" s="42"/>
      <c r="C154" s="55"/>
    </row>
    <row r="155" spans="2:3">
      <c r="B155" s="42"/>
      <c r="C155" s="55"/>
    </row>
    <row r="156" spans="2:3">
      <c r="B156" s="42"/>
      <c r="C156" s="55"/>
    </row>
    <row r="157" spans="2:3">
      <c r="B157" s="42"/>
      <c r="C157" s="55"/>
    </row>
    <row r="158" spans="2:3">
      <c r="B158" s="42"/>
      <c r="C158" s="55"/>
    </row>
    <row r="159" spans="2:3">
      <c r="B159" s="42"/>
      <c r="C159" s="55"/>
    </row>
    <row r="160" spans="2:3">
      <c r="B160" s="42"/>
      <c r="C160" s="55"/>
    </row>
    <row r="161" spans="2:3">
      <c r="B161" s="42"/>
      <c r="C161" s="55"/>
    </row>
    <row r="162" spans="2:3">
      <c r="B162" s="42"/>
      <c r="C162" s="55"/>
    </row>
    <row r="163" spans="2:3">
      <c r="B163" s="42"/>
      <c r="C163" s="55"/>
    </row>
    <row r="164" spans="2:3">
      <c r="B164" s="42"/>
      <c r="C164" s="55"/>
    </row>
    <row r="165" spans="2:3">
      <c r="B165" s="42"/>
      <c r="C165" s="55"/>
    </row>
    <row r="166" spans="2:3">
      <c r="B166" s="42"/>
      <c r="C166" s="55"/>
    </row>
    <row r="167" spans="2:3">
      <c r="B167" s="42"/>
      <c r="C167" s="55"/>
    </row>
    <row r="168" spans="2:3">
      <c r="B168" s="42"/>
      <c r="C168" s="55"/>
    </row>
    <row r="169" spans="2:3">
      <c r="B169" s="42"/>
      <c r="C169" s="55"/>
    </row>
  </sheetData>
  <sortState ref="A8:E115">
    <sortCondition ref="B8:B115"/>
  </sortState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personal</vt:lpstr>
      <vt:lpstr>materiale cap 61.01</vt:lpstr>
      <vt:lpstr>titlul IX- Alte cheltuieli</vt:lpstr>
      <vt:lpstr>transferuri </vt:lpstr>
      <vt:lpstr>venituri proprii-titlul 20</vt:lpstr>
      <vt:lpstr>ACTIVE NEFINANCIARE BG</vt:lpstr>
      <vt:lpstr>PROIECTE CAP. 61.01</vt:lpstr>
      <vt:lpstr>proiecte cap. 61.08 </vt:lpstr>
      <vt:lpstr>'titlul IX- Alte cheltuieli'!Print_Area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2020-06-24T06:47:58Z</dcterms:modified>
</cp:coreProperties>
</file>