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FloreaL\Desktop\MDLPA Plati act curenta dec 2022\"/>
    </mc:Choice>
  </mc:AlternateContent>
  <xr:revisionPtr revIDLastSave="0" documentId="8_{F3F5A23C-20C5-49C4-8190-4E8C9479AA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.12.2022" sheetId="1" r:id="rId1"/>
  </sheets>
  <definedNames>
    <definedName name="_xlnm._FilterDatabase" localSheetId="0" hidden="1">'30.12.2022'!#REF!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1" l="1"/>
  <c r="B67" i="1" l="1"/>
  <c r="B64" i="1" l="1"/>
  <c r="B63" i="1"/>
  <c r="B62" i="1"/>
  <c r="B56" i="1" l="1"/>
  <c r="B108" i="1" l="1"/>
  <c r="B100" i="1" l="1"/>
  <c r="B18" i="1" l="1"/>
  <c r="B17" i="1"/>
  <c r="B16" i="1"/>
  <c r="B15" i="1"/>
  <c r="B14" i="1"/>
</calcChain>
</file>

<file path=xl/sharedStrings.xml><?xml version="1.0" encoding="utf-8"?>
<sst xmlns="http://schemas.openxmlformats.org/spreadsheetml/2006/main" count="761" uniqueCount="297">
  <si>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</si>
  <si>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</si>
  <si>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</si>
  <si>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</si>
  <si>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</si>
  <si>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</si>
  <si>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</si>
  <si>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BUNURI SI SERVICII</t>
  </si>
  <si>
    <t>Nr. Crt</t>
  </si>
  <si>
    <t>Personal MDRAP</t>
  </si>
  <si>
    <t>Cheltuieli deplasari interne</t>
  </si>
  <si>
    <t>PROIECTE CU FINANTARE DIN FONDURI EXTERNE NERAMBURSABILE</t>
  </si>
  <si>
    <t>Servicii mentenanta</t>
  </si>
  <si>
    <t>TRANSFERURI</t>
  </si>
  <si>
    <t>Nr. crt.</t>
  </si>
  <si>
    <t>Transfer subventie ANL</t>
  </si>
  <si>
    <t>ANL</t>
  </si>
  <si>
    <t>ORANGE</t>
  </si>
  <si>
    <t>Servicii telefonie</t>
  </si>
  <si>
    <t>PORSOFT</t>
  </si>
  <si>
    <t>MINISTERUL AFACERILOR INTERNE</t>
  </si>
  <si>
    <t>MINISTERUL MEDIULUI</t>
  </si>
  <si>
    <t>INSPECTORATUL DE STAT IN CONSTRUCTII</t>
  </si>
  <si>
    <t>MINISTERUL FINANTELOR</t>
  </si>
  <si>
    <t>FABI TOTAL GRUP</t>
  </si>
  <si>
    <t>Cota parte utilitati</t>
  </si>
  <si>
    <t>Servicii relocare</t>
  </si>
  <si>
    <t xml:space="preserve">PARLAMENTUL ROMANIEI </t>
  </si>
  <si>
    <t>MEDICINA PREVENTIVA DR. IVANUS</t>
  </si>
  <si>
    <t>Servicii protectia muncii</t>
  </si>
  <si>
    <t>SALUBRIZARE SECTOR 5</t>
  </si>
  <si>
    <t>CERTSIGN</t>
  </si>
  <si>
    <t>Servicii colectare deseuri</t>
  </si>
  <si>
    <t>Servicii depozitare</t>
  </si>
  <si>
    <t>NESTY AUTO SERVICE</t>
  </si>
  <si>
    <t>Servici autoturisme</t>
  </si>
  <si>
    <t>STREAM NETWORKS</t>
  </si>
  <si>
    <t>Achizitie mijloace fixe</t>
  </si>
  <si>
    <t>HOLISUN</t>
  </si>
  <si>
    <t>VENITURI  PROPRII</t>
  </si>
  <si>
    <t>MONITORUL OFICIAL</t>
  </si>
  <si>
    <t>Servicii publicare anunturi</t>
  </si>
  <si>
    <t>LGA EXPERT GRUP</t>
  </si>
  <si>
    <t>VODAFONE</t>
  </si>
  <si>
    <t>CL IASI</t>
  </si>
  <si>
    <t>Transfer cf. OUG 53/2019 termoficare</t>
  </si>
  <si>
    <t>RHEINBRUCKE SRL</t>
  </si>
  <si>
    <t>Servicii expertiza</t>
  </si>
  <si>
    <t>SERVICIUL DE TELECOMUNICATII SPECIALE</t>
  </si>
  <si>
    <t>RCS RDS</t>
  </si>
  <si>
    <t>Servicii furnizare cablu</t>
  </si>
  <si>
    <t>ASCENSORUL</t>
  </si>
  <si>
    <t>Servicii ISCIR</t>
  </si>
  <si>
    <t>CERTSIGN SA</t>
  </si>
  <si>
    <t>PELDIRA CONSULT</t>
  </si>
  <si>
    <t>I.R.</t>
  </si>
  <si>
    <t>Cheltuieli judiciare</t>
  </si>
  <si>
    <t>TRAVEL TIME</t>
  </si>
  <si>
    <t>OLIMPIC INTERNATIONAL</t>
  </si>
  <si>
    <t>Cheltuieli transport</t>
  </si>
  <si>
    <t>CNI</t>
  </si>
  <si>
    <t>Lucrari in prima urgenta</t>
  </si>
  <si>
    <t>Lucrari bazine de inot</t>
  </si>
  <si>
    <t>FAST BROKERS BROKER DE ASIG</t>
  </si>
  <si>
    <t>CENTRUL TERITORIAL DE CALCUL</t>
  </si>
  <si>
    <t>QUARTZ GRUP SECURITY</t>
  </si>
  <si>
    <t>MEDICINA PREVENTIVA DR IVANUS</t>
  </si>
  <si>
    <t>Polita RCA</t>
  </si>
  <si>
    <t xml:space="preserve">Servicii furnizare date </t>
  </si>
  <si>
    <t xml:space="preserve">Servicii paza </t>
  </si>
  <si>
    <t>Servicii instruire ISU</t>
  </si>
  <si>
    <t>INA</t>
  </si>
  <si>
    <t>Transfer subventie INA</t>
  </si>
  <si>
    <t>VODAFONE ROMANIA</t>
  </si>
  <si>
    <t>CL VATRA DORNEI</t>
  </si>
  <si>
    <t>Transfer subventie CNI</t>
  </si>
  <si>
    <t>BADAS BUSINESS</t>
  </si>
  <si>
    <t>GLOBAL ARCHIVE</t>
  </si>
  <si>
    <t>Servicii arhivare</t>
  </si>
  <si>
    <t xml:space="preserve">OMV PETROM </t>
  </si>
  <si>
    <t>SODEXO PASS</t>
  </si>
  <si>
    <t>Achizitie roviniete</t>
  </si>
  <si>
    <t>Vouchere vacanta</t>
  </si>
  <si>
    <t>CHELTUIELI PERSONAL</t>
  </si>
  <si>
    <t>Drepturi salariale</t>
  </si>
  <si>
    <t>Buget de stat</t>
  </si>
  <si>
    <t>Impozit salarii, contributii etc.</t>
  </si>
  <si>
    <t>MINITERUL FINANTELOR</t>
  </si>
  <si>
    <t>POSTA ROMANA</t>
  </si>
  <si>
    <t>MSG FACTORY</t>
  </si>
  <si>
    <t>PARLAM ROM CAM DEPIUTATILOR</t>
  </si>
  <si>
    <t>APA NOVA</t>
  </si>
  <si>
    <t>STILL PRINT FORWARD</t>
  </si>
  <si>
    <t>Achizitie carti de vizita</t>
  </si>
  <si>
    <t>OMV PETROM</t>
  </si>
  <si>
    <t>Achizitie carburanti</t>
  </si>
  <si>
    <t>Servicii monitorizare presa</t>
  </si>
  <si>
    <t>Servicii postale</t>
  </si>
  <si>
    <t>ADVANCED TECHNOLOGY</t>
  </si>
  <si>
    <t>MAGIC EVENTS</t>
  </si>
  <si>
    <t xml:space="preserve">MINISTERUL AFACERILOR INTERNE </t>
  </si>
  <si>
    <t>EXPERT COPY SERVICE</t>
  </si>
  <si>
    <t>CIP AVANTAJ</t>
  </si>
  <si>
    <t>DOLAS ECOTRADE</t>
  </si>
  <si>
    <t>AER TECH SERVICE</t>
  </si>
  <si>
    <t>REDVECTOR</t>
  </si>
  <si>
    <t>Servicii proiectare</t>
  </si>
  <si>
    <t>CIVITA STRATEGY</t>
  </si>
  <si>
    <t>Servicii realizare studii</t>
  </si>
  <si>
    <t>COMIGA PROD</t>
  </si>
  <si>
    <t>Servicii protocol</t>
  </si>
  <si>
    <t>CROMARK</t>
  </si>
  <si>
    <t xml:space="preserve">Servicii organizare evenimente </t>
  </si>
  <si>
    <t>Servicii intretinere spatii</t>
  </si>
  <si>
    <t xml:space="preserve">Servicii arhivare </t>
  </si>
  <si>
    <t>KONSCHAFT</t>
  </si>
  <si>
    <t>ROUND THE WORLD</t>
  </si>
  <si>
    <t>ALTEX</t>
  </si>
  <si>
    <t>CJ ALBA</t>
  </si>
  <si>
    <t>CJ ARGES</t>
  </si>
  <si>
    <t>CJ DOLJ</t>
  </si>
  <si>
    <t>CJ HUNEDOARA</t>
  </si>
  <si>
    <t>CJ IALOMITA</t>
  </si>
  <si>
    <t>CJ NEAMT</t>
  </si>
  <si>
    <t>CJ SIBIU</t>
  </si>
  <si>
    <t>CJ TELEORMAN</t>
  </si>
  <si>
    <t>CJ TIMIS</t>
  </si>
  <si>
    <t>CJ TULCEA</t>
  </si>
  <si>
    <t>CJ VALCEA</t>
  </si>
  <si>
    <t>CL BACAU</t>
  </si>
  <si>
    <t>BUZAU</t>
  </si>
  <si>
    <t>NEHOIU</t>
  </si>
  <si>
    <t>HUEDIN</t>
  </si>
  <si>
    <t>INTORSURA BUZAULUI</t>
  </si>
  <si>
    <t>MOTRU</t>
  </si>
  <si>
    <t>ODORHEIU SECUIESC</t>
  </si>
  <si>
    <t>GHEORGHENI</t>
  </si>
  <si>
    <t>BRAD</t>
  </si>
  <si>
    <t>IASI</t>
  </si>
  <si>
    <t>DROBETA TURNU SEVERIN</t>
  </si>
  <si>
    <t>SUCEAVA</t>
  </si>
  <si>
    <t>VATRA DORNEI</t>
  </si>
  <si>
    <t>TIMISOARA</t>
  </si>
  <si>
    <t>RAMNICU VALCEA</t>
  </si>
  <si>
    <t>HOREZU</t>
  </si>
  <si>
    <t>Transferuri cf. H.G. 1473/2022</t>
  </si>
  <si>
    <t>CL ARAD</t>
  </si>
  <si>
    <t>CL PITESTI</t>
  </si>
  <si>
    <t>CJ BACAU</t>
  </si>
  <si>
    <t>CJ BIHOR</t>
  </si>
  <si>
    <t>CL BISTRITA</t>
  </si>
  <si>
    <t>CL BOTOSANI</t>
  </si>
  <si>
    <t>CJ BRAILA</t>
  </si>
  <si>
    <t>CL BRAILA</t>
  </si>
  <si>
    <t>CL BRASOV</t>
  </si>
  <si>
    <t>CJ BUZAU</t>
  </si>
  <si>
    <t>CJ CARAS SEVERIN</t>
  </si>
  <si>
    <t>CJ CLUJ</t>
  </si>
  <si>
    <t>CL TURDA</t>
  </si>
  <si>
    <t>CJ CONSTANTA</t>
  </si>
  <si>
    <t>CL SFANTU GHEORGHE</t>
  </si>
  <si>
    <t>CL TARGOVISTE</t>
  </si>
  <si>
    <t>CL CRAIOVA</t>
  </si>
  <si>
    <t>CL GALATI</t>
  </si>
  <si>
    <t>CJ GIURGIU</t>
  </si>
  <si>
    <t>CL TARGU JIU</t>
  </si>
  <si>
    <t>CL GHEORGHENI</t>
  </si>
  <si>
    <t>CL MIERCUREA-CIUC</t>
  </si>
  <si>
    <t>CL ODORHEIU SECUIESC</t>
  </si>
  <si>
    <t>CJ IASI</t>
  </si>
  <si>
    <t>CJ MURES</t>
  </si>
  <si>
    <t>CL PLOIESTI</t>
  </si>
  <si>
    <t>CJ SATU  MARE</t>
  </si>
  <si>
    <t>CL SATU MARE</t>
  </si>
  <si>
    <t>CL SIBIU</t>
  </si>
  <si>
    <t>CL SUCEAVA</t>
  </si>
  <si>
    <t>CL TIMISOARA</t>
  </si>
  <si>
    <t>CL RAMNICU VALCEA</t>
  </si>
  <si>
    <t>CJ VASLUI</t>
  </si>
  <si>
    <t>CL FOCSANI</t>
  </si>
  <si>
    <t>Transfer subventie consum combustibil</t>
  </si>
  <si>
    <t>Transfer cf. HG 525/1996 PUG SI RLU</t>
  </si>
  <si>
    <t>HIKARI GROUP</t>
  </si>
  <si>
    <t>Servicii editare</t>
  </si>
  <si>
    <t>HOPE PROMO</t>
  </si>
  <si>
    <t>Achizitie consumabile</t>
  </si>
  <si>
    <t>CJ SALAJ</t>
  </si>
  <si>
    <t>CL GIURGIU</t>
  </si>
  <si>
    <t>CL ORADEA</t>
  </si>
  <si>
    <t>CJ ARAD</t>
  </si>
  <si>
    <t>CJ BISTRITA NASAUD</t>
  </si>
  <si>
    <t>CJ BOTOSANI</t>
  </si>
  <si>
    <t>CJ BRASOV</t>
  </si>
  <si>
    <t>CJ CALARASI</t>
  </si>
  <si>
    <t>CJ GALATI</t>
  </si>
  <si>
    <t>CJ HARGHITA</t>
  </si>
  <si>
    <t>CJ MARAMURES</t>
  </si>
  <si>
    <t>CJ MEHEDINTI</t>
  </si>
  <si>
    <t>CJ OLT</t>
  </si>
  <si>
    <t>CJ PRAHOVA</t>
  </si>
  <si>
    <t>CJ SATU MARE</t>
  </si>
  <si>
    <t>CJ SUCEAVA</t>
  </si>
  <si>
    <t>CJ VRANCEA</t>
  </si>
  <si>
    <t>ROMGERMED</t>
  </si>
  <si>
    <t>Servicii medicina muncii</t>
  </si>
  <si>
    <t xml:space="preserve">TRAVERSAL SOFTWARE </t>
  </si>
  <si>
    <t>SYSDOM PROIECTE</t>
  </si>
  <si>
    <t>Abonament platforma electronica</t>
  </si>
  <si>
    <t>BECLEAN</t>
  </si>
  <si>
    <t>CERNAVODA</t>
  </si>
  <si>
    <t>ROVINARI</t>
  </si>
  <si>
    <t>BUFTEA</t>
  </si>
  <si>
    <t>PANTELIMON</t>
  </si>
  <si>
    <t>CALIMANESTI</t>
  </si>
  <si>
    <t>MARASESTI</t>
  </si>
  <si>
    <t>BISTRITA</t>
  </si>
  <si>
    <t>GAESTI</t>
  </si>
  <si>
    <t>SLATINA</t>
  </si>
  <si>
    <t>SECTOR 6</t>
  </si>
  <si>
    <t>BUGETUL DE STAT</t>
  </si>
  <si>
    <t>Cota handicap</t>
  </si>
  <si>
    <t>CJ GORJ</t>
  </si>
  <si>
    <t>CJ COVASNA</t>
  </si>
  <si>
    <t>CJ ILFOV</t>
  </si>
  <si>
    <t>Ttansfer cf. OUG 18/2009 reabilitare</t>
  </si>
  <si>
    <t>Transfer cf. HG 932/2007 harti de risc</t>
  </si>
  <si>
    <t>ALMATAR TRANS</t>
  </si>
  <si>
    <t>Achizitie carburant</t>
  </si>
  <si>
    <t>TELEKOM MOBILE</t>
  </si>
  <si>
    <t>CAMPULUNG</t>
  </si>
  <si>
    <t>PITESTI</t>
  </si>
  <si>
    <t>BOTOSANI</t>
  </si>
  <si>
    <t>DARABANI</t>
  </si>
  <si>
    <t>POMARLA</t>
  </si>
  <si>
    <t>SAVENI</t>
  </si>
  <si>
    <t>STEFANESTI</t>
  </si>
  <si>
    <t>SACELE</t>
  </si>
  <si>
    <t>SECTORUL 6</t>
  </si>
  <si>
    <t>TURDA</t>
  </si>
  <si>
    <t>FILIASI</t>
  </si>
  <si>
    <t>SIMNICU DE SUS</t>
  </si>
  <si>
    <t>ADUNATII COPACENI</t>
  </si>
  <si>
    <t>BUMBESTI-JIU</t>
  </si>
  <si>
    <t>ANINOASA</t>
  </si>
  <si>
    <t>CIUREA</t>
  </si>
  <si>
    <t>GHEORGHE DOJA</t>
  </si>
  <si>
    <t>BORLESTI</t>
  </si>
  <si>
    <t>BALS</t>
  </si>
  <si>
    <t>COLONESTI</t>
  </si>
  <si>
    <t>CORABIA</t>
  </si>
  <si>
    <t>IANCU JIANU</t>
  </si>
  <si>
    <t>SCORNICESTI</t>
  </si>
  <si>
    <t>DETA</t>
  </si>
  <si>
    <t>CIUCUROVA</t>
  </si>
  <si>
    <t>ODOBESTI</t>
  </si>
  <si>
    <t>MURFATLAR</t>
  </si>
  <si>
    <t>COMANA</t>
  </si>
  <si>
    <t>BARASTI</t>
  </si>
  <si>
    <t>Transfer LEGEA 114/1996 locuinte sociale</t>
  </si>
  <si>
    <t>PROSOFT</t>
  </si>
  <si>
    <t>DNS BIROTICA</t>
  </si>
  <si>
    <t>RASOVA</t>
  </si>
  <si>
    <t>GOPA R&amp;S SRL</t>
  </si>
  <si>
    <t>Servicii organizare</t>
  </si>
  <si>
    <t>AVANGARDE BUSINESS</t>
  </si>
  <si>
    <t>EUROTOTAL COMP</t>
  </si>
  <si>
    <t>FIBROPT SERVICE</t>
  </si>
  <si>
    <t>FAST BROKERS</t>
  </si>
  <si>
    <t>COMPANIA DE TRANSPORT BUSU</t>
  </si>
  <si>
    <t>Service autoturisme</t>
  </si>
  <si>
    <t>Asigurari RCA</t>
  </si>
  <si>
    <t>Servicii spalari auto</t>
  </si>
  <si>
    <t>MIDA SOFT BUSINESS</t>
  </si>
  <si>
    <t>PARLAM ROM CAM DEPUTATILOR</t>
  </si>
  <si>
    <t>RON PROTECT SOLUTION</t>
  </si>
  <si>
    <t>Servicii verificare hidranti</t>
  </si>
  <si>
    <t>Abonament furnizare date</t>
  </si>
  <si>
    <t>APOSTROF</t>
  </si>
  <si>
    <t>FILM FACTOR</t>
  </si>
  <si>
    <t>Servicii creatie</t>
  </si>
  <si>
    <t>ATS</t>
  </si>
  <si>
    <t>UNIVERSITATEA TEHNICA DE CONSTRUCTII</t>
  </si>
  <si>
    <t>INTERNATIONAL SERVICE</t>
  </si>
  <si>
    <t>MIDA SOFT</t>
  </si>
  <si>
    <t>Servicii instruire</t>
  </si>
  <si>
    <t>Servizii furnizare</t>
  </si>
  <si>
    <t>Servicii elaborare reglemantari</t>
  </si>
  <si>
    <t>DITL SECTOR 5</t>
  </si>
  <si>
    <t>Taxa timbru</t>
  </si>
  <si>
    <t>ASOCIATIA AUTOEDUCAT</t>
  </si>
  <si>
    <t xml:space="preserve">AS COMPUTER </t>
  </si>
  <si>
    <t>Achizitie obiecte inventar</t>
  </si>
  <si>
    <t>DAC TECHNOLOGY</t>
  </si>
  <si>
    <t>plăților efectuate în perioada 05-30.12.2022</t>
  </si>
  <si>
    <t>TRAVEL BRANDS</t>
  </si>
  <si>
    <t>Servicii evaluare</t>
  </si>
  <si>
    <t>KVB CONSULTING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</si>
</sst>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 wrapText="1"/>
    </xf>
    <xf numFmtId="14" fontId="1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/>
    <xf numFmtId="0" fontId="13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5"/>
  <sheetViews>
    <sheetView tabSelected="1" zoomScaleNormal="100" workbookViewId="0">
      <selection activeCell="B127" sqref="B127"/>
    </sheetView>
  </sheetViews>
  <sheetFormatPr defaultRowHeight="12.75" x14ac:dyDescent="0.25"/>
  <cols>
    <col min="1" max="1" width="4.140625" style="2" customWidth="1"/>
    <col min="2" max="2" width="13.7109375" style="6" customWidth="1"/>
    <col min="3" max="3" width="34.42578125" style="7" customWidth="1"/>
    <col min="4" max="4" width="36.140625" style="7" customWidth="1"/>
    <col min="5" max="5" width="13.28515625" style="7" customWidth="1"/>
    <col min="6" max="223" width="9.140625" style="1"/>
    <col min="224" max="224" width="4.42578125" style="1" customWidth="1"/>
    <col min="225" max="225" width="13.28515625" style="1" customWidth="1"/>
    <col min="226" max="226" width="37.7109375" style="1" customWidth="1"/>
    <col min="227" max="227" width="39.5703125" style="1" customWidth="1"/>
    <col min="228" max="228" width="11.140625" style="1" customWidth="1"/>
    <col min="229" max="479" width="9.140625" style="1"/>
    <col min="480" max="480" width="4.42578125" style="1" customWidth="1"/>
    <col min="481" max="481" width="13.28515625" style="1" customWidth="1"/>
    <col min="482" max="482" width="37.7109375" style="1" customWidth="1"/>
    <col min="483" max="483" width="39.5703125" style="1" customWidth="1"/>
    <col min="484" max="484" width="11.140625" style="1" customWidth="1"/>
    <col min="485" max="735" width="9.140625" style="1"/>
    <col min="736" max="736" width="4.42578125" style="1" customWidth="1"/>
    <col min="737" max="737" width="13.28515625" style="1" customWidth="1"/>
    <col min="738" max="738" width="37.7109375" style="1" customWidth="1"/>
    <col min="739" max="739" width="39.5703125" style="1" customWidth="1"/>
    <col min="740" max="740" width="11.140625" style="1" customWidth="1"/>
    <col min="741" max="991" width="9.140625" style="1"/>
    <col min="992" max="992" width="4.42578125" style="1" customWidth="1"/>
    <col min="993" max="993" width="13.28515625" style="1" customWidth="1"/>
    <col min="994" max="994" width="37.7109375" style="1" customWidth="1"/>
    <col min="995" max="995" width="39.5703125" style="1" customWidth="1"/>
    <col min="996" max="996" width="11.140625" style="1" customWidth="1"/>
    <col min="997" max="1247" width="9.140625" style="1"/>
    <col min="1248" max="1248" width="4.42578125" style="1" customWidth="1"/>
    <col min="1249" max="1249" width="13.28515625" style="1" customWidth="1"/>
    <col min="1250" max="1250" width="37.7109375" style="1" customWidth="1"/>
    <col min="1251" max="1251" width="39.5703125" style="1" customWidth="1"/>
    <col min="1252" max="1252" width="11.140625" style="1" customWidth="1"/>
    <col min="1253" max="1503" width="9.140625" style="1"/>
    <col min="1504" max="1504" width="4.42578125" style="1" customWidth="1"/>
    <col min="1505" max="1505" width="13.28515625" style="1" customWidth="1"/>
    <col min="1506" max="1506" width="37.7109375" style="1" customWidth="1"/>
    <col min="1507" max="1507" width="39.5703125" style="1" customWidth="1"/>
    <col min="1508" max="1508" width="11.140625" style="1" customWidth="1"/>
    <col min="1509" max="1759" width="9.140625" style="1"/>
    <col min="1760" max="1760" width="4.42578125" style="1" customWidth="1"/>
    <col min="1761" max="1761" width="13.28515625" style="1" customWidth="1"/>
    <col min="1762" max="1762" width="37.7109375" style="1" customWidth="1"/>
    <col min="1763" max="1763" width="39.5703125" style="1" customWidth="1"/>
    <col min="1764" max="1764" width="11.140625" style="1" customWidth="1"/>
    <col min="1765" max="2015" width="9.140625" style="1"/>
    <col min="2016" max="2016" width="4.42578125" style="1" customWidth="1"/>
    <col min="2017" max="2017" width="13.28515625" style="1" customWidth="1"/>
    <col min="2018" max="2018" width="37.7109375" style="1" customWidth="1"/>
    <col min="2019" max="2019" width="39.5703125" style="1" customWidth="1"/>
    <col min="2020" max="2020" width="11.140625" style="1" customWidth="1"/>
    <col min="2021" max="2271" width="9.140625" style="1"/>
    <col min="2272" max="2272" width="4.42578125" style="1" customWidth="1"/>
    <col min="2273" max="2273" width="13.28515625" style="1" customWidth="1"/>
    <col min="2274" max="2274" width="37.7109375" style="1" customWidth="1"/>
    <col min="2275" max="2275" width="39.5703125" style="1" customWidth="1"/>
    <col min="2276" max="2276" width="11.140625" style="1" customWidth="1"/>
    <col min="2277" max="2527" width="9.140625" style="1"/>
    <col min="2528" max="2528" width="4.42578125" style="1" customWidth="1"/>
    <col min="2529" max="2529" width="13.28515625" style="1" customWidth="1"/>
    <col min="2530" max="2530" width="37.7109375" style="1" customWidth="1"/>
    <col min="2531" max="2531" width="39.5703125" style="1" customWidth="1"/>
    <col min="2532" max="2532" width="11.140625" style="1" customWidth="1"/>
    <col min="2533" max="2783" width="9.140625" style="1"/>
    <col min="2784" max="2784" width="4.42578125" style="1" customWidth="1"/>
    <col min="2785" max="2785" width="13.28515625" style="1" customWidth="1"/>
    <col min="2786" max="2786" width="37.7109375" style="1" customWidth="1"/>
    <col min="2787" max="2787" width="39.5703125" style="1" customWidth="1"/>
    <col min="2788" max="2788" width="11.140625" style="1" customWidth="1"/>
    <col min="2789" max="3039" width="9.140625" style="1"/>
    <col min="3040" max="3040" width="4.42578125" style="1" customWidth="1"/>
    <col min="3041" max="3041" width="13.28515625" style="1" customWidth="1"/>
    <col min="3042" max="3042" width="37.7109375" style="1" customWidth="1"/>
    <col min="3043" max="3043" width="39.5703125" style="1" customWidth="1"/>
    <col min="3044" max="3044" width="11.140625" style="1" customWidth="1"/>
    <col min="3045" max="3295" width="9.140625" style="1"/>
    <col min="3296" max="3296" width="4.42578125" style="1" customWidth="1"/>
    <col min="3297" max="3297" width="13.28515625" style="1" customWidth="1"/>
    <col min="3298" max="3298" width="37.7109375" style="1" customWidth="1"/>
    <col min="3299" max="3299" width="39.5703125" style="1" customWidth="1"/>
    <col min="3300" max="3300" width="11.140625" style="1" customWidth="1"/>
    <col min="3301" max="3551" width="9.140625" style="1"/>
    <col min="3552" max="3552" width="4.42578125" style="1" customWidth="1"/>
    <col min="3553" max="3553" width="13.28515625" style="1" customWidth="1"/>
    <col min="3554" max="3554" width="37.7109375" style="1" customWidth="1"/>
    <col min="3555" max="3555" width="39.5703125" style="1" customWidth="1"/>
    <col min="3556" max="3556" width="11.140625" style="1" customWidth="1"/>
    <col min="3557" max="3807" width="9.140625" style="1"/>
    <col min="3808" max="3808" width="4.42578125" style="1" customWidth="1"/>
    <col min="3809" max="3809" width="13.28515625" style="1" customWidth="1"/>
    <col min="3810" max="3810" width="37.7109375" style="1" customWidth="1"/>
    <col min="3811" max="3811" width="39.5703125" style="1" customWidth="1"/>
    <col min="3812" max="3812" width="11.140625" style="1" customWidth="1"/>
    <col min="3813" max="4063" width="9.140625" style="1"/>
    <col min="4064" max="4064" width="4.42578125" style="1" customWidth="1"/>
    <col min="4065" max="4065" width="13.28515625" style="1" customWidth="1"/>
    <col min="4066" max="4066" width="37.7109375" style="1" customWidth="1"/>
    <col min="4067" max="4067" width="39.5703125" style="1" customWidth="1"/>
    <col min="4068" max="4068" width="11.140625" style="1" customWidth="1"/>
    <col min="4069" max="4319" width="9.140625" style="1"/>
    <col min="4320" max="4320" width="4.42578125" style="1" customWidth="1"/>
    <col min="4321" max="4321" width="13.28515625" style="1" customWidth="1"/>
    <col min="4322" max="4322" width="37.7109375" style="1" customWidth="1"/>
    <col min="4323" max="4323" width="39.5703125" style="1" customWidth="1"/>
    <col min="4324" max="4324" width="11.140625" style="1" customWidth="1"/>
    <col min="4325" max="4575" width="9.140625" style="1"/>
    <col min="4576" max="4576" width="4.42578125" style="1" customWidth="1"/>
    <col min="4577" max="4577" width="13.28515625" style="1" customWidth="1"/>
    <col min="4578" max="4578" width="37.7109375" style="1" customWidth="1"/>
    <col min="4579" max="4579" width="39.5703125" style="1" customWidth="1"/>
    <col min="4580" max="4580" width="11.140625" style="1" customWidth="1"/>
    <col min="4581" max="4831" width="9.140625" style="1"/>
    <col min="4832" max="4832" width="4.42578125" style="1" customWidth="1"/>
    <col min="4833" max="4833" width="13.28515625" style="1" customWidth="1"/>
    <col min="4834" max="4834" width="37.7109375" style="1" customWidth="1"/>
    <col min="4835" max="4835" width="39.5703125" style="1" customWidth="1"/>
    <col min="4836" max="4836" width="11.140625" style="1" customWidth="1"/>
    <col min="4837" max="5087" width="9.140625" style="1"/>
    <col min="5088" max="5088" width="4.42578125" style="1" customWidth="1"/>
    <col min="5089" max="5089" width="13.28515625" style="1" customWidth="1"/>
    <col min="5090" max="5090" width="37.7109375" style="1" customWidth="1"/>
    <col min="5091" max="5091" width="39.5703125" style="1" customWidth="1"/>
    <col min="5092" max="5092" width="11.140625" style="1" customWidth="1"/>
    <col min="5093" max="5343" width="9.140625" style="1"/>
    <col min="5344" max="5344" width="4.42578125" style="1" customWidth="1"/>
    <col min="5345" max="5345" width="13.28515625" style="1" customWidth="1"/>
    <col min="5346" max="5346" width="37.7109375" style="1" customWidth="1"/>
    <col min="5347" max="5347" width="39.5703125" style="1" customWidth="1"/>
    <col min="5348" max="5348" width="11.140625" style="1" customWidth="1"/>
    <col min="5349" max="5599" width="9.140625" style="1"/>
    <col min="5600" max="5600" width="4.42578125" style="1" customWidth="1"/>
    <col min="5601" max="5601" width="13.28515625" style="1" customWidth="1"/>
    <col min="5602" max="5602" width="37.7109375" style="1" customWidth="1"/>
    <col min="5603" max="5603" width="39.5703125" style="1" customWidth="1"/>
    <col min="5604" max="5604" width="11.140625" style="1" customWidth="1"/>
    <col min="5605" max="5855" width="9.140625" style="1"/>
    <col min="5856" max="5856" width="4.42578125" style="1" customWidth="1"/>
    <col min="5857" max="5857" width="13.28515625" style="1" customWidth="1"/>
    <col min="5858" max="5858" width="37.7109375" style="1" customWidth="1"/>
    <col min="5859" max="5859" width="39.5703125" style="1" customWidth="1"/>
    <col min="5860" max="5860" width="11.140625" style="1" customWidth="1"/>
    <col min="5861" max="6111" width="9.140625" style="1"/>
    <col min="6112" max="6112" width="4.42578125" style="1" customWidth="1"/>
    <col min="6113" max="6113" width="13.28515625" style="1" customWidth="1"/>
    <col min="6114" max="6114" width="37.7109375" style="1" customWidth="1"/>
    <col min="6115" max="6115" width="39.5703125" style="1" customWidth="1"/>
    <col min="6116" max="6116" width="11.140625" style="1" customWidth="1"/>
    <col min="6117" max="6367" width="9.140625" style="1"/>
    <col min="6368" max="6368" width="4.42578125" style="1" customWidth="1"/>
    <col min="6369" max="6369" width="13.28515625" style="1" customWidth="1"/>
    <col min="6370" max="6370" width="37.7109375" style="1" customWidth="1"/>
    <col min="6371" max="6371" width="39.5703125" style="1" customWidth="1"/>
    <col min="6372" max="6372" width="11.140625" style="1" customWidth="1"/>
    <col min="6373" max="6623" width="9.140625" style="1"/>
    <col min="6624" max="6624" width="4.42578125" style="1" customWidth="1"/>
    <col min="6625" max="6625" width="13.28515625" style="1" customWidth="1"/>
    <col min="6626" max="6626" width="37.7109375" style="1" customWidth="1"/>
    <col min="6627" max="6627" width="39.5703125" style="1" customWidth="1"/>
    <col min="6628" max="6628" width="11.140625" style="1" customWidth="1"/>
    <col min="6629" max="6879" width="9.140625" style="1"/>
    <col min="6880" max="6880" width="4.42578125" style="1" customWidth="1"/>
    <col min="6881" max="6881" width="13.28515625" style="1" customWidth="1"/>
    <col min="6882" max="6882" width="37.7109375" style="1" customWidth="1"/>
    <col min="6883" max="6883" width="39.5703125" style="1" customWidth="1"/>
    <col min="6884" max="6884" width="11.140625" style="1" customWidth="1"/>
    <col min="6885" max="7135" width="9.140625" style="1"/>
    <col min="7136" max="7136" width="4.42578125" style="1" customWidth="1"/>
    <col min="7137" max="7137" width="13.28515625" style="1" customWidth="1"/>
    <col min="7138" max="7138" width="37.7109375" style="1" customWidth="1"/>
    <col min="7139" max="7139" width="39.5703125" style="1" customWidth="1"/>
    <col min="7140" max="7140" width="11.140625" style="1" customWidth="1"/>
    <col min="7141" max="7391" width="9.140625" style="1"/>
    <col min="7392" max="7392" width="4.42578125" style="1" customWidth="1"/>
    <col min="7393" max="7393" width="13.28515625" style="1" customWidth="1"/>
    <col min="7394" max="7394" width="37.7109375" style="1" customWidth="1"/>
    <col min="7395" max="7395" width="39.5703125" style="1" customWidth="1"/>
    <col min="7396" max="7396" width="11.140625" style="1" customWidth="1"/>
    <col min="7397" max="7647" width="9.140625" style="1"/>
    <col min="7648" max="7648" width="4.42578125" style="1" customWidth="1"/>
    <col min="7649" max="7649" width="13.28515625" style="1" customWidth="1"/>
    <col min="7650" max="7650" width="37.7109375" style="1" customWidth="1"/>
    <col min="7651" max="7651" width="39.5703125" style="1" customWidth="1"/>
    <col min="7652" max="7652" width="11.140625" style="1" customWidth="1"/>
    <col min="7653" max="7903" width="9.140625" style="1"/>
    <col min="7904" max="7904" width="4.42578125" style="1" customWidth="1"/>
    <col min="7905" max="7905" width="13.28515625" style="1" customWidth="1"/>
    <col min="7906" max="7906" width="37.7109375" style="1" customWidth="1"/>
    <col min="7907" max="7907" width="39.5703125" style="1" customWidth="1"/>
    <col min="7908" max="7908" width="11.140625" style="1" customWidth="1"/>
    <col min="7909" max="8159" width="9.140625" style="1"/>
    <col min="8160" max="8160" width="4.42578125" style="1" customWidth="1"/>
    <col min="8161" max="8161" width="13.28515625" style="1" customWidth="1"/>
    <col min="8162" max="8162" width="37.7109375" style="1" customWidth="1"/>
    <col min="8163" max="8163" width="39.5703125" style="1" customWidth="1"/>
    <col min="8164" max="8164" width="11.140625" style="1" customWidth="1"/>
    <col min="8165" max="8415" width="9.140625" style="1"/>
    <col min="8416" max="8416" width="4.42578125" style="1" customWidth="1"/>
    <col min="8417" max="8417" width="13.28515625" style="1" customWidth="1"/>
    <col min="8418" max="8418" width="37.7109375" style="1" customWidth="1"/>
    <col min="8419" max="8419" width="39.5703125" style="1" customWidth="1"/>
    <col min="8420" max="8420" width="11.140625" style="1" customWidth="1"/>
    <col min="8421" max="8671" width="9.140625" style="1"/>
    <col min="8672" max="8672" width="4.42578125" style="1" customWidth="1"/>
    <col min="8673" max="8673" width="13.28515625" style="1" customWidth="1"/>
    <col min="8674" max="8674" width="37.7109375" style="1" customWidth="1"/>
    <col min="8675" max="8675" width="39.5703125" style="1" customWidth="1"/>
    <col min="8676" max="8676" width="11.140625" style="1" customWidth="1"/>
    <col min="8677" max="8927" width="9.140625" style="1"/>
    <col min="8928" max="8928" width="4.42578125" style="1" customWidth="1"/>
    <col min="8929" max="8929" width="13.28515625" style="1" customWidth="1"/>
    <col min="8930" max="8930" width="37.7109375" style="1" customWidth="1"/>
    <col min="8931" max="8931" width="39.5703125" style="1" customWidth="1"/>
    <col min="8932" max="8932" width="11.140625" style="1" customWidth="1"/>
    <col min="8933" max="9183" width="9.140625" style="1"/>
    <col min="9184" max="9184" width="4.42578125" style="1" customWidth="1"/>
    <col min="9185" max="9185" width="13.28515625" style="1" customWidth="1"/>
    <col min="9186" max="9186" width="37.7109375" style="1" customWidth="1"/>
    <col min="9187" max="9187" width="39.5703125" style="1" customWidth="1"/>
    <col min="9188" max="9188" width="11.140625" style="1" customWidth="1"/>
    <col min="9189" max="9439" width="9.140625" style="1"/>
    <col min="9440" max="9440" width="4.42578125" style="1" customWidth="1"/>
    <col min="9441" max="9441" width="13.28515625" style="1" customWidth="1"/>
    <col min="9442" max="9442" width="37.7109375" style="1" customWidth="1"/>
    <col min="9443" max="9443" width="39.5703125" style="1" customWidth="1"/>
    <col min="9444" max="9444" width="11.140625" style="1" customWidth="1"/>
    <col min="9445" max="9695" width="9.140625" style="1"/>
    <col min="9696" max="9696" width="4.42578125" style="1" customWidth="1"/>
    <col min="9697" max="9697" width="13.28515625" style="1" customWidth="1"/>
    <col min="9698" max="9698" width="37.7109375" style="1" customWidth="1"/>
    <col min="9699" max="9699" width="39.5703125" style="1" customWidth="1"/>
    <col min="9700" max="9700" width="11.140625" style="1" customWidth="1"/>
    <col min="9701" max="9951" width="9.140625" style="1"/>
    <col min="9952" max="9952" width="4.42578125" style="1" customWidth="1"/>
    <col min="9953" max="9953" width="13.28515625" style="1" customWidth="1"/>
    <col min="9954" max="9954" width="37.7109375" style="1" customWidth="1"/>
    <col min="9955" max="9955" width="39.5703125" style="1" customWidth="1"/>
    <col min="9956" max="9956" width="11.140625" style="1" customWidth="1"/>
    <col min="9957" max="10207" width="9.140625" style="1"/>
    <col min="10208" max="10208" width="4.42578125" style="1" customWidth="1"/>
    <col min="10209" max="10209" width="13.28515625" style="1" customWidth="1"/>
    <col min="10210" max="10210" width="37.7109375" style="1" customWidth="1"/>
    <col min="10211" max="10211" width="39.5703125" style="1" customWidth="1"/>
    <col min="10212" max="10212" width="11.140625" style="1" customWidth="1"/>
    <col min="10213" max="10463" width="9.140625" style="1"/>
    <col min="10464" max="10464" width="4.42578125" style="1" customWidth="1"/>
    <col min="10465" max="10465" width="13.28515625" style="1" customWidth="1"/>
    <col min="10466" max="10466" width="37.7109375" style="1" customWidth="1"/>
    <col min="10467" max="10467" width="39.5703125" style="1" customWidth="1"/>
    <col min="10468" max="10468" width="11.140625" style="1" customWidth="1"/>
    <col min="10469" max="10719" width="9.140625" style="1"/>
    <col min="10720" max="10720" width="4.42578125" style="1" customWidth="1"/>
    <col min="10721" max="10721" width="13.28515625" style="1" customWidth="1"/>
    <col min="10722" max="10722" width="37.7109375" style="1" customWidth="1"/>
    <col min="10723" max="10723" width="39.5703125" style="1" customWidth="1"/>
    <col min="10724" max="10724" width="11.140625" style="1" customWidth="1"/>
    <col min="10725" max="10975" width="9.140625" style="1"/>
    <col min="10976" max="10976" width="4.42578125" style="1" customWidth="1"/>
    <col min="10977" max="10977" width="13.28515625" style="1" customWidth="1"/>
    <col min="10978" max="10978" width="37.7109375" style="1" customWidth="1"/>
    <col min="10979" max="10979" width="39.5703125" style="1" customWidth="1"/>
    <col min="10980" max="10980" width="11.140625" style="1" customWidth="1"/>
    <col min="10981" max="11231" width="9.140625" style="1"/>
    <col min="11232" max="11232" width="4.42578125" style="1" customWidth="1"/>
    <col min="11233" max="11233" width="13.28515625" style="1" customWidth="1"/>
    <col min="11234" max="11234" width="37.7109375" style="1" customWidth="1"/>
    <col min="11235" max="11235" width="39.5703125" style="1" customWidth="1"/>
    <col min="11236" max="11236" width="11.140625" style="1" customWidth="1"/>
    <col min="11237" max="11487" width="9.140625" style="1"/>
    <col min="11488" max="11488" width="4.42578125" style="1" customWidth="1"/>
    <col min="11489" max="11489" width="13.28515625" style="1" customWidth="1"/>
    <col min="11490" max="11490" width="37.7109375" style="1" customWidth="1"/>
    <col min="11491" max="11491" width="39.5703125" style="1" customWidth="1"/>
    <col min="11492" max="11492" width="11.140625" style="1" customWidth="1"/>
    <col min="11493" max="11743" width="9.140625" style="1"/>
    <col min="11744" max="11744" width="4.42578125" style="1" customWidth="1"/>
    <col min="11745" max="11745" width="13.28515625" style="1" customWidth="1"/>
    <col min="11746" max="11746" width="37.7109375" style="1" customWidth="1"/>
    <col min="11747" max="11747" width="39.5703125" style="1" customWidth="1"/>
    <col min="11748" max="11748" width="11.140625" style="1" customWidth="1"/>
    <col min="11749" max="11999" width="9.140625" style="1"/>
    <col min="12000" max="12000" width="4.42578125" style="1" customWidth="1"/>
    <col min="12001" max="12001" width="13.28515625" style="1" customWidth="1"/>
    <col min="12002" max="12002" width="37.7109375" style="1" customWidth="1"/>
    <col min="12003" max="12003" width="39.5703125" style="1" customWidth="1"/>
    <col min="12004" max="12004" width="11.140625" style="1" customWidth="1"/>
    <col min="12005" max="12255" width="9.140625" style="1"/>
    <col min="12256" max="12256" width="4.42578125" style="1" customWidth="1"/>
    <col min="12257" max="12257" width="13.28515625" style="1" customWidth="1"/>
    <col min="12258" max="12258" width="37.7109375" style="1" customWidth="1"/>
    <col min="12259" max="12259" width="39.5703125" style="1" customWidth="1"/>
    <col min="12260" max="12260" width="11.140625" style="1" customWidth="1"/>
    <col min="12261" max="12511" width="9.140625" style="1"/>
    <col min="12512" max="12512" width="4.42578125" style="1" customWidth="1"/>
    <col min="12513" max="12513" width="13.28515625" style="1" customWidth="1"/>
    <col min="12514" max="12514" width="37.7109375" style="1" customWidth="1"/>
    <col min="12515" max="12515" width="39.5703125" style="1" customWidth="1"/>
    <col min="12516" max="12516" width="11.140625" style="1" customWidth="1"/>
    <col min="12517" max="12767" width="9.140625" style="1"/>
    <col min="12768" max="12768" width="4.42578125" style="1" customWidth="1"/>
    <col min="12769" max="12769" width="13.28515625" style="1" customWidth="1"/>
    <col min="12770" max="12770" width="37.7109375" style="1" customWidth="1"/>
    <col min="12771" max="12771" width="39.5703125" style="1" customWidth="1"/>
    <col min="12772" max="12772" width="11.140625" style="1" customWidth="1"/>
    <col min="12773" max="13023" width="9.140625" style="1"/>
    <col min="13024" max="13024" width="4.42578125" style="1" customWidth="1"/>
    <col min="13025" max="13025" width="13.28515625" style="1" customWidth="1"/>
    <col min="13026" max="13026" width="37.7109375" style="1" customWidth="1"/>
    <col min="13027" max="13027" width="39.5703125" style="1" customWidth="1"/>
    <col min="13028" max="13028" width="11.140625" style="1" customWidth="1"/>
    <col min="13029" max="13279" width="9.140625" style="1"/>
    <col min="13280" max="13280" width="4.42578125" style="1" customWidth="1"/>
    <col min="13281" max="13281" width="13.28515625" style="1" customWidth="1"/>
    <col min="13282" max="13282" width="37.7109375" style="1" customWidth="1"/>
    <col min="13283" max="13283" width="39.5703125" style="1" customWidth="1"/>
    <col min="13284" max="13284" width="11.140625" style="1" customWidth="1"/>
    <col min="13285" max="13535" width="9.140625" style="1"/>
    <col min="13536" max="13536" width="4.42578125" style="1" customWidth="1"/>
    <col min="13537" max="13537" width="13.28515625" style="1" customWidth="1"/>
    <col min="13538" max="13538" width="37.7109375" style="1" customWidth="1"/>
    <col min="13539" max="13539" width="39.5703125" style="1" customWidth="1"/>
    <col min="13540" max="13540" width="11.140625" style="1" customWidth="1"/>
    <col min="13541" max="13791" width="9.140625" style="1"/>
    <col min="13792" max="13792" width="4.42578125" style="1" customWidth="1"/>
    <col min="13793" max="13793" width="13.28515625" style="1" customWidth="1"/>
    <col min="13794" max="13794" width="37.7109375" style="1" customWidth="1"/>
    <col min="13795" max="13795" width="39.5703125" style="1" customWidth="1"/>
    <col min="13796" max="13796" width="11.140625" style="1" customWidth="1"/>
    <col min="13797" max="14047" width="9.140625" style="1"/>
    <col min="14048" max="14048" width="4.42578125" style="1" customWidth="1"/>
    <col min="14049" max="14049" width="13.28515625" style="1" customWidth="1"/>
    <col min="14050" max="14050" width="37.7109375" style="1" customWidth="1"/>
    <col min="14051" max="14051" width="39.5703125" style="1" customWidth="1"/>
    <col min="14052" max="14052" width="11.140625" style="1" customWidth="1"/>
    <col min="14053" max="14303" width="9.140625" style="1"/>
    <col min="14304" max="14304" width="4.42578125" style="1" customWidth="1"/>
    <col min="14305" max="14305" width="13.28515625" style="1" customWidth="1"/>
    <col min="14306" max="14306" width="37.7109375" style="1" customWidth="1"/>
    <col min="14307" max="14307" width="39.5703125" style="1" customWidth="1"/>
    <col min="14308" max="14308" width="11.140625" style="1" customWidth="1"/>
    <col min="14309" max="14559" width="9.140625" style="1"/>
    <col min="14560" max="14560" width="4.42578125" style="1" customWidth="1"/>
    <col min="14561" max="14561" width="13.28515625" style="1" customWidth="1"/>
    <col min="14562" max="14562" width="37.7109375" style="1" customWidth="1"/>
    <col min="14563" max="14563" width="39.5703125" style="1" customWidth="1"/>
    <col min="14564" max="14564" width="11.140625" style="1" customWidth="1"/>
    <col min="14565" max="14815" width="9.140625" style="1"/>
    <col min="14816" max="14816" width="4.42578125" style="1" customWidth="1"/>
    <col min="14817" max="14817" width="13.28515625" style="1" customWidth="1"/>
    <col min="14818" max="14818" width="37.7109375" style="1" customWidth="1"/>
    <col min="14819" max="14819" width="39.5703125" style="1" customWidth="1"/>
    <col min="14820" max="14820" width="11.140625" style="1" customWidth="1"/>
    <col min="14821" max="15071" width="9.140625" style="1"/>
    <col min="15072" max="15072" width="4.42578125" style="1" customWidth="1"/>
    <col min="15073" max="15073" width="13.28515625" style="1" customWidth="1"/>
    <col min="15074" max="15074" width="37.7109375" style="1" customWidth="1"/>
    <col min="15075" max="15075" width="39.5703125" style="1" customWidth="1"/>
    <col min="15076" max="15076" width="11.140625" style="1" customWidth="1"/>
    <col min="15077" max="15327" width="9.140625" style="1"/>
    <col min="15328" max="15328" width="4.42578125" style="1" customWidth="1"/>
    <col min="15329" max="15329" width="13.28515625" style="1" customWidth="1"/>
    <col min="15330" max="15330" width="37.7109375" style="1" customWidth="1"/>
    <col min="15331" max="15331" width="39.5703125" style="1" customWidth="1"/>
    <col min="15332" max="15332" width="11.140625" style="1" customWidth="1"/>
    <col min="15333" max="15583" width="9.140625" style="1"/>
    <col min="15584" max="15584" width="4.42578125" style="1" customWidth="1"/>
    <col min="15585" max="15585" width="13.28515625" style="1" customWidth="1"/>
    <col min="15586" max="15586" width="37.7109375" style="1" customWidth="1"/>
    <col min="15587" max="15587" width="39.5703125" style="1" customWidth="1"/>
    <col min="15588" max="15588" width="11.140625" style="1" customWidth="1"/>
    <col min="15589" max="15839" width="9.140625" style="1"/>
    <col min="15840" max="15840" width="4.42578125" style="1" customWidth="1"/>
    <col min="15841" max="15841" width="13.28515625" style="1" customWidth="1"/>
    <col min="15842" max="15842" width="37.7109375" style="1" customWidth="1"/>
    <col min="15843" max="15843" width="39.5703125" style="1" customWidth="1"/>
    <col min="15844" max="15844" width="11.140625" style="1" customWidth="1"/>
    <col min="15845" max="16095" width="9.140625" style="1"/>
    <col min="16096" max="16096" width="4.42578125" style="1" customWidth="1"/>
    <col min="16097" max="16097" width="13.28515625" style="1" customWidth="1"/>
    <col min="16098" max="16098" width="37.7109375" style="1" customWidth="1"/>
    <col min="16099" max="16099" width="39.5703125" style="1" customWidth="1"/>
    <col min="16100" max="16100" width="11.140625" style="1" customWidth="1"/>
    <col min="16101" max="16384" width="9.140625" style="1"/>
  </cols>
  <sheetData>
    <row r="1" spans="1:5" x14ac:dyDescent="0.25">
      <c r="A1" s="41" t="s">
        <v>6</v>
      </c>
      <c r="B1" s="41"/>
      <c r="C1" s="41"/>
      <c r="D1" s="41"/>
      <c r="E1" s="5"/>
    </row>
    <row r="2" spans="1:5" x14ac:dyDescent="0.25">
      <c r="A2" s="3"/>
      <c r="E2" s="5"/>
    </row>
    <row r="3" spans="1:5" ht="15" x14ac:dyDescent="0.25">
      <c r="A3" s="42" t="s">
        <v>0</v>
      </c>
      <c r="B3" s="42"/>
      <c r="C3" s="42"/>
      <c r="D3" s="42"/>
      <c r="E3" s="5"/>
    </row>
    <row r="4" spans="1:5" ht="12" customHeight="1" x14ac:dyDescent="0.25">
      <c r="A4" s="42" t="s">
        <v>293</v>
      </c>
      <c r="B4" s="42"/>
      <c r="C4" s="42"/>
      <c r="D4" s="42"/>
      <c r="E4" s="5"/>
    </row>
    <row r="5" spans="1:5" ht="12" customHeight="1" x14ac:dyDescent="0.25">
      <c r="A5" s="17"/>
      <c r="B5" s="17"/>
      <c r="C5" s="17"/>
      <c r="D5" s="17"/>
      <c r="E5" s="5"/>
    </row>
    <row r="6" spans="1:5" ht="12" customHeight="1" x14ac:dyDescent="0.25">
      <c r="A6" s="17"/>
      <c r="B6" s="17"/>
      <c r="C6" s="17"/>
      <c r="D6" s="17"/>
      <c r="E6" s="5"/>
    </row>
    <row r="7" spans="1:5" ht="12" customHeight="1" x14ac:dyDescent="0.25">
      <c r="A7" s="40" t="s">
        <v>83</v>
      </c>
      <c r="B7" s="40"/>
      <c r="C7" s="33"/>
      <c r="D7" s="33"/>
      <c r="E7" s="5"/>
    </row>
    <row r="8" spans="1:5" ht="12" customHeight="1" x14ac:dyDescent="0.25">
      <c r="A8" s="32" t="s">
        <v>14</v>
      </c>
      <c r="B8" s="8" t="s">
        <v>1</v>
      </c>
      <c r="C8" s="9" t="s">
        <v>2</v>
      </c>
      <c r="D8" s="9" t="s">
        <v>3</v>
      </c>
      <c r="E8" s="9" t="s">
        <v>4</v>
      </c>
    </row>
    <row r="9" spans="1:5" ht="12" customHeight="1" x14ac:dyDescent="0.25">
      <c r="A9" s="34">
        <v>1</v>
      </c>
      <c r="B9" s="20">
        <v>5554748</v>
      </c>
      <c r="C9" s="35" t="s">
        <v>9</v>
      </c>
      <c r="D9" s="36" t="s">
        <v>84</v>
      </c>
      <c r="E9" s="37">
        <v>44909</v>
      </c>
    </row>
    <row r="10" spans="1:5" ht="12" customHeight="1" x14ac:dyDescent="0.25">
      <c r="A10" s="34">
        <v>2</v>
      </c>
      <c r="B10" s="20">
        <v>4271317</v>
      </c>
      <c r="C10" s="35" t="s">
        <v>85</v>
      </c>
      <c r="D10" s="36" t="s">
        <v>86</v>
      </c>
      <c r="E10" s="37">
        <v>44909</v>
      </c>
    </row>
    <row r="11" spans="1:5" ht="12" customHeight="1" x14ac:dyDescent="0.25">
      <c r="A11" s="17"/>
      <c r="B11" s="17"/>
      <c r="C11" s="17"/>
      <c r="D11" s="17"/>
      <c r="E11" s="5"/>
    </row>
    <row r="12" spans="1:5" ht="12" customHeight="1" x14ac:dyDescent="0.25">
      <c r="A12" s="41" t="s">
        <v>7</v>
      </c>
      <c r="B12" s="41"/>
      <c r="C12" s="41"/>
      <c r="D12" s="41"/>
      <c r="E12" s="5"/>
    </row>
    <row r="13" spans="1:5" ht="12" customHeight="1" x14ac:dyDescent="0.25">
      <c r="A13" s="18" t="s">
        <v>8</v>
      </c>
      <c r="B13" s="8" t="s">
        <v>1</v>
      </c>
      <c r="C13" s="9" t="s">
        <v>2</v>
      </c>
      <c r="D13" s="10" t="s">
        <v>3</v>
      </c>
      <c r="E13" s="9" t="s">
        <v>4</v>
      </c>
    </row>
    <row r="14" spans="1:5" ht="12" customHeight="1" x14ac:dyDescent="0.2">
      <c r="A14" s="28">
        <v>1</v>
      </c>
      <c r="B14" s="29">
        <f>755.83+2862.5</f>
        <v>3618.33</v>
      </c>
      <c r="C14" s="12" t="s">
        <v>20</v>
      </c>
      <c r="D14" s="25" t="s">
        <v>25</v>
      </c>
      <c r="E14" s="27">
        <v>44900</v>
      </c>
    </row>
    <row r="15" spans="1:5" ht="12" customHeight="1" x14ac:dyDescent="0.2">
      <c r="A15" s="28">
        <v>2</v>
      </c>
      <c r="B15" s="20">
        <f>352.5+624.82+2650.49+150.62</f>
        <v>3778.43</v>
      </c>
      <c r="C15" s="12" t="s">
        <v>21</v>
      </c>
      <c r="D15" s="25" t="s">
        <v>25</v>
      </c>
      <c r="E15" s="27">
        <v>44900</v>
      </c>
    </row>
    <row r="16" spans="1:5" ht="12" customHeight="1" x14ac:dyDescent="0.2">
      <c r="A16" s="28">
        <v>3</v>
      </c>
      <c r="B16" s="29">
        <f>4549.62+2013.77</f>
        <v>6563.3899999999994</v>
      </c>
      <c r="C16" s="12" t="s">
        <v>27</v>
      </c>
      <c r="D16" s="25" t="s">
        <v>25</v>
      </c>
      <c r="E16" s="27">
        <v>44900</v>
      </c>
    </row>
    <row r="17" spans="1:5" ht="12" customHeight="1" x14ac:dyDescent="0.2">
      <c r="A17" s="28">
        <v>4</v>
      </c>
      <c r="B17" s="20">
        <f>2433.16+1069.27+714</f>
        <v>4216.43</v>
      </c>
      <c r="C17" s="12" t="s">
        <v>22</v>
      </c>
      <c r="D17" s="25" t="s">
        <v>25</v>
      </c>
      <c r="E17" s="27">
        <v>44900</v>
      </c>
    </row>
    <row r="18" spans="1:5" ht="12" customHeight="1" x14ac:dyDescent="0.2">
      <c r="A18" s="28">
        <v>5</v>
      </c>
      <c r="B18" s="29">
        <f>1340.59+43.85</f>
        <v>1384.4399999999998</v>
      </c>
      <c r="C18" s="12" t="s">
        <v>23</v>
      </c>
      <c r="D18" s="25" t="s">
        <v>25</v>
      </c>
      <c r="E18" s="27">
        <v>44900</v>
      </c>
    </row>
    <row r="19" spans="1:5" x14ac:dyDescent="0.2">
      <c r="A19" s="28">
        <v>6</v>
      </c>
      <c r="B19" s="20">
        <v>1013.21</v>
      </c>
      <c r="C19" s="12" t="s">
        <v>24</v>
      </c>
      <c r="D19" s="25" t="s">
        <v>26</v>
      </c>
      <c r="E19" s="27">
        <v>44900</v>
      </c>
    </row>
    <row r="20" spans="1:5" x14ac:dyDescent="0.2">
      <c r="A20" s="28">
        <v>7</v>
      </c>
      <c r="B20" s="20">
        <v>10365.66</v>
      </c>
      <c r="C20" s="12" t="s">
        <v>30</v>
      </c>
      <c r="D20" s="25" t="s">
        <v>32</v>
      </c>
      <c r="E20" s="27">
        <v>44901</v>
      </c>
    </row>
    <row r="21" spans="1:5" x14ac:dyDescent="0.2">
      <c r="A21" s="28">
        <v>8</v>
      </c>
      <c r="B21" s="29">
        <v>23240.84</v>
      </c>
      <c r="C21" s="12" t="s">
        <v>31</v>
      </c>
      <c r="D21" s="25" t="s">
        <v>33</v>
      </c>
      <c r="E21" s="27">
        <v>44901</v>
      </c>
    </row>
    <row r="22" spans="1:5" x14ac:dyDescent="0.2">
      <c r="A22" s="28">
        <v>9</v>
      </c>
      <c r="B22" s="20">
        <v>518.16999999999996</v>
      </c>
      <c r="C22" s="12" t="s">
        <v>28</v>
      </c>
      <c r="D22" s="25" t="s">
        <v>29</v>
      </c>
      <c r="E22" s="27">
        <v>44901</v>
      </c>
    </row>
    <row r="23" spans="1:5" x14ac:dyDescent="0.2">
      <c r="A23" s="28">
        <v>10</v>
      </c>
      <c r="B23" s="20">
        <v>22514.99</v>
      </c>
      <c r="C23" s="12" t="s">
        <v>42</v>
      </c>
      <c r="D23" s="25" t="s">
        <v>12</v>
      </c>
      <c r="E23" s="27">
        <v>44902</v>
      </c>
    </row>
    <row r="24" spans="1:5" x14ac:dyDescent="0.2">
      <c r="A24" s="28">
        <v>11</v>
      </c>
      <c r="B24" s="29">
        <v>598</v>
      </c>
      <c r="C24" s="12" t="s">
        <v>49</v>
      </c>
      <c r="D24" s="25" t="s">
        <v>50</v>
      </c>
      <c r="E24" s="27">
        <v>44903</v>
      </c>
    </row>
    <row r="25" spans="1:5" x14ac:dyDescent="0.2">
      <c r="A25" s="28">
        <v>12</v>
      </c>
      <c r="B25" s="29">
        <v>4793.54</v>
      </c>
      <c r="C25" s="12" t="s">
        <v>23</v>
      </c>
      <c r="D25" s="25" t="s">
        <v>25</v>
      </c>
      <c r="E25" s="27">
        <v>44903</v>
      </c>
    </row>
    <row r="26" spans="1:5" x14ac:dyDescent="0.2">
      <c r="A26" s="28">
        <v>13</v>
      </c>
      <c r="B26" s="29">
        <v>899.64</v>
      </c>
      <c r="C26" s="12" t="s">
        <v>51</v>
      </c>
      <c r="D26" s="25" t="s">
        <v>52</v>
      </c>
      <c r="E26" s="27">
        <v>44903</v>
      </c>
    </row>
    <row r="27" spans="1:5" x14ac:dyDescent="0.2">
      <c r="A27" s="28">
        <v>14</v>
      </c>
      <c r="B27" s="20">
        <v>1013.21</v>
      </c>
      <c r="C27" s="12" t="s">
        <v>24</v>
      </c>
      <c r="D27" s="25" t="s">
        <v>26</v>
      </c>
      <c r="E27" s="27">
        <v>44904</v>
      </c>
    </row>
    <row r="28" spans="1:5" x14ac:dyDescent="0.2">
      <c r="A28" s="28">
        <v>15</v>
      </c>
      <c r="B28" s="29">
        <v>2405.69</v>
      </c>
      <c r="C28" s="12" t="s">
        <v>55</v>
      </c>
      <c r="D28" s="25" t="s">
        <v>56</v>
      </c>
      <c r="E28" s="27">
        <v>44904</v>
      </c>
    </row>
    <row r="29" spans="1:5" x14ac:dyDescent="0.2">
      <c r="A29" s="28">
        <v>16</v>
      </c>
      <c r="B29" s="20">
        <v>1747.98</v>
      </c>
      <c r="C29" s="12" t="s">
        <v>63</v>
      </c>
      <c r="D29" s="25" t="s">
        <v>67</v>
      </c>
      <c r="E29" s="27">
        <v>44907</v>
      </c>
    </row>
    <row r="30" spans="1:5" x14ac:dyDescent="0.2">
      <c r="A30" s="28">
        <v>17</v>
      </c>
      <c r="B30" s="29">
        <v>833</v>
      </c>
      <c r="C30" s="12" t="s">
        <v>64</v>
      </c>
      <c r="D30" s="25" t="s">
        <v>68</v>
      </c>
      <c r="E30" s="27">
        <v>44907</v>
      </c>
    </row>
    <row r="31" spans="1:5" x14ac:dyDescent="0.2">
      <c r="A31" s="28">
        <v>18</v>
      </c>
      <c r="B31" s="29">
        <v>26800.7</v>
      </c>
      <c r="C31" s="12" t="s">
        <v>65</v>
      </c>
      <c r="D31" s="25" t="s">
        <v>69</v>
      </c>
      <c r="E31" s="27">
        <v>44907</v>
      </c>
    </row>
    <row r="32" spans="1:5" x14ac:dyDescent="0.2">
      <c r="A32" s="28">
        <v>19</v>
      </c>
      <c r="B32" s="29">
        <v>518.16999999999996</v>
      </c>
      <c r="C32" s="12" t="s">
        <v>66</v>
      </c>
      <c r="D32" s="25" t="s">
        <v>70</v>
      </c>
      <c r="E32" s="27">
        <v>44907</v>
      </c>
    </row>
    <row r="33" spans="1:5" x14ac:dyDescent="0.25">
      <c r="A33" s="28">
        <v>20</v>
      </c>
      <c r="B33" s="29">
        <v>5694</v>
      </c>
      <c r="C33" s="12" t="s">
        <v>40</v>
      </c>
      <c r="D33" s="12" t="s">
        <v>41</v>
      </c>
      <c r="E33" s="27">
        <v>44908</v>
      </c>
    </row>
    <row r="34" spans="1:5" x14ac:dyDescent="0.2">
      <c r="A34" s="28">
        <v>21</v>
      </c>
      <c r="B34" s="29">
        <v>1655.28</v>
      </c>
      <c r="C34" s="12" t="s">
        <v>79</v>
      </c>
      <c r="D34" s="25" t="s">
        <v>81</v>
      </c>
      <c r="E34" s="27">
        <v>44908</v>
      </c>
    </row>
    <row r="35" spans="1:5" x14ac:dyDescent="0.2">
      <c r="A35" s="28">
        <v>22</v>
      </c>
      <c r="B35" s="29">
        <v>7250</v>
      </c>
      <c r="C35" s="12" t="s">
        <v>80</v>
      </c>
      <c r="D35" s="25" t="s">
        <v>82</v>
      </c>
      <c r="E35" s="27">
        <v>44908</v>
      </c>
    </row>
    <row r="36" spans="1:5" x14ac:dyDescent="0.2">
      <c r="A36" s="28">
        <v>23</v>
      </c>
      <c r="B36" s="29">
        <v>29750</v>
      </c>
      <c r="C36" s="12" t="s">
        <v>98</v>
      </c>
      <c r="D36" s="25" t="s">
        <v>12</v>
      </c>
      <c r="E36" s="27">
        <v>44909</v>
      </c>
    </row>
    <row r="37" spans="1:5" x14ac:dyDescent="0.2">
      <c r="A37" s="28">
        <v>24</v>
      </c>
      <c r="B37" s="29">
        <v>22514.99</v>
      </c>
      <c r="C37" s="12" t="s">
        <v>42</v>
      </c>
      <c r="D37" s="25" t="s">
        <v>12</v>
      </c>
      <c r="E37" s="27">
        <v>44909</v>
      </c>
    </row>
    <row r="38" spans="1:5" x14ac:dyDescent="0.2">
      <c r="A38" s="28">
        <v>25</v>
      </c>
      <c r="B38" s="29">
        <v>238</v>
      </c>
      <c r="C38" s="12" t="s">
        <v>51</v>
      </c>
      <c r="D38" s="25" t="s">
        <v>12</v>
      </c>
      <c r="E38" s="27">
        <v>44909</v>
      </c>
    </row>
    <row r="39" spans="1:5" x14ac:dyDescent="0.2">
      <c r="A39" s="28">
        <v>26</v>
      </c>
      <c r="B39" s="29">
        <v>18763.13</v>
      </c>
      <c r="C39" s="12" t="s">
        <v>87</v>
      </c>
      <c r="D39" s="25" t="s">
        <v>12</v>
      </c>
      <c r="E39" s="27">
        <v>44909</v>
      </c>
    </row>
    <row r="40" spans="1:5" x14ac:dyDescent="0.2">
      <c r="A40" s="28">
        <v>27</v>
      </c>
      <c r="B40" s="29">
        <v>12955.98</v>
      </c>
      <c r="C40" s="12" t="s">
        <v>57</v>
      </c>
      <c r="D40" s="25" t="s">
        <v>59</v>
      </c>
      <c r="E40" s="27">
        <v>44909</v>
      </c>
    </row>
    <row r="41" spans="1:5" x14ac:dyDescent="0.2">
      <c r="A41" s="28">
        <v>28</v>
      </c>
      <c r="B41" s="29">
        <v>2055.9</v>
      </c>
      <c r="C41" s="12" t="s">
        <v>88</v>
      </c>
      <c r="D41" s="25" t="s">
        <v>97</v>
      </c>
      <c r="E41" s="27">
        <v>44909</v>
      </c>
    </row>
    <row r="42" spans="1:5" x14ac:dyDescent="0.2">
      <c r="A42" s="28">
        <v>29</v>
      </c>
      <c r="B42" s="29">
        <v>5497.8</v>
      </c>
      <c r="C42" s="12" t="s">
        <v>89</v>
      </c>
      <c r="D42" s="25" t="s">
        <v>96</v>
      </c>
      <c r="E42" s="27">
        <v>44909</v>
      </c>
    </row>
    <row r="43" spans="1:5" x14ac:dyDescent="0.2">
      <c r="A43" s="28">
        <v>30</v>
      </c>
      <c r="B43" s="29">
        <v>36710.32</v>
      </c>
      <c r="C43" s="12" t="s">
        <v>94</v>
      </c>
      <c r="D43" s="25" t="s">
        <v>95</v>
      </c>
      <c r="E43" s="27">
        <v>44909</v>
      </c>
    </row>
    <row r="44" spans="1:5" x14ac:dyDescent="0.2">
      <c r="A44" s="28">
        <v>31</v>
      </c>
      <c r="B44" s="29">
        <v>4999.47</v>
      </c>
      <c r="C44" s="12" t="s">
        <v>90</v>
      </c>
      <c r="D44" s="25" t="s">
        <v>25</v>
      </c>
      <c r="E44" s="27">
        <v>44909</v>
      </c>
    </row>
    <row r="45" spans="1:5" x14ac:dyDescent="0.2">
      <c r="A45" s="28">
        <v>32</v>
      </c>
      <c r="B45" s="29">
        <v>71</v>
      </c>
      <c r="C45" s="12" t="s">
        <v>91</v>
      </c>
      <c r="D45" s="25" t="s">
        <v>25</v>
      </c>
      <c r="E45" s="27">
        <v>44909</v>
      </c>
    </row>
    <row r="46" spans="1:5" x14ac:dyDescent="0.2">
      <c r="A46" s="28">
        <v>33</v>
      </c>
      <c r="B46" s="29">
        <v>1683.85</v>
      </c>
      <c r="C46" s="12" t="s">
        <v>92</v>
      </c>
      <c r="D46" s="25" t="s">
        <v>93</v>
      </c>
      <c r="E46" s="27">
        <v>44909</v>
      </c>
    </row>
    <row r="47" spans="1:5" x14ac:dyDescent="0.2">
      <c r="A47" s="28">
        <v>34</v>
      </c>
      <c r="B47" s="29">
        <v>20752.36</v>
      </c>
      <c r="C47" s="12" t="s">
        <v>23</v>
      </c>
      <c r="D47" s="25" t="s">
        <v>25</v>
      </c>
      <c r="E47" s="27">
        <v>44909</v>
      </c>
    </row>
    <row r="48" spans="1:5" x14ac:dyDescent="0.2">
      <c r="A48" s="28">
        <v>35</v>
      </c>
      <c r="B48" s="29">
        <v>2902.78</v>
      </c>
      <c r="C48" s="12" t="s">
        <v>57</v>
      </c>
      <c r="D48" s="25" t="s">
        <v>59</v>
      </c>
      <c r="E48" s="27">
        <v>44910</v>
      </c>
    </row>
    <row r="49" spans="1:5" x14ac:dyDescent="0.2">
      <c r="A49" s="28">
        <v>36</v>
      </c>
      <c r="B49" s="29">
        <v>635936</v>
      </c>
      <c r="C49" s="12" t="s">
        <v>117</v>
      </c>
      <c r="D49" s="25" t="s">
        <v>37</v>
      </c>
      <c r="E49" s="27">
        <v>44911</v>
      </c>
    </row>
    <row r="50" spans="1:5" x14ac:dyDescent="0.2">
      <c r="A50" s="28">
        <v>37</v>
      </c>
      <c r="B50" s="29">
        <v>3340</v>
      </c>
      <c r="C50" s="12" t="s">
        <v>203</v>
      </c>
      <c r="D50" s="25" t="s">
        <v>204</v>
      </c>
      <c r="E50" s="27">
        <v>44915</v>
      </c>
    </row>
    <row r="51" spans="1:5" x14ac:dyDescent="0.2">
      <c r="A51" s="28">
        <v>38</v>
      </c>
      <c r="B51" s="29">
        <v>79152</v>
      </c>
      <c r="C51" s="12" t="s">
        <v>219</v>
      </c>
      <c r="D51" s="25" t="s">
        <v>220</v>
      </c>
      <c r="E51" s="27">
        <v>44915</v>
      </c>
    </row>
    <row r="52" spans="1:5" x14ac:dyDescent="0.2">
      <c r="A52" s="28">
        <v>39</v>
      </c>
      <c r="B52" s="29">
        <v>5811.06</v>
      </c>
      <c r="C52" s="12" t="s">
        <v>17</v>
      </c>
      <c r="D52" s="25" t="s">
        <v>18</v>
      </c>
      <c r="E52" s="27">
        <v>44917</v>
      </c>
    </row>
    <row r="53" spans="1:5" x14ac:dyDescent="0.2">
      <c r="A53" s="28">
        <v>40</v>
      </c>
      <c r="B53" s="29">
        <v>53865.73</v>
      </c>
      <c r="C53" s="12" t="s">
        <v>265</v>
      </c>
      <c r="D53" s="25" t="s">
        <v>113</v>
      </c>
      <c r="E53" s="27">
        <v>44917</v>
      </c>
    </row>
    <row r="54" spans="1:5" x14ac:dyDescent="0.2">
      <c r="A54" s="28">
        <v>41</v>
      </c>
      <c r="B54" s="29">
        <v>12765</v>
      </c>
      <c r="C54" s="12" t="s">
        <v>266</v>
      </c>
      <c r="D54" s="25" t="s">
        <v>269</v>
      </c>
      <c r="E54" s="27">
        <v>44917</v>
      </c>
    </row>
    <row r="55" spans="1:5" x14ac:dyDescent="0.2">
      <c r="A55" s="28">
        <v>42</v>
      </c>
      <c r="B55" s="29">
        <v>5341.05</v>
      </c>
      <c r="C55" s="12" t="s">
        <v>267</v>
      </c>
      <c r="D55" s="25" t="s">
        <v>270</v>
      </c>
      <c r="E55" s="27">
        <v>44917</v>
      </c>
    </row>
    <row r="56" spans="1:5" x14ac:dyDescent="0.2">
      <c r="A56" s="28">
        <v>43</v>
      </c>
      <c r="B56" s="29">
        <f>1166.2+1642.2+102.34</f>
        <v>2910.7400000000002</v>
      </c>
      <c r="C56" s="12" t="s">
        <v>268</v>
      </c>
      <c r="D56" s="25" t="s">
        <v>271</v>
      </c>
      <c r="E56" s="27">
        <v>44917</v>
      </c>
    </row>
    <row r="57" spans="1:5" x14ac:dyDescent="0.2">
      <c r="A57" s="28">
        <v>44</v>
      </c>
      <c r="B57" s="29">
        <v>21954.79</v>
      </c>
      <c r="C57" s="12" t="s">
        <v>31</v>
      </c>
      <c r="D57" s="25" t="s">
        <v>33</v>
      </c>
      <c r="E57" s="27">
        <v>44917</v>
      </c>
    </row>
    <row r="58" spans="1:5" x14ac:dyDescent="0.2">
      <c r="A58" s="28">
        <v>45</v>
      </c>
      <c r="B58" s="29">
        <v>518.16999999999996</v>
      </c>
      <c r="C58" s="12" t="s">
        <v>28</v>
      </c>
      <c r="D58" s="25" t="s">
        <v>29</v>
      </c>
      <c r="E58" s="27">
        <v>44917</v>
      </c>
    </row>
    <row r="59" spans="1:5" x14ac:dyDescent="0.2">
      <c r="A59" s="28">
        <v>46</v>
      </c>
      <c r="B59" s="29">
        <v>155427.71</v>
      </c>
      <c r="C59" s="12" t="s">
        <v>262</v>
      </c>
      <c r="D59" s="25" t="s">
        <v>263</v>
      </c>
      <c r="E59" s="27">
        <v>44917</v>
      </c>
    </row>
    <row r="60" spans="1:5" x14ac:dyDescent="0.2">
      <c r="A60" s="28">
        <v>47</v>
      </c>
      <c r="B60" s="29">
        <v>30725.8</v>
      </c>
      <c r="C60" s="12" t="s">
        <v>272</v>
      </c>
      <c r="D60" s="25" t="s">
        <v>185</v>
      </c>
      <c r="E60" s="27">
        <v>44918</v>
      </c>
    </row>
    <row r="61" spans="1:5" x14ac:dyDescent="0.2">
      <c r="A61" s="28">
        <v>48</v>
      </c>
      <c r="B61" s="29">
        <v>23621.5</v>
      </c>
      <c r="C61" s="12" t="s">
        <v>260</v>
      </c>
      <c r="D61" s="25" t="s">
        <v>185</v>
      </c>
      <c r="E61" s="27">
        <v>44918</v>
      </c>
    </row>
    <row r="62" spans="1:5" x14ac:dyDescent="0.2">
      <c r="A62" s="28">
        <v>49</v>
      </c>
      <c r="B62" s="29">
        <f>1371.53+1314.47+5817.55</f>
        <v>8503.5499999999993</v>
      </c>
      <c r="C62" s="12" t="s">
        <v>273</v>
      </c>
      <c r="D62" s="25" t="s">
        <v>25</v>
      </c>
      <c r="E62" s="27">
        <v>44918</v>
      </c>
    </row>
    <row r="63" spans="1:5" x14ac:dyDescent="0.2">
      <c r="A63" s="28">
        <v>50</v>
      </c>
      <c r="B63" s="29">
        <f>19969.96+1586.34</f>
        <v>21556.3</v>
      </c>
      <c r="C63" s="12" t="s">
        <v>20</v>
      </c>
      <c r="D63" s="25" t="s">
        <v>25</v>
      </c>
      <c r="E63" s="27">
        <v>44918</v>
      </c>
    </row>
    <row r="64" spans="1:5" x14ac:dyDescent="0.2">
      <c r="A64" s="28">
        <v>51</v>
      </c>
      <c r="B64" s="29">
        <f>18089.82+18819.27+632.31+2551.52+202.48</f>
        <v>40295.399999999994</v>
      </c>
      <c r="C64" s="12" t="s">
        <v>21</v>
      </c>
      <c r="D64" s="25" t="s">
        <v>25</v>
      </c>
      <c r="E64" s="27">
        <v>44918</v>
      </c>
    </row>
    <row r="65" spans="1:5" x14ac:dyDescent="0.2">
      <c r="A65" s="28">
        <v>52</v>
      </c>
      <c r="B65" s="29">
        <v>518.16999999999996</v>
      </c>
      <c r="C65" s="12" t="s">
        <v>66</v>
      </c>
      <c r="D65" s="25" t="s">
        <v>70</v>
      </c>
      <c r="E65" s="27">
        <v>44918</v>
      </c>
    </row>
    <row r="66" spans="1:5" x14ac:dyDescent="0.2">
      <c r="A66" s="28">
        <v>53</v>
      </c>
      <c r="B66" s="29">
        <v>862.75</v>
      </c>
      <c r="C66" s="12" t="s">
        <v>274</v>
      </c>
      <c r="D66" s="25" t="s">
        <v>275</v>
      </c>
      <c r="E66" s="27">
        <v>44918</v>
      </c>
    </row>
    <row r="67" spans="1:5" x14ac:dyDescent="0.2">
      <c r="A67" s="28">
        <v>54</v>
      </c>
      <c r="B67" s="29">
        <f>135.83+803</f>
        <v>938.83</v>
      </c>
      <c r="C67" s="12" t="s">
        <v>40</v>
      </c>
      <c r="D67" s="25" t="s">
        <v>276</v>
      </c>
      <c r="E67" s="27">
        <v>44918</v>
      </c>
    </row>
    <row r="68" spans="1:5" x14ac:dyDescent="0.2">
      <c r="A68" s="28">
        <v>55</v>
      </c>
      <c r="B68" s="29">
        <v>1925.86</v>
      </c>
      <c r="C68" s="12" t="s">
        <v>57</v>
      </c>
      <c r="D68" s="25" t="s">
        <v>59</v>
      </c>
      <c r="E68" s="27">
        <v>44918</v>
      </c>
    </row>
    <row r="69" spans="1:5" x14ac:dyDescent="0.2">
      <c r="A69" s="28">
        <v>56</v>
      </c>
      <c r="B69" s="29">
        <v>3237.92</v>
      </c>
      <c r="C69" s="12" t="s">
        <v>109</v>
      </c>
      <c r="D69" s="25" t="s">
        <v>110</v>
      </c>
      <c r="E69" s="27">
        <v>44918</v>
      </c>
    </row>
    <row r="70" spans="1:5" x14ac:dyDescent="0.2">
      <c r="A70" s="28">
        <v>57</v>
      </c>
      <c r="B70" s="29">
        <v>11758.64</v>
      </c>
      <c r="C70" s="12" t="s">
        <v>30</v>
      </c>
      <c r="D70" s="25" t="s">
        <v>25</v>
      </c>
      <c r="E70" s="27">
        <v>44922</v>
      </c>
    </row>
    <row r="71" spans="1:5" x14ac:dyDescent="0.2">
      <c r="A71" s="28">
        <v>58</v>
      </c>
      <c r="B71" s="29">
        <v>59500</v>
      </c>
      <c r="C71" s="12" t="s">
        <v>280</v>
      </c>
      <c r="D71" s="25" t="s">
        <v>12</v>
      </c>
      <c r="E71" s="27">
        <v>44922</v>
      </c>
    </row>
    <row r="72" spans="1:5" x14ac:dyDescent="0.2">
      <c r="A72" s="28">
        <v>59</v>
      </c>
      <c r="B72" s="29">
        <v>38601.160000000003</v>
      </c>
      <c r="C72" s="12" t="s">
        <v>23</v>
      </c>
      <c r="D72" s="25" t="s">
        <v>25</v>
      </c>
      <c r="E72" s="27">
        <v>44923</v>
      </c>
    </row>
    <row r="73" spans="1:5" x14ac:dyDescent="0.2">
      <c r="A73" s="28">
        <v>60</v>
      </c>
      <c r="B73" s="29">
        <v>4199.37</v>
      </c>
      <c r="C73" s="12" t="s">
        <v>57</v>
      </c>
      <c r="D73" s="25" t="s">
        <v>59</v>
      </c>
      <c r="E73" s="27">
        <v>44923</v>
      </c>
    </row>
    <row r="74" spans="1:5" x14ac:dyDescent="0.25">
      <c r="A74" s="28">
        <v>61</v>
      </c>
      <c r="B74" s="29">
        <v>292</v>
      </c>
      <c r="C74" s="12" t="s">
        <v>40</v>
      </c>
      <c r="D74" s="12" t="s">
        <v>41</v>
      </c>
      <c r="E74" s="27">
        <v>44923</v>
      </c>
    </row>
    <row r="75" spans="1:5" x14ac:dyDescent="0.25">
      <c r="A75" s="28">
        <v>62</v>
      </c>
      <c r="B75" s="29">
        <v>193.12</v>
      </c>
      <c r="C75" s="12" t="s">
        <v>287</v>
      </c>
      <c r="D75" s="12" t="s">
        <v>288</v>
      </c>
      <c r="E75" s="27">
        <v>44924</v>
      </c>
    </row>
    <row r="76" spans="1:5" x14ac:dyDescent="0.25">
      <c r="A76" s="28">
        <v>63</v>
      </c>
      <c r="B76" s="11">
        <f>8832.68+1377.37+3300+1598.61+4257.28+1044.06+1881.47+6790.11+14582.23+2363.84+750+553.46+2769.49+3200</f>
        <v>53300.599999999991</v>
      </c>
      <c r="C76" s="12" t="s">
        <v>9</v>
      </c>
      <c r="D76" s="12" t="s">
        <v>10</v>
      </c>
      <c r="E76" s="13"/>
    </row>
    <row r="77" spans="1:5" x14ac:dyDescent="0.25">
      <c r="E77" s="14"/>
    </row>
    <row r="78" spans="1:5" ht="12" customHeight="1" x14ac:dyDescent="0.25">
      <c r="E78" s="14"/>
    </row>
    <row r="79" spans="1:5" ht="12" customHeight="1" x14ac:dyDescent="0.25">
      <c r="A79" s="41" t="s">
        <v>11</v>
      </c>
      <c r="B79" s="41"/>
      <c r="C79" s="41"/>
      <c r="D79" s="41"/>
      <c r="E79" s="19"/>
    </row>
    <row r="80" spans="1:5" ht="12" customHeight="1" x14ac:dyDescent="0.25">
      <c r="A80" s="18" t="s">
        <v>5</v>
      </c>
      <c r="B80" s="8" t="s">
        <v>1</v>
      </c>
      <c r="C80" s="9" t="s">
        <v>2</v>
      </c>
      <c r="D80" s="10" t="s">
        <v>3</v>
      </c>
      <c r="E80" s="9" t="s">
        <v>4</v>
      </c>
    </row>
    <row r="81" spans="1:5" ht="12" customHeight="1" x14ac:dyDescent="0.2">
      <c r="A81" s="28">
        <v>1</v>
      </c>
      <c r="B81" s="29">
        <v>888.39</v>
      </c>
      <c r="C81" s="12" t="s">
        <v>17</v>
      </c>
      <c r="D81" s="25" t="s">
        <v>18</v>
      </c>
      <c r="E81" s="27">
        <v>44900</v>
      </c>
    </row>
    <row r="82" spans="1:5" x14ac:dyDescent="0.2">
      <c r="A82" s="28">
        <v>2</v>
      </c>
      <c r="B82" s="20">
        <v>4760</v>
      </c>
      <c r="C82" s="12" t="s">
        <v>19</v>
      </c>
      <c r="D82" s="25" t="s">
        <v>12</v>
      </c>
      <c r="E82" s="27">
        <v>44900</v>
      </c>
    </row>
    <row r="83" spans="1:5" x14ac:dyDescent="0.2">
      <c r="A83" s="28">
        <v>3</v>
      </c>
      <c r="B83" s="20">
        <v>3124.58</v>
      </c>
      <c r="C83" s="12" t="s">
        <v>34</v>
      </c>
      <c r="D83" s="25" t="s">
        <v>35</v>
      </c>
      <c r="E83" s="27">
        <v>44901</v>
      </c>
    </row>
    <row r="84" spans="1:5" x14ac:dyDescent="0.2">
      <c r="A84" s="28">
        <v>4</v>
      </c>
      <c r="B84" s="20">
        <v>232985.34</v>
      </c>
      <c r="C84" s="12" t="s">
        <v>36</v>
      </c>
      <c r="D84" s="25" t="s">
        <v>37</v>
      </c>
      <c r="E84" s="27">
        <v>44901</v>
      </c>
    </row>
    <row r="85" spans="1:5" x14ac:dyDescent="0.2">
      <c r="A85" s="28">
        <v>5</v>
      </c>
      <c r="B85" s="20">
        <v>1904</v>
      </c>
      <c r="C85" s="12" t="s">
        <v>38</v>
      </c>
      <c r="D85" s="25" t="s">
        <v>12</v>
      </c>
      <c r="E85" s="27">
        <v>44901</v>
      </c>
    </row>
    <row r="86" spans="1:5" x14ac:dyDescent="0.2">
      <c r="A86" s="28">
        <v>6</v>
      </c>
      <c r="B86" s="20">
        <v>376.04</v>
      </c>
      <c r="C86" s="12" t="s">
        <v>43</v>
      </c>
      <c r="D86" s="25" t="s">
        <v>18</v>
      </c>
      <c r="E86" s="27">
        <v>44902</v>
      </c>
    </row>
    <row r="87" spans="1:5" x14ac:dyDescent="0.2">
      <c r="A87" s="28">
        <v>7</v>
      </c>
      <c r="B87" s="20">
        <v>1428000</v>
      </c>
      <c r="C87" s="12" t="s">
        <v>46</v>
      </c>
      <c r="D87" s="25" t="s">
        <v>47</v>
      </c>
      <c r="E87" s="27">
        <v>44902</v>
      </c>
    </row>
    <row r="88" spans="1:5" x14ac:dyDescent="0.2">
      <c r="A88" s="28">
        <v>8</v>
      </c>
      <c r="B88" s="20">
        <v>2245.9</v>
      </c>
      <c r="C88" s="12" t="s">
        <v>48</v>
      </c>
      <c r="D88" s="25" t="s">
        <v>25</v>
      </c>
      <c r="E88" s="27">
        <v>44902</v>
      </c>
    </row>
    <row r="89" spans="1:5" x14ac:dyDescent="0.2">
      <c r="A89" s="28">
        <v>9</v>
      </c>
      <c r="B89" s="20">
        <v>13658.07</v>
      </c>
      <c r="C89" s="12" t="s">
        <v>53</v>
      </c>
      <c r="D89" s="25" t="s">
        <v>33</v>
      </c>
      <c r="E89" s="27">
        <v>44903</v>
      </c>
    </row>
    <row r="90" spans="1:5" ht="12.75" customHeight="1" x14ac:dyDescent="0.2">
      <c r="A90" s="28">
        <v>10</v>
      </c>
      <c r="B90" s="20">
        <v>13164.41</v>
      </c>
      <c r="C90" s="12" t="s">
        <v>57</v>
      </c>
      <c r="D90" s="25" t="s">
        <v>59</v>
      </c>
      <c r="E90" s="27">
        <v>44904</v>
      </c>
    </row>
    <row r="91" spans="1:5" ht="12.75" customHeight="1" x14ac:dyDescent="0.2">
      <c r="A91" s="28">
        <v>11</v>
      </c>
      <c r="B91" s="20">
        <v>424.51</v>
      </c>
      <c r="C91" s="12" t="s">
        <v>48</v>
      </c>
      <c r="D91" s="25" t="s">
        <v>25</v>
      </c>
      <c r="E91" s="27">
        <v>44904</v>
      </c>
    </row>
    <row r="92" spans="1:5" ht="12.75" customHeight="1" x14ac:dyDescent="0.2">
      <c r="A92" s="28">
        <v>12</v>
      </c>
      <c r="B92" s="20">
        <v>721.06</v>
      </c>
      <c r="C92" s="12" t="s">
        <v>58</v>
      </c>
      <c r="D92" s="25" t="s">
        <v>59</v>
      </c>
      <c r="E92" s="27">
        <v>44904</v>
      </c>
    </row>
    <row r="93" spans="1:5" ht="12.75" customHeight="1" x14ac:dyDescent="0.2">
      <c r="A93" s="28">
        <v>13</v>
      </c>
      <c r="B93" s="20">
        <v>25507.79</v>
      </c>
      <c r="C93" s="12" t="s">
        <v>73</v>
      </c>
      <c r="D93" s="25" t="s">
        <v>18</v>
      </c>
      <c r="E93" s="27">
        <v>44907</v>
      </c>
    </row>
    <row r="94" spans="1:5" ht="12.75" customHeight="1" x14ac:dyDescent="0.2">
      <c r="A94" s="28">
        <v>14</v>
      </c>
      <c r="B94" s="20">
        <v>7817.65</v>
      </c>
      <c r="C94" s="12" t="s">
        <v>57</v>
      </c>
      <c r="D94" s="25" t="s">
        <v>59</v>
      </c>
      <c r="E94" s="27">
        <v>44907</v>
      </c>
    </row>
    <row r="95" spans="1:5" ht="12.75" customHeight="1" x14ac:dyDescent="0.2">
      <c r="A95" s="28">
        <v>15</v>
      </c>
      <c r="B95" s="20">
        <v>11659.14</v>
      </c>
      <c r="C95" s="12" t="s">
        <v>58</v>
      </c>
      <c r="D95" s="25" t="s">
        <v>59</v>
      </c>
      <c r="E95" s="27">
        <v>44907</v>
      </c>
    </row>
    <row r="96" spans="1:5" ht="12.75" customHeight="1" x14ac:dyDescent="0.2">
      <c r="A96" s="28">
        <v>16</v>
      </c>
      <c r="B96" s="20">
        <v>3475.99</v>
      </c>
      <c r="C96" s="12" t="s">
        <v>76</v>
      </c>
      <c r="D96" s="25" t="s">
        <v>12</v>
      </c>
      <c r="E96" s="27">
        <v>44908</v>
      </c>
    </row>
    <row r="97" spans="1:5" ht="12.75" customHeight="1" x14ac:dyDescent="0.2">
      <c r="A97" s="28">
        <v>17</v>
      </c>
      <c r="B97" s="20">
        <v>444.48</v>
      </c>
      <c r="C97" s="12" t="s">
        <v>23</v>
      </c>
      <c r="D97" s="25" t="s">
        <v>25</v>
      </c>
      <c r="E97" s="27">
        <v>44908</v>
      </c>
    </row>
    <row r="98" spans="1:5" ht="12.75" customHeight="1" x14ac:dyDescent="0.2">
      <c r="A98" s="28">
        <v>18</v>
      </c>
      <c r="B98" s="20">
        <v>8110.66</v>
      </c>
      <c r="C98" s="12" t="s">
        <v>57</v>
      </c>
      <c r="D98" s="25" t="s">
        <v>59</v>
      </c>
      <c r="E98" s="27">
        <v>44908</v>
      </c>
    </row>
    <row r="99" spans="1:5" ht="12.75" customHeight="1" x14ac:dyDescent="0.2">
      <c r="A99" s="28">
        <v>19</v>
      </c>
      <c r="B99" s="20">
        <v>317.68</v>
      </c>
      <c r="C99" s="12" t="s">
        <v>77</v>
      </c>
      <c r="D99" s="25" t="s">
        <v>78</v>
      </c>
      <c r="E99" s="27">
        <v>44908</v>
      </c>
    </row>
    <row r="100" spans="1:5" ht="12.75" customHeight="1" x14ac:dyDescent="0.2">
      <c r="A100" s="28">
        <v>20</v>
      </c>
      <c r="B100" s="29">
        <f>5968.28+31295.92</f>
        <v>37264.199999999997</v>
      </c>
      <c r="C100" s="12" t="s">
        <v>99</v>
      </c>
      <c r="D100" s="25" t="s">
        <v>112</v>
      </c>
      <c r="E100" s="27">
        <v>44910</v>
      </c>
    </row>
    <row r="101" spans="1:5" ht="12.75" customHeight="1" x14ac:dyDescent="0.2">
      <c r="A101" s="28">
        <v>21</v>
      </c>
      <c r="B101" s="20">
        <v>1250.9000000000001</v>
      </c>
      <c r="C101" s="12" t="s">
        <v>100</v>
      </c>
      <c r="D101" s="25" t="s">
        <v>25</v>
      </c>
      <c r="E101" s="27">
        <v>44910</v>
      </c>
    </row>
    <row r="102" spans="1:5" ht="12.75" customHeight="1" x14ac:dyDescent="0.2">
      <c r="A102" s="28">
        <v>22</v>
      </c>
      <c r="B102" s="20">
        <v>535.5</v>
      </c>
      <c r="C102" s="12" t="s">
        <v>101</v>
      </c>
      <c r="D102" s="25" t="s">
        <v>12</v>
      </c>
      <c r="E102" s="27">
        <v>44910</v>
      </c>
    </row>
    <row r="103" spans="1:5" ht="12.75" customHeight="1" x14ac:dyDescent="0.2">
      <c r="A103" s="28">
        <v>23</v>
      </c>
      <c r="B103" s="20">
        <v>10072.74</v>
      </c>
      <c r="C103" s="12" t="s">
        <v>102</v>
      </c>
      <c r="D103" s="25" t="s">
        <v>113</v>
      </c>
      <c r="E103" s="27">
        <v>44910</v>
      </c>
    </row>
    <row r="104" spans="1:5" ht="12.75" customHeight="1" x14ac:dyDescent="0.2">
      <c r="A104" s="28">
        <v>24</v>
      </c>
      <c r="B104" s="20">
        <v>1589.92</v>
      </c>
      <c r="C104" s="12" t="s">
        <v>31</v>
      </c>
      <c r="D104" s="25" t="s">
        <v>114</v>
      </c>
      <c r="E104" s="27">
        <v>44910</v>
      </c>
    </row>
    <row r="105" spans="1:5" ht="12.75" customHeight="1" x14ac:dyDescent="0.2">
      <c r="A105" s="28">
        <v>25</v>
      </c>
      <c r="B105" s="20">
        <v>10733</v>
      </c>
      <c r="C105" s="12" t="s">
        <v>103</v>
      </c>
      <c r="D105" s="25" t="s">
        <v>110</v>
      </c>
      <c r="E105" s="27">
        <v>44910</v>
      </c>
    </row>
    <row r="106" spans="1:5" ht="12.75" customHeight="1" x14ac:dyDescent="0.2">
      <c r="A106" s="28">
        <v>26</v>
      </c>
      <c r="B106" s="20">
        <v>16820.79</v>
      </c>
      <c r="C106" s="12" t="s">
        <v>73</v>
      </c>
      <c r="D106" s="25" t="s">
        <v>18</v>
      </c>
      <c r="E106" s="27">
        <v>44910</v>
      </c>
    </row>
    <row r="107" spans="1:5" ht="12.75" customHeight="1" x14ac:dyDescent="0.2">
      <c r="A107" s="28">
        <v>27</v>
      </c>
      <c r="B107" s="20">
        <v>1277.47</v>
      </c>
      <c r="C107" s="12" t="s">
        <v>104</v>
      </c>
      <c r="D107" s="25" t="s">
        <v>12</v>
      </c>
      <c r="E107" s="27">
        <v>44910</v>
      </c>
    </row>
    <row r="108" spans="1:5" ht="12.75" customHeight="1" x14ac:dyDescent="0.2">
      <c r="A108" s="28">
        <v>28</v>
      </c>
      <c r="B108" s="20">
        <f>3570+8925</f>
        <v>12495</v>
      </c>
      <c r="C108" s="12" t="s">
        <v>115</v>
      </c>
      <c r="D108" s="25" t="s">
        <v>106</v>
      </c>
      <c r="E108" s="27">
        <v>44910</v>
      </c>
    </row>
    <row r="109" spans="1:5" ht="12.75" customHeight="1" x14ac:dyDescent="0.2">
      <c r="A109" s="28">
        <v>29</v>
      </c>
      <c r="B109" s="20">
        <v>1428</v>
      </c>
      <c r="C109" s="12" t="s">
        <v>105</v>
      </c>
      <c r="D109" s="25" t="s">
        <v>12</v>
      </c>
      <c r="E109" s="27">
        <v>44910</v>
      </c>
    </row>
    <row r="110" spans="1:5" ht="12.75" customHeight="1" x14ac:dyDescent="0.2">
      <c r="A110" s="28">
        <v>30</v>
      </c>
      <c r="B110" s="20">
        <v>26047.17</v>
      </c>
      <c r="C110" s="12" t="s">
        <v>107</v>
      </c>
      <c r="D110" s="25" t="s">
        <v>108</v>
      </c>
      <c r="E110" s="27">
        <v>44910</v>
      </c>
    </row>
    <row r="111" spans="1:5" ht="12.75" customHeight="1" x14ac:dyDescent="0.2">
      <c r="A111" s="28">
        <v>31</v>
      </c>
      <c r="B111" s="20">
        <v>3082.56</v>
      </c>
      <c r="C111" s="12" t="s">
        <v>116</v>
      </c>
      <c r="D111" s="25" t="s">
        <v>59</v>
      </c>
      <c r="E111" s="27">
        <v>44910</v>
      </c>
    </row>
    <row r="112" spans="1:5" ht="12.75" customHeight="1" x14ac:dyDescent="0.2">
      <c r="A112" s="28">
        <v>32</v>
      </c>
      <c r="B112" s="20">
        <v>2757.45</v>
      </c>
      <c r="C112" s="12" t="s">
        <v>17</v>
      </c>
      <c r="D112" s="25" t="s">
        <v>18</v>
      </c>
      <c r="E112" s="27">
        <v>44910</v>
      </c>
    </row>
    <row r="113" spans="1:5" ht="12.75" customHeight="1" x14ac:dyDescent="0.2">
      <c r="A113" s="28">
        <v>33</v>
      </c>
      <c r="B113" s="20">
        <v>6522.32</v>
      </c>
      <c r="C113" s="12" t="s">
        <v>57</v>
      </c>
      <c r="D113" s="25" t="s">
        <v>59</v>
      </c>
      <c r="E113" s="27">
        <v>44910</v>
      </c>
    </row>
    <row r="114" spans="1:5" ht="12.75" customHeight="1" x14ac:dyDescent="0.2">
      <c r="A114" s="28">
        <v>34</v>
      </c>
      <c r="B114" s="20">
        <v>3808</v>
      </c>
      <c r="C114" s="12" t="s">
        <v>38</v>
      </c>
      <c r="D114" s="25" t="s">
        <v>12</v>
      </c>
      <c r="E114" s="27">
        <v>44910</v>
      </c>
    </row>
    <row r="115" spans="1:5" ht="12.75" customHeight="1" x14ac:dyDescent="0.2">
      <c r="A115" s="28">
        <v>35</v>
      </c>
      <c r="B115" s="20">
        <v>99.26</v>
      </c>
      <c r="C115" s="12" t="s">
        <v>109</v>
      </c>
      <c r="D115" s="25" t="s">
        <v>110</v>
      </c>
      <c r="E115" s="27">
        <v>44910</v>
      </c>
    </row>
    <row r="116" spans="1:5" ht="12.75" customHeight="1" x14ac:dyDescent="0.2">
      <c r="A116" s="28">
        <v>36</v>
      </c>
      <c r="B116" s="20">
        <v>1596</v>
      </c>
      <c r="C116" s="12" t="s">
        <v>111</v>
      </c>
      <c r="D116" s="25" t="s">
        <v>110</v>
      </c>
      <c r="E116" s="27">
        <v>44910</v>
      </c>
    </row>
    <row r="117" spans="1:5" ht="12.75" customHeight="1" x14ac:dyDescent="0.25">
      <c r="A117" s="28">
        <v>37</v>
      </c>
      <c r="B117" s="20">
        <v>721.06</v>
      </c>
      <c r="C117" s="12" t="s">
        <v>58</v>
      </c>
      <c r="D117" s="12" t="s">
        <v>59</v>
      </c>
      <c r="E117" s="27">
        <v>44910</v>
      </c>
    </row>
    <row r="118" spans="1:5" ht="12.75" customHeight="1" x14ac:dyDescent="0.25">
      <c r="A118" s="28">
        <v>38</v>
      </c>
      <c r="B118" s="20">
        <v>60654.3</v>
      </c>
      <c r="C118" s="12" t="s">
        <v>182</v>
      </c>
      <c r="D118" s="12" t="s">
        <v>183</v>
      </c>
      <c r="E118" s="27">
        <v>44914</v>
      </c>
    </row>
    <row r="119" spans="1:5" ht="12.75" customHeight="1" x14ac:dyDescent="0.25">
      <c r="A119" s="28">
        <v>39</v>
      </c>
      <c r="B119" s="20">
        <v>97472.9</v>
      </c>
      <c r="C119" s="12" t="s">
        <v>184</v>
      </c>
      <c r="D119" s="12" t="s">
        <v>185</v>
      </c>
      <c r="E119" s="27">
        <v>44914</v>
      </c>
    </row>
    <row r="120" spans="1:5" ht="12.75" customHeight="1" x14ac:dyDescent="0.2">
      <c r="A120" s="28">
        <v>40</v>
      </c>
      <c r="B120" s="20">
        <v>428.4</v>
      </c>
      <c r="C120" s="12" t="s">
        <v>205</v>
      </c>
      <c r="D120" s="25" t="s">
        <v>207</v>
      </c>
      <c r="E120" s="27">
        <v>44915</v>
      </c>
    </row>
    <row r="121" spans="1:5" ht="12.75" customHeight="1" x14ac:dyDescent="0.2">
      <c r="A121" s="28">
        <v>41</v>
      </c>
      <c r="B121" s="20">
        <v>1737.4</v>
      </c>
      <c r="C121" s="12" t="s">
        <v>206</v>
      </c>
      <c r="D121" s="25" t="s">
        <v>12</v>
      </c>
      <c r="E121" s="27">
        <v>44915</v>
      </c>
    </row>
    <row r="122" spans="1:5" ht="12.75" customHeight="1" x14ac:dyDescent="0.2">
      <c r="A122" s="28">
        <v>42</v>
      </c>
      <c r="B122" s="20">
        <v>812.72</v>
      </c>
      <c r="C122" s="12" t="s">
        <v>17</v>
      </c>
      <c r="D122" s="25" t="s">
        <v>18</v>
      </c>
      <c r="E122" s="27">
        <v>44915</v>
      </c>
    </row>
    <row r="123" spans="1:5" ht="12.75" customHeight="1" x14ac:dyDescent="0.2">
      <c r="A123" s="28">
        <v>43</v>
      </c>
      <c r="B123" s="20">
        <v>1332.6</v>
      </c>
      <c r="C123" s="12" t="s">
        <v>226</v>
      </c>
      <c r="D123" s="25" t="s">
        <v>227</v>
      </c>
      <c r="E123" s="27">
        <v>44915</v>
      </c>
    </row>
    <row r="124" spans="1:5" ht="12.75" customHeight="1" x14ac:dyDescent="0.2">
      <c r="A124" s="28">
        <v>44</v>
      </c>
      <c r="B124" s="20">
        <v>369.38</v>
      </c>
      <c r="C124" s="12" t="s">
        <v>228</v>
      </c>
      <c r="D124" s="25" t="s">
        <v>18</v>
      </c>
      <c r="E124" s="27">
        <v>44915</v>
      </c>
    </row>
    <row r="125" spans="1:5" ht="12.75" customHeight="1" x14ac:dyDescent="0.2">
      <c r="A125" s="28">
        <v>45</v>
      </c>
      <c r="B125" s="20">
        <v>583.1</v>
      </c>
      <c r="C125" s="12" t="s">
        <v>76</v>
      </c>
      <c r="D125" s="25" t="s">
        <v>12</v>
      </c>
      <c r="E125" s="27">
        <v>44916</v>
      </c>
    </row>
    <row r="126" spans="1:5" ht="12.75" customHeight="1" x14ac:dyDescent="0.2">
      <c r="A126" s="28">
        <v>46</v>
      </c>
      <c r="B126" s="20">
        <v>19014.75</v>
      </c>
      <c r="C126" s="12" t="s">
        <v>228</v>
      </c>
      <c r="D126" s="25" t="s">
        <v>18</v>
      </c>
      <c r="E126" s="27">
        <v>44916</v>
      </c>
    </row>
    <row r="127" spans="1:5" ht="12.75" customHeight="1" x14ac:dyDescent="0.2">
      <c r="A127" s="28">
        <v>47</v>
      </c>
      <c r="B127" s="20">
        <v>16077.22</v>
      </c>
      <c r="C127" s="12" t="s">
        <v>73</v>
      </c>
      <c r="D127" s="25" t="s">
        <v>18</v>
      </c>
      <c r="E127" s="27">
        <v>44917</v>
      </c>
    </row>
    <row r="128" spans="1:5" ht="12.75" customHeight="1" x14ac:dyDescent="0.2">
      <c r="A128" s="28">
        <v>48</v>
      </c>
      <c r="B128" s="20">
        <v>4165</v>
      </c>
      <c r="C128" s="12" t="s">
        <v>259</v>
      </c>
      <c r="D128" s="25" t="s">
        <v>12</v>
      </c>
      <c r="E128" s="27">
        <v>44917</v>
      </c>
    </row>
    <row r="129" spans="1:5" ht="12.75" customHeight="1" x14ac:dyDescent="0.25">
      <c r="A129" s="28">
        <v>49</v>
      </c>
      <c r="B129" s="20">
        <v>4864.13</v>
      </c>
      <c r="C129" s="12" t="s">
        <v>260</v>
      </c>
      <c r="D129" s="12" t="s">
        <v>185</v>
      </c>
      <c r="E129" s="27">
        <v>44917</v>
      </c>
    </row>
    <row r="130" spans="1:5" ht="12.75" customHeight="1" x14ac:dyDescent="0.25">
      <c r="A130" s="28">
        <v>50</v>
      </c>
      <c r="B130" s="20">
        <v>35364</v>
      </c>
      <c r="C130" s="12" t="s">
        <v>264</v>
      </c>
      <c r="D130" s="12" t="s">
        <v>112</v>
      </c>
      <c r="E130" s="27">
        <v>44917</v>
      </c>
    </row>
    <row r="131" spans="1:5" ht="12.75" customHeight="1" x14ac:dyDescent="0.25">
      <c r="A131" s="28">
        <v>51</v>
      </c>
      <c r="B131" s="20">
        <v>124.83</v>
      </c>
      <c r="C131" s="12" t="s">
        <v>43</v>
      </c>
      <c r="D131" s="12" t="s">
        <v>18</v>
      </c>
      <c r="E131" s="27">
        <v>44918</v>
      </c>
    </row>
    <row r="132" spans="1:5" ht="12.75" customHeight="1" x14ac:dyDescent="0.25">
      <c r="A132" s="28">
        <v>52</v>
      </c>
      <c r="B132" s="20">
        <v>7735</v>
      </c>
      <c r="C132" s="12" t="s">
        <v>277</v>
      </c>
      <c r="D132" s="12" t="s">
        <v>12</v>
      </c>
      <c r="E132" s="27">
        <v>44918</v>
      </c>
    </row>
    <row r="133" spans="1:5" ht="12.75" customHeight="1" x14ac:dyDescent="0.25">
      <c r="A133" s="28">
        <v>53</v>
      </c>
      <c r="B133" s="20">
        <v>1995</v>
      </c>
      <c r="C133" s="12" t="s">
        <v>111</v>
      </c>
      <c r="D133" s="12" t="s">
        <v>110</v>
      </c>
      <c r="E133" s="27">
        <v>44918</v>
      </c>
    </row>
    <row r="134" spans="1:5" ht="12.75" customHeight="1" x14ac:dyDescent="0.25">
      <c r="A134" s="28">
        <v>54</v>
      </c>
      <c r="B134" s="20">
        <v>121.39</v>
      </c>
      <c r="C134" s="12" t="s">
        <v>109</v>
      </c>
      <c r="D134" s="12" t="s">
        <v>110</v>
      </c>
      <c r="E134" s="27">
        <v>44918</v>
      </c>
    </row>
    <row r="135" spans="1:5" x14ac:dyDescent="0.25">
      <c r="A135" s="28">
        <v>55</v>
      </c>
      <c r="B135" s="20">
        <v>900952.69</v>
      </c>
      <c r="C135" s="12" t="s">
        <v>278</v>
      </c>
      <c r="D135" s="12" t="s">
        <v>279</v>
      </c>
      <c r="E135" s="27">
        <v>44918</v>
      </c>
    </row>
    <row r="136" spans="1:5" x14ac:dyDescent="0.25">
      <c r="A136" s="28">
        <v>56</v>
      </c>
      <c r="B136" s="20">
        <v>5325.32</v>
      </c>
      <c r="C136" s="12" t="s">
        <v>57</v>
      </c>
      <c r="D136" s="12" t="s">
        <v>59</v>
      </c>
      <c r="E136" s="27">
        <v>44918</v>
      </c>
    </row>
    <row r="137" spans="1:5" x14ac:dyDescent="0.25">
      <c r="A137" s="28">
        <v>57</v>
      </c>
      <c r="B137" s="20">
        <v>878467.52</v>
      </c>
      <c r="C137" s="12" t="s">
        <v>281</v>
      </c>
      <c r="D137" s="12" t="s">
        <v>47</v>
      </c>
      <c r="E137" s="27">
        <v>44922</v>
      </c>
    </row>
    <row r="138" spans="1:5" x14ac:dyDescent="0.2">
      <c r="A138" s="28">
        <v>58</v>
      </c>
      <c r="B138" s="20">
        <v>1231.33</v>
      </c>
      <c r="C138" s="12" t="s">
        <v>282</v>
      </c>
      <c r="D138" s="25" t="s">
        <v>59</v>
      </c>
      <c r="E138" s="27">
        <v>44922</v>
      </c>
    </row>
    <row r="139" spans="1:5" x14ac:dyDescent="0.2">
      <c r="A139" s="28">
        <v>59</v>
      </c>
      <c r="B139" s="20">
        <v>1804.37</v>
      </c>
      <c r="C139" s="12" t="s">
        <v>57</v>
      </c>
      <c r="D139" s="25" t="s">
        <v>59</v>
      </c>
      <c r="E139" s="27">
        <v>44922</v>
      </c>
    </row>
    <row r="140" spans="1:5" x14ac:dyDescent="0.2">
      <c r="A140" s="28">
        <v>60</v>
      </c>
      <c r="B140" s="20">
        <v>328265.90999999997</v>
      </c>
      <c r="C140" s="12" t="s">
        <v>107</v>
      </c>
      <c r="D140" s="25" t="s">
        <v>284</v>
      </c>
      <c r="E140" s="27">
        <v>44923</v>
      </c>
    </row>
    <row r="141" spans="1:5" x14ac:dyDescent="0.2">
      <c r="A141" s="28">
        <v>61</v>
      </c>
      <c r="B141" s="20">
        <v>1071</v>
      </c>
      <c r="C141" s="12" t="s">
        <v>115</v>
      </c>
      <c r="D141" s="25" t="s">
        <v>285</v>
      </c>
      <c r="E141" s="27">
        <v>44923</v>
      </c>
    </row>
    <row r="142" spans="1:5" x14ac:dyDescent="0.2">
      <c r="A142" s="28">
        <v>62</v>
      </c>
      <c r="B142" s="20">
        <v>12567.5</v>
      </c>
      <c r="C142" s="12" t="s">
        <v>57</v>
      </c>
      <c r="D142" s="25" t="s">
        <v>59</v>
      </c>
      <c r="E142" s="27">
        <v>44923</v>
      </c>
    </row>
    <row r="143" spans="1:5" x14ac:dyDescent="0.2">
      <c r="A143" s="28">
        <v>63</v>
      </c>
      <c r="B143" s="20">
        <v>18670.64</v>
      </c>
      <c r="C143" s="12" t="s">
        <v>228</v>
      </c>
      <c r="D143" s="25" t="s">
        <v>18</v>
      </c>
      <c r="E143" s="27">
        <v>44923</v>
      </c>
    </row>
    <row r="144" spans="1:5" x14ac:dyDescent="0.2">
      <c r="A144" s="28">
        <v>64</v>
      </c>
      <c r="B144" s="20">
        <v>9520</v>
      </c>
      <c r="C144" s="12" t="s">
        <v>19</v>
      </c>
      <c r="D144" s="25" t="s">
        <v>12</v>
      </c>
      <c r="E144" s="27">
        <v>44923</v>
      </c>
    </row>
    <row r="145" spans="1:5" x14ac:dyDescent="0.2">
      <c r="A145" s="28">
        <v>65</v>
      </c>
      <c r="B145" s="20">
        <v>1245.95</v>
      </c>
      <c r="C145" s="12" t="s">
        <v>283</v>
      </c>
      <c r="D145" s="25" t="s">
        <v>12</v>
      </c>
      <c r="E145" s="27">
        <v>44923</v>
      </c>
    </row>
    <row r="146" spans="1:5" x14ac:dyDescent="0.2">
      <c r="A146" s="28">
        <v>66</v>
      </c>
      <c r="B146" s="20">
        <v>12814.22</v>
      </c>
      <c r="C146" s="12" t="s">
        <v>43</v>
      </c>
      <c r="D146" s="25" t="s">
        <v>18</v>
      </c>
      <c r="E146" s="27">
        <v>44924</v>
      </c>
    </row>
    <row r="147" spans="1:5" x14ac:dyDescent="0.2">
      <c r="A147" s="28">
        <v>67</v>
      </c>
      <c r="B147" s="20">
        <v>170902.23</v>
      </c>
      <c r="C147" s="12" t="s">
        <v>289</v>
      </c>
      <c r="D147" s="25" t="s">
        <v>284</v>
      </c>
      <c r="E147" s="27">
        <v>44924</v>
      </c>
    </row>
    <row r="148" spans="1:5" x14ac:dyDescent="0.2">
      <c r="A148" s="28">
        <v>68</v>
      </c>
      <c r="B148" s="20">
        <v>12016.38</v>
      </c>
      <c r="C148" s="12" t="s">
        <v>53</v>
      </c>
      <c r="D148" s="25" t="s">
        <v>33</v>
      </c>
      <c r="E148" s="27">
        <v>44924</v>
      </c>
    </row>
    <row r="149" spans="1:5" x14ac:dyDescent="0.2">
      <c r="A149" s="28">
        <v>69</v>
      </c>
      <c r="B149" s="20">
        <v>5342.39</v>
      </c>
      <c r="C149" s="12" t="s">
        <v>290</v>
      </c>
      <c r="D149" s="25" t="s">
        <v>12</v>
      </c>
      <c r="E149" s="27">
        <v>44924</v>
      </c>
    </row>
    <row r="150" spans="1:5" x14ac:dyDescent="0.2">
      <c r="A150" s="28">
        <v>70</v>
      </c>
      <c r="B150" s="20">
        <v>14713.97</v>
      </c>
      <c r="C150" s="12" t="s">
        <v>57</v>
      </c>
      <c r="D150" s="25" t="s">
        <v>18</v>
      </c>
      <c r="E150" s="27">
        <v>44924</v>
      </c>
    </row>
    <row r="151" spans="1:5" x14ac:dyDescent="0.2">
      <c r="A151" s="28">
        <v>71</v>
      </c>
      <c r="B151" s="20">
        <v>6880.6</v>
      </c>
      <c r="C151" s="12" t="s">
        <v>23</v>
      </c>
      <c r="D151" s="25" t="s">
        <v>25</v>
      </c>
      <c r="E151" s="27">
        <v>44924</v>
      </c>
    </row>
    <row r="152" spans="1:5" x14ac:dyDescent="0.2">
      <c r="A152" s="28">
        <v>72</v>
      </c>
      <c r="B152" s="20">
        <v>4660.5600000000004</v>
      </c>
      <c r="C152" s="12" t="s">
        <v>58</v>
      </c>
      <c r="D152" s="25" t="s">
        <v>59</v>
      </c>
      <c r="E152" s="27">
        <v>44924</v>
      </c>
    </row>
    <row r="153" spans="1:5" x14ac:dyDescent="0.2">
      <c r="A153" s="28">
        <v>73</v>
      </c>
      <c r="B153" s="20">
        <v>60.23</v>
      </c>
      <c r="C153" s="12" t="s">
        <v>43</v>
      </c>
      <c r="D153" s="25" t="s">
        <v>18</v>
      </c>
      <c r="E153" s="27">
        <v>44925</v>
      </c>
    </row>
    <row r="154" spans="1:5" x14ac:dyDescent="0.2">
      <c r="A154" s="28">
        <v>74</v>
      </c>
      <c r="B154" s="20">
        <v>16093.46</v>
      </c>
      <c r="C154" s="12" t="s">
        <v>57</v>
      </c>
      <c r="D154" s="25" t="s">
        <v>59</v>
      </c>
      <c r="E154" s="27">
        <v>44925</v>
      </c>
    </row>
    <row r="155" spans="1:5" x14ac:dyDescent="0.2">
      <c r="A155" s="28">
        <v>75</v>
      </c>
      <c r="B155" s="20">
        <v>2861.86</v>
      </c>
      <c r="C155" s="12" t="s">
        <v>226</v>
      </c>
      <c r="D155" s="25" t="s">
        <v>59</v>
      </c>
      <c r="E155" s="27">
        <v>44925</v>
      </c>
    </row>
    <row r="156" spans="1:5" x14ac:dyDescent="0.2">
      <c r="A156" s="28">
        <v>76</v>
      </c>
      <c r="B156" s="20">
        <v>1658.07</v>
      </c>
      <c r="C156" s="12" t="s">
        <v>294</v>
      </c>
      <c r="D156" s="25" t="s">
        <v>59</v>
      </c>
      <c r="E156" s="27">
        <v>44925</v>
      </c>
    </row>
    <row r="157" spans="1:5" x14ac:dyDescent="0.2">
      <c r="A157" s="28">
        <v>77</v>
      </c>
      <c r="B157" s="20">
        <v>18773.599999999999</v>
      </c>
      <c r="C157" s="12" t="s">
        <v>228</v>
      </c>
      <c r="D157" s="25" t="s">
        <v>18</v>
      </c>
      <c r="E157" s="27">
        <v>44925</v>
      </c>
    </row>
    <row r="158" spans="1:5" x14ac:dyDescent="0.2">
      <c r="A158" s="28">
        <v>78</v>
      </c>
      <c r="B158" s="20">
        <v>27323.1</v>
      </c>
      <c r="C158" s="12" t="s">
        <v>296</v>
      </c>
      <c r="D158" s="25" t="s">
        <v>295</v>
      </c>
      <c r="E158" s="27">
        <v>44925</v>
      </c>
    </row>
    <row r="159" spans="1:5" x14ac:dyDescent="0.2">
      <c r="A159" s="28">
        <v>79</v>
      </c>
      <c r="B159" s="20">
        <v>3808</v>
      </c>
      <c r="C159" s="12" t="s">
        <v>38</v>
      </c>
      <c r="D159" s="25" t="s">
        <v>12</v>
      </c>
      <c r="E159" s="27">
        <v>44925</v>
      </c>
    </row>
    <row r="160" spans="1:5" ht="10.5" customHeight="1" x14ac:dyDescent="0.25">
      <c r="A160" s="30"/>
      <c r="B160" s="15"/>
      <c r="E160" s="31"/>
    </row>
    <row r="161" spans="1:5" x14ac:dyDescent="0.25">
      <c r="A161" s="40" t="s">
        <v>39</v>
      </c>
      <c r="B161" s="40"/>
      <c r="C161" s="40"/>
      <c r="D161" s="40"/>
      <c r="E161" s="5"/>
    </row>
    <row r="162" spans="1:5" ht="25.5" x14ac:dyDescent="0.25">
      <c r="A162" s="32" t="s">
        <v>5</v>
      </c>
      <c r="B162" s="8" t="s">
        <v>1</v>
      </c>
      <c r="C162" s="9" t="s">
        <v>2</v>
      </c>
      <c r="D162" s="10" t="s">
        <v>3</v>
      </c>
      <c r="E162" s="9" t="s">
        <v>4</v>
      </c>
    </row>
    <row r="163" spans="1:5" x14ac:dyDescent="0.25">
      <c r="A163" s="4">
        <v>1</v>
      </c>
      <c r="B163" s="11">
        <v>1224.4000000000001</v>
      </c>
      <c r="C163" s="12" t="s">
        <v>40</v>
      </c>
      <c r="D163" s="12" t="s">
        <v>41</v>
      </c>
      <c r="E163" s="13">
        <v>44901</v>
      </c>
    </row>
    <row r="164" spans="1:5" x14ac:dyDescent="0.25">
      <c r="A164" s="4">
        <v>2</v>
      </c>
      <c r="B164" s="11">
        <v>600</v>
      </c>
      <c r="C164" s="12" t="s">
        <v>54</v>
      </c>
      <c r="D164" s="12" t="s">
        <v>41</v>
      </c>
      <c r="E164" s="13">
        <v>44903</v>
      </c>
    </row>
    <row r="165" spans="1:5" x14ac:dyDescent="0.25">
      <c r="A165" s="4">
        <v>3</v>
      </c>
      <c r="B165" s="11">
        <v>7584144.3399999999</v>
      </c>
      <c r="C165" s="12" t="s">
        <v>60</v>
      </c>
      <c r="D165" s="12" t="s">
        <v>61</v>
      </c>
      <c r="E165" s="13">
        <v>44904</v>
      </c>
    </row>
    <row r="166" spans="1:5" x14ac:dyDescent="0.25">
      <c r="A166" s="4">
        <v>4</v>
      </c>
      <c r="B166" s="20">
        <v>3817301.31</v>
      </c>
      <c r="C166" s="12" t="s">
        <v>60</v>
      </c>
      <c r="D166" s="12" t="s">
        <v>62</v>
      </c>
      <c r="E166" s="13">
        <v>44904</v>
      </c>
    </row>
    <row r="167" spans="1:5" x14ac:dyDescent="0.25">
      <c r="A167" s="4">
        <v>5</v>
      </c>
      <c r="B167" s="20">
        <v>292</v>
      </c>
      <c r="C167" s="12" t="s">
        <v>40</v>
      </c>
      <c r="D167" s="12" t="s">
        <v>41</v>
      </c>
      <c r="E167" s="13">
        <v>44908</v>
      </c>
    </row>
    <row r="168" spans="1:5" x14ac:dyDescent="0.25">
      <c r="A168" s="4">
        <v>6</v>
      </c>
      <c r="B168" s="20">
        <v>2117</v>
      </c>
      <c r="C168" s="12" t="s">
        <v>40</v>
      </c>
      <c r="D168" s="12" t="s">
        <v>41</v>
      </c>
      <c r="E168" s="13">
        <v>44915</v>
      </c>
    </row>
    <row r="169" spans="1:5" x14ac:dyDescent="0.25">
      <c r="A169" s="4">
        <v>7</v>
      </c>
      <c r="B169" s="20">
        <v>182</v>
      </c>
      <c r="C169" s="12" t="s">
        <v>40</v>
      </c>
      <c r="D169" s="12" t="s">
        <v>41</v>
      </c>
      <c r="E169" s="13">
        <v>44917</v>
      </c>
    </row>
    <row r="170" spans="1:5" x14ac:dyDescent="0.25">
      <c r="A170" s="4">
        <v>8</v>
      </c>
      <c r="B170" s="20">
        <v>311780</v>
      </c>
      <c r="C170" s="12" t="s">
        <v>281</v>
      </c>
      <c r="D170" s="12" t="s">
        <v>286</v>
      </c>
      <c r="E170" s="13">
        <v>44923</v>
      </c>
    </row>
    <row r="171" spans="1:5" x14ac:dyDescent="0.25">
      <c r="A171" s="4">
        <v>9</v>
      </c>
      <c r="B171" s="20">
        <v>350.4</v>
      </c>
      <c r="C171" s="12" t="s">
        <v>40</v>
      </c>
      <c r="D171" s="12" t="s">
        <v>41</v>
      </c>
      <c r="E171" s="13">
        <v>44924</v>
      </c>
    </row>
    <row r="172" spans="1:5" x14ac:dyDescent="0.25">
      <c r="A172" s="4">
        <v>10</v>
      </c>
      <c r="B172" s="20">
        <v>47931.46</v>
      </c>
      <c r="C172" s="12" t="s">
        <v>292</v>
      </c>
      <c r="D172" s="12" t="s">
        <v>291</v>
      </c>
      <c r="E172" s="13">
        <v>44924</v>
      </c>
    </row>
    <row r="173" spans="1:5" x14ac:dyDescent="0.25">
      <c r="A173" s="4">
        <v>11</v>
      </c>
      <c r="B173" s="20">
        <v>3173416.09</v>
      </c>
      <c r="C173" s="12" t="s">
        <v>60</v>
      </c>
      <c r="D173" s="12" t="s">
        <v>61</v>
      </c>
      <c r="E173" s="13">
        <v>44924</v>
      </c>
    </row>
    <row r="174" spans="1:5" ht="10.5" customHeight="1" x14ac:dyDescent="0.25">
      <c r="B174" s="16"/>
      <c r="E174" s="14"/>
    </row>
    <row r="175" spans="1:5" x14ac:dyDescent="0.2">
      <c r="A175" s="21" t="s">
        <v>13</v>
      </c>
      <c r="D175" s="22"/>
      <c r="E175" s="14"/>
    </row>
    <row r="176" spans="1:5" ht="24" x14ac:dyDescent="0.25">
      <c r="A176" s="18" t="s">
        <v>14</v>
      </c>
      <c r="B176" s="23" t="s">
        <v>1</v>
      </c>
      <c r="C176" s="24" t="s">
        <v>2</v>
      </c>
      <c r="D176" s="24" t="s">
        <v>3</v>
      </c>
      <c r="E176" s="9" t="s">
        <v>4</v>
      </c>
    </row>
    <row r="177" spans="1:5" x14ac:dyDescent="0.25">
      <c r="A177" s="4">
        <v>1</v>
      </c>
      <c r="B177" s="26">
        <v>18636220.640000001</v>
      </c>
      <c r="C177" s="12" t="s">
        <v>16</v>
      </c>
      <c r="D177" s="12" t="s">
        <v>15</v>
      </c>
      <c r="E177" s="13">
        <v>44900</v>
      </c>
    </row>
    <row r="178" spans="1:5" x14ac:dyDescent="0.25">
      <c r="A178" s="4">
        <v>2</v>
      </c>
      <c r="B178" s="11">
        <v>1326995.6000000001</v>
      </c>
      <c r="C178" s="12" t="s">
        <v>44</v>
      </c>
      <c r="D178" s="12" t="s">
        <v>45</v>
      </c>
      <c r="E178" s="13">
        <v>44902</v>
      </c>
    </row>
    <row r="179" spans="1:5" x14ac:dyDescent="0.25">
      <c r="A179" s="4">
        <v>3</v>
      </c>
      <c r="B179" s="11">
        <v>4828957</v>
      </c>
      <c r="C179" s="12" t="s">
        <v>71</v>
      </c>
      <c r="D179" s="12" t="s">
        <v>72</v>
      </c>
      <c r="E179" s="13">
        <v>44907</v>
      </c>
    </row>
    <row r="180" spans="1:5" x14ac:dyDescent="0.25">
      <c r="A180" s="4">
        <v>4</v>
      </c>
      <c r="B180" s="11">
        <v>5143187.74</v>
      </c>
      <c r="C180" s="12" t="s">
        <v>74</v>
      </c>
      <c r="D180" s="12" t="s">
        <v>45</v>
      </c>
      <c r="E180" s="13">
        <v>44907</v>
      </c>
    </row>
    <row r="181" spans="1:5" x14ac:dyDescent="0.25">
      <c r="A181" s="4">
        <v>5</v>
      </c>
      <c r="B181" s="11">
        <v>234000000</v>
      </c>
      <c r="C181" s="12" t="s">
        <v>60</v>
      </c>
      <c r="D181" s="12" t="s">
        <v>75</v>
      </c>
      <c r="E181" s="13">
        <v>44907</v>
      </c>
    </row>
    <row r="182" spans="1:5" ht="12.75" customHeight="1" x14ac:dyDescent="0.25">
      <c r="A182" s="4">
        <v>6</v>
      </c>
      <c r="B182" s="11">
        <v>528711.5</v>
      </c>
      <c r="C182" s="12" t="s">
        <v>118</v>
      </c>
      <c r="D182" s="12" t="s">
        <v>181</v>
      </c>
      <c r="E182" s="13">
        <v>44911</v>
      </c>
    </row>
    <row r="183" spans="1:5" ht="12.75" customHeight="1" x14ac:dyDescent="0.25">
      <c r="A183" s="4">
        <v>7</v>
      </c>
      <c r="B183" s="11">
        <v>188761.39</v>
      </c>
      <c r="C183" s="12" t="s">
        <v>119</v>
      </c>
      <c r="D183" s="12" t="s">
        <v>181</v>
      </c>
      <c r="E183" s="13">
        <v>44911</v>
      </c>
    </row>
    <row r="184" spans="1:5" ht="12.75" customHeight="1" x14ac:dyDescent="0.25">
      <c r="A184" s="4">
        <v>8</v>
      </c>
      <c r="B184" s="11">
        <v>78024</v>
      </c>
      <c r="C184" s="12" t="s">
        <v>120</v>
      </c>
      <c r="D184" s="12" t="s">
        <v>181</v>
      </c>
      <c r="E184" s="13">
        <v>44911</v>
      </c>
    </row>
    <row r="185" spans="1:5" ht="12.75" customHeight="1" x14ac:dyDescent="0.25">
      <c r="A185" s="4">
        <v>9</v>
      </c>
      <c r="B185" s="11">
        <v>111094</v>
      </c>
      <c r="C185" s="12" t="s">
        <v>121</v>
      </c>
      <c r="D185" s="12" t="s">
        <v>181</v>
      </c>
      <c r="E185" s="13">
        <v>44911</v>
      </c>
    </row>
    <row r="186" spans="1:5" ht="12.75" customHeight="1" x14ac:dyDescent="0.25">
      <c r="A186" s="4">
        <v>10</v>
      </c>
      <c r="B186" s="11">
        <v>249155.47</v>
      </c>
      <c r="C186" s="12" t="s">
        <v>122</v>
      </c>
      <c r="D186" s="12" t="s">
        <v>181</v>
      </c>
      <c r="E186" s="13">
        <v>44911</v>
      </c>
    </row>
    <row r="187" spans="1:5" ht="12.75" customHeight="1" x14ac:dyDescent="0.25">
      <c r="A187" s="4">
        <v>11</v>
      </c>
      <c r="B187" s="11">
        <v>303748</v>
      </c>
      <c r="C187" s="12" t="s">
        <v>123</v>
      </c>
      <c r="D187" s="12" t="s">
        <v>181</v>
      </c>
      <c r="E187" s="13">
        <v>44911</v>
      </c>
    </row>
    <row r="188" spans="1:5" ht="12.75" customHeight="1" x14ac:dyDescent="0.25">
      <c r="A188" s="4">
        <v>12</v>
      </c>
      <c r="B188" s="11">
        <v>177962</v>
      </c>
      <c r="C188" s="12" t="s">
        <v>124</v>
      </c>
      <c r="D188" s="12" t="s">
        <v>181</v>
      </c>
      <c r="E188" s="13">
        <v>44911</v>
      </c>
    </row>
    <row r="189" spans="1:5" ht="12.75" customHeight="1" x14ac:dyDescent="0.25">
      <c r="A189" s="4">
        <v>13</v>
      </c>
      <c r="B189" s="11">
        <v>20000</v>
      </c>
      <c r="C189" s="12" t="s">
        <v>125</v>
      </c>
      <c r="D189" s="12" t="s">
        <v>181</v>
      </c>
      <c r="E189" s="13">
        <v>44911</v>
      </c>
    </row>
    <row r="190" spans="1:5" ht="12.75" customHeight="1" x14ac:dyDescent="0.25">
      <c r="A190" s="4">
        <v>14</v>
      </c>
      <c r="B190" s="11">
        <v>247664</v>
      </c>
      <c r="C190" s="12" t="s">
        <v>126</v>
      </c>
      <c r="D190" s="12" t="s">
        <v>181</v>
      </c>
      <c r="E190" s="13">
        <v>44911</v>
      </c>
    </row>
    <row r="191" spans="1:5" ht="12.75" customHeight="1" x14ac:dyDescent="0.25">
      <c r="A191" s="4">
        <v>15</v>
      </c>
      <c r="B191" s="11">
        <v>182253.48</v>
      </c>
      <c r="C191" s="12" t="s">
        <v>127</v>
      </c>
      <c r="D191" s="12" t="s">
        <v>181</v>
      </c>
      <c r="E191" s="13">
        <v>44911</v>
      </c>
    </row>
    <row r="192" spans="1:5" ht="12.75" customHeight="1" x14ac:dyDescent="0.25">
      <c r="A192" s="4">
        <v>16</v>
      </c>
      <c r="B192" s="11">
        <v>440100</v>
      </c>
      <c r="C192" s="12" t="s">
        <v>128</v>
      </c>
      <c r="D192" s="12" t="s">
        <v>181</v>
      </c>
      <c r="E192" s="13">
        <v>44911</v>
      </c>
    </row>
    <row r="193" spans="1:5" ht="12.75" customHeight="1" x14ac:dyDescent="0.25">
      <c r="A193" s="4">
        <v>17</v>
      </c>
      <c r="B193" s="11">
        <v>48980.4</v>
      </c>
      <c r="C193" s="12" t="s">
        <v>130</v>
      </c>
      <c r="D193" s="12" t="s">
        <v>180</v>
      </c>
      <c r="E193" s="13">
        <v>44911</v>
      </c>
    </row>
    <row r="194" spans="1:5" ht="13.5" customHeight="1" x14ac:dyDescent="0.25">
      <c r="A194" s="4">
        <v>18</v>
      </c>
      <c r="B194" s="11">
        <v>34002.54</v>
      </c>
      <c r="C194" s="12" t="s">
        <v>131</v>
      </c>
      <c r="D194" s="12" t="s">
        <v>180</v>
      </c>
      <c r="E194" s="13">
        <v>44911</v>
      </c>
    </row>
    <row r="195" spans="1:5" ht="13.5" customHeight="1" x14ac:dyDescent="0.25">
      <c r="A195" s="4">
        <v>19</v>
      </c>
      <c r="B195" s="11">
        <v>505250</v>
      </c>
      <c r="C195" s="12" t="s">
        <v>132</v>
      </c>
      <c r="D195" s="12" t="s">
        <v>180</v>
      </c>
      <c r="E195" s="13">
        <v>44911</v>
      </c>
    </row>
    <row r="196" spans="1:5" ht="13.5" customHeight="1" x14ac:dyDescent="0.25">
      <c r="A196" s="4">
        <v>20</v>
      </c>
      <c r="B196" s="11">
        <v>48167.28</v>
      </c>
      <c r="C196" s="12" t="s">
        <v>133</v>
      </c>
      <c r="D196" s="12" t="s">
        <v>180</v>
      </c>
      <c r="E196" s="13">
        <v>44911</v>
      </c>
    </row>
    <row r="197" spans="1:5" ht="13.5" customHeight="1" x14ac:dyDescent="0.25">
      <c r="A197" s="4">
        <v>21</v>
      </c>
      <c r="B197" s="11">
        <v>1033235.9</v>
      </c>
      <c r="C197" s="12" t="s">
        <v>134</v>
      </c>
      <c r="D197" s="12" t="s">
        <v>180</v>
      </c>
      <c r="E197" s="13">
        <v>44911</v>
      </c>
    </row>
    <row r="198" spans="1:5" ht="13.5" customHeight="1" x14ac:dyDescent="0.25">
      <c r="A198" s="4">
        <v>22</v>
      </c>
      <c r="B198" s="11">
        <v>68022.5</v>
      </c>
      <c r="C198" s="12" t="s">
        <v>135</v>
      </c>
      <c r="D198" s="12" t="s">
        <v>180</v>
      </c>
      <c r="E198" s="13">
        <v>44911</v>
      </c>
    </row>
    <row r="199" spans="1:5" ht="13.5" customHeight="1" x14ac:dyDescent="0.25">
      <c r="A199" s="4">
        <v>23</v>
      </c>
      <c r="B199" s="11">
        <v>311032.17</v>
      </c>
      <c r="C199" s="12" t="s">
        <v>136</v>
      </c>
      <c r="D199" s="12" t="s">
        <v>180</v>
      </c>
      <c r="E199" s="13">
        <v>44911</v>
      </c>
    </row>
    <row r="200" spans="1:5" ht="13.5" customHeight="1" x14ac:dyDescent="0.25">
      <c r="A200" s="4">
        <v>24</v>
      </c>
      <c r="B200" s="11">
        <v>1966314.05</v>
      </c>
      <c r="C200" s="12" t="s">
        <v>137</v>
      </c>
      <c r="D200" s="12" t="s">
        <v>180</v>
      </c>
      <c r="E200" s="13">
        <v>44911</v>
      </c>
    </row>
    <row r="201" spans="1:5" ht="13.5" customHeight="1" x14ac:dyDescent="0.25">
      <c r="A201" s="4">
        <v>25</v>
      </c>
      <c r="B201" s="11">
        <v>75800633.340000004</v>
      </c>
      <c r="C201" s="12" t="s">
        <v>138</v>
      </c>
      <c r="D201" s="12" t="s">
        <v>180</v>
      </c>
      <c r="E201" s="13">
        <v>44911</v>
      </c>
    </row>
    <row r="202" spans="1:5" ht="13.5" customHeight="1" x14ac:dyDescent="0.25">
      <c r="A202" s="4">
        <v>26</v>
      </c>
      <c r="B202" s="11">
        <v>9695906.6199999992</v>
      </c>
      <c r="C202" s="12" t="s">
        <v>139</v>
      </c>
      <c r="D202" s="12" t="s">
        <v>180</v>
      </c>
      <c r="E202" s="13">
        <v>44911</v>
      </c>
    </row>
    <row r="203" spans="1:5" ht="13.5" customHeight="1" x14ac:dyDescent="0.25">
      <c r="A203" s="4">
        <v>27</v>
      </c>
      <c r="B203" s="11">
        <v>8649266.75</v>
      </c>
      <c r="C203" s="12" t="s">
        <v>140</v>
      </c>
      <c r="D203" s="12" t="s">
        <v>180</v>
      </c>
      <c r="E203" s="13">
        <v>44911</v>
      </c>
    </row>
    <row r="204" spans="1:5" ht="13.5" customHeight="1" x14ac:dyDescent="0.25">
      <c r="A204" s="4">
        <v>28</v>
      </c>
      <c r="B204" s="11">
        <v>632621.07999999996</v>
      </c>
      <c r="C204" s="12" t="s">
        <v>141</v>
      </c>
      <c r="D204" s="12" t="s">
        <v>180</v>
      </c>
      <c r="E204" s="13">
        <v>44911</v>
      </c>
    </row>
    <row r="205" spans="1:5" ht="13.5" customHeight="1" x14ac:dyDescent="0.25">
      <c r="A205" s="4">
        <v>29</v>
      </c>
      <c r="B205" s="11">
        <v>3019610.85</v>
      </c>
      <c r="C205" s="12" t="s">
        <v>142</v>
      </c>
      <c r="D205" s="12" t="s">
        <v>180</v>
      </c>
      <c r="E205" s="13">
        <v>44911</v>
      </c>
    </row>
    <row r="206" spans="1:5" ht="13.5" customHeight="1" x14ac:dyDescent="0.25">
      <c r="A206" s="4">
        <v>30</v>
      </c>
      <c r="B206" s="11">
        <v>996178.72</v>
      </c>
      <c r="C206" s="12" t="s">
        <v>143</v>
      </c>
      <c r="D206" s="12" t="s">
        <v>180</v>
      </c>
      <c r="E206" s="13">
        <v>44911</v>
      </c>
    </row>
    <row r="207" spans="1:5" ht="13.5" customHeight="1" x14ac:dyDescent="0.25">
      <c r="A207" s="4">
        <v>31</v>
      </c>
      <c r="B207" s="11">
        <v>60475.19</v>
      </c>
      <c r="C207" s="12" t="s">
        <v>144</v>
      </c>
      <c r="D207" s="12" t="s">
        <v>180</v>
      </c>
      <c r="E207" s="13">
        <v>44911</v>
      </c>
    </row>
    <row r="208" spans="1:5" x14ac:dyDescent="0.2">
      <c r="A208" s="4">
        <v>32</v>
      </c>
      <c r="B208" s="38">
        <v>3293100</v>
      </c>
      <c r="C208" s="39" t="s">
        <v>118</v>
      </c>
      <c r="D208" s="39" t="s">
        <v>145</v>
      </c>
      <c r="E208" s="13">
        <v>44911</v>
      </c>
    </row>
    <row r="209" spans="1:5" x14ac:dyDescent="0.2">
      <c r="A209" s="4">
        <v>33</v>
      </c>
      <c r="B209" s="38">
        <v>3942920</v>
      </c>
      <c r="C209" s="39" t="s">
        <v>146</v>
      </c>
      <c r="D209" s="39" t="s">
        <v>145</v>
      </c>
      <c r="E209" s="13">
        <v>44911</v>
      </c>
    </row>
    <row r="210" spans="1:5" x14ac:dyDescent="0.2">
      <c r="A210" s="4">
        <v>34</v>
      </c>
      <c r="B210" s="38">
        <v>4009622.76</v>
      </c>
      <c r="C210" s="39" t="s">
        <v>146</v>
      </c>
      <c r="D210" s="39" t="s">
        <v>145</v>
      </c>
      <c r="E210" s="13">
        <v>44911</v>
      </c>
    </row>
    <row r="211" spans="1:5" x14ac:dyDescent="0.2">
      <c r="A211" s="4">
        <v>35</v>
      </c>
      <c r="B211" s="38">
        <v>11374139.66</v>
      </c>
      <c r="C211" s="39" t="s">
        <v>119</v>
      </c>
      <c r="D211" s="39" t="s">
        <v>145</v>
      </c>
      <c r="E211" s="13">
        <v>44911</v>
      </c>
    </row>
    <row r="212" spans="1:5" x14ac:dyDescent="0.2">
      <c r="A212" s="4">
        <v>36</v>
      </c>
      <c r="B212" s="38">
        <v>2252645.38</v>
      </c>
      <c r="C212" s="39" t="s">
        <v>147</v>
      </c>
      <c r="D212" s="39" t="s">
        <v>145</v>
      </c>
      <c r="E212" s="13">
        <v>44911</v>
      </c>
    </row>
    <row r="213" spans="1:5" x14ac:dyDescent="0.2">
      <c r="A213" s="4">
        <v>37</v>
      </c>
      <c r="B213" s="38">
        <v>3183200.39</v>
      </c>
      <c r="C213" s="39" t="s">
        <v>148</v>
      </c>
      <c r="D213" s="39" t="s">
        <v>145</v>
      </c>
      <c r="E213" s="13">
        <v>44911</v>
      </c>
    </row>
    <row r="214" spans="1:5" x14ac:dyDescent="0.2">
      <c r="A214" s="4">
        <v>38</v>
      </c>
      <c r="B214" s="38">
        <v>2656997.88</v>
      </c>
      <c r="C214" s="39" t="s">
        <v>129</v>
      </c>
      <c r="D214" s="39" t="s">
        <v>145</v>
      </c>
      <c r="E214" s="13">
        <v>44911</v>
      </c>
    </row>
    <row r="215" spans="1:5" x14ac:dyDescent="0.2">
      <c r="A215" s="4">
        <v>39</v>
      </c>
      <c r="B215" s="38">
        <v>2648653.4</v>
      </c>
      <c r="C215" s="39" t="s">
        <v>149</v>
      </c>
      <c r="D215" s="39" t="s">
        <v>145</v>
      </c>
      <c r="E215" s="13">
        <v>44911</v>
      </c>
    </row>
    <row r="216" spans="1:5" x14ac:dyDescent="0.2">
      <c r="A216" s="4">
        <v>40</v>
      </c>
      <c r="B216" s="38">
        <v>2664101.44</v>
      </c>
      <c r="C216" s="39" t="s">
        <v>149</v>
      </c>
      <c r="D216" s="39" t="s">
        <v>145</v>
      </c>
      <c r="E216" s="13">
        <v>44911</v>
      </c>
    </row>
    <row r="217" spans="1:5" x14ac:dyDescent="0.2">
      <c r="A217" s="4">
        <v>41</v>
      </c>
      <c r="B217" s="38">
        <v>3870282.65</v>
      </c>
      <c r="C217" s="39" t="s">
        <v>149</v>
      </c>
      <c r="D217" s="39" t="s">
        <v>145</v>
      </c>
      <c r="E217" s="13">
        <v>44911</v>
      </c>
    </row>
    <row r="218" spans="1:5" x14ac:dyDescent="0.2">
      <c r="A218" s="4">
        <v>42</v>
      </c>
      <c r="B218" s="38">
        <v>800000</v>
      </c>
      <c r="C218" s="39" t="s">
        <v>150</v>
      </c>
      <c r="D218" s="39" t="s">
        <v>145</v>
      </c>
      <c r="E218" s="13">
        <v>44911</v>
      </c>
    </row>
    <row r="219" spans="1:5" x14ac:dyDescent="0.2">
      <c r="A219" s="4">
        <v>43</v>
      </c>
      <c r="B219" s="38">
        <v>553267.13</v>
      </c>
      <c r="C219" s="39" t="s">
        <v>151</v>
      </c>
      <c r="D219" s="39" t="s">
        <v>145</v>
      </c>
      <c r="E219" s="13">
        <v>44911</v>
      </c>
    </row>
    <row r="220" spans="1:5" x14ac:dyDescent="0.2">
      <c r="A220" s="4">
        <v>44</v>
      </c>
      <c r="B220" s="38">
        <v>1102302.6200000001</v>
      </c>
      <c r="C220" s="39" t="s">
        <v>151</v>
      </c>
      <c r="D220" s="39" t="s">
        <v>145</v>
      </c>
      <c r="E220" s="13">
        <v>44911</v>
      </c>
    </row>
    <row r="221" spans="1:5" x14ac:dyDescent="0.2">
      <c r="A221" s="4">
        <v>45</v>
      </c>
      <c r="B221" s="38">
        <v>1183405.1100000001</v>
      </c>
      <c r="C221" s="39" t="s">
        <v>151</v>
      </c>
      <c r="D221" s="39" t="s">
        <v>145</v>
      </c>
      <c r="E221" s="13">
        <v>44911</v>
      </c>
    </row>
    <row r="222" spans="1:5" x14ac:dyDescent="0.2">
      <c r="A222" s="4">
        <v>46</v>
      </c>
      <c r="B222" s="38">
        <v>726223.61</v>
      </c>
      <c r="C222" s="39" t="s">
        <v>152</v>
      </c>
      <c r="D222" s="39" t="s">
        <v>145</v>
      </c>
      <c r="E222" s="13">
        <v>44911</v>
      </c>
    </row>
    <row r="223" spans="1:5" x14ac:dyDescent="0.2">
      <c r="A223" s="4">
        <v>47</v>
      </c>
      <c r="B223" s="38">
        <v>726223.61</v>
      </c>
      <c r="C223" s="39" t="s">
        <v>153</v>
      </c>
      <c r="D223" s="39" t="s">
        <v>145</v>
      </c>
      <c r="E223" s="13">
        <v>44911</v>
      </c>
    </row>
    <row r="224" spans="1:5" x14ac:dyDescent="0.2">
      <c r="A224" s="4">
        <v>48</v>
      </c>
      <c r="B224" s="38">
        <v>1936596.29</v>
      </c>
      <c r="C224" s="39" t="s">
        <v>153</v>
      </c>
      <c r="D224" s="39" t="s">
        <v>145</v>
      </c>
      <c r="E224" s="13">
        <v>44911</v>
      </c>
    </row>
    <row r="225" spans="1:5" x14ac:dyDescent="0.2">
      <c r="A225" s="4">
        <v>49</v>
      </c>
      <c r="B225" s="38">
        <v>698954.06</v>
      </c>
      <c r="C225" s="39" t="s">
        <v>154</v>
      </c>
      <c r="D225" s="39" t="s">
        <v>145</v>
      </c>
      <c r="E225" s="13">
        <v>44911</v>
      </c>
    </row>
    <row r="226" spans="1:5" x14ac:dyDescent="0.2">
      <c r="A226" s="4">
        <v>50</v>
      </c>
      <c r="B226" s="38">
        <v>2396615.4</v>
      </c>
      <c r="C226" s="39" t="s">
        <v>154</v>
      </c>
      <c r="D226" s="39" t="s">
        <v>145</v>
      </c>
      <c r="E226" s="13">
        <v>44911</v>
      </c>
    </row>
    <row r="227" spans="1:5" x14ac:dyDescent="0.2">
      <c r="A227" s="4">
        <v>51</v>
      </c>
      <c r="B227" s="38">
        <v>5145305.03</v>
      </c>
      <c r="C227" s="39" t="s">
        <v>154</v>
      </c>
      <c r="D227" s="39" t="s">
        <v>145</v>
      </c>
      <c r="E227" s="13">
        <v>44911</v>
      </c>
    </row>
    <row r="228" spans="1:5" x14ac:dyDescent="0.2">
      <c r="A228" s="4">
        <v>52</v>
      </c>
      <c r="B228" s="38">
        <v>8816025.1799999997</v>
      </c>
      <c r="C228" s="39" t="s">
        <v>154</v>
      </c>
      <c r="D228" s="39" t="s">
        <v>145</v>
      </c>
      <c r="E228" s="13">
        <v>44911</v>
      </c>
    </row>
    <row r="229" spans="1:5" x14ac:dyDescent="0.2">
      <c r="A229" s="4">
        <v>53</v>
      </c>
      <c r="B229" s="38">
        <v>3228000</v>
      </c>
      <c r="C229" s="39" t="s">
        <v>155</v>
      </c>
      <c r="D229" s="39" t="s">
        <v>145</v>
      </c>
      <c r="E229" s="13">
        <v>44911</v>
      </c>
    </row>
    <row r="230" spans="1:5" x14ac:dyDescent="0.2">
      <c r="A230" s="4">
        <v>54</v>
      </c>
      <c r="B230" s="38">
        <v>1350000</v>
      </c>
      <c r="C230" s="39" t="s">
        <v>156</v>
      </c>
      <c r="D230" s="39" t="s">
        <v>145</v>
      </c>
      <c r="E230" s="13">
        <v>44911</v>
      </c>
    </row>
    <row r="231" spans="1:5" x14ac:dyDescent="0.2">
      <c r="A231" s="4">
        <v>55</v>
      </c>
      <c r="B231" s="38">
        <v>2903030.89</v>
      </c>
      <c r="C231" s="39" t="s">
        <v>157</v>
      </c>
      <c r="D231" s="39" t="s">
        <v>145</v>
      </c>
      <c r="E231" s="13">
        <v>44911</v>
      </c>
    </row>
    <row r="232" spans="1:5" x14ac:dyDescent="0.2">
      <c r="A232" s="4">
        <v>56</v>
      </c>
      <c r="B232" s="38">
        <v>11389203.199999999</v>
      </c>
      <c r="C232" s="39" t="s">
        <v>157</v>
      </c>
      <c r="D232" s="39" t="s">
        <v>145</v>
      </c>
      <c r="E232" s="13">
        <v>44911</v>
      </c>
    </row>
    <row r="233" spans="1:5" x14ac:dyDescent="0.2">
      <c r="A233" s="4">
        <v>57</v>
      </c>
      <c r="B233" s="38">
        <v>2216537.54</v>
      </c>
      <c r="C233" s="39" t="s">
        <v>158</v>
      </c>
      <c r="D233" s="39" t="s">
        <v>145</v>
      </c>
      <c r="E233" s="13">
        <v>44911</v>
      </c>
    </row>
    <row r="234" spans="1:5" x14ac:dyDescent="0.2">
      <c r="A234" s="4">
        <v>58</v>
      </c>
      <c r="B234" s="38">
        <v>2206417</v>
      </c>
      <c r="C234" s="39" t="s">
        <v>159</v>
      </c>
      <c r="D234" s="39" t="s">
        <v>145</v>
      </c>
      <c r="E234" s="13">
        <v>44911</v>
      </c>
    </row>
    <row r="235" spans="1:5" x14ac:dyDescent="0.2">
      <c r="A235" s="4">
        <v>59</v>
      </c>
      <c r="B235" s="38">
        <v>3624375</v>
      </c>
      <c r="C235" s="39" t="s">
        <v>159</v>
      </c>
      <c r="D235" s="39" t="s">
        <v>145</v>
      </c>
      <c r="E235" s="13">
        <v>44911</v>
      </c>
    </row>
    <row r="236" spans="1:5" x14ac:dyDescent="0.2">
      <c r="A236" s="4">
        <v>60</v>
      </c>
      <c r="B236" s="38">
        <v>1280234.43</v>
      </c>
      <c r="C236" s="39" t="s">
        <v>160</v>
      </c>
      <c r="D236" s="39" t="s">
        <v>145</v>
      </c>
      <c r="E236" s="13">
        <v>44911</v>
      </c>
    </row>
    <row r="237" spans="1:5" x14ac:dyDescent="0.2">
      <c r="A237" s="4">
        <v>61</v>
      </c>
      <c r="B237" s="38">
        <v>3413569.46</v>
      </c>
      <c r="C237" s="39" t="s">
        <v>160</v>
      </c>
      <c r="D237" s="39" t="s">
        <v>145</v>
      </c>
      <c r="E237" s="13">
        <v>44911</v>
      </c>
    </row>
    <row r="238" spans="1:5" x14ac:dyDescent="0.2">
      <c r="A238" s="4">
        <v>62</v>
      </c>
      <c r="B238" s="38">
        <v>3500000</v>
      </c>
      <c r="C238" s="39" t="s">
        <v>161</v>
      </c>
      <c r="D238" s="39" t="s">
        <v>145</v>
      </c>
      <c r="E238" s="13">
        <v>44911</v>
      </c>
    </row>
    <row r="239" spans="1:5" x14ac:dyDescent="0.2">
      <c r="A239" s="4">
        <v>63</v>
      </c>
      <c r="B239" s="38">
        <v>521000</v>
      </c>
      <c r="C239" s="39" t="s">
        <v>162</v>
      </c>
      <c r="D239" s="39" t="s">
        <v>145</v>
      </c>
      <c r="E239" s="13">
        <v>44911</v>
      </c>
    </row>
    <row r="240" spans="1:5" x14ac:dyDescent="0.2">
      <c r="A240" s="4">
        <v>64</v>
      </c>
      <c r="B240" s="38">
        <v>2350000</v>
      </c>
      <c r="C240" s="39" t="s">
        <v>162</v>
      </c>
      <c r="D240" s="39" t="s">
        <v>145</v>
      </c>
      <c r="E240" s="13">
        <v>44911</v>
      </c>
    </row>
    <row r="241" spans="1:5" x14ac:dyDescent="0.2">
      <c r="A241" s="4">
        <v>65</v>
      </c>
      <c r="B241" s="38">
        <v>2450000</v>
      </c>
      <c r="C241" s="39" t="s">
        <v>162</v>
      </c>
      <c r="D241" s="39" t="s">
        <v>145</v>
      </c>
      <c r="E241" s="13">
        <v>44911</v>
      </c>
    </row>
    <row r="242" spans="1:5" x14ac:dyDescent="0.2">
      <c r="A242" s="4">
        <v>66</v>
      </c>
      <c r="B242" s="38">
        <v>736324.26</v>
      </c>
      <c r="C242" s="39" t="s">
        <v>163</v>
      </c>
      <c r="D242" s="39" t="s">
        <v>145</v>
      </c>
      <c r="E242" s="13">
        <v>44911</v>
      </c>
    </row>
    <row r="243" spans="1:5" x14ac:dyDescent="0.2">
      <c r="A243" s="4">
        <v>67</v>
      </c>
      <c r="B243" s="38">
        <v>1262270.1599999999</v>
      </c>
      <c r="C243" s="39" t="s">
        <v>163</v>
      </c>
      <c r="D243" s="39" t="s">
        <v>145</v>
      </c>
      <c r="E243" s="13">
        <v>44911</v>
      </c>
    </row>
    <row r="244" spans="1:5" x14ac:dyDescent="0.2">
      <c r="A244" s="4">
        <v>68</v>
      </c>
      <c r="B244" s="38">
        <v>4049783.43</v>
      </c>
      <c r="C244" s="39" t="s">
        <v>163</v>
      </c>
      <c r="D244" s="39" t="s">
        <v>145</v>
      </c>
      <c r="E244" s="13">
        <v>44911</v>
      </c>
    </row>
    <row r="245" spans="1:5" x14ac:dyDescent="0.2">
      <c r="A245" s="4">
        <v>69</v>
      </c>
      <c r="B245" s="38">
        <v>1745409.21</v>
      </c>
      <c r="C245" s="39" t="s">
        <v>164</v>
      </c>
      <c r="D245" s="39" t="s">
        <v>145</v>
      </c>
      <c r="E245" s="13">
        <v>44911</v>
      </c>
    </row>
    <row r="246" spans="1:5" x14ac:dyDescent="0.2">
      <c r="A246" s="4">
        <v>70</v>
      </c>
      <c r="B246" s="38">
        <v>3400000</v>
      </c>
      <c r="C246" s="39" t="s">
        <v>165</v>
      </c>
      <c r="D246" s="39" t="s">
        <v>145</v>
      </c>
      <c r="E246" s="13">
        <v>44911</v>
      </c>
    </row>
    <row r="247" spans="1:5" x14ac:dyDescent="0.2">
      <c r="A247" s="4">
        <v>71</v>
      </c>
      <c r="B247" s="38">
        <v>502917.29</v>
      </c>
      <c r="C247" s="39" t="s">
        <v>166</v>
      </c>
      <c r="D247" s="39" t="s">
        <v>145</v>
      </c>
      <c r="E247" s="13">
        <v>44911</v>
      </c>
    </row>
    <row r="248" spans="1:5" x14ac:dyDescent="0.2">
      <c r="A248" s="4">
        <v>72</v>
      </c>
      <c r="B248" s="38">
        <v>2424393.84</v>
      </c>
      <c r="C248" s="39" t="s">
        <v>167</v>
      </c>
      <c r="D248" s="39" t="s">
        <v>145</v>
      </c>
      <c r="E248" s="13">
        <v>44911</v>
      </c>
    </row>
    <row r="249" spans="1:5" x14ac:dyDescent="0.2">
      <c r="A249" s="4">
        <v>73</v>
      </c>
      <c r="B249" s="38">
        <v>749772.33</v>
      </c>
      <c r="C249" s="39" t="s">
        <v>168</v>
      </c>
      <c r="D249" s="39" t="s">
        <v>145</v>
      </c>
      <c r="E249" s="13">
        <v>44911</v>
      </c>
    </row>
    <row r="250" spans="1:5" x14ac:dyDescent="0.2">
      <c r="A250" s="4">
        <v>74</v>
      </c>
      <c r="B250" s="38">
        <v>2439378.38</v>
      </c>
      <c r="C250" s="39" t="s">
        <v>169</v>
      </c>
      <c r="D250" s="39" t="s">
        <v>145</v>
      </c>
      <c r="E250" s="13">
        <v>44911</v>
      </c>
    </row>
    <row r="251" spans="1:5" x14ac:dyDescent="0.2">
      <c r="A251" s="4">
        <v>75</v>
      </c>
      <c r="B251" s="38">
        <v>6824610.3099999996</v>
      </c>
      <c r="C251" s="39" t="s">
        <v>169</v>
      </c>
      <c r="D251" s="39" t="s">
        <v>145</v>
      </c>
      <c r="E251" s="13">
        <v>44911</v>
      </c>
    </row>
    <row r="252" spans="1:5" x14ac:dyDescent="0.2">
      <c r="A252" s="4">
        <v>76</v>
      </c>
      <c r="B252" s="38">
        <v>4136276.41</v>
      </c>
      <c r="C252" s="39" t="s">
        <v>44</v>
      </c>
      <c r="D252" s="39" t="s">
        <v>145</v>
      </c>
      <c r="E252" s="13">
        <v>44911</v>
      </c>
    </row>
    <row r="253" spans="1:5" x14ac:dyDescent="0.2">
      <c r="A253" s="4">
        <v>77</v>
      </c>
      <c r="B253" s="38">
        <v>2708809.39</v>
      </c>
      <c r="C253" s="39" t="s">
        <v>170</v>
      </c>
      <c r="D253" s="39" t="s">
        <v>145</v>
      </c>
      <c r="E253" s="13">
        <v>44911</v>
      </c>
    </row>
    <row r="254" spans="1:5" x14ac:dyDescent="0.2">
      <c r="A254" s="4">
        <v>78</v>
      </c>
      <c r="B254" s="38">
        <v>5627265.7400000002</v>
      </c>
      <c r="C254" s="39" t="s">
        <v>170</v>
      </c>
      <c r="D254" s="39" t="s">
        <v>145</v>
      </c>
      <c r="E254" s="13">
        <v>44911</v>
      </c>
    </row>
    <row r="255" spans="1:5" x14ac:dyDescent="0.2">
      <c r="A255" s="4">
        <v>79</v>
      </c>
      <c r="B255" s="38">
        <v>1018880</v>
      </c>
      <c r="C255" s="39" t="s">
        <v>123</v>
      </c>
      <c r="D255" s="39" t="s">
        <v>145</v>
      </c>
      <c r="E255" s="13">
        <v>44911</v>
      </c>
    </row>
    <row r="256" spans="1:5" x14ac:dyDescent="0.2">
      <c r="A256" s="4">
        <v>80</v>
      </c>
      <c r="B256" s="38">
        <v>4780722.0999999996</v>
      </c>
      <c r="C256" s="39" t="s">
        <v>171</v>
      </c>
      <c r="D256" s="39" t="s">
        <v>145</v>
      </c>
      <c r="E256" s="13">
        <v>44911</v>
      </c>
    </row>
    <row r="257" spans="1:5" x14ac:dyDescent="0.2">
      <c r="A257" s="4">
        <v>81</v>
      </c>
      <c r="B257" s="38">
        <v>5150388.7</v>
      </c>
      <c r="C257" s="39" t="s">
        <v>171</v>
      </c>
      <c r="D257" s="39" t="s">
        <v>145</v>
      </c>
      <c r="E257" s="13">
        <v>44911</v>
      </c>
    </row>
    <row r="258" spans="1:5" x14ac:dyDescent="0.2">
      <c r="A258" s="4">
        <v>82</v>
      </c>
      <c r="B258" s="38">
        <v>838616.63</v>
      </c>
      <c r="C258" s="39" t="s">
        <v>172</v>
      </c>
      <c r="D258" s="39" t="s">
        <v>145</v>
      </c>
      <c r="E258" s="13">
        <v>44911</v>
      </c>
    </row>
    <row r="259" spans="1:5" x14ac:dyDescent="0.2">
      <c r="A259" s="4">
        <v>83</v>
      </c>
      <c r="B259" s="38">
        <v>3863569.66</v>
      </c>
      <c r="C259" s="39" t="s">
        <v>173</v>
      </c>
      <c r="D259" s="39" t="s">
        <v>145</v>
      </c>
      <c r="E259" s="13">
        <v>44911</v>
      </c>
    </row>
    <row r="260" spans="1:5" x14ac:dyDescent="0.2">
      <c r="A260" s="4">
        <v>84</v>
      </c>
      <c r="B260" s="38">
        <v>2078022.63</v>
      </c>
      <c r="C260" s="39" t="s">
        <v>124</v>
      </c>
      <c r="D260" s="39" t="s">
        <v>145</v>
      </c>
      <c r="E260" s="13">
        <v>44911</v>
      </c>
    </row>
    <row r="261" spans="1:5" x14ac:dyDescent="0.2">
      <c r="A261" s="4">
        <v>85</v>
      </c>
      <c r="B261" s="38">
        <v>1897737.56</v>
      </c>
      <c r="C261" s="39" t="s">
        <v>174</v>
      </c>
      <c r="D261" s="39" t="s">
        <v>145</v>
      </c>
      <c r="E261" s="13">
        <v>44911</v>
      </c>
    </row>
    <row r="262" spans="1:5" x14ac:dyDescent="0.2">
      <c r="A262" s="4">
        <v>86</v>
      </c>
      <c r="B262" s="38">
        <v>4744343.91</v>
      </c>
      <c r="C262" s="39" t="s">
        <v>174</v>
      </c>
      <c r="D262" s="39" t="s">
        <v>145</v>
      </c>
      <c r="E262" s="13">
        <v>44911</v>
      </c>
    </row>
    <row r="263" spans="1:5" x14ac:dyDescent="0.2">
      <c r="A263" s="4">
        <v>87</v>
      </c>
      <c r="B263" s="38">
        <v>1500000</v>
      </c>
      <c r="C263" s="39" t="s">
        <v>175</v>
      </c>
      <c r="D263" s="39" t="s">
        <v>145</v>
      </c>
      <c r="E263" s="13">
        <v>44911</v>
      </c>
    </row>
    <row r="264" spans="1:5" x14ac:dyDescent="0.2">
      <c r="A264" s="4">
        <v>88</v>
      </c>
      <c r="B264" s="38">
        <v>1717061.51</v>
      </c>
      <c r="C264" s="39" t="s">
        <v>126</v>
      </c>
      <c r="D264" s="39" t="s">
        <v>145</v>
      </c>
      <c r="E264" s="13">
        <v>44911</v>
      </c>
    </row>
    <row r="265" spans="1:5" x14ac:dyDescent="0.2">
      <c r="A265" s="4">
        <v>89</v>
      </c>
      <c r="B265" s="38">
        <v>3065227.41</v>
      </c>
      <c r="C265" s="39" t="s">
        <v>176</v>
      </c>
      <c r="D265" s="39" t="s">
        <v>145</v>
      </c>
      <c r="E265" s="13">
        <v>44911</v>
      </c>
    </row>
    <row r="266" spans="1:5" x14ac:dyDescent="0.2">
      <c r="A266" s="4">
        <v>90</v>
      </c>
      <c r="B266" s="38">
        <v>3463810.1</v>
      </c>
      <c r="C266" s="39" t="s">
        <v>176</v>
      </c>
      <c r="D266" s="39" t="s">
        <v>145</v>
      </c>
      <c r="E266" s="13">
        <v>44911</v>
      </c>
    </row>
    <row r="267" spans="1:5" x14ac:dyDescent="0.2">
      <c r="A267" s="4">
        <v>91</v>
      </c>
      <c r="B267" s="38">
        <v>4645666.78</v>
      </c>
      <c r="C267" s="39" t="s">
        <v>176</v>
      </c>
      <c r="D267" s="39" t="s">
        <v>145</v>
      </c>
      <c r="E267" s="13">
        <v>44911</v>
      </c>
    </row>
    <row r="268" spans="1:5" x14ac:dyDescent="0.2">
      <c r="A268" s="4">
        <v>92</v>
      </c>
      <c r="B268" s="38">
        <v>1868000</v>
      </c>
      <c r="C268" s="39" t="s">
        <v>127</v>
      </c>
      <c r="D268" s="39" t="s">
        <v>145</v>
      </c>
      <c r="E268" s="13">
        <v>44911</v>
      </c>
    </row>
    <row r="269" spans="1:5" x14ac:dyDescent="0.2">
      <c r="A269" s="4">
        <v>93</v>
      </c>
      <c r="B269" s="38">
        <v>1380793.16</v>
      </c>
      <c r="C269" s="39" t="s">
        <v>128</v>
      </c>
      <c r="D269" s="39" t="s">
        <v>145</v>
      </c>
      <c r="E269" s="13">
        <v>44911</v>
      </c>
    </row>
    <row r="270" spans="1:5" x14ac:dyDescent="0.2">
      <c r="A270" s="4">
        <v>94</v>
      </c>
      <c r="B270" s="38">
        <v>1249963.6399999999</v>
      </c>
      <c r="C270" s="39" t="s">
        <v>177</v>
      </c>
      <c r="D270" s="39" t="s">
        <v>145</v>
      </c>
      <c r="E270" s="13">
        <v>44911</v>
      </c>
    </row>
    <row r="271" spans="1:5" x14ac:dyDescent="0.2">
      <c r="A271" s="4">
        <v>95</v>
      </c>
      <c r="B271" s="38">
        <v>2083272.72</v>
      </c>
      <c r="C271" s="39" t="s">
        <v>177</v>
      </c>
      <c r="D271" s="39" t="s">
        <v>145</v>
      </c>
      <c r="E271" s="13">
        <v>44911</v>
      </c>
    </row>
    <row r="272" spans="1:5" x14ac:dyDescent="0.2">
      <c r="A272" s="4">
        <v>96</v>
      </c>
      <c r="B272" s="38">
        <v>679482</v>
      </c>
      <c r="C272" s="39" t="s">
        <v>178</v>
      </c>
      <c r="D272" s="39" t="s">
        <v>145</v>
      </c>
      <c r="E272" s="13">
        <v>44911</v>
      </c>
    </row>
    <row r="273" spans="1:5" x14ac:dyDescent="0.2">
      <c r="A273" s="4">
        <v>97</v>
      </c>
      <c r="B273" s="38">
        <v>2200000</v>
      </c>
      <c r="C273" s="39" t="s">
        <v>179</v>
      </c>
      <c r="D273" s="39" t="s">
        <v>145</v>
      </c>
      <c r="E273" s="13">
        <v>44911</v>
      </c>
    </row>
    <row r="274" spans="1:5" x14ac:dyDescent="0.2">
      <c r="A274" s="4">
        <v>98</v>
      </c>
      <c r="B274" s="38">
        <v>971001.62</v>
      </c>
      <c r="C274" s="39" t="s">
        <v>44</v>
      </c>
      <c r="D274" s="39" t="s">
        <v>45</v>
      </c>
      <c r="E274" s="13">
        <v>44914</v>
      </c>
    </row>
    <row r="275" spans="1:5" x14ac:dyDescent="0.2">
      <c r="A275" s="4">
        <v>99</v>
      </c>
      <c r="B275" s="38">
        <v>520375.96</v>
      </c>
      <c r="C275" s="39" t="s">
        <v>187</v>
      </c>
      <c r="D275" s="39" t="s">
        <v>45</v>
      </c>
      <c r="E275" s="13">
        <v>44914</v>
      </c>
    </row>
    <row r="276" spans="1:5" x14ac:dyDescent="0.2">
      <c r="A276" s="4">
        <v>100</v>
      </c>
      <c r="B276" s="38">
        <v>2227683.96</v>
      </c>
      <c r="C276" s="39" t="s">
        <v>129</v>
      </c>
      <c r="D276" s="39" t="s">
        <v>45</v>
      </c>
      <c r="E276" s="13">
        <v>44914</v>
      </c>
    </row>
    <row r="277" spans="1:5" x14ac:dyDescent="0.2">
      <c r="A277" s="4">
        <v>101</v>
      </c>
      <c r="B277" s="38">
        <v>1552210</v>
      </c>
      <c r="C277" s="39" t="s">
        <v>188</v>
      </c>
      <c r="D277" s="39" t="s">
        <v>45</v>
      </c>
      <c r="E277" s="13">
        <v>44914</v>
      </c>
    </row>
    <row r="278" spans="1:5" x14ac:dyDescent="0.2">
      <c r="A278" s="4">
        <v>102</v>
      </c>
      <c r="B278" s="38">
        <v>153926.46</v>
      </c>
      <c r="C278" s="39" t="s">
        <v>188</v>
      </c>
      <c r="D278" s="39" t="s">
        <v>45</v>
      </c>
      <c r="E278" s="13">
        <v>44914</v>
      </c>
    </row>
    <row r="279" spans="1:5" x14ac:dyDescent="0.2">
      <c r="A279" s="4">
        <v>103</v>
      </c>
      <c r="B279" s="38">
        <v>1518321.98</v>
      </c>
      <c r="C279" s="39" t="s">
        <v>188</v>
      </c>
      <c r="D279" s="39" t="s">
        <v>45</v>
      </c>
      <c r="E279" s="13">
        <v>44914</v>
      </c>
    </row>
    <row r="280" spans="1:5" x14ac:dyDescent="0.2">
      <c r="A280" s="4">
        <v>104</v>
      </c>
      <c r="B280" s="38">
        <v>38925</v>
      </c>
      <c r="C280" s="39" t="s">
        <v>118</v>
      </c>
      <c r="D280" s="12" t="s">
        <v>181</v>
      </c>
      <c r="E280" s="13">
        <v>44914</v>
      </c>
    </row>
    <row r="281" spans="1:5" x14ac:dyDescent="0.2">
      <c r="A281" s="4">
        <v>105</v>
      </c>
      <c r="B281" s="38">
        <v>294760</v>
      </c>
      <c r="C281" s="39" t="s">
        <v>189</v>
      </c>
      <c r="D281" s="12" t="s">
        <v>181</v>
      </c>
      <c r="E281" s="13">
        <v>44914</v>
      </c>
    </row>
    <row r="282" spans="1:5" x14ac:dyDescent="0.2">
      <c r="A282" s="4">
        <v>106</v>
      </c>
      <c r="B282" s="38">
        <v>470920.16</v>
      </c>
      <c r="C282" s="39" t="s">
        <v>148</v>
      </c>
      <c r="D282" s="12" t="s">
        <v>181</v>
      </c>
      <c r="E282" s="13">
        <v>44914</v>
      </c>
    </row>
    <row r="283" spans="1:5" x14ac:dyDescent="0.2">
      <c r="A283" s="4">
        <v>107</v>
      </c>
      <c r="B283" s="38">
        <v>439886</v>
      </c>
      <c r="C283" s="39" t="s">
        <v>149</v>
      </c>
      <c r="D283" s="12" t="s">
        <v>181</v>
      </c>
      <c r="E283" s="13">
        <v>44914</v>
      </c>
    </row>
    <row r="284" spans="1:5" x14ac:dyDescent="0.2">
      <c r="A284" s="4">
        <v>108</v>
      </c>
      <c r="B284" s="38">
        <v>295623</v>
      </c>
      <c r="C284" s="39" t="s">
        <v>190</v>
      </c>
      <c r="D284" s="12" t="s">
        <v>181</v>
      </c>
      <c r="E284" s="13">
        <v>44914</v>
      </c>
    </row>
    <row r="285" spans="1:5" x14ac:dyDescent="0.2">
      <c r="A285" s="4">
        <v>109</v>
      </c>
      <c r="B285" s="38">
        <v>258073</v>
      </c>
      <c r="C285" s="39" t="s">
        <v>191</v>
      </c>
      <c r="D285" s="12" t="s">
        <v>181</v>
      </c>
      <c r="E285" s="13">
        <v>44914</v>
      </c>
    </row>
    <row r="286" spans="1:5" x14ac:dyDescent="0.2">
      <c r="A286" s="4">
        <v>110</v>
      </c>
      <c r="B286" s="38">
        <v>114354</v>
      </c>
      <c r="C286" s="39" t="s">
        <v>192</v>
      </c>
      <c r="D286" s="12" t="s">
        <v>181</v>
      </c>
      <c r="E286" s="13">
        <v>44914</v>
      </c>
    </row>
    <row r="287" spans="1:5" x14ac:dyDescent="0.2">
      <c r="A287" s="4">
        <v>111</v>
      </c>
      <c r="B287" s="38">
        <v>326777</v>
      </c>
      <c r="C287" s="39" t="s">
        <v>155</v>
      </c>
      <c r="D287" s="12" t="s">
        <v>181</v>
      </c>
      <c r="E287" s="13">
        <v>44914</v>
      </c>
    </row>
    <row r="288" spans="1:5" x14ac:dyDescent="0.2">
      <c r="A288" s="4">
        <v>112</v>
      </c>
      <c r="B288" s="38">
        <v>228664</v>
      </c>
      <c r="C288" s="39" t="s">
        <v>156</v>
      </c>
      <c r="D288" s="12" t="s">
        <v>181</v>
      </c>
      <c r="E288" s="13">
        <v>44914</v>
      </c>
    </row>
    <row r="289" spans="1:5" x14ac:dyDescent="0.2">
      <c r="A289" s="4">
        <v>113</v>
      </c>
      <c r="B289" s="38">
        <v>129034</v>
      </c>
      <c r="C289" s="39" t="s">
        <v>193</v>
      </c>
      <c r="D289" s="12" t="s">
        <v>181</v>
      </c>
      <c r="E289" s="13">
        <v>44914</v>
      </c>
    </row>
    <row r="290" spans="1:5" x14ac:dyDescent="0.2">
      <c r="A290" s="4">
        <v>114</v>
      </c>
      <c r="B290" s="38">
        <v>411922</v>
      </c>
      <c r="C290" s="39" t="s">
        <v>157</v>
      </c>
      <c r="D290" s="12" t="s">
        <v>181</v>
      </c>
      <c r="E290" s="13">
        <v>44914</v>
      </c>
    </row>
    <row r="291" spans="1:5" x14ac:dyDescent="0.2">
      <c r="A291" s="4">
        <v>115</v>
      </c>
      <c r="B291" s="38">
        <v>245535</v>
      </c>
      <c r="C291" s="39" t="s">
        <v>159</v>
      </c>
      <c r="D291" s="12" t="s">
        <v>181</v>
      </c>
      <c r="E291" s="13">
        <v>44914</v>
      </c>
    </row>
    <row r="292" spans="1:5" x14ac:dyDescent="0.2">
      <c r="A292" s="4">
        <v>116</v>
      </c>
      <c r="B292" s="38">
        <v>118786</v>
      </c>
      <c r="C292" s="39" t="s">
        <v>194</v>
      </c>
      <c r="D292" s="12" t="s">
        <v>181</v>
      </c>
      <c r="E292" s="13">
        <v>44914</v>
      </c>
    </row>
    <row r="293" spans="1:5" x14ac:dyDescent="0.2">
      <c r="A293" s="4">
        <v>117</v>
      </c>
      <c r="B293" s="38">
        <v>113466</v>
      </c>
      <c r="C293" s="39" t="s">
        <v>164</v>
      </c>
      <c r="D293" s="12" t="s">
        <v>181</v>
      </c>
      <c r="E293" s="13">
        <v>44914</v>
      </c>
    </row>
    <row r="294" spans="1:5" x14ac:dyDescent="0.2">
      <c r="A294" s="4">
        <v>118</v>
      </c>
      <c r="B294" s="38">
        <v>228539</v>
      </c>
      <c r="C294" s="39" t="s">
        <v>195</v>
      </c>
      <c r="D294" s="12" t="s">
        <v>181</v>
      </c>
      <c r="E294" s="13">
        <v>44914</v>
      </c>
    </row>
    <row r="295" spans="1:5" x14ac:dyDescent="0.2">
      <c r="A295" s="4">
        <v>119</v>
      </c>
      <c r="B295" s="38">
        <v>226350</v>
      </c>
      <c r="C295" s="39" t="s">
        <v>169</v>
      </c>
      <c r="D295" s="12" t="s">
        <v>181</v>
      </c>
      <c r="E295" s="13">
        <v>44914</v>
      </c>
    </row>
    <row r="296" spans="1:5" x14ac:dyDescent="0.2">
      <c r="A296" s="4">
        <v>120</v>
      </c>
      <c r="B296" s="38">
        <v>118312</v>
      </c>
      <c r="C296" s="39" t="s">
        <v>196</v>
      </c>
      <c r="D296" s="12" t="s">
        <v>181</v>
      </c>
      <c r="E296" s="13">
        <v>44914</v>
      </c>
    </row>
    <row r="297" spans="1:5" x14ac:dyDescent="0.2">
      <c r="A297" s="4">
        <v>121</v>
      </c>
      <c r="B297" s="38">
        <v>119564</v>
      </c>
      <c r="C297" s="39" t="s">
        <v>197</v>
      </c>
      <c r="D297" s="12" t="s">
        <v>181</v>
      </c>
      <c r="E297" s="13">
        <v>44914</v>
      </c>
    </row>
    <row r="298" spans="1:5" x14ac:dyDescent="0.2">
      <c r="A298" s="4">
        <v>122</v>
      </c>
      <c r="B298" s="38">
        <v>123234</v>
      </c>
      <c r="C298" s="39" t="s">
        <v>170</v>
      </c>
      <c r="D298" s="12" t="s">
        <v>181</v>
      </c>
      <c r="E298" s="13">
        <v>44914</v>
      </c>
    </row>
    <row r="299" spans="1:5" x14ac:dyDescent="0.2">
      <c r="A299" s="4">
        <v>123</v>
      </c>
      <c r="B299" s="38">
        <v>338917</v>
      </c>
      <c r="C299" s="39" t="s">
        <v>198</v>
      </c>
      <c r="D299" s="12" t="s">
        <v>181</v>
      </c>
      <c r="E299" s="13">
        <v>44914</v>
      </c>
    </row>
    <row r="300" spans="1:5" x14ac:dyDescent="0.2">
      <c r="A300" s="4">
        <v>124</v>
      </c>
      <c r="B300" s="38">
        <v>393070</v>
      </c>
      <c r="C300" s="39" t="s">
        <v>199</v>
      </c>
      <c r="D300" s="12" t="s">
        <v>181</v>
      </c>
      <c r="E300" s="13">
        <v>44914</v>
      </c>
    </row>
    <row r="301" spans="1:5" x14ac:dyDescent="0.2">
      <c r="A301" s="4">
        <v>125</v>
      </c>
      <c r="B301" s="38">
        <v>622096</v>
      </c>
      <c r="C301" s="39" t="s">
        <v>200</v>
      </c>
      <c r="D301" s="12" t="s">
        <v>181</v>
      </c>
      <c r="E301" s="13">
        <v>44914</v>
      </c>
    </row>
    <row r="302" spans="1:5" x14ac:dyDescent="0.2">
      <c r="A302" s="4">
        <v>126</v>
      </c>
      <c r="B302" s="38">
        <v>259206</v>
      </c>
      <c r="C302" s="39" t="s">
        <v>201</v>
      </c>
      <c r="D302" s="12" t="s">
        <v>181</v>
      </c>
      <c r="E302" s="13">
        <v>44914</v>
      </c>
    </row>
    <row r="303" spans="1:5" x14ac:dyDescent="0.2">
      <c r="A303" s="4">
        <v>127</v>
      </c>
      <c r="B303" s="38">
        <v>440057</v>
      </c>
      <c r="C303" s="39" t="s">
        <v>178</v>
      </c>
      <c r="D303" s="12" t="s">
        <v>181</v>
      </c>
      <c r="E303" s="13">
        <v>44914</v>
      </c>
    </row>
    <row r="304" spans="1:5" x14ac:dyDescent="0.2">
      <c r="A304" s="4">
        <v>128</v>
      </c>
      <c r="B304" s="38">
        <v>81172</v>
      </c>
      <c r="C304" s="39" t="s">
        <v>202</v>
      </c>
      <c r="D304" s="12" t="s">
        <v>181</v>
      </c>
      <c r="E304" s="13">
        <v>44914</v>
      </c>
    </row>
    <row r="305" spans="1:5" x14ac:dyDescent="0.2">
      <c r="A305" s="4">
        <v>129</v>
      </c>
      <c r="B305" s="38">
        <v>309640</v>
      </c>
      <c r="C305" s="39" t="s">
        <v>186</v>
      </c>
      <c r="D305" s="12" t="s">
        <v>181</v>
      </c>
      <c r="E305" s="13">
        <v>44914</v>
      </c>
    </row>
    <row r="306" spans="1:5" x14ac:dyDescent="0.2">
      <c r="A306" s="4">
        <v>130</v>
      </c>
      <c r="B306" s="38">
        <v>231409.12</v>
      </c>
      <c r="C306" s="39" t="s">
        <v>208</v>
      </c>
      <c r="D306" s="12" t="s">
        <v>224</v>
      </c>
      <c r="E306" s="13">
        <v>44915</v>
      </c>
    </row>
    <row r="307" spans="1:5" x14ac:dyDescent="0.2">
      <c r="A307" s="4">
        <v>131</v>
      </c>
      <c r="B307" s="38">
        <v>955993.94</v>
      </c>
      <c r="C307" s="39" t="s">
        <v>209</v>
      </c>
      <c r="D307" s="12" t="s">
        <v>224</v>
      </c>
      <c r="E307" s="13">
        <v>44915</v>
      </c>
    </row>
    <row r="308" spans="1:5" x14ac:dyDescent="0.2">
      <c r="A308" s="4">
        <v>132</v>
      </c>
      <c r="B308" s="38">
        <v>157759.43</v>
      </c>
      <c r="C308" s="39" t="s">
        <v>210</v>
      </c>
      <c r="D308" s="12" t="s">
        <v>224</v>
      </c>
      <c r="E308" s="13">
        <v>44915</v>
      </c>
    </row>
    <row r="309" spans="1:5" x14ac:dyDescent="0.2">
      <c r="A309" s="4">
        <v>133</v>
      </c>
      <c r="B309" s="38">
        <v>400276.26</v>
      </c>
      <c r="C309" s="39" t="s">
        <v>211</v>
      </c>
      <c r="D309" s="12" t="s">
        <v>224</v>
      </c>
      <c r="E309" s="13">
        <v>44915</v>
      </c>
    </row>
    <row r="310" spans="1:5" x14ac:dyDescent="0.2">
      <c r="A310" s="4">
        <v>134</v>
      </c>
      <c r="B310" s="38">
        <v>1587615.26</v>
      </c>
      <c r="C310" s="39" t="s">
        <v>212</v>
      </c>
      <c r="D310" s="12" t="s">
        <v>224</v>
      </c>
      <c r="E310" s="13">
        <v>44915</v>
      </c>
    </row>
    <row r="311" spans="1:5" x14ac:dyDescent="0.2">
      <c r="A311" s="4">
        <v>135</v>
      </c>
      <c r="B311" s="38">
        <v>611657.02</v>
      </c>
      <c r="C311" s="39" t="s">
        <v>213</v>
      </c>
      <c r="D311" s="12" t="s">
        <v>224</v>
      </c>
      <c r="E311" s="13">
        <v>44915</v>
      </c>
    </row>
    <row r="312" spans="1:5" x14ac:dyDescent="0.2">
      <c r="A312" s="4">
        <v>136</v>
      </c>
      <c r="B312" s="38">
        <v>508147.14</v>
      </c>
      <c r="C312" s="39" t="s">
        <v>214</v>
      </c>
      <c r="D312" s="12" t="s">
        <v>224</v>
      </c>
      <c r="E312" s="13">
        <v>44915</v>
      </c>
    </row>
    <row r="313" spans="1:5" x14ac:dyDescent="0.2">
      <c r="A313" s="4">
        <v>137</v>
      </c>
      <c r="B313" s="38">
        <v>750478.22</v>
      </c>
      <c r="C313" s="39" t="s">
        <v>215</v>
      </c>
      <c r="D313" s="12" t="s">
        <v>224</v>
      </c>
      <c r="E313" s="13">
        <v>44915</v>
      </c>
    </row>
    <row r="314" spans="1:5" x14ac:dyDescent="0.2">
      <c r="A314" s="4">
        <v>138</v>
      </c>
      <c r="B314" s="38">
        <v>409609.44</v>
      </c>
      <c r="C314" s="39" t="s">
        <v>216</v>
      </c>
      <c r="D314" s="12" t="s">
        <v>224</v>
      </c>
      <c r="E314" s="13">
        <v>44915</v>
      </c>
    </row>
    <row r="315" spans="1:5" x14ac:dyDescent="0.2">
      <c r="A315" s="4">
        <v>139</v>
      </c>
      <c r="B315" s="38">
        <v>524459.28</v>
      </c>
      <c r="C315" s="39" t="s">
        <v>217</v>
      </c>
      <c r="D315" s="12" t="s">
        <v>224</v>
      </c>
      <c r="E315" s="13">
        <v>44915</v>
      </c>
    </row>
    <row r="316" spans="1:5" x14ac:dyDescent="0.2">
      <c r="A316" s="4">
        <v>140</v>
      </c>
      <c r="B316" s="38">
        <v>1503187.91</v>
      </c>
      <c r="C316" s="39" t="s">
        <v>208</v>
      </c>
      <c r="D316" s="12" t="s">
        <v>224</v>
      </c>
      <c r="E316" s="13">
        <v>44915</v>
      </c>
    </row>
    <row r="317" spans="1:5" x14ac:dyDescent="0.2">
      <c r="A317" s="4">
        <v>141</v>
      </c>
      <c r="B317" s="38">
        <v>3704959.15</v>
      </c>
      <c r="C317" s="39" t="s">
        <v>218</v>
      </c>
      <c r="D317" s="12" t="s">
        <v>224</v>
      </c>
      <c r="E317" s="13">
        <v>44915</v>
      </c>
    </row>
    <row r="318" spans="1:5" x14ac:dyDescent="0.2">
      <c r="A318" s="4">
        <v>142</v>
      </c>
      <c r="B318" s="38">
        <v>277882.7</v>
      </c>
      <c r="C318" s="39" t="s">
        <v>209</v>
      </c>
      <c r="D318" s="12" t="s">
        <v>224</v>
      </c>
      <c r="E318" s="13">
        <v>44915</v>
      </c>
    </row>
    <row r="319" spans="1:5" x14ac:dyDescent="0.2">
      <c r="A319" s="4">
        <v>143</v>
      </c>
      <c r="B319" s="38">
        <v>352767.05</v>
      </c>
      <c r="C319" s="39" t="s">
        <v>216</v>
      </c>
      <c r="D319" s="12" t="s">
        <v>224</v>
      </c>
      <c r="E319" s="13">
        <v>44915</v>
      </c>
    </row>
    <row r="320" spans="1:5" x14ac:dyDescent="0.2">
      <c r="A320" s="4">
        <v>144</v>
      </c>
      <c r="B320" s="38">
        <v>280194.96999999997</v>
      </c>
      <c r="C320" s="39" t="s">
        <v>210</v>
      </c>
      <c r="D320" s="12" t="s">
        <v>224</v>
      </c>
      <c r="E320" s="13">
        <v>44915</v>
      </c>
    </row>
    <row r="321" spans="1:5" x14ac:dyDescent="0.2">
      <c r="A321" s="4">
        <v>145</v>
      </c>
      <c r="B321" s="38">
        <v>772468.76</v>
      </c>
      <c r="C321" s="39" t="s">
        <v>211</v>
      </c>
      <c r="D321" s="12" t="s">
        <v>224</v>
      </c>
      <c r="E321" s="13">
        <v>44915</v>
      </c>
    </row>
    <row r="322" spans="1:5" x14ac:dyDescent="0.2">
      <c r="A322" s="4">
        <v>146</v>
      </c>
      <c r="B322" s="38">
        <v>11180</v>
      </c>
      <c r="C322" s="39" t="s">
        <v>125</v>
      </c>
      <c r="D322" s="12" t="s">
        <v>225</v>
      </c>
      <c r="E322" s="13">
        <v>44915</v>
      </c>
    </row>
    <row r="323" spans="1:5" x14ac:dyDescent="0.2">
      <c r="A323" s="4">
        <v>147</v>
      </c>
      <c r="B323" s="38">
        <v>70805</v>
      </c>
      <c r="C323" s="39" t="s">
        <v>221</v>
      </c>
      <c r="D323" s="12" t="s">
        <v>225</v>
      </c>
      <c r="E323" s="13">
        <v>44915</v>
      </c>
    </row>
    <row r="324" spans="1:5" x14ac:dyDescent="0.2">
      <c r="A324" s="4">
        <v>148</v>
      </c>
      <c r="B324" s="38">
        <v>58119</v>
      </c>
      <c r="C324" s="39" t="s">
        <v>128</v>
      </c>
      <c r="D324" s="12" t="s">
        <v>225</v>
      </c>
      <c r="E324" s="13">
        <v>44915</v>
      </c>
    </row>
    <row r="325" spans="1:5" x14ac:dyDescent="0.2">
      <c r="A325" s="4">
        <v>149</v>
      </c>
      <c r="B325" s="38">
        <v>46298</v>
      </c>
      <c r="C325" s="39" t="s">
        <v>201</v>
      </c>
      <c r="D325" s="12" t="s">
        <v>225</v>
      </c>
      <c r="E325" s="13">
        <v>44915</v>
      </c>
    </row>
    <row r="326" spans="1:5" x14ac:dyDescent="0.2">
      <c r="A326" s="4">
        <v>150</v>
      </c>
      <c r="B326" s="38">
        <v>164022</v>
      </c>
      <c r="C326" s="39" t="s">
        <v>222</v>
      </c>
      <c r="D326" s="12" t="s">
        <v>181</v>
      </c>
      <c r="E326" s="13">
        <v>44915</v>
      </c>
    </row>
    <row r="327" spans="1:5" x14ac:dyDescent="0.2">
      <c r="A327" s="4">
        <v>151</v>
      </c>
      <c r="B327" s="38">
        <v>26008</v>
      </c>
      <c r="C327" s="39" t="s">
        <v>223</v>
      </c>
      <c r="D327" s="12" t="s">
        <v>181</v>
      </c>
      <c r="E327" s="13">
        <v>44915</v>
      </c>
    </row>
    <row r="328" spans="1:5" x14ac:dyDescent="0.2">
      <c r="A328" s="4">
        <v>152</v>
      </c>
      <c r="B328" s="38">
        <v>178140</v>
      </c>
      <c r="C328" s="39" t="s">
        <v>71</v>
      </c>
      <c r="D328" s="12" t="s">
        <v>72</v>
      </c>
      <c r="E328" s="13">
        <v>44916</v>
      </c>
    </row>
    <row r="329" spans="1:5" x14ac:dyDescent="0.2">
      <c r="A329" s="4">
        <v>153</v>
      </c>
      <c r="B329" s="38">
        <v>136578.38</v>
      </c>
      <c r="C329" s="39" t="s">
        <v>229</v>
      </c>
      <c r="D329" s="12" t="s">
        <v>258</v>
      </c>
      <c r="E329" s="13">
        <v>44916</v>
      </c>
    </row>
    <row r="330" spans="1:5" x14ac:dyDescent="0.2">
      <c r="A330" s="4">
        <v>154</v>
      </c>
      <c r="B330" s="38">
        <v>1080363</v>
      </c>
      <c r="C330" s="39" t="s">
        <v>230</v>
      </c>
      <c r="D330" s="12" t="s">
        <v>258</v>
      </c>
      <c r="E330" s="13">
        <v>44916</v>
      </c>
    </row>
    <row r="331" spans="1:5" x14ac:dyDescent="0.2">
      <c r="A331" s="4">
        <v>155</v>
      </c>
      <c r="B331" s="38">
        <v>2002163.41</v>
      </c>
      <c r="C331" s="39" t="s">
        <v>215</v>
      </c>
      <c r="D331" s="12" t="s">
        <v>258</v>
      </c>
      <c r="E331" s="13">
        <v>44916</v>
      </c>
    </row>
    <row r="332" spans="1:5" x14ac:dyDescent="0.2">
      <c r="A332" s="4">
        <v>156</v>
      </c>
      <c r="B332" s="38">
        <v>2500000</v>
      </c>
      <c r="C332" s="39" t="s">
        <v>231</v>
      </c>
      <c r="D332" s="12" t="s">
        <v>258</v>
      </c>
      <c r="E332" s="13">
        <v>44916</v>
      </c>
    </row>
    <row r="333" spans="1:5" x14ac:dyDescent="0.2">
      <c r="A333" s="4">
        <v>157</v>
      </c>
      <c r="B333" s="38">
        <v>1700000</v>
      </c>
      <c r="C333" s="39" t="s">
        <v>232</v>
      </c>
      <c r="D333" s="12" t="s">
        <v>258</v>
      </c>
      <c r="E333" s="13">
        <v>44916</v>
      </c>
    </row>
    <row r="334" spans="1:5" x14ac:dyDescent="0.2">
      <c r="A334" s="4">
        <v>158</v>
      </c>
      <c r="B334" s="38">
        <v>99984.37</v>
      </c>
      <c r="C334" s="39" t="s">
        <v>233</v>
      </c>
      <c r="D334" s="12" t="s">
        <v>258</v>
      </c>
      <c r="E334" s="13">
        <v>44916</v>
      </c>
    </row>
    <row r="335" spans="1:5" x14ac:dyDescent="0.2">
      <c r="A335" s="4">
        <v>159</v>
      </c>
      <c r="B335" s="38">
        <v>765156.23</v>
      </c>
      <c r="C335" s="39" t="s">
        <v>234</v>
      </c>
      <c r="D335" s="12" t="s">
        <v>258</v>
      </c>
      <c r="E335" s="13">
        <v>44916</v>
      </c>
    </row>
    <row r="336" spans="1:5" x14ac:dyDescent="0.2">
      <c r="A336" s="4">
        <v>160</v>
      </c>
      <c r="B336" s="38">
        <v>3008348.49</v>
      </c>
      <c r="C336" s="39" t="s">
        <v>235</v>
      </c>
      <c r="D336" s="12" t="s">
        <v>258</v>
      </c>
      <c r="E336" s="13">
        <v>44916</v>
      </c>
    </row>
    <row r="337" spans="1:5" x14ac:dyDescent="0.2">
      <c r="A337" s="4">
        <v>161</v>
      </c>
      <c r="B337" s="38">
        <v>693537.97</v>
      </c>
      <c r="C337" s="39" t="s">
        <v>236</v>
      </c>
      <c r="D337" s="12" t="s">
        <v>258</v>
      </c>
      <c r="E337" s="13">
        <v>44916</v>
      </c>
    </row>
    <row r="338" spans="1:5" x14ac:dyDescent="0.2">
      <c r="A338" s="4">
        <v>162</v>
      </c>
      <c r="B338" s="38">
        <v>2000000</v>
      </c>
      <c r="C338" s="39" t="s">
        <v>237</v>
      </c>
      <c r="D338" s="12" t="s">
        <v>258</v>
      </c>
      <c r="E338" s="13">
        <v>44916</v>
      </c>
    </row>
    <row r="339" spans="1:5" x14ac:dyDescent="0.2">
      <c r="A339" s="4">
        <v>163</v>
      </c>
      <c r="B339" s="38">
        <v>2536405.39</v>
      </c>
      <c r="C339" s="39" t="s">
        <v>238</v>
      </c>
      <c r="D339" s="12" t="s">
        <v>258</v>
      </c>
      <c r="E339" s="13">
        <v>44916</v>
      </c>
    </row>
    <row r="340" spans="1:5" x14ac:dyDescent="0.2">
      <c r="A340" s="4">
        <v>164</v>
      </c>
      <c r="B340" s="38">
        <v>800592.99</v>
      </c>
      <c r="C340" s="39" t="s">
        <v>239</v>
      </c>
      <c r="D340" s="12" t="s">
        <v>258</v>
      </c>
      <c r="E340" s="13">
        <v>44916</v>
      </c>
    </row>
    <row r="341" spans="1:5" x14ac:dyDescent="0.2">
      <c r="A341" s="4">
        <v>165</v>
      </c>
      <c r="B341" s="38">
        <v>100057.05</v>
      </c>
      <c r="C341" s="39" t="s">
        <v>240</v>
      </c>
      <c r="D341" s="12" t="s">
        <v>258</v>
      </c>
      <c r="E341" s="13">
        <v>44916</v>
      </c>
    </row>
    <row r="342" spans="1:5" x14ac:dyDescent="0.2">
      <c r="A342" s="4">
        <v>166</v>
      </c>
      <c r="B342" s="38">
        <v>2500000</v>
      </c>
      <c r="C342" s="39" t="s">
        <v>241</v>
      </c>
      <c r="D342" s="12" t="s">
        <v>258</v>
      </c>
      <c r="E342" s="13">
        <v>44916</v>
      </c>
    </row>
    <row r="343" spans="1:5" x14ac:dyDescent="0.2">
      <c r="A343" s="4">
        <v>167</v>
      </c>
      <c r="B343" s="38">
        <v>580668.26</v>
      </c>
      <c r="C343" s="39" t="s">
        <v>242</v>
      </c>
      <c r="D343" s="12" t="s">
        <v>258</v>
      </c>
      <c r="E343" s="13">
        <v>44916</v>
      </c>
    </row>
    <row r="344" spans="1:5" x14ac:dyDescent="0.2">
      <c r="A344" s="4">
        <v>168</v>
      </c>
      <c r="B344" s="38">
        <v>2500000</v>
      </c>
      <c r="C344" s="39" t="s">
        <v>243</v>
      </c>
      <c r="D344" s="12" t="s">
        <v>258</v>
      </c>
      <c r="E344" s="13">
        <v>44916</v>
      </c>
    </row>
    <row r="345" spans="1:5" x14ac:dyDescent="0.2">
      <c r="A345" s="4">
        <v>169</v>
      </c>
      <c r="B345" s="38">
        <v>2465071.35</v>
      </c>
      <c r="C345" s="39" t="s">
        <v>244</v>
      </c>
      <c r="D345" s="12" t="s">
        <v>258</v>
      </c>
      <c r="E345" s="13">
        <v>44916</v>
      </c>
    </row>
    <row r="346" spans="1:5" x14ac:dyDescent="0.2">
      <c r="A346" s="4">
        <v>170</v>
      </c>
      <c r="B346" s="38">
        <v>2500000</v>
      </c>
      <c r="C346" s="39" t="s">
        <v>212</v>
      </c>
      <c r="D346" s="12" t="s">
        <v>258</v>
      </c>
      <c r="E346" s="13">
        <v>44916</v>
      </c>
    </row>
    <row r="347" spans="1:5" x14ac:dyDescent="0.2">
      <c r="A347" s="4">
        <v>171</v>
      </c>
      <c r="B347" s="38">
        <v>429538.48</v>
      </c>
      <c r="C347" s="39" t="s">
        <v>245</v>
      </c>
      <c r="D347" s="12" t="s">
        <v>258</v>
      </c>
      <c r="E347" s="13">
        <v>44916</v>
      </c>
    </row>
    <row r="348" spans="1:5" x14ac:dyDescent="0.2">
      <c r="A348" s="4">
        <v>172</v>
      </c>
      <c r="B348" s="38">
        <v>236291.75</v>
      </c>
      <c r="C348" s="39" t="s">
        <v>246</v>
      </c>
      <c r="D348" s="12" t="s">
        <v>258</v>
      </c>
      <c r="E348" s="13">
        <v>44916</v>
      </c>
    </row>
    <row r="349" spans="1:5" x14ac:dyDescent="0.2">
      <c r="A349" s="4">
        <v>173</v>
      </c>
      <c r="B349" s="38">
        <v>839136.87</v>
      </c>
      <c r="C349" s="39" t="s">
        <v>247</v>
      </c>
      <c r="D349" s="12" t="s">
        <v>258</v>
      </c>
      <c r="E349" s="13">
        <v>44916</v>
      </c>
    </row>
    <row r="350" spans="1:5" x14ac:dyDescent="0.2">
      <c r="A350" s="4">
        <v>174</v>
      </c>
      <c r="B350" s="38">
        <v>788782.61</v>
      </c>
      <c r="C350" s="39" t="s">
        <v>248</v>
      </c>
      <c r="D350" s="12" t="s">
        <v>258</v>
      </c>
      <c r="E350" s="13">
        <v>44916</v>
      </c>
    </row>
    <row r="351" spans="1:5" x14ac:dyDescent="0.2">
      <c r="A351" s="4">
        <v>175</v>
      </c>
      <c r="B351" s="38">
        <v>385208.24</v>
      </c>
      <c r="C351" s="39" t="s">
        <v>249</v>
      </c>
      <c r="D351" s="12" t="s">
        <v>258</v>
      </c>
      <c r="E351" s="13">
        <v>44916</v>
      </c>
    </row>
    <row r="352" spans="1:5" x14ac:dyDescent="0.2">
      <c r="A352" s="4">
        <v>176</v>
      </c>
      <c r="B352" s="38">
        <v>594111.71</v>
      </c>
      <c r="C352" s="39" t="s">
        <v>250</v>
      </c>
      <c r="D352" s="12" t="s">
        <v>258</v>
      </c>
      <c r="E352" s="13">
        <v>44916</v>
      </c>
    </row>
    <row r="353" spans="1:5" x14ac:dyDescent="0.2">
      <c r="A353" s="4">
        <v>177</v>
      </c>
      <c r="B353" s="38">
        <v>853061.35</v>
      </c>
      <c r="C353" s="39" t="s">
        <v>251</v>
      </c>
      <c r="D353" s="12" t="s">
        <v>258</v>
      </c>
      <c r="E353" s="13">
        <v>44916</v>
      </c>
    </row>
    <row r="354" spans="1:5" x14ac:dyDescent="0.2">
      <c r="A354" s="4">
        <v>178</v>
      </c>
      <c r="B354" s="38">
        <v>366992.32</v>
      </c>
      <c r="C354" s="39" t="s">
        <v>141</v>
      </c>
      <c r="D354" s="12" t="s">
        <v>258</v>
      </c>
      <c r="E354" s="13">
        <v>44916</v>
      </c>
    </row>
    <row r="355" spans="1:5" x14ac:dyDescent="0.2">
      <c r="A355" s="4">
        <v>179</v>
      </c>
      <c r="B355" s="38">
        <v>1551783.32</v>
      </c>
      <c r="C355" s="39" t="s">
        <v>252</v>
      </c>
      <c r="D355" s="12" t="s">
        <v>258</v>
      </c>
      <c r="E355" s="13">
        <v>44916</v>
      </c>
    </row>
    <row r="356" spans="1:5" x14ac:dyDescent="0.2">
      <c r="A356" s="4">
        <v>180</v>
      </c>
      <c r="B356" s="38">
        <v>1111984.96</v>
      </c>
      <c r="C356" s="39" t="s">
        <v>253</v>
      </c>
      <c r="D356" s="12" t="s">
        <v>258</v>
      </c>
      <c r="E356" s="13">
        <v>44916</v>
      </c>
    </row>
    <row r="357" spans="1:5" x14ac:dyDescent="0.2">
      <c r="A357" s="4">
        <v>181</v>
      </c>
      <c r="B357" s="38">
        <v>2499799.75</v>
      </c>
      <c r="C357" s="39" t="s">
        <v>143</v>
      </c>
      <c r="D357" s="12" t="s">
        <v>258</v>
      </c>
      <c r="E357" s="13">
        <v>44916</v>
      </c>
    </row>
    <row r="358" spans="1:5" x14ac:dyDescent="0.2">
      <c r="A358" s="4">
        <v>182</v>
      </c>
      <c r="B358" s="38">
        <v>297291.65999999997</v>
      </c>
      <c r="C358" s="39" t="s">
        <v>214</v>
      </c>
      <c r="D358" s="12" t="s">
        <v>258</v>
      </c>
      <c r="E358" s="13">
        <v>44916</v>
      </c>
    </row>
    <row r="359" spans="1:5" x14ac:dyDescent="0.2">
      <c r="A359" s="4">
        <v>183</v>
      </c>
      <c r="B359" s="38">
        <v>613421.80000000005</v>
      </c>
      <c r="C359" s="39" t="s">
        <v>254</v>
      </c>
      <c r="D359" s="12" t="s">
        <v>258</v>
      </c>
      <c r="E359" s="13">
        <v>44916</v>
      </c>
    </row>
    <row r="360" spans="1:5" x14ac:dyDescent="0.2">
      <c r="A360" s="4">
        <v>184</v>
      </c>
      <c r="B360" s="38">
        <v>155449.71</v>
      </c>
      <c r="C360" s="39" t="s">
        <v>254</v>
      </c>
      <c r="D360" s="12" t="s">
        <v>258</v>
      </c>
      <c r="E360" s="13">
        <v>44916</v>
      </c>
    </row>
    <row r="361" spans="1:5" x14ac:dyDescent="0.2">
      <c r="A361" s="4">
        <v>185</v>
      </c>
      <c r="B361" s="38">
        <v>1172845.6499999999</v>
      </c>
      <c r="C361" s="39" t="s">
        <v>255</v>
      </c>
      <c r="D361" s="12" t="s">
        <v>258</v>
      </c>
      <c r="E361" s="13">
        <v>44916</v>
      </c>
    </row>
    <row r="362" spans="1:5" x14ac:dyDescent="0.2">
      <c r="A362" s="4">
        <v>186</v>
      </c>
      <c r="B362" s="38">
        <v>1799913.73</v>
      </c>
      <c r="C362" s="39" t="s">
        <v>256</v>
      </c>
      <c r="D362" s="12" t="s">
        <v>258</v>
      </c>
      <c r="E362" s="13">
        <v>44916</v>
      </c>
    </row>
    <row r="363" spans="1:5" x14ac:dyDescent="0.2">
      <c r="A363" s="4">
        <v>187</v>
      </c>
      <c r="B363" s="38">
        <v>1899999.99</v>
      </c>
      <c r="C363" s="39" t="s">
        <v>257</v>
      </c>
      <c r="D363" s="12" t="s">
        <v>258</v>
      </c>
      <c r="E363" s="13">
        <v>44916</v>
      </c>
    </row>
    <row r="364" spans="1:5" ht="12.75" customHeight="1" x14ac:dyDescent="0.2">
      <c r="A364" s="4">
        <v>188</v>
      </c>
      <c r="B364" s="38">
        <v>127030.55</v>
      </c>
      <c r="C364" s="39" t="s">
        <v>235</v>
      </c>
      <c r="D364" s="12" t="s">
        <v>258</v>
      </c>
      <c r="E364" s="13">
        <v>44917</v>
      </c>
    </row>
    <row r="365" spans="1:5" x14ac:dyDescent="0.2">
      <c r="A365" s="4">
        <v>189</v>
      </c>
      <c r="B365" s="38">
        <v>1268900.24</v>
      </c>
      <c r="C365" s="39" t="s">
        <v>261</v>
      </c>
      <c r="D365" s="12" t="s">
        <v>258</v>
      </c>
      <c r="E365" s="13">
        <v>44917</v>
      </c>
    </row>
    <row r="366" spans="1:5" x14ac:dyDescent="0.2">
      <c r="A366" s="4">
        <v>190</v>
      </c>
      <c r="B366" s="38">
        <v>1838618</v>
      </c>
      <c r="C366" s="39" t="s">
        <v>241</v>
      </c>
      <c r="D366" s="12" t="s">
        <v>258</v>
      </c>
      <c r="E366" s="13">
        <v>44917</v>
      </c>
    </row>
    <row r="367" spans="1:5" x14ac:dyDescent="0.2">
      <c r="A367" s="4">
        <v>191</v>
      </c>
      <c r="B367" s="38">
        <v>139832.76</v>
      </c>
      <c r="C367" s="39" t="s">
        <v>243</v>
      </c>
      <c r="D367" s="12" t="s">
        <v>258</v>
      </c>
      <c r="E367" s="13">
        <v>44917</v>
      </c>
    </row>
    <row r="368" spans="1:5" x14ac:dyDescent="0.2">
      <c r="A368" s="4">
        <v>192</v>
      </c>
      <c r="B368" s="38">
        <v>1838618</v>
      </c>
      <c r="C368" s="39" t="s">
        <v>212</v>
      </c>
      <c r="D368" s="12" t="s">
        <v>258</v>
      </c>
      <c r="E368" s="13">
        <v>44917</v>
      </c>
    </row>
    <row r="369" spans="1:5" x14ac:dyDescent="0.2">
      <c r="A369" s="4">
        <v>193</v>
      </c>
      <c r="B369" s="38">
        <v>1856102.17</v>
      </c>
      <c r="C369" s="39" t="s">
        <v>143</v>
      </c>
      <c r="D369" s="12" t="s">
        <v>258</v>
      </c>
      <c r="E369" s="13">
        <v>44917</v>
      </c>
    </row>
    <row r="370" spans="1:5" x14ac:dyDescent="0.2">
      <c r="A370" s="4">
        <v>194</v>
      </c>
      <c r="B370" s="38">
        <v>188536.8</v>
      </c>
      <c r="C370" s="39" t="s">
        <v>214</v>
      </c>
      <c r="D370" s="12" t="s">
        <v>258</v>
      </c>
      <c r="E370" s="13">
        <v>44917</v>
      </c>
    </row>
    <row r="371" spans="1:5" x14ac:dyDescent="0.2">
      <c r="A371" s="4">
        <v>195</v>
      </c>
      <c r="B371" s="38">
        <v>28588.560000000001</v>
      </c>
      <c r="C371" s="39" t="s">
        <v>130</v>
      </c>
      <c r="D371" s="12" t="s">
        <v>180</v>
      </c>
      <c r="E371" s="13">
        <v>44918</v>
      </c>
    </row>
    <row r="372" spans="1:5" x14ac:dyDescent="0.2">
      <c r="A372" s="4">
        <v>196</v>
      </c>
      <c r="B372" s="38">
        <v>41959.5</v>
      </c>
      <c r="C372" s="39" t="s">
        <v>132</v>
      </c>
      <c r="D372" s="12" t="s">
        <v>180</v>
      </c>
      <c r="E372" s="13">
        <v>44918</v>
      </c>
    </row>
    <row r="373" spans="1:5" x14ac:dyDescent="0.2">
      <c r="A373" s="4">
        <v>197</v>
      </c>
      <c r="B373" s="38">
        <v>24566.45</v>
      </c>
      <c r="C373" s="39" t="s">
        <v>133</v>
      </c>
      <c r="D373" s="12" t="s">
        <v>180</v>
      </c>
      <c r="E373" s="13">
        <v>44918</v>
      </c>
    </row>
    <row r="374" spans="1:5" x14ac:dyDescent="0.2">
      <c r="A374" s="4">
        <v>198</v>
      </c>
      <c r="B374" s="38">
        <v>1707013.27</v>
      </c>
      <c r="C374" s="39" t="s">
        <v>134</v>
      </c>
      <c r="D374" s="12" t="s">
        <v>180</v>
      </c>
      <c r="E374" s="13">
        <v>44918</v>
      </c>
    </row>
    <row r="375" spans="1:5" x14ac:dyDescent="0.2">
      <c r="A375" s="4">
        <v>199</v>
      </c>
      <c r="B375" s="38">
        <v>115115</v>
      </c>
      <c r="C375" s="39" t="s">
        <v>135</v>
      </c>
      <c r="D375" s="12" t="s">
        <v>180</v>
      </c>
      <c r="E375" s="13">
        <v>44918</v>
      </c>
    </row>
    <row r="376" spans="1:5" x14ac:dyDescent="0.2">
      <c r="A376" s="4">
        <v>200</v>
      </c>
      <c r="B376" s="38">
        <v>1259761.48</v>
      </c>
      <c r="C376" s="39" t="s">
        <v>136</v>
      </c>
      <c r="D376" s="12" t="s">
        <v>180</v>
      </c>
      <c r="E376" s="13">
        <v>44918</v>
      </c>
    </row>
    <row r="377" spans="1:5" x14ac:dyDescent="0.2">
      <c r="A377" s="4">
        <v>201</v>
      </c>
      <c r="B377" s="38">
        <v>361346.33</v>
      </c>
      <c r="C377" s="39" t="s">
        <v>137</v>
      </c>
      <c r="D377" s="12" t="s">
        <v>180</v>
      </c>
      <c r="E377" s="13">
        <v>44918</v>
      </c>
    </row>
    <row r="378" spans="1:5" x14ac:dyDescent="0.2">
      <c r="A378" s="4">
        <v>202</v>
      </c>
      <c r="B378" s="38">
        <v>25759779.890000001</v>
      </c>
      <c r="C378" s="39" t="s">
        <v>138</v>
      </c>
      <c r="D378" s="12" t="s">
        <v>180</v>
      </c>
      <c r="E378" s="13">
        <v>44918</v>
      </c>
    </row>
    <row r="379" spans="1:5" x14ac:dyDescent="0.2">
      <c r="A379" s="4">
        <v>203</v>
      </c>
      <c r="B379" s="38">
        <v>2752228.62</v>
      </c>
      <c r="C379" s="39" t="s">
        <v>139</v>
      </c>
      <c r="D379" s="12" t="s">
        <v>180</v>
      </c>
      <c r="E379" s="13">
        <v>44918</v>
      </c>
    </row>
    <row r="380" spans="1:5" x14ac:dyDescent="0.2">
      <c r="A380" s="4">
        <v>204</v>
      </c>
      <c r="B380" s="38">
        <v>2909307.92</v>
      </c>
      <c r="C380" s="39" t="s">
        <v>140</v>
      </c>
      <c r="D380" s="12" t="s">
        <v>180</v>
      </c>
      <c r="E380" s="13">
        <v>44918</v>
      </c>
    </row>
    <row r="381" spans="1:5" x14ac:dyDescent="0.2">
      <c r="A381" s="4">
        <v>205</v>
      </c>
      <c r="B381" s="38">
        <v>114732.4</v>
      </c>
      <c r="C381" s="39" t="s">
        <v>141</v>
      </c>
      <c r="D381" s="12" t="s">
        <v>180</v>
      </c>
      <c r="E381" s="13">
        <v>44918</v>
      </c>
    </row>
    <row r="382" spans="1:5" x14ac:dyDescent="0.2">
      <c r="A382" s="4">
        <v>206</v>
      </c>
      <c r="B382" s="38">
        <v>129790.17</v>
      </c>
      <c r="C382" s="39" t="s">
        <v>142</v>
      </c>
      <c r="D382" s="12" t="s">
        <v>180</v>
      </c>
      <c r="E382" s="13">
        <v>44918</v>
      </c>
    </row>
    <row r="383" spans="1:5" x14ac:dyDescent="0.2">
      <c r="A383" s="4">
        <v>207</v>
      </c>
      <c r="B383" s="38">
        <v>1889117.6</v>
      </c>
      <c r="C383" s="39" t="s">
        <v>143</v>
      </c>
      <c r="D383" s="12" t="s">
        <v>180</v>
      </c>
      <c r="E383" s="13">
        <v>44918</v>
      </c>
    </row>
    <row r="384" spans="1:5" x14ac:dyDescent="0.2">
      <c r="A384" s="4">
        <v>208</v>
      </c>
      <c r="B384" s="38">
        <v>36995.42</v>
      </c>
      <c r="C384" s="39" t="s">
        <v>144</v>
      </c>
      <c r="D384" s="12" t="s">
        <v>180</v>
      </c>
      <c r="E384" s="13">
        <v>44918</v>
      </c>
    </row>
    <row r="385" spans="1:5" x14ac:dyDescent="0.25">
      <c r="A385" s="4">
        <v>209</v>
      </c>
      <c r="B385" s="11">
        <v>11483453.6</v>
      </c>
      <c r="C385" s="12" t="s">
        <v>16</v>
      </c>
      <c r="D385" s="12" t="s">
        <v>15</v>
      </c>
      <c r="E385" s="13">
        <v>44918</v>
      </c>
    </row>
  </sheetData>
  <mergeCells count="7">
    <mergeCell ref="A161:D161"/>
    <mergeCell ref="A1:D1"/>
    <mergeCell ref="A3:D3"/>
    <mergeCell ref="A4:D4"/>
    <mergeCell ref="A12:D12"/>
    <mergeCell ref="A79:D79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Ligia Florea</cp:lastModifiedBy>
  <cp:lastPrinted>2021-12-24T10:03:39Z</cp:lastPrinted>
  <dcterms:created xsi:type="dcterms:W3CDTF">2020-03-03T07:59:12Z</dcterms:created>
  <dcterms:modified xsi:type="dcterms:W3CDTF">2023-01-03T09:50:52Z</dcterms:modified>
</cp:coreProperties>
</file>