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92" yWindow="180" windowWidth="12732" windowHeight="12036"/>
  </bookViews>
  <sheets>
    <sheet name="NUMAR chelt cost" sheetId="15" r:id="rId1"/>
  </sheets>
  <calcPr calcId="145621"/>
</workbook>
</file>

<file path=xl/calcChain.xml><?xml version="1.0" encoding="utf-8"?>
<calcChain xmlns="http://schemas.openxmlformats.org/spreadsheetml/2006/main">
  <c r="D42" i="15" l="1"/>
  <c r="D12" i="15" l="1"/>
  <c r="D14" i="15" l="1"/>
  <c r="C52" i="15" l="1"/>
  <c r="B52" i="15"/>
  <c r="D52" i="15" l="1"/>
  <c r="D53" i="15"/>
  <c r="D13" i="15"/>
  <c r="D16" i="15"/>
  <c r="D21" i="15"/>
  <c r="D22" i="15"/>
  <c r="D25" i="15"/>
  <c r="D26" i="15"/>
  <c r="D32" i="15"/>
  <c r="D35" i="15"/>
  <c r="D41" i="15"/>
  <c r="D44" i="15"/>
  <c r="D49" i="15"/>
  <c r="D51" i="15"/>
  <c r="B56" i="15" l="1"/>
  <c r="D56" i="15" l="1"/>
</calcChain>
</file>

<file path=xl/sharedStrings.xml><?xml version="1.0" encoding="utf-8"?>
<sst xmlns="http://schemas.openxmlformats.org/spreadsheetml/2006/main" count="56" uniqueCount="56">
  <si>
    <t>CAS</t>
  </si>
  <si>
    <t>C0</t>
  </si>
  <si>
    <t>OPSNAJ</t>
  </si>
  <si>
    <t>C1</t>
  </si>
  <si>
    <t>C2</t>
  </si>
  <si>
    <t>Alba</t>
  </si>
  <si>
    <t>Arad</t>
  </si>
  <si>
    <t>Arges</t>
  </si>
  <si>
    <t>Bacau</t>
  </si>
  <si>
    <t>Bihor</t>
  </si>
  <si>
    <t>Bistrita-Nasaud</t>
  </si>
  <si>
    <t>Botosani</t>
  </si>
  <si>
    <t>Braila</t>
  </si>
  <si>
    <t>Brasov</t>
  </si>
  <si>
    <t>Bucuresti</t>
  </si>
  <si>
    <t>Buzau</t>
  </si>
  <si>
    <t>Calarasi</t>
  </si>
  <si>
    <t>Caras-Severin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</si>
  <si>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</si>
  <si>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</si>
  <si>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</si>
  <si>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</si>
  <si>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</si>
  <si>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</si>
  <si>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</si>
  <si>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</si>
  <si>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</si>
  <si>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</si>
  <si>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</si>
  <si>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</si>
  <si>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Ilfov</t>
  </si>
  <si>
    <t>Maramures</t>
  </si>
  <si>
    <t>Mehedinti</t>
  </si>
  <si>
    <t>Mures</t>
  </si>
  <si>
    <t>Neamt</t>
  </si>
  <si>
    <t>Olt</t>
  </si>
  <si>
    <t>Prahova</t>
  </si>
  <si>
    <t>Salaj</t>
  </si>
  <si>
    <t>Satu Mare</t>
  </si>
  <si>
    <t>Sibiu</t>
  </si>
  <si>
    <t>Suceava</t>
  </si>
  <si>
    <t>Teleorman</t>
  </si>
  <si>
    <t>Timis</t>
  </si>
  <si>
    <t>Tulcea</t>
  </si>
  <si>
    <t>Valcea</t>
  </si>
  <si>
    <t>Vaslui</t>
  </si>
  <si>
    <t>Vrancea</t>
  </si>
  <si>
    <t>Total</t>
  </si>
  <si>
    <t>Număr de bolnavi trataţi/CNP</t>
  </si>
  <si>
    <t>Cost mediu/bolnav cu scleroză multiplă tratat</t>
  </si>
  <si>
    <t xml:space="preserve">C3 </t>
  </si>
  <si>
    <t>Cheltuieli pentru bolnavii cu scleroză multiplă trataţi</t>
  </si>
  <si>
    <t>Nr. bolnavi cu scleroză multiplă trataţi</t>
  </si>
  <si>
    <t>Lei</t>
  </si>
  <si>
    <t>Programul naţional de  tratament al bolilor neurologice - scleroza multiplă</t>
  </si>
  <si>
    <r>
      <t xml:space="preserve">Situația indicatorilor şi a cheltuielilor realizate în </t>
    </r>
    <r>
      <rPr>
        <b/>
        <sz val="12"/>
        <rFont val="Arial"/>
        <family val="2"/>
        <charset val="238"/>
      </rPr>
      <t>perioada 01.01.2024-31.12.2024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</si>
</sst>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35">
    <xf numFmtId="0" fontId="0" fillId="0" borderId="0" xfId="0"/>
    <xf numFmtId="0" fontId="9" fillId="2" borderId="0" xfId="0" applyFont="1" applyFill="1"/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Border="1"/>
    <xf numFmtId="3" fontId="1" fillId="2" borderId="0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/>
    <xf numFmtId="3" fontId="2" fillId="2" borderId="0" xfId="0" applyNumberFormat="1" applyFont="1" applyFill="1" applyAlignment="1">
      <alignment horizontal="right"/>
    </xf>
    <xf numFmtId="0" fontId="5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3" fontId="2" fillId="2" borderId="5" xfId="1" applyNumberFormat="1" applyFont="1" applyFill="1" applyBorder="1"/>
    <xf numFmtId="3" fontId="7" fillId="2" borderId="6" xfId="0" applyNumberFormat="1" applyFont="1" applyFill="1" applyBorder="1"/>
    <xf numFmtId="4" fontId="3" fillId="2" borderId="6" xfId="0" applyNumberFormat="1" applyFont="1" applyFill="1" applyBorder="1"/>
    <xf numFmtId="3" fontId="2" fillId="2" borderId="7" xfId="0" quotePrefix="1" applyNumberFormat="1" applyFont="1" applyFill="1" applyBorder="1"/>
    <xf numFmtId="3" fontId="2" fillId="2" borderId="0" xfId="0" quotePrefix="1" applyNumberFormat="1" applyFont="1" applyFill="1" applyBorder="1"/>
    <xf numFmtId="3" fontId="2" fillId="2" borderId="1" xfId="1" applyNumberFormat="1" applyFont="1" applyFill="1" applyBorder="1"/>
    <xf numFmtId="3" fontId="3" fillId="2" borderId="2" xfId="0" applyNumberFormat="1" applyFont="1" applyFill="1" applyBorder="1"/>
    <xf numFmtId="4" fontId="3" fillId="2" borderId="2" xfId="0" applyNumberFormat="1" applyFont="1" applyFill="1" applyBorder="1"/>
    <xf numFmtId="3" fontId="2" fillId="2" borderId="3" xfId="0" quotePrefix="1" applyNumberFormat="1" applyFont="1" applyFill="1" applyBorder="1"/>
    <xf numFmtId="3" fontId="2" fillId="2" borderId="11" xfId="1" applyNumberFormat="1" applyFont="1" applyFill="1" applyBorder="1"/>
    <xf numFmtId="3" fontId="3" fillId="2" borderId="12" xfId="0" applyNumberFormat="1" applyFont="1" applyFill="1" applyBorder="1"/>
    <xf numFmtId="4" fontId="3" fillId="2" borderId="12" xfId="0" applyNumberFormat="1" applyFont="1" applyFill="1" applyBorder="1"/>
    <xf numFmtId="3" fontId="2" fillId="2" borderId="13" xfId="0" quotePrefix="1" applyNumberFormat="1" applyFont="1" applyFill="1" applyBorder="1"/>
    <xf numFmtId="3" fontId="5" fillId="2" borderId="4" xfId="1" applyNumberFormat="1" applyFont="1" applyFill="1" applyBorder="1"/>
    <xf numFmtId="3" fontId="5" fillId="2" borderId="9" xfId="0" applyNumberFormat="1" applyFont="1" applyFill="1" applyBorder="1"/>
    <xf numFmtId="3" fontId="1" fillId="2" borderId="10" xfId="0" quotePrefix="1" applyNumberFormat="1" applyFont="1" applyFill="1" applyBorder="1"/>
    <xf numFmtId="3" fontId="1" fillId="2" borderId="0" xfId="0" quotePrefix="1" applyNumberFormat="1" applyFont="1" applyFill="1" applyBorder="1"/>
    <xf numFmtId="0" fontId="5" fillId="2" borderId="4" xfId="0" applyFont="1" applyFill="1" applyBorder="1" applyAlignment="1">
      <alignment horizontal="left"/>
    </xf>
    <xf numFmtId="3" fontId="7" fillId="2" borderId="0" xfId="0" applyNumberFormat="1" applyFont="1" applyFill="1"/>
    <xf numFmtId="3" fontId="1" fillId="2" borderId="8" xfId="0" applyNumberFormat="1" applyFont="1" applyFill="1" applyBorder="1"/>
    <xf numFmtId="3" fontId="1" fillId="2" borderId="0" xfId="0" applyNumberFormat="1" applyFont="1" applyFill="1" applyBorder="1"/>
    <xf numFmtId="0" fontId="7" fillId="2" borderId="0" xfId="0" applyFont="1" applyFill="1"/>
    <xf numFmtId="0" fontId="8" fillId="2" borderId="0" xfId="0" applyFont="1" applyFill="1"/>
    <xf numFmtId="0" fontId="10" fillId="2" borderId="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</cellXfs>
  <cellStyles count="3">
    <cellStyle name="Normal" xfId="0" builtinId="0"/>
    <cellStyle name="Normal 2 2" xfId="2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8">
    <tabColor indexed="35"/>
  </sheetPr>
  <dimension ref="A1:G56"/>
  <sheetViews>
    <sheetView tabSelected="1" zoomScaleNormal="100" workbookViewId="0">
      <selection activeCell="D43" sqref="D43"/>
    </sheetView>
  </sheetViews>
  <sheetFormatPr defaultColWidth="9.109375" defaultRowHeight="10.199999999999999" x14ac:dyDescent="0.2"/>
  <cols>
    <col min="1" max="1" width="21.88671875" style="2" customWidth="1"/>
    <col min="2" max="2" width="12.5546875" style="2" customWidth="1"/>
    <col min="3" max="3" width="18.33203125" style="3" customWidth="1"/>
    <col min="4" max="4" width="17" style="3" customWidth="1"/>
    <col min="5" max="5" width="14.33203125" style="3" customWidth="1"/>
    <col min="6" max="16384" width="9.109375" style="2"/>
  </cols>
  <sheetData>
    <row r="1" spans="1:5" ht="13.2" x14ac:dyDescent="0.25">
      <c r="A1" s="1"/>
    </row>
    <row r="2" spans="1:5" ht="34.5" customHeight="1" x14ac:dyDescent="0.3">
      <c r="A2" s="33" t="s">
        <v>54</v>
      </c>
      <c r="B2" s="33"/>
      <c r="C2" s="33"/>
      <c r="D2" s="33"/>
    </row>
    <row r="3" spans="1:5" ht="28.8" customHeight="1" x14ac:dyDescent="0.3">
      <c r="A3" s="34" t="s">
        <v>55</v>
      </c>
      <c r="B3" s="34"/>
      <c r="C3" s="34"/>
      <c r="D3" s="34"/>
    </row>
    <row r="4" spans="1:5" ht="13.2" x14ac:dyDescent="0.25">
      <c r="A4" s="1"/>
    </row>
    <row r="5" spans="1:5" ht="13.2" x14ac:dyDescent="0.25">
      <c r="A5" s="1"/>
    </row>
    <row r="6" spans="1:5" ht="15" customHeight="1" thickBot="1" x14ac:dyDescent="0.25">
      <c r="A6" s="4"/>
      <c r="B6" s="5"/>
      <c r="C6" s="6"/>
      <c r="D6" s="7" t="s">
        <v>53</v>
      </c>
    </row>
    <row r="7" spans="1:5" ht="31.2" thickBot="1" x14ac:dyDescent="0.25">
      <c r="A7" s="8" t="s">
        <v>0</v>
      </c>
      <c r="B7" s="8" t="s">
        <v>52</v>
      </c>
      <c r="C7" s="8" t="s">
        <v>51</v>
      </c>
      <c r="D7" s="8" t="s">
        <v>49</v>
      </c>
      <c r="E7" s="5"/>
    </row>
    <row r="8" spans="1:5" ht="10.8" thickBot="1" x14ac:dyDescent="0.25">
      <c r="A8" s="9" t="s">
        <v>1</v>
      </c>
      <c r="B8" s="9" t="s">
        <v>3</v>
      </c>
      <c r="C8" s="9" t="s">
        <v>4</v>
      </c>
      <c r="D8" s="9" t="s">
        <v>50</v>
      </c>
      <c r="E8" s="5"/>
    </row>
    <row r="9" spans="1:5" x14ac:dyDescent="0.2">
      <c r="A9" s="10" t="s">
        <v>5</v>
      </c>
      <c r="B9" s="11">
        <v>0</v>
      </c>
      <c r="C9" s="12">
        <v>0</v>
      </c>
      <c r="D9" s="13">
        <v>0</v>
      </c>
      <c r="E9" s="14"/>
    </row>
    <row r="10" spans="1:5" x14ac:dyDescent="0.2">
      <c r="A10" s="15" t="s">
        <v>6</v>
      </c>
      <c r="B10" s="16">
        <v>0</v>
      </c>
      <c r="C10" s="17">
        <v>0</v>
      </c>
      <c r="D10" s="18">
        <v>0</v>
      </c>
      <c r="E10" s="14"/>
    </row>
    <row r="11" spans="1:5" x14ac:dyDescent="0.2">
      <c r="A11" s="15" t="s">
        <v>7</v>
      </c>
      <c r="B11" s="16">
        <v>0</v>
      </c>
      <c r="C11" s="17">
        <v>0</v>
      </c>
      <c r="D11" s="18">
        <v>0</v>
      </c>
      <c r="E11" s="14"/>
    </row>
    <row r="12" spans="1:5" x14ac:dyDescent="0.2">
      <c r="A12" s="15" t="s">
        <v>8</v>
      </c>
      <c r="B12" s="16">
        <v>13</v>
      </c>
      <c r="C12" s="17">
        <v>322474.33</v>
      </c>
      <c r="D12" s="18">
        <f>C12/B12</f>
        <v>24805.717692307695</v>
      </c>
      <c r="E12" s="14"/>
    </row>
    <row r="13" spans="1:5" x14ac:dyDescent="0.2">
      <c r="A13" s="15" t="s">
        <v>9</v>
      </c>
      <c r="B13" s="16">
        <v>93</v>
      </c>
      <c r="C13" s="17">
        <v>2161928.9900000002</v>
      </c>
      <c r="D13" s="18">
        <f>C13/B13</f>
        <v>23246.548279569895</v>
      </c>
      <c r="E13" s="14"/>
    </row>
    <row r="14" spans="1:5" x14ac:dyDescent="0.2">
      <c r="A14" s="15" t="s">
        <v>10</v>
      </c>
      <c r="B14" s="16">
        <v>22</v>
      </c>
      <c r="C14" s="17">
        <v>554630.93000000005</v>
      </c>
      <c r="D14" s="18">
        <f t="shared" ref="D14" si="0">C14/B14</f>
        <v>25210.496818181822</v>
      </c>
      <c r="E14" s="14"/>
    </row>
    <row r="15" spans="1:5" x14ac:dyDescent="0.2">
      <c r="A15" s="15" t="s">
        <v>11</v>
      </c>
      <c r="B15" s="16">
        <v>0</v>
      </c>
      <c r="C15" s="17">
        <v>0</v>
      </c>
      <c r="D15" s="18">
        <v>0</v>
      </c>
      <c r="E15" s="14"/>
    </row>
    <row r="16" spans="1:5" x14ac:dyDescent="0.2">
      <c r="A16" s="15" t="s">
        <v>13</v>
      </c>
      <c r="B16" s="16">
        <v>155</v>
      </c>
      <c r="C16" s="17">
        <v>4320188.62</v>
      </c>
      <c r="D16" s="18">
        <f>C16/B16</f>
        <v>27872.184645161291</v>
      </c>
      <c r="E16" s="14"/>
    </row>
    <row r="17" spans="1:7" ht="11.25" customHeight="1" x14ac:dyDescent="0.2">
      <c r="A17" s="15" t="s">
        <v>12</v>
      </c>
      <c r="B17" s="16">
        <v>0</v>
      </c>
      <c r="C17" s="17">
        <v>0</v>
      </c>
      <c r="D17" s="18">
        <v>0</v>
      </c>
      <c r="E17" s="14"/>
      <c r="F17" s="5"/>
      <c r="G17" s="4"/>
    </row>
    <row r="18" spans="1:7" x14ac:dyDescent="0.2">
      <c r="A18" s="15" t="s">
        <v>15</v>
      </c>
      <c r="B18" s="16">
        <v>0</v>
      </c>
      <c r="C18" s="17">
        <v>0</v>
      </c>
      <c r="D18" s="18">
        <v>0</v>
      </c>
      <c r="E18" s="14"/>
    </row>
    <row r="19" spans="1:7" x14ac:dyDescent="0.2">
      <c r="A19" s="15" t="s">
        <v>17</v>
      </c>
      <c r="B19" s="16">
        <v>0</v>
      </c>
      <c r="C19" s="17">
        <v>0</v>
      </c>
      <c r="D19" s="18">
        <v>0</v>
      </c>
      <c r="E19" s="14"/>
    </row>
    <row r="20" spans="1:7" x14ac:dyDescent="0.2">
      <c r="A20" s="15" t="s">
        <v>16</v>
      </c>
      <c r="B20" s="16">
        <v>0</v>
      </c>
      <c r="C20" s="17">
        <v>0</v>
      </c>
      <c r="D20" s="18">
        <v>0</v>
      </c>
      <c r="E20" s="14"/>
    </row>
    <row r="21" spans="1:7" x14ac:dyDescent="0.2">
      <c r="A21" s="15" t="s">
        <v>18</v>
      </c>
      <c r="B21" s="16">
        <v>434</v>
      </c>
      <c r="C21" s="17">
        <v>13382007.562200001</v>
      </c>
      <c r="D21" s="18">
        <f>C21/B21</f>
        <v>30834.118806912444</v>
      </c>
      <c r="E21" s="14"/>
    </row>
    <row r="22" spans="1:7" x14ac:dyDescent="0.2">
      <c r="A22" s="15" t="s">
        <v>19</v>
      </c>
      <c r="B22" s="16">
        <v>80</v>
      </c>
      <c r="C22" s="17">
        <v>2303312.7400000002</v>
      </c>
      <c r="D22" s="18">
        <f>C22/B22</f>
        <v>28791.409250000004</v>
      </c>
      <c r="E22" s="14"/>
    </row>
    <row r="23" spans="1:7" x14ac:dyDescent="0.2">
      <c r="A23" s="15" t="s">
        <v>20</v>
      </c>
      <c r="B23" s="16">
        <v>0</v>
      </c>
      <c r="C23" s="17">
        <v>0</v>
      </c>
      <c r="D23" s="18">
        <v>0</v>
      </c>
      <c r="E23" s="14"/>
    </row>
    <row r="24" spans="1:7" x14ac:dyDescent="0.2">
      <c r="A24" s="15" t="s">
        <v>21</v>
      </c>
      <c r="B24" s="16">
        <v>0</v>
      </c>
      <c r="C24" s="17">
        <v>0</v>
      </c>
      <c r="D24" s="18">
        <v>0</v>
      </c>
      <c r="E24" s="14"/>
    </row>
    <row r="25" spans="1:7" x14ac:dyDescent="0.2">
      <c r="A25" s="15" t="s">
        <v>22</v>
      </c>
      <c r="B25" s="16">
        <v>273</v>
      </c>
      <c r="C25" s="17">
        <v>4632434.93</v>
      </c>
      <c r="D25" s="18">
        <f>C25/B25</f>
        <v>16968.626117216118</v>
      </c>
      <c r="E25" s="14"/>
    </row>
    <row r="26" spans="1:7" x14ac:dyDescent="0.2">
      <c r="A26" s="15" t="s">
        <v>23</v>
      </c>
      <c r="B26" s="16">
        <v>55</v>
      </c>
      <c r="C26" s="17">
        <v>1648328.43</v>
      </c>
      <c r="D26" s="18">
        <f>C26/B26</f>
        <v>29969.607818181816</v>
      </c>
      <c r="E26" s="14"/>
    </row>
    <row r="27" spans="1:7" x14ac:dyDescent="0.2">
      <c r="A27" s="15" t="s">
        <v>24</v>
      </c>
      <c r="B27" s="16">
        <v>0</v>
      </c>
      <c r="C27" s="17">
        <v>0</v>
      </c>
      <c r="D27" s="18">
        <v>0</v>
      </c>
      <c r="E27" s="14"/>
    </row>
    <row r="28" spans="1:7" x14ac:dyDescent="0.2">
      <c r="A28" s="15" t="s">
        <v>25</v>
      </c>
      <c r="B28" s="16">
        <v>0</v>
      </c>
      <c r="C28" s="17">
        <v>0</v>
      </c>
      <c r="D28" s="18">
        <v>0</v>
      </c>
      <c r="E28" s="14"/>
    </row>
    <row r="29" spans="1:7" x14ac:dyDescent="0.2">
      <c r="A29" s="15" t="s">
        <v>26</v>
      </c>
      <c r="B29" s="16">
        <v>0</v>
      </c>
      <c r="C29" s="17">
        <v>0</v>
      </c>
      <c r="D29" s="18">
        <v>0</v>
      </c>
      <c r="E29" s="14"/>
    </row>
    <row r="30" spans="1:7" x14ac:dyDescent="0.2">
      <c r="A30" s="15" t="s">
        <v>27</v>
      </c>
      <c r="B30" s="16">
        <v>0</v>
      </c>
      <c r="C30" s="17">
        <v>0</v>
      </c>
      <c r="D30" s="18">
        <v>0</v>
      </c>
      <c r="E30" s="14"/>
    </row>
    <row r="31" spans="1:7" x14ac:dyDescent="0.2">
      <c r="A31" s="15" t="s">
        <v>28</v>
      </c>
      <c r="B31" s="16">
        <v>0</v>
      </c>
      <c r="C31" s="17">
        <v>0</v>
      </c>
      <c r="D31" s="18">
        <v>0</v>
      </c>
      <c r="E31" s="14"/>
    </row>
    <row r="32" spans="1:7" x14ac:dyDescent="0.2">
      <c r="A32" s="15" t="s">
        <v>29</v>
      </c>
      <c r="B32" s="16">
        <v>688</v>
      </c>
      <c r="C32" s="17">
        <v>21094954.309999999</v>
      </c>
      <c r="D32" s="18">
        <f>C32/B32</f>
        <v>30661.270799418602</v>
      </c>
      <c r="E32" s="14"/>
    </row>
    <row r="33" spans="1:5" x14ac:dyDescent="0.2">
      <c r="A33" s="15" t="s">
        <v>31</v>
      </c>
      <c r="B33" s="16">
        <v>0</v>
      </c>
      <c r="C33" s="17">
        <v>0</v>
      </c>
      <c r="D33" s="18">
        <v>0</v>
      </c>
      <c r="E33" s="14"/>
    </row>
    <row r="34" spans="1:5" x14ac:dyDescent="0.2">
      <c r="A34" s="15" t="s">
        <v>32</v>
      </c>
      <c r="B34" s="16">
        <v>0</v>
      </c>
      <c r="C34" s="17">
        <v>0</v>
      </c>
      <c r="D34" s="18">
        <v>0</v>
      </c>
      <c r="E34" s="14"/>
    </row>
    <row r="35" spans="1:5" x14ac:dyDescent="0.2">
      <c r="A35" s="15" t="s">
        <v>33</v>
      </c>
      <c r="B35" s="16">
        <v>427</v>
      </c>
      <c r="C35" s="17">
        <v>14639951.039999999</v>
      </c>
      <c r="D35" s="18">
        <f>C35/B35</f>
        <v>34285.599625292736</v>
      </c>
      <c r="E35" s="14"/>
    </row>
    <row r="36" spans="1:5" x14ac:dyDescent="0.2">
      <c r="A36" s="15" t="s">
        <v>34</v>
      </c>
      <c r="B36" s="16">
        <v>0</v>
      </c>
      <c r="C36" s="17">
        <v>0</v>
      </c>
      <c r="D36" s="18">
        <v>0</v>
      </c>
      <c r="E36" s="14"/>
    </row>
    <row r="37" spans="1:5" x14ac:dyDescent="0.2">
      <c r="A37" s="15" t="s">
        <v>35</v>
      </c>
      <c r="B37" s="16">
        <v>0</v>
      </c>
      <c r="C37" s="17">
        <v>0</v>
      </c>
      <c r="D37" s="18">
        <v>0</v>
      </c>
      <c r="E37" s="14"/>
    </row>
    <row r="38" spans="1:5" x14ac:dyDescent="0.2">
      <c r="A38" s="15" t="s">
        <v>36</v>
      </c>
      <c r="B38" s="16">
        <v>0</v>
      </c>
      <c r="C38" s="17">
        <v>0</v>
      </c>
      <c r="D38" s="18">
        <v>0</v>
      </c>
      <c r="E38" s="14"/>
    </row>
    <row r="39" spans="1:5" x14ac:dyDescent="0.2">
      <c r="A39" s="15" t="s">
        <v>38</v>
      </c>
      <c r="B39" s="16">
        <v>0</v>
      </c>
      <c r="C39" s="17">
        <v>0</v>
      </c>
      <c r="D39" s="18">
        <v>0</v>
      </c>
      <c r="E39" s="14"/>
    </row>
    <row r="40" spans="1:5" x14ac:dyDescent="0.2">
      <c r="A40" s="15" t="s">
        <v>37</v>
      </c>
      <c r="B40" s="16">
        <v>0</v>
      </c>
      <c r="C40" s="17">
        <v>0</v>
      </c>
      <c r="D40" s="18">
        <v>0</v>
      </c>
      <c r="E40" s="14"/>
    </row>
    <row r="41" spans="1:5" x14ac:dyDescent="0.2">
      <c r="A41" s="15" t="s">
        <v>39</v>
      </c>
      <c r="B41" s="16">
        <v>71</v>
      </c>
      <c r="C41" s="17">
        <v>2232579.44</v>
      </c>
      <c r="D41" s="18">
        <f>C41/B41</f>
        <v>31444.780845070421</v>
      </c>
      <c r="E41" s="14"/>
    </row>
    <row r="42" spans="1:5" x14ac:dyDescent="0.2">
      <c r="A42" s="15" t="s">
        <v>40</v>
      </c>
      <c r="B42" s="16">
        <v>12</v>
      </c>
      <c r="C42" s="17">
        <v>105062.16</v>
      </c>
      <c r="D42" s="18">
        <f>C42/B42</f>
        <v>8755.18</v>
      </c>
      <c r="E42" s="14"/>
    </row>
    <row r="43" spans="1:5" x14ac:dyDescent="0.2">
      <c r="A43" s="15" t="s">
        <v>41</v>
      </c>
      <c r="B43" s="16">
        <v>0</v>
      </c>
      <c r="C43" s="17">
        <v>0</v>
      </c>
      <c r="D43" s="18">
        <v>0</v>
      </c>
      <c r="E43" s="14"/>
    </row>
    <row r="44" spans="1:5" x14ac:dyDescent="0.2">
      <c r="A44" s="15" t="s">
        <v>42</v>
      </c>
      <c r="B44" s="16">
        <v>433</v>
      </c>
      <c r="C44" s="17">
        <v>11412931.16</v>
      </c>
      <c r="D44" s="18">
        <f>C44/B44</f>
        <v>26357.808683602772</v>
      </c>
      <c r="E44" s="14"/>
    </row>
    <row r="45" spans="1:5" x14ac:dyDescent="0.2">
      <c r="A45" s="15" t="s">
        <v>43</v>
      </c>
      <c r="B45" s="16">
        <v>0</v>
      </c>
      <c r="C45" s="17">
        <v>0</v>
      </c>
      <c r="D45" s="18">
        <v>0</v>
      </c>
      <c r="E45" s="14"/>
    </row>
    <row r="46" spans="1:5" x14ac:dyDescent="0.2">
      <c r="A46" s="15" t="s">
        <v>45</v>
      </c>
      <c r="B46" s="16">
        <v>0</v>
      </c>
      <c r="C46" s="17">
        <v>0</v>
      </c>
      <c r="D46" s="18">
        <v>0</v>
      </c>
      <c r="E46" s="14"/>
    </row>
    <row r="47" spans="1:5" x14ac:dyDescent="0.2">
      <c r="A47" s="15" t="s">
        <v>44</v>
      </c>
      <c r="B47" s="16">
        <v>0</v>
      </c>
      <c r="C47" s="17">
        <v>0</v>
      </c>
      <c r="D47" s="18">
        <v>0</v>
      </c>
      <c r="E47" s="14"/>
    </row>
    <row r="48" spans="1:5" x14ac:dyDescent="0.2">
      <c r="A48" s="15" t="s">
        <v>46</v>
      </c>
      <c r="B48" s="16">
        <v>0</v>
      </c>
      <c r="C48" s="17">
        <v>0</v>
      </c>
      <c r="D48" s="18">
        <v>0</v>
      </c>
      <c r="E48" s="14"/>
    </row>
    <row r="49" spans="1:5" x14ac:dyDescent="0.2">
      <c r="A49" s="15" t="s">
        <v>14</v>
      </c>
      <c r="B49" s="16">
        <v>1769</v>
      </c>
      <c r="C49" s="17">
        <v>58188992.649999999</v>
      </c>
      <c r="D49" s="18">
        <f>C49/B49</f>
        <v>32893.721113623513</v>
      </c>
      <c r="E49" s="14"/>
    </row>
    <row r="50" spans="1:5" x14ac:dyDescent="0.2">
      <c r="A50" s="15" t="s">
        <v>30</v>
      </c>
      <c r="B50" s="16">
        <v>0</v>
      </c>
      <c r="C50" s="17">
        <v>0</v>
      </c>
      <c r="D50" s="18">
        <v>0</v>
      </c>
      <c r="E50" s="14"/>
    </row>
    <row r="51" spans="1:5" ht="10.8" thickBot="1" x14ac:dyDescent="0.25">
      <c r="A51" s="19" t="s">
        <v>2</v>
      </c>
      <c r="B51" s="20">
        <v>384</v>
      </c>
      <c r="C51" s="21">
        <v>10501274.4989</v>
      </c>
      <c r="D51" s="22">
        <f>C51/B51</f>
        <v>27347.069007552083</v>
      </c>
      <c r="E51" s="14"/>
    </row>
    <row r="52" spans="1:5" ht="10.8" thickBot="1" x14ac:dyDescent="0.25">
      <c r="A52" s="23" t="s">
        <v>47</v>
      </c>
      <c r="B52" s="24">
        <f>SUM(B9:B51)</f>
        <v>4909</v>
      </c>
      <c r="C52" s="24">
        <f>SUM(C9:C51)</f>
        <v>147501051.7911</v>
      </c>
      <c r="D52" s="25">
        <f>C52/B52</f>
        <v>30047.066977205133</v>
      </c>
      <c r="E52" s="26"/>
    </row>
    <row r="53" spans="1:5" s="31" customFormat="1" ht="10.8" thickBot="1" x14ac:dyDescent="0.25">
      <c r="A53" s="27" t="s">
        <v>48</v>
      </c>
      <c r="B53" s="24">
        <v>4862</v>
      </c>
      <c r="C53" s="28"/>
      <c r="D53" s="29">
        <f>C52/B53</f>
        <v>30337.526077972027</v>
      </c>
      <c r="E53" s="30"/>
    </row>
    <row r="54" spans="1:5" x14ac:dyDescent="0.2">
      <c r="A54" s="32"/>
      <c r="B54" s="32"/>
    </row>
    <row r="56" spans="1:5" hidden="1" x14ac:dyDescent="0.2">
      <c r="B56" s="3">
        <f>B52-B53</f>
        <v>47</v>
      </c>
      <c r="D56" s="3">
        <f>D53/6</f>
        <v>5056.2543463286711</v>
      </c>
    </row>
  </sheetData>
  <mergeCells count="2">
    <mergeCell ref="A2:D2"/>
    <mergeCell ref="A3:D3"/>
  </mergeCells>
  <phoneticPr fontId="2" type="noConversion"/>
  <pageMargins left="1.299212598425197" right="0.78740157480314965" top="1.1811023622047245" bottom="0.59055118110236227" header="0.43307086614173229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 chelt cost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Rodica BANCAN</cp:lastModifiedBy>
  <cp:lastPrinted>2021-12-21T15:34:14Z</cp:lastPrinted>
  <dcterms:created xsi:type="dcterms:W3CDTF">1996-10-14T23:33:28Z</dcterms:created>
  <dcterms:modified xsi:type="dcterms:W3CDTF">2025-03-20T10:09:26Z</dcterms:modified>
</cp:coreProperties>
</file>