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2019-2021" sheetId="1" r:id="rId1"/>
  </sheets>
  <calcPr calcId="145621"/>
</workbook>
</file>

<file path=xl/calcChain.xml><?xml version="1.0" encoding="utf-8"?>
<calcChain xmlns="http://schemas.openxmlformats.org/spreadsheetml/2006/main">
  <c r="B17" i="1" l="1"/>
  <c r="B18" i="1"/>
  <c r="F22" i="1"/>
  <c r="G22" i="1"/>
  <c r="H22" i="1"/>
  <c r="I22" i="1"/>
  <c r="H24" i="1"/>
  <c r="B25" i="1"/>
  <c r="B26" i="1"/>
  <c r="B27" i="1"/>
  <c r="B28" i="1" s="1"/>
  <c r="B29" i="1" s="1"/>
  <c r="B30" i="1" s="1"/>
  <c r="B31" i="1" s="1"/>
  <c r="F32" i="1"/>
  <c r="G32" i="1"/>
  <c r="H32" i="1"/>
  <c r="H33" i="1" s="1"/>
  <c r="I32" i="1"/>
  <c r="I33" i="1" s="1"/>
  <c r="F33" i="1"/>
  <c r="G33" i="1"/>
</calcChain>
</file>

<file path=xl/sharedStrings.xml><?xml version="1.0" encoding="utf-8"?>
<sst xmlns="http://schemas.openxmlformats.org/spreadsheetml/2006/main" count="73" uniqueCount="54">
  <si>
    <t>TOTAL</t>
  </si>
  <si>
    <t>Total 2</t>
  </si>
  <si>
    <t>Adjud</t>
  </si>
  <si>
    <t>Vrancea</t>
  </si>
  <si>
    <t>Ramnicu Valcea</t>
  </si>
  <si>
    <t>Valcea</t>
  </si>
  <si>
    <t>Campina</t>
  </si>
  <si>
    <t>Prahova</t>
  </si>
  <si>
    <t>Târgu Mureş</t>
  </si>
  <si>
    <t>Mureş</t>
  </si>
  <si>
    <t>Miercurea Ciuc</t>
  </si>
  <si>
    <t>Harghita</t>
  </si>
  <si>
    <t>Comuna 1 Decembrie</t>
  </si>
  <si>
    <t>Ilfov</t>
  </si>
  <si>
    <t>Targu Jiu</t>
  </si>
  <si>
    <t>Gorj</t>
  </si>
  <si>
    <t>Sector  5</t>
  </si>
  <si>
    <t>Bucuresti</t>
  </si>
  <si>
    <t>B. Obiective de investiții cu cotă aferentă M.L.P.D.A. 60%</t>
  </si>
  <si>
    <t>Total 1</t>
  </si>
  <si>
    <t>Breaza</t>
  </si>
  <si>
    <t xml:space="preserve">Prahova </t>
  </si>
  <si>
    <t>Drobeta Turnu - Severin</t>
  </si>
  <si>
    <t>Mehedinți</t>
  </si>
  <si>
    <t>Șomcuta Mare</t>
  </si>
  <si>
    <t>Maramureş</t>
  </si>
  <si>
    <t>Snagov</t>
  </si>
  <si>
    <t>Buftea</t>
  </si>
  <si>
    <t>Petroşani</t>
  </si>
  <si>
    <t>Hunedoara</t>
  </si>
  <si>
    <t>Târgu Jiu</t>
  </si>
  <si>
    <t>Rovinari</t>
  </si>
  <si>
    <t>Târgovişte</t>
  </si>
  <si>
    <t>Dâmboviţa</t>
  </si>
  <si>
    <t>Moldova Nouă</t>
  </si>
  <si>
    <t>Caraș - Severin</t>
  </si>
  <si>
    <t>Sector 5</t>
  </si>
  <si>
    <t>București</t>
  </si>
  <si>
    <t>Sector 2</t>
  </si>
  <si>
    <t>Bucureşti</t>
  </si>
  <si>
    <t>A. Obiective de investiții cu cotă aferentă M.L.P.D.A. 50%</t>
  </si>
  <si>
    <t xml:space="preserve"> ESTIMAT CREDITE BUGETARE          2021</t>
  </si>
  <si>
    <t xml:space="preserve"> CREDITE BUGETARE ALOCATE           2020</t>
  </si>
  <si>
    <t>TOTAL CREDITE BUGETARE          2019</t>
  </si>
  <si>
    <t>TOTAL CREDIT DE ANGAJAMENT     2019-2021</t>
  </si>
  <si>
    <t>UNITATEA ADMINISTRATIV TERITORIALĂ</t>
  </si>
  <si>
    <t>JUDEŢUL/                MUNICIPIUL BUCUREȘTI</t>
  </si>
  <si>
    <t>Nr. Blocuri/UAT</t>
  </si>
  <si>
    <t>Nr. Crt.</t>
  </si>
  <si>
    <t>-lei-</t>
  </si>
  <si>
    <t xml:space="preserve">în perioada 2019-2021    </t>
  </si>
  <si>
    <t xml:space="preserve">Programul național multianual privind creșterea performanței energetice a blocurilor de locuințe cu finanțare în perioada 2019-2021    </t>
  </si>
  <si>
    <t>(Anexa nr. 1 la OMDRAP nr. 2088/2019, actualizat 2020)</t>
  </si>
  <si>
    <t>ANEXA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</si>
</sst>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Trebuchet MS"/>
      <family val="2"/>
    </font>
    <font>
      <sz val="11"/>
      <color theme="1"/>
      <name val="Trebuchet MS"/>
      <family val="2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Trebuchet MS"/>
      <family val="2"/>
    </font>
    <font>
      <sz val="10"/>
      <name val="Arial"/>
      <family val="2"/>
    </font>
    <font>
      <b/>
      <sz val="8"/>
      <name val="Trebuchet MS"/>
      <family val="2"/>
    </font>
    <font>
      <b/>
      <sz val="8"/>
      <name val="Trebuchet MS"/>
      <family val="2"/>
      <charset val="238"/>
    </font>
    <font>
      <b/>
      <sz val="12"/>
      <color theme="1"/>
      <name val="Trebuchet MS"/>
      <family val="2"/>
    </font>
    <font>
      <b/>
      <sz val="11"/>
      <color theme="1"/>
      <name val="Trebuchet MS"/>
      <family val="2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8" fillId="0" borderId="0">
      <alignment wrapText="1"/>
    </xf>
    <xf numFmtId="0" fontId="2" fillId="0" borderId="0"/>
    <xf numFmtId="0" fontId="1" fillId="0" borderId="0"/>
    <xf numFmtId="0" fontId="1" fillId="0" borderId="0"/>
    <xf numFmtId="0" fontId="8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</cellStyleXfs>
  <cellXfs count="43">
    <xf numFmtId="0" fontId="0" fillId="0" borderId="0" xfId="0"/>
    <xf numFmtId="4" fontId="3" fillId="0" borderId="1" xfId="1" applyNumberFormat="1" applyFont="1" applyBorder="1" applyAlignment="1">
      <alignment horizontal="center"/>
    </xf>
    <xf numFmtId="3" fontId="3" fillId="0" borderId="2" xfId="1" applyNumberFormat="1" applyFont="1" applyBorder="1" applyAlignment="1">
      <alignment horizontal="center"/>
    </xf>
    <xf numFmtId="3" fontId="3" fillId="0" borderId="3" xfId="1" applyNumberFormat="1" applyFont="1" applyBorder="1" applyAlignment="1">
      <alignment horizontal="center"/>
    </xf>
    <xf numFmtId="3" fontId="3" fillId="0" borderId="4" xfId="1" applyNumberFormat="1" applyFont="1" applyBorder="1" applyAlignment="1">
      <alignment horizontal="center"/>
    </xf>
    <xf numFmtId="3" fontId="4" fillId="0" borderId="0" xfId="1" applyNumberFormat="1" applyFont="1"/>
    <xf numFmtId="4" fontId="5" fillId="0" borderId="1" xfId="2" applyNumberFormat="1" applyFont="1" applyBorder="1" applyAlignment="1">
      <alignment horizontal="center"/>
    </xf>
    <xf numFmtId="4" fontId="5" fillId="0" borderId="1" xfId="2" applyNumberFormat="1" applyFont="1" applyFill="1" applyBorder="1" applyAlignment="1">
      <alignment horizontal="center" vertical="center"/>
    </xf>
    <xf numFmtId="1" fontId="6" fillId="0" borderId="2" xfId="1" applyNumberFormat="1" applyFont="1" applyBorder="1" applyAlignment="1">
      <alignment horizontal="center"/>
    </xf>
    <xf numFmtId="1" fontId="6" fillId="0" borderId="3" xfId="1" applyNumberFormat="1" applyFont="1" applyBorder="1" applyAlignment="1">
      <alignment horizontal="center"/>
    </xf>
    <xf numFmtId="1" fontId="6" fillId="0" borderId="4" xfId="1" applyNumberFormat="1" applyFont="1" applyBorder="1" applyAlignment="1">
      <alignment horizontal="center"/>
    </xf>
    <xf numFmtId="0" fontId="1" fillId="0" borderId="0" xfId="1"/>
    <xf numFmtId="4" fontId="1" fillId="0" borderId="1" xfId="2" applyNumberFormat="1" applyBorder="1" applyAlignment="1">
      <alignment horizontal="center"/>
    </xf>
    <xf numFmtId="4" fontId="1" fillId="0" borderId="1" xfId="2" applyNumberFormat="1" applyFill="1" applyBorder="1" applyAlignment="1">
      <alignment horizontal="center"/>
    </xf>
    <xf numFmtId="1" fontId="1" fillId="0" borderId="1" xfId="2" applyNumberFormat="1" applyFont="1" applyFill="1" applyBorder="1"/>
    <xf numFmtId="1" fontId="1" fillId="0" borderId="1" xfId="1" applyNumberFormat="1" applyBorder="1" applyAlignment="1">
      <alignment horizontal="center"/>
    </xf>
    <xf numFmtId="0" fontId="1" fillId="0" borderId="1" xfId="2" applyBorder="1" applyAlignment="1">
      <alignment horizontal="center"/>
    </xf>
    <xf numFmtId="0" fontId="4" fillId="0" borderId="0" xfId="1" applyFont="1"/>
    <xf numFmtId="4" fontId="1" fillId="2" borderId="1" xfId="2" applyNumberFormat="1" applyFill="1" applyBorder="1" applyAlignment="1">
      <alignment horizontal="center"/>
    </xf>
    <xf numFmtId="1" fontId="1" fillId="2" borderId="1" xfId="2" applyNumberFormat="1" applyFont="1" applyFill="1" applyBorder="1"/>
    <xf numFmtId="1" fontId="1" fillId="0" borderId="1" xfId="2" applyNumberFormat="1" applyFont="1" applyBorder="1"/>
    <xf numFmtId="0" fontId="1" fillId="0" borderId="1" xfId="2" applyFont="1" applyBorder="1"/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1" fontId="3" fillId="0" borderId="2" xfId="1" applyNumberFormat="1" applyFont="1" applyBorder="1" applyAlignment="1">
      <alignment horizontal="center"/>
    </xf>
    <xf numFmtId="1" fontId="3" fillId="0" borderId="3" xfId="1" applyNumberFormat="1" applyFont="1" applyBorder="1" applyAlignment="1">
      <alignment horizontal="center"/>
    </xf>
    <xf numFmtId="1" fontId="3" fillId="0" borderId="4" xfId="1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1" fontId="1" fillId="0" borderId="1" xfId="2" applyNumberFormat="1" applyBorder="1"/>
    <xf numFmtId="1" fontId="1" fillId="0" borderId="1" xfId="2" applyNumberFormat="1" applyFont="1" applyBorder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4" fontId="9" fillId="0" borderId="1" xfId="3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/>
    </xf>
    <xf numFmtId="49" fontId="4" fillId="0" borderId="0" xfId="1" applyNumberFormat="1" applyFont="1" applyFill="1" applyAlignment="1">
      <alignment horizontal="center" vertical="center"/>
    </xf>
    <xf numFmtId="0" fontId="1" fillId="0" borderId="0" xfId="1" applyAlignment="1">
      <alignment horizont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center" wrapText="1"/>
    </xf>
    <xf numFmtId="0" fontId="12" fillId="0" borderId="0" xfId="1" applyFont="1"/>
    <xf numFmtId="0" fontId="12" fillId="0" borderId="0" xfId="1" applyFont="1" applyAlignment="1">
      <alignment horizontal="right"/>
    </xf>
    <xf numFmtId="0" fontId="12" fillId="0" borderId="0" xfId="1" applyFont="1" applyAlignment="1">
      <alignment horizontal="right"/>
    </xf>
  </cellXfs>
  <cellStyles count="17">
    <cellStyle name="Normal" xfId="0" builtinId="0"/>
    <cellStyle name="Normal 2" xfId="4"/>
    <cellStyle name="Normal 2 2" xfId="3"/>
    <cellStyle name="Normal 2 2 2" xfId="5"/>
    <cellStyle name="Normal 2 3" xfId="6"/>
    <cellStyle name="Normal 2 4" xfId="7"/>
    <cellStyle name="Normal 3" xfId="8"/>
    <cellStyle name="Normal 3 2" xfId="9"/>
    <cellStyle name="Normal 3 3" xfId="10"/>
    <cellStyle name="Normal 4" xfId="11"/>
    <cellStyle name="Normal 4 2" xfId="12"/>
    <cellStyle name="Normal 4 3" xfId="13"/>
    <cellStyle name="Normal 5" xfId="1"/>
    <cellStyle name="Normal 5 2" xfId="2"/>
    <cellStyle name="Normal 6" xfId="14"/>
    <cellStyle name="Normal 7" xfId="15"/>
    <cellStyle name="Percent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F14" sqref="F14"/>
    </sheetView>
  </sheetViews>
  <sheetFormatPr defaultRowHeight="15" x14ac:dyDescent="0.25"/>
  <cols>
    <col min="3" max="3" width="16.5703125" customWidth="1"/>
    <col min="4" max="4" width="16" customWidth="1"/>
    <col min="5" max="5" width="18.42578125" customWidth="1"/>
    <col min="6" max="6" width="16" customWidth="1"/>
    <col min="7" max="7" width="15.85546875" customWidth="1"/>
    <col min="8" max="8" width="15.140625" customWidth="1"/>
    <col min="9" max="9" width="12.7109375" customWidth="1"/>
  </cols>
  <sheetData>
    <row r="1" spans="1:12" ht="16.5" x14ac:dyDescent="0.3">
      <c r="A1" s="40"/>
      <c r="B1" s="42" t="s">
        <v>53</v>
      </c>
      <c r="C1" s="42"/>
      <c r="D1" s="42"/>
      <c r="E1" s="42"/>
      <c r="F1" s="42"/>
      <c r="G1" s="42"/>
      <c r="H1" s="42"/>
      <c r="I1" s="42"/>
    </row>
    <row r="2" spans="1:12" ht="16.5" x14ac:dyDescent="0.3">
      <c r="A2" s="40"/>
      <c r="B2" s="41"/>
      <c r="C2" s="41"/>
      <c r="D2" s="41"/>
      <c r="E2" s="41"/>
      <c r="F2" s="42" t="s">
        <v>52</v>
      </c>
      <c r="G2" s="42"/>
      <c r="H2" s="42"/>
      <c r="I2" s="42"/>
    </row>
    <row r="3" spans="1:12" ht="16.5" x14ac:dyDescent="0.3">
      <c r="A3" s="40"/>
      <c r="B3" s="41"/>
      <c r="C3" s="41"/>
      <c r="D3" s="41"/>
      <c r="E3" s="41"/>
      <c r="F3" s="41"/>
      <c r="G3" s="41"/>
      <c r="H3" s="41"/>
      <c r="I3" s="41"/>
    </row>
    <row r="4" spans="1:12" ht="18" x14ac:dyDescent="0.35">
      <c r="A4" s="40"/>
      <c r="B4" s="39" t="s">
        <v>51</v>
      </c>
      <c r="C4" s="39"/>
      <c r="D4" s="39"/>
      <c r="E4" s="39"/>
      <c r="F4" s="39"/>
      <c r="G4" s="39"/>
      <c r="H4" s="39"/>
      <c r="I4" s="39"/>
    </row>
    <row r="5" spans="1:12" ht="18" customHeight="1" x14ac:dyDescent="0.35">
      <c r="A5" s="17"/>
      <c r="B5" s="17"/>
      <c r="C5" s="37"/>
      <c r="D5" s="17"/>
      <c r="E5" s="39" t="s">
        <v>50</v>
      </c>
      <c r="F5" s="39"/>
      <c r="G5" s="38"/>
      <c r="H5" s="38"/>
      <c r="I5" s="38"/>
      <c r="J5" s="38"/>
      <c r="K5" s="38"/>
      <c r="L5" s="38"/>
    </row>
    <row r="6" spans="1:12" ht="16.5" x14ac:dyDescent="0.3">
      <c r="A6" s="17"/>
      <c r="B6" s="17"/>
      <c r="C6" s="37"/>
      <c r="D6" s="17"/>
      <c r="E6" s="17"/>
      <c r="F6" s="36"/>
      <c r="G6" s="36"/>
      <c r="H6" s="36"/>
      <c r="I6" s="36" t="s">
        <v>49</v>
      </c>
    </row>
    <row r="7" spans="1:12" ht="54" x14ac:dyDescent="0.3">
      <c r="A7" s="35"/>
      <c r="B7" s="31" t="s">
        <v>48</v>
      </c>
      <c r="C7" s="34" t="s">
        <v>47</v>
      </c>
      <c r="D7" s="33" t="s">
        <v>46</v>
      </c>
      <c r="E7" s="33" t="s">
        <v>45</v>
      </c>
      <c r="F7" s="32" t="s">
        <v>44</v>
      </c>
      <c r="G7" s="32" t="s">
        <v>43</v>
      </c>
      <c r="H7" s="32" t="s">
        <v>42</v>
      </c>
      <c r="I7" s="31" t="s">
        <v>41</v>
      </c>
    </row>
    <row r="8" spans="1:12" ht="16.5" x14ac:dyDescent="0.3">
      <c r="A8" s="17"/>
      <c r="B8" s="24" t="s">
        <v>40</v>
      </c>
      <c r="C8" s="23"/>
      <c r="D8" s="23"/>
      <c r="E8" s="23"/>
      <c r="F8" s="23"/>
      <c r="G8" s="23"/>
      <c r="H8" s="23"/>
      <c r="I8" s="22"/>
    </row>
    <row r="9" spans="1:12" x14ac:dyDescent="0.25">
      <c r="A9" s="11"/>
      <c r="B9" s="16">
        <v>1</v>
      </c>
      <c r="C9" s="29" t="s">
        <v>39</v>
      </c>
      <c r="D9" s="29" t="s">
        <v>39</v>
      </c>
      <c r="E9" s="29" t="s">
        <v>38</v>
      </c>
      <c r="F9" s="13">
        <v>2952278.16</v>
      </c>
      <c r="G9" s="13">
        <v>520329.46</v>
      </c>
      <c r="H9" s="28">
        <v>2431948.7000000002</v>
      </c>
      <c r="I9" s="28">
        <v>0</v>
      </c>
    </row>
    <row r="10" spans="1:12" ht="16.5" x14ac:dyDescent="0.3">
      <c r="A10" s="17"/>
      <c r="B10" s="16">
        <v>2</v>
      </c>
      <c r="C10" s="29" t="s">
        <v>37</v>
      </c>
      <c r="D10" s="29" t="s">
        <v>37</v>
      </c>
      <c r="E10" s="29" t="s">
        <v>36</v>
      </c>
      <c r="F10" s="13">
        <v>2962426</v>
      </c>
      <c r="G10" s="13">
        <v>2131823.75</v>
      </c>
      <c r="H10" s="28">
        <v>830602.25</v>
      </c>
      <c r="I10" s="28">
        <v>0</v>
      </c>
    </row>
    <row r="11" spans="1:12" ht="16.5" x14ac:dyDescent="0.3">
      <c r="A11" s="17"/>
      <c r="B11" s="16">
        <v>3</v>
      </c>
      <c r="C11" s="29" t="s">
        <v>35</v>
      </c>
      <c r="D11" s="29" t="s">
        <v>35</v>
      </c>
      <c r="E11" s="29" t="s">
        <v>34</v>
      </c>
      <c r="F11" s="13">
        <v>161573</v>
      </c>
      <c r="G11" s="13">
        <v>0</v>
      </c>
      <c r="H11" s="28">
        <v>161573</v>
      </c>
      <c r="I11" s="28">
        <v>0</v>
      </c>
    </row>
    <row r="12" spans="1:12" ht="16.5" x14ac:dyDescent="0.3">
      <c r="A12" s="17"/>
      <c r="B12" s="16">
        <v>4</v>
      </c>
      <c r="C12" s="29" t="s">
        <v>33</v>
      </c>
      <c r="D12" s="29" t="s">
        <v>33</v>
      </c>
      <c r="E12" s="29" t="s">
        <v>32</v>
      </c>
      <c r="F12" s="13">
        <v>2263763</v>
      </c>
      <c r="G12" s="13">
        <v>18334.580000000002</v>
      </c>
      <c r="H12" s="28">
        <v>2245428.42</v>
      </c>
      <c r="I12" s="28">
        <v>0</v>
      </c>
    </row>
    <row r="13" spans="1:12" ht="16.5" x14ac:dyDescent="0.3">
      <c r="A13" s="17"/>
      <c r="B13" s="16">
        <v>5</v>
      </c>
      <c r="C13" s="29" t="s">
        <v>15</v>
      </c>
      <c r="D13" s="29" t="s">
        <v>15</v>
      </c>
      <c r="E13" s="29" t="s">
        <v>31</v>
      </c>
      <c r="F13" s="13">
        <v>244627</v>
      </c>
      <c r="G13" s="13">
        <v>120993.12</v>
      </c>
      <c r="H13" s="28">
        <v>123633.88</v>
      </c>
      <c r="I13" s="28">
        <v>0</v>
      </c>
    </row>
    <row r="14" spans="1:12" ht="16.5" x14ac:dyDescent="0.3">
      <c r="A14" s="17"/>
      <c r="B14" s="16">
        <v>6</v>
      </c>
      <c r="C14" s="29" t="s">
        <v>15</v>
      </c>
      <c r="D14" s="29" t="s">
        <v>15</v>
      </c>
      <c r="E14" s="29" t="s">
        <v>30</v>
      </c>
      <c r="F14" s="13">
        <v>307170</v>
      </c>
      <c r="G14" s="13">
        <v>0</v>
      </c>
      <c r="H14" s="28">
        <v>153585</v>
      </c>
      <c r="I14" s="28">
        <v>153585</v>
      </c>
    </row>
    <row r="15" spans="1:12" ht="16.5" x14ac:dyDescent="0.3">
      <c r="A15" s="17"/>
      <c r="B15" s="16">
        <v>7</v>
      </c>
      <c r="C15" s="29" t="s">
        <v>11</v>
      </c>
      <c r="D15" s="29" t="s">
        <v>11</v>
      </c>
      <c r="E15" s="29" t="s">
        <v>10</v>
      </c>
      <c r="F15" s="13">
        <v>63068</v>
      </c>
      <c r="G15" s="13">
        <v>63068</v>
      </c>
      <c r="H15" s="28">
        <v>0</v>
      </c>
      <c r="I15" s="28">
        <v>0</v>
      </c>
    </row>
    <row r="16" spans="1:12" ht="16.5" x14ac:dyDescent="0.3">
      <c r="A16" s="17"/>
      <c r="B16" s="16">
        <v>8</v>
      </c>
      <c r="C16" s="20" t="s">
        <v>29</v>
      </c>
      <c r="D16" s="20" t="s">
        <v>29</v>
      </c>
      <c r="E16" s="29" t="s">
        <v>28</v>
      </c>
      <c r="F16" s="13">
        <v>249657</v>
      </c>
      <c r="G16" s="13">
        <v>188533.39</v>
      </c>
      <c r="H16" s="28">
        <v>61123.61</v>
      </c>
      <c r="I16" s="28">
        <v>0</v>
      </c>
    </row>
    <row r="17" spans="1:9" ht="16.5" x14ac:dyDescent="0.3">
      <c r="A17" s="17"/>
      <c r="B17" s="16">
        <f>B16+1</f>
        <v>9</v>
      </c>
      <c r="C17" s="29" t="s">
        <v>13</v>
      </c>
      <c r="D17" s="29" t="s">
        <v>13</v>
      </c>
      <c r="E17" s="29" t="s">
        <v>27</v>
      </c>
      <c r="F17" s="28">
        <v>220500.52</v>
      </c>
      <c r="G17" s="28">
        <v>220500.52</v>
      </c>
      <c r="H17" s="28">
        <v>0</v>
      </c>
      <c r="I17" s="28">
        <v>0</v>
      </c>
    </row>
    <row r="18" spans="1:9" x14ac:dyDescent="0.25">
      <c r="A18" s="11"/>
      <c r="B18" s="16">
        <f>B17+1</f>
        <v>10</v>
      </c>
      <c r="C18" s="29" t="s">
        <v>13</v>
      </c>
      <c r="D18" s="29" t="s">
        <v>13</v>
      </c>
      <c r="E18" s="29" t="s">
        <v>26</v>
      </c>
      <c r="F18" s="13">
        <v>240293</v>
      </c>
      <c r="G18" s="13">
        <v>0</v>
      </c>
      <c r="H18" s="28">
        <v>134293</v>
      </c>
      <c r="I18" s="28">
        <v>106000</v>
      </c>
    </row>
    <row r="19" spans="1:9" x14ac:dyDescent="0.25">
      <c r="A19" s="11"/>
      <c r="B19" s="16">
        <v>11</v>
      </c>
      <c r="C19" s="29" t="s">
        <v>25</v>
      </c>
      <c r="D19" s="29" t="s">
        <v>25</v>
      </c>
      <c r="E19" s="29" t="s">
        <v>24</v>
      </c>
      <c r="F19" s="13">
        <v>205462</v>
      </c>
      <c r="G19" s="13">
        <v>72858.87</v>
      </c>
      <c r="H19" s="28">
        <v>132603.13</v>
      </c>
      <c r="I19" s="28">
        <v>0</v>
      </c>
    </row>
    <row r="20" spans="1:9" ht="31.5" customHeight="1" x14ac:dyDescent="0.25">
      <c r="A20" s="11"/>
      <c r="B20" s="16">
        <v>12</v>
      </c>
      <c r="C20" s="20" t="s">
        <v>23</v>
      </c>
      <c r="D20" s="20" t="s">
        <v>23</v>
      </c>
      <c r="E20" s="30" t="s">
        <v>22</v>
      </c>
      <c r="F20" s="13">
        <v>1088479</v>
      </c>
      <c r="G20" s="13">
        <v>0</v>
      </c>
      <c r="H20" s="28">
        <v>500000</v>
      </c>
      <c r="I20" s="28">
        <v>588479</v>
      </c>
    </row>
    <row r="21" spans="1:9" x14ac:dyDescent="0.25">
      <c r="A21" s="11"/>
      <c r="B21" s="16">
        <v>13</v>
      </c>
      <c r="C21" s="29" t="s">
        <v>21</v>
      </c>
      <c r="D21" s="29" t="s">
        <v>21</v>
      </c>
      <c r="E21" s="29" t="s">
        <v>20</v>
      </c>
      <c r="F21" s="13">
        <v>43426</v>
      </c>
      <c r="G21" s="13">
        <v>35619.06</v>
      </c>
      <c r="H21" s="28">
        <v>7806.94</v>
      </c>
      <c r="I21" s="28">
        <v>0</v>
      </c>
    </row>
    <row r="22" spans="1:9" ht="17.25" x14ac:dyDescent="0.35">
      <c r="A22" s="17"/>
      <c r="B22" s="27" t="s">
        <v>19</v>
      </c>
      <c r="C22" s="26"/>
      <c r="D22" s="26"/>
      <c r="E22" s="25"/>
      <c r="F22" s="7">
        <f>SUM(F9:F21)</f>
        <v>11002722.68</v>
      </c>
      <c r="G22" s="7">
        <f>SUM(G9:G21)</f>
        <v>3372060.7500000005</v>
      </c>
      <c r="H22" s="7">
        <f>SUM(H9:H21)</f>
        <v>6782597.9300000006</v>
      </c>
      <c r="I22" s="7">
        <f>SUM(I9:I21)</f>
        <v>848064</v>
      </c>
    </row>
    <row r="23" spans="1:9" ht="16.5" x14ac:dyDescent="0.3">
      <c r="A23" s="17"/>
      <c r="B23" s="24" t="s">
        <v>18</v>
      </c>
      <c r="C23" s="23"/>
      <c r="D23" s="23"/>
      <c r="E23" s="23"/>
      <c r="F23" s="23"/>
      <c r="G23" s="23"/>
      <c r="H23" s="23"/>
      <c r="I23" s="22"/>
    </row>
    <row r="24" spans="1:9" ht="16.5" x14ac:dyDescent="0.3">
      <c r="A24" s="17"/>
      <c r="B24" s="16">
        <v>1</v>
      </c>
      <c r="C24" s="15"/>
      <c r="D24" s="21" t="s">
        <v>17</v>
      </c>
      <c r="E24" s="21" t="s">
        <v>16</v>
      </c>
      <c r="F24" s="12">
        <v>8933832</v>
      </c>
      <c r="G24" s="12">
        <v>3268011.73</v>
      </c>
      <c r="H24" s="13">
        <f>F24-G24</f>
        <v>5665820.2699999996</v>
      </c>
      <c r="I24" s="12">
        <v>0</v>
      </c>
    </row>
    <row r="25" spans="1:9" ht="16.5" x14ac:dyDescent="0.3">
      <c r="A25" s="17"/>
      <c r="B25" s="16">
        <f>B24+1</f>
        <v>2</v>
      </c>
      <c r="C25" s="15"/>
      <c r="D25" s="20" t="s">
        <v>15</v>
      </c>
      <c r="E25" s="20" t="s">
        <v>14</v>
      </c>
      <c r="F25" s="13">
        <v>5840193</v>
      </c>
      <c r="G25" s="12">
        <v>0</v>
      </c>
      <c r="H25" s="12">
        <v>500000</v>
      </c>
      <c r="I25" s="12">
        <v>5340193</v>
      </c>
    </row>
    <row r="26" spans="1:9" ht="16.5" x14ac:dyDescent="0.3">
      <c r="A26" s="17"/>
      <c r="B26" s="16">
        <f>B25+1</f>
        <v>3</v>
      </c>
      <c r="C26" s="15"/>
      <c r="D26" s="19" t="s">
        <v>13</v>
      </c>
      <c r="E26" s="19" t="s">
        <v>12</v>
      </c>
      <c r="F26" s="18">
        <v>3602854</v>
      </c>
      <c r="G26" s="18">
        <v>643377.71</v>
      </c>
      <c r="H26" s="18">
        <v>2034551.29</v>
      </c>
      <c r="I26" s="18">
        <v>924925</v>
      </c>
    </row>
    <row r="27" spans="1:9" ht="16.5" x14ac:dyDescent="0.3">
      <c r="A27" s="17"/>
      <c r="B27" s="16">
        <f>B26+1</f>
        <v>4</v>
      </c>
      <c r="C27" s="15"/>
      <c r="D27" s="19" t="s">
        <v>11</v>
      </c>
      <c r="E27" s="19" t="s">
        <v>10</v>
      </c>
      <c r="F27" s="18">
        <v>4385967</v>
      </c>
      <c r="G27" s="18">
        <v>0</v>
      </c>
      <c r="H27" s="18">
        <v>2230400</v>
      </c>
      <c r="I27" s="18">
        <v>2155567</v>
      </c>
    </row>
    <row r="28" spans="1:9" ht="16.5" x14ac:dyDescent="0.3">
      <c r="A28" s="17"/>
      <c r="B28" s="16">
        <f>B27+1</f>
        <v>5</v>
      </c>
      <c r="C28" s="15"/>
      <c r="D28" s="19" t="s">
        <v>9</v>
      </c>
      <c r="E28" s="19" t="s">
        <v>8</v>
      </c>
      <c r="F28" s="18">
        <v>6290771</v>
      </c>
      <c r="G28" s="18">
        <v>0</v>
      </c>
      <c r="H28" s="18">
        <v>780486</v>
      </c>
      <c r="I28" s="18">
        <v>5510285</v>
      </c>
    </row>
    <row r="29" spans="1:9" ht="16.5" x14ac:dyDescent="0.3">
      <c r="A29" s="17"/>
      <c r="B29" s="16">
        <f>B28+1</f>
        <v>6</v>
      </c>
      <c r="C29" s="15"/>
      <c r="D29" s="14" t="s">
        <v>7</v>
      </c>
      <c r="E29" s="14" t="s">
        <v>6</v>
      </c>
      <c r="F29" s="13">
        <v>1997286</v>
      </c>
      <c r="G29" s="18">
        <v>0</v>
      </c>
      <c r="H29" s="12">
        <v>300000</v>
      </c>
      <c r="I29" s="18">
        <v>1697286</v>
      </c>
    </row>
    <row r="30" spans="1:9" ht="16.5" x14ac:dyDescent="0.3">
      <c r="A30" s="17"/>
      <c r="B30" s="16">
        <f>B29+1</f>
        <v>7</v>
      </c>
      <c r="C30" s="15"/>
      <c r="D30" s="14" t="s">
        <v>5</v>
      </c>
      <c r="E30" s="14" t="s">
        <v>4</v>
      </c>
      <c r="F30" s="13">
        <v>4092547</v>
      </c>
      <c r="G30" s="18">
        <v>0</v>
      </c>
      <c r="H30" s="12">
        <v>500000</v>
      </c>
      <c r="I30" s="18">
        <v>3592547</v>
      </c>
    </row>
    <row r="31" spans="1:9" ht="16.5" x14ac:dyDescent="0.3">
      <c r="A31" s="17"/>
      <c r="B31" s="16">
        <f>B30+1</f>
        <v>8</v>
      </c>
      <c r="C31" s="15"/>
      <c r="D31" s="14" t="s">
        <v>3</v>
      </c>
      <c r="E31" s="14" t="s">
        <v>2</v>
      </c>
      <c r="F31" s="13">
        <v>472047</v>
      </c>
      <c r="G31" s="12">
        <v>0</v>
      </c>
      <c r="H31" s="12">
        <v>236023</v>
      </c>
      <c r="I31" s="12">
        <v>236024</v>
      </c>
    </row>
    <row r="32" spans="1:9" x14ac:dyDescent="0.25">
      <c r="A32" s="11"/>
      <c r="B32" s="10" t="s">
        <v>1</v>
      </c>
      <c r="C32" s="9"/>
      <c r="D32" s="9"/>
      <c r="E32" s="8"/>
      <c r="F32" s="7">
        <f>SUM(F24:F31)</f>
        <v>35615497</v>
      </c>
      <c r="G32" s="7">
        <f>SUM(G24:G31)</f>
        <v>3911389.44</v>
      </c>
      <c r="H32" s="7">
        <f>SUM(H24:H31)</f>
        <v>12247280.559999999</v>
      </c>
      <c r="I32" s="6">
        <f>SUM(I24:I31)</f>
        <v>19456827</v>
      </c>
    </row>
    <row r="33" spans="1:9" ht="17.25" x14ac:dyDescent="0.35">
      <c r="A33" s="5"/>
      <c r="B33" s="4" t="s">
        <v>0</v>
      </c>
      <c r="C33" s="3"/>
      <c r="D33" s="3"/>
      <c r="E33" s="2"/>
      <c r="F33" s="1">
        <f>F32+F22</f>
        <v>46618219.68</v>
      </c>
      <c r="G33" s="1">
        <f>G32+G22</f>
        <v>7283450.1900000004</v>
      </c>
      <c r="H33" s="1">
        <f>H32+H22</f>
        <v>19029878.489999998</v>
      </c>
      <c r="I33" s="1">
        <f>I32+I22</f>
        <v>20304891</v>
      </c>
    </row>
  </sheetData>
  <mergeCells count="9">
    <mergeCell ref="B33:E33"/>
    <mergeCell ref="E5:F5"/>
    <mergeCell ref="B23:I23"/>
    <mergeCell ref="B1:I1"/>
    <mergeCell ref="F2:I2"/>
    <mergeCell ref="B4:I4"/>
    <mergeCell ref="B8:I8"/>
    <mergeCell ref="B22:E22"/>
    <mergeCell ref="B32:E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ionescus</dc:creator>
  <cp:lastModifiedBy>ionescus</cp:lastModifiedBy>
  <dcterms:created xsi:type="dcterms:W3CDTF">2020-08-25T05:41:31Z</dcterms:created>
  <dcterms:modified xsi:type="dcterms:W3CDTF">2020-08-25T05:42:01Z</dcterms:modified>
</cp:coreProperties>
</file>