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buget 2022 pt sedinta\"/>
    </mc:Choice>
  </mc:AlternateContent>
  <xr:revisionPtr revIDLastSave="0" documentId="13_ncr:1_{32436283-1986-411A-AEBC-4AE4194754F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Sheet1!$B$8:$E$193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145" i="1"/>
  <c r="E46" i="1" l="1"/>
  <c r="E189" i="1"/>
  <c r="E48" i="1" l="1"/>
  <c r="E179" i="1"/>
  <c r="E177" i="1"/>
  <c r="E175" i="1"/>
  <c r="E172" i="1"/>
  <c r="E174" i="1" l="1"/>
  <c r="E17" i="1"/>
  <c r="E16" i="1" s="1"/>
  <c r="E90" i="1"/>
  <c r="E86" i="1"/>
  <c r="E82" i="1"/>
  <c r="E78" i="1"/>
  <c r="E74" i="1"/>
  <c r="E73" i="1" s="1"/>
  <c r="E71" i="1"/>
  <c r="E70" i="1" s="1"/>
  <c r="E67" i="1"/>
  <c r="E65" i="1"/>
  <c r="E62" i="1"/>
  <c r="E59" i="1"/>
  <c r="E56" i="1"/>
  <c r="E50" i="1"/>
  <c r="E42" i="1"/>
  <c r="E182" i="1"/>
  <c r="E181" i="1" s="1"/>
  <c r="E187" i="1"/>
  <c r="E47" i="1"/>
  <c r="E121" i="1"/>
  <c r="E117" i="1"/>
  <c r="E113" i="1"/>
  <c r="E106" i="1"/>
  <c r="E102" i="1"/>
  <c r="E98" i="1"/>
  <c r="E94" i="1"/>
  <c r="E44" i="1"/>
  <c r="E45" i="1" l="1"/>
  <c r="E43" i="1"/>
  <c r="E41" i="1"/>
  <c r="E192" i="1" l="1"/>
  <c r="E191" i="1" s="1"/>
  <c r="E170" i="1"/>
  <c r="E169" i="1" s="1"/>
  <c r="E166" i="1"/>
  <c r="E165" i="1" s="1"/>
  <c r="E162" i="1"/>
  <c r="E161" i="1" s="1"/>
  <c r="E158" i="1"/>
  <c r="E157" i="1" s="1"/>
  <c r="E153" i="1"/>
  <c r="E152" i="1" s="1"/>
  <c r="E149" i="1"/>
  <c r="E148" i="1" s="1"/>
  <c r="E144" i="1"/>
  <c r="E140" i="1"/>
  <c r="E139" i="1" s="1"/>
  <c r="E136" i="1"/>
  <c r="E135" i="1" s="1"/>
  <c r="E131" i="1"/>
  <c r="E130" i="1" s="1"/>
  <c r="E126" i="1"/>
  <c r="E125" i="1" s="1"/>
  <c r="E119" i="1"/>
  <c r="E110" i="1"/>
  <c r="E77" i="1" s="1"/>
  <c r="E76" i="1" l="1"/>
  <c r="E124" i="1"/>
  <c r="E123" i="1" s="1"/>
  <c r="E55" i="1"/>
  <c r="E54" i="1" s="1"/>
  <c r="E49" i="1"/>
  <c r="E40" i="1" l="1"/>
  <c r="B14" i="1"/>
  <c r="B15" i="1" s="1"/>
  <c r="B16" i="1" s="1"/>
  <c r="B17" i="1" l="1"/>
  <c r="B18" i="1" s="1"/>
  <c r="B19" i="1" s="1"/>
  <c r="B20" i="1" l="1"/>
  <c r="B21" i="1" s="1"/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l="1"/>
  <c r="B79" i="1" s="1"/>
  <c r="B80" i="1" l="1"/>
  <c r="B81" i="1" s="1"/>
  <c r="B82" i="1" s="1"/>
  <c r="B83" i="1" s="1"/>
  <c r="B84" i="1" l="1"/>
  <c r="B85" i="1" s="1"/>
  <c r="B86" i="1" s="1"/>
  <c r="B87" i="1" s="1"/>
  <c r="B88" i="1" l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l="1"/>
  <c r="B119" i="1" s="1"/>
  <c r="B120" i="1" s="1"/>
  <c r="B121" i="1" l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l="1"/>
  <c r="B186" i="1" s="1"/>
  <c r="B187" i="1" s="1"/>
  <c r="B188" i="1" l="1"/>
  <c r="B189" i="1" s="1"/>
  <c r="B190" i="1" s="1"/>
  <c r="B191" i="1" s="1"/>
  <c r="B192" i="1" s="1"/>
  <c r="B193" i="1" s="1"/>
  <c r="B194" i="1" s="1"/>
</calcChain>
</file>

<file path=xl/sharedStrings.xml><?xml version="1.0" encoding="utf-8"?>
<sst xmlns="http://schemas.openxmlformats.org/spreadsheetml/2006/main" count="373" uniqueCount="180">
  <si>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</si>
  <si>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</si>
  <si>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</si>
  <si>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</si>
  <si>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</si>
  <si>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</si>
  <si>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</si>
  <si>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</si>
  <si>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</si>
  <si>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</si>
  <si>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</si>
  <si>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</si>
  <si>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</si>
  <si>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</si>
  <si>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</si>
  <si>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</si>
  <si>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</si>
  <si>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</si>
  <si>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</si>
  <si>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</si>
  <si>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</si>
  <si>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</si>
  <si>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</si>
  <si>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</si>
  <si>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</si>
  <si>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</si>
  <si>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</si>
  <si>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</si>
  <si>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</si>
  <si>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</si>
  <si>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</si>
  <si>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</si>
  <si>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</si>
  <si>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</si>
  <si>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</si>
  <si>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</si>
  <si>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</si>
  <si>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</si>
  <si>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</si>
  <si>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</si>
  <si>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</si>
  <si>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</si>
  <si>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</si>
  <si>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</si>
  <si>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</si>
  <si>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</si>
  <si>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</si>
  <si>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</si>
  <si>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</si>
  <si>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</si>
  <si>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</si>
  <si>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</si>
  <si>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</si>
  <si>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</si>
  <si>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</si>
  <si>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</si>
  <si>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</si>
  <si>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</si>
  <si>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</si>
  <si>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</si>
  <si>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</si>
  <si>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</si>
  <si>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</si>
  <si>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</si>
  <si>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</si>
  <si>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</si>
  <si>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</si>
  <si>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</si>
  <si>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</si>
  <si>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</si>
  <si>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</si>
  <si>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</si>
  <si>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</si>
  <si>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</si>
  <si>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</si>
  <si>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</si>
  <si>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</si>
  <si>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</si>
  <si>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</si>
  <si>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</si>
  <si>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</si>
  <si>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</si>
  <si>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</si>
  <si>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</si>
  <si>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</si>
  <si>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</si>
  <si>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</si>
  <si>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</si>
  <si>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</si>
  <si>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</si>
  <si>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</si>
  <si>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</si>
  <si>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</si>
  <si>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</si>
  <si>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</si>
  <si>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</si>
  <si>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</si>
  <si>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</si>
  <si>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</si>
  <si>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</si>
  <si>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</si>
  <si>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</si>
  <si>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</si>
  <si>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</si>
  <si>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</si>
  <si>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</si>
  <si>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</si>
  <si>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</si>
  <si>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</si>
  <si>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</si>
  <si>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</si>
  <si>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</si>
  <si>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</si>
  <si>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</si>
  <si>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</si>
  <si>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</si>
  <si>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</si>
  <si>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</si>
  <si>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</si>
  <si>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</si>
  <si>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</si>
  <si>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</si>
  <si>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</si>
  <si>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</si>
  <si>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</si>
  <si>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</si>
  <si>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</si>
  <si>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</si>
  <si>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</si>
  <si>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</si>
  <si>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</si>
  <si>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</si>
  <si>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</si>
  <si>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</si>
  <si>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</si>
  <si>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</si>
  <si>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</si>
  <si>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</si>
  <si>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</si>
  <si>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</si>
  <si>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</si>
  <si>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</si>
  <si>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</si>
  <si>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</si>
  <si>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</si>
  <si>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</si>
  <si>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</si>
  <si>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</si>
  <si>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</si>
  <si>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</si>
  <si>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</si>
  <si>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</si>
  <si>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</si>
  <si>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</si>
  <si>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</si>
  <si>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</si>
  <si>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</si>
  <si>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</si>
  <si>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</si>
  <si>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</si>
  <si>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</si>
  <si>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</si>
  <si>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</si>
  <si>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</si>
  <si>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</si>
  <si>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</si>
  <si>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</si>
  <si>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Sume acordate pentru stimulentul de risc</t>
  </si>
  <si>
    <t>42 02 82</t>
  </si>
  <si>
    <t xml:space="preserve"> BUGET 2022</t>
  </si>
  <si>
    <t>Cap 80 02 ACŢIUNI GENERALE ECONOMICE</t>
  </si>
  <si>
    <t>80 02</t>
  </si>
  <si>
    <t>Cluj Arena</t>
  </si>
  <si>
    <t>80 02 55F</t>
  </si>
  <si>
    <t xml:space="preserve"> BUGETUL LOCAL  AL JUDEŢULUI CLUJ PE ANUL 2022, PE CAPITOLE, SUBCAPITOLE ȘI TITLURI </t>
  </si>
  <si>
    <t>Anexa nr. 3</t>
  </si>
  <si>
    <t>la Hotărârea nr.   /2022</t>
  </si>
  <si>
    <t>Contrasemnează:</t>
  </si>
  <si>
    <t>SECRETAR GENERAL AL JUDEȚULUI</t>
  </si>
  <si>
    <t>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</si>
</sst>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color theme="1"/>
      <name val="Montserrat Light"/>
    </font>
    <font>
      <b/>
      <sz val="11"/>
      <color indexed="8"/>
      <name val="Montserrat Light"/>
    </font>
    <font>
      <b/>
      <i/>
      <sz val="11"/>
      <name val="Montserrat Light"/>
    </font>
    <font>
      <sz val="11"/>
      <color rgb="FFFF000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2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4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4" fontId="2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2" borderId="1" xfId="1" applyFont="1" applyFill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7" fillId="0" borderId="1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2"/>
  <sheetViews>
    <sheetView tabSelected="1" topLeftCell="A118" workbookViewId="0">
      <selection activeCell="E48" sqref="E48"/>
    </sheetView>
  </sheetViews>
  <sheetFormatPr defaultColWidth="9.109375" defaultRowHeight="16.8" x14ac:dyDescent="0.4"/>
  <cols>
    <col min="1" max="1" width="2.21875" style="1" customWidth="1"/>
    <col min="2" max="2" width="6" style="40" customWidth="1"/>
    <col min="3" max="3" width="53.5546875" style="1" customWidth="1"/>
    <col min="4" max="4" width="11.21875" style="1" customWidth="1"/>
    <col min="5" max="5" width="30.109375" style="1" customWidth="1"/>
    <col min="6" max="6" width="9.109375" style="1"/>
    <col min="7" max="7" width="14.44140625" style="1" customWidth="1"/>
    <col min="8" max="8" width="11.6640625" style="1" bestFit="1" customWidth="1"/>
    <col min="9" max="9" width="9.109375" style="1"/>
    <col min="10" max="10" width="11.21875" style="1" bestFit="1" customWidth="1"/>
    <col min="11" max="16384" width="9.109375" style="1"/>
  </cols>
  <sheetData>
    <row r="1" spans="2:5" x14ac:dyDescent="0.4">
      <c r="B1" s="48" t="s">
        <v>0</v>
      </c>
      <c r="C1" s="48"/>
      <c r="D1" s="49" t="s">
        <v>175</v>
      </c>
      <c r="E1" s="49"/>
    </row>
    <row r="2" spans="2:5" x14ac:dyDescent="0.4">
      <c r="B2" s="48" t="s">
        <v>1</v>
      </c>
      <c r="C2" s="48"/>
      <c r="D2" s="49" t="s">
        <v>176</v>
      </c>
      <c r="E2" s="49"/>
    </row>
    <row r="3" spans="2:5" x14ac:dyDescent="0.4">
      <c r="B3" s="48" t="s">
        <v>2</v>
      </c>
      <c r="C3" s="48"/>
      <c r="D3" s="2"/>
    </row>
    <row r="4" spans="2:5" x14ac:dyDescent="0.4">
      <c r="B4" s="3"/>
      <c r="C4" s="4"/>
      <c r="D4" s="2"/>
      <c r="E4" s="5"/>
    </row>
    <row r="5" spans="2:5" ht="36" customHeight="1" x14ac:dyDescent="0.4">
      <c r="B5" s="6"/>
      <c r="C5" s="50" t="s">
        <v>174</v>
      </c>
      <c r="D5" s="50"/>
      <c r="E5" s="50"/>
    </row>
    <row r="6" spans="2:5" ht="20.25" customHeight="1" x14ac:dyDescent="0.4">
      <c r="B6" s="7"/>
      <c r="C6" s="51" t="s">
        <v>136</v>
      </c>
      <c r="D6" s="51"/>
      <c r="E6" s="51"/>
    </row>
    <row r="7" spans="2:5" ht="20.25" customHeight="1" x14ac:dyDescent="0.4">
      <c r="B7" s="7"/>
      <c r="C7" s="8"/>
      <c r="D7" s="8"/>
      <c r="E7" s="8"/>
    </row>
    <row r="8" spans="2:5" x14ac:dyDescent="0.4">
      <c r="B8" s="9"/>
      <c r="C8" s="10"/>
      <c r="D8" s="11"/>
      <c r="E8" s="12" t="s">
        <v>98</v>
      </c>
    </row>
    <row r="9" spans="2:5" ht="14.25" customHeight="1" x14ac:dyDescent="0.4">
      <c r="B9" s="42" t="s">
        <v>3</v>
      </c>
      <c r="C9" s="45" t="s">
        <v>4</v>
      </c>
      <c r="D9" s="45" t="s">
        <v>5</v>
      </c>
      <c r="E9" s="42" t="s">
        <v>169</v>
      </c>
    </row>
    <row r="10" spans="2:5" ht="12.75" customHeight="1" x14ac:dyDescent="0.4">
      <c r="B10" s="43"/>
      <c r="C10" s="46"/>
      <c r="D10" s="46"/>
      <c r="E10" s="43"/>
    </row>
    <row r="11" spans="2:5" ht="12.75" customHeight="1" x14ac:dyDescent="0.4">
      <c r="B11" s="43"/>
      <c r="C11" s="46"/>
      <c r="D11" s="46"/>
      <c r="E11" s="43"/>
    </row>
    <row r="12" spans="2:5" ht="23.25" customHeight="1" x14ac:dyDescent="0.4">
      <c r="B12" s="44"/>
      <c r="C12" s="47"/>
      <c r="D12" s="47"/>
      <c r="E12" s="44"/>
    </row>
    <row r="13" spans="2:5" x14ac:dyDescent="0.4">
      <c r="B13" s="13">
        <v>1</v>
      </c>
      <c r="C13" s="14" t="s">
        <v>6</v>
      </c>
      <c r="D13" s="15" t="s">
        <v>7</v>
      </c>
      <c r="E13" s="16">
        <v>3901</v>
      </c>
    </row>
    <row r="14" spans="2:5" x14ac:dyDescent="0.4">
      <c r="B14" s="13">
        <f t="shared" ref="B14:B80" si="0">B13+1</f>
        <v>2</v>
      </c>
      <c r="C14" s="14" t="s">
        <v>8</v>
      </c>
      <c r="D14" s="14" t="s">
        <v>9</v>
      </c>
      <c r="E14" s="16">
        <v>235383</v>
      </c>
    </row>
    <row r="15" spans="2:5" ht="33.6" x14ac:dyDescent="0.4">
      <c r="B15" s="13">
        <f t="shared" si="0"/>
        <v>3</v>
      </c>
      <c r="C15" s="17" t="s">
        <v>137</v>
      </c>
      <c r="D15" s="14" t="s">
        <v>10</v>
      </c>
      <c r="E15" s="16">
        <v>32954</v>
      </c>
    </row>
    <row r="16" spans="2:5" ht="20.399999999999999" customHeight="1" x14ac:dyDescent="0.4">
      <c r="B16" s="13">
        <f t="shared" si="0"/>
        <v>4</v>
      </c>
      <c r="C16" s="14" t="s">
        <v>11</v>
      </c>
      <c r="D16" s="14" t="s">
        <v>12</v>
      </c>
      <c r="E16" s="16">
        <f>E17+E27</f>
        <v>119578</v>
      </c>
    </row>
    <row r="17" spans="2:5" ht="33.75" customHeight="1" x14ac:dyDescent="0.4">
      <c r="B17" s="13">
        <f t="shared" si="0"/>
        <v>5</v>
      </c>
      <c r="C17" s="17" t="s">
        <v>138</v>
      </c>
      <c r="D17" s="14" t="s">
        <v>13</v>
      </c>
      <c r="E17" s="16">
        <f>E18+E19+E20+E23+E24+E26+E25+E21+E22</f>
        <v>99778</v>
      </c>
    </row>
    <row r="18" spans="2:5" ht="18" customHeight="1" x14ac:dyDescent="0.4">
      <c r="B18" s="13">
        <f t="shared" si="0"/>
        <v>6</v>
      </c>
      <c r="C18" s="17" t="s">
        <v>124</v>
      </c>
      <c r="D18" s="14" t="s">
        <v>13</v>
      </c>
      <c r="E18" s="16">
        <v>10523</v>
      </c>
    </row>
    <row r="19" spans="2:5" ht="36" customHeight="1" x14ac:dyDescent="0.4">
      <c r="B19" s="13">
        <f t="shared" si="0"/>
        <v>7</v>
      </c>
      <c r="C19" s="17" t="s">
        <v>125</v>
      </c>
      <c r="D19" s="14" t="s">
        <v>13</v>
      </c>
      <c r="E19" s="16">
        <v>7746</v>
      </c>
    </row>
    <row r="20" spans="2:5" ht="21" customHeight="1" x14ac:dyDescent="0.4">
      <c r="B20" s="13">
        <f t="shared" si="0"/>
        <v>8</v>
      </c>
      <c r="C20" s="17" t="s">
        <v>139</v>
      </c>
      <c r="D20" s="14" t="s">
        <v>13</v>
      </c>
      <c r="E20" s="16">
        <v>7047</v>
      </c>
    </row>
    <row r="21" spans="2:5" ht="22.2" customHeight="1" x14ac:dyDescent="0.4">
      <c r="B21" s="13">
        <f t="shared" si="0"/>
        <v>9</v>
      </c>
      <c r="C21" s="17" t="s">
        <v>166</v>
      </c>
      <c r="D21" s="14" t="s">
        <v>13</v>
      </c>
      <c r="E21" s="16">
        <v>849</v>
      </c>
    </row>
    <row r="22" spans="2:5" ht="34.799999999999997" customHeight="1" x14ac:dyDescent="0.4">
      <c r="B22" s="13">
        <f t="shared" si="0"/>
        <v>10</v>
      </c>
      <c r="C22" s="17" t="s">
        <v>165</v>
      </c>
      <c r="D22" s="14" t="s">
        <v>13</v>
      </c>
      <c r="E22" s="16">
        <v>25</v>
      </c>
    </row>
    <row r="23" spans="2:5" ht="18.600000000000001" customHeight="1" x14ac:dyDescent="0.4">
      <c r="B23" s="13">
        <f t="shared" si="0"/>
        <v>11</v>
      </c>
      <c r="C23" s="17" t="s">
        <v>140</v>
      </c>
      <c r="D23" s="14" t="s">
        <v>13</v>
      </c>
      <c r="E23" s="16">
        <v>1282</v>
      </c>
    </row>
    <row r="24" spans="2:5" ht="22.2" customHeight="1" x14ac:dyDescent="0.4">
      <c r="B24" s="13">
        <f t="shared" si="0"/>
        <v>12</v>
      </c>
      <c r="C24" s="17" t="s">
        <v>141</v>
      </c>
      <c r="D24" s="14" t="s">
        <v>13</v>
      </c>
      <c r="E24" s="16">
        <v>19979</v>
      </c>
    </row>
    <row r="25" spans="2:5" ht="33.6" x14ac:dyDescent="0.4">
      <c r="B25" s="13">
        <f t="shared" si="0"/>
        <v>13</v>
      </c>
      <c r="C25" s="17" t="s">
        <v>145</v>
      </c>
      <c r="D25" s="14" t="s">
        <v>13</v>
      </c>
      <c r="E25" s="16">
        <v>25091</v>
      </c>
    </row>
    <row r="26" spans="2:5" ht="33.6" x14ac:dyDescent="0.4">
      <c r="B26" s="13">
        <f t="shared" si="0"/>
        <v>14</v>
      </c>
      <c r="C26" s="17" t="s">
        <v>146</v>
      </c>
      <c r="D26" s="14" t="s">
        <v>13</v>
      </c>
      <c r="E26" s="16">
        <v>27236</v>
      </c>
    </row>
    <row r="27" spans="2:5" x14ac:dyDescent="0.4">
      <c r="B27" s="13">
        <f t="shared" si="0"/>
        <v>15</v>
      </c>
      <c r="C27" s="14" t="s">
        <v>14</v>
      </c>
      <c r="D27" s="14" t="s">
        <v>15</v>
      </c>
      <c r="E27" s="16">
        <v>19800</v>
      </c>
    </row>
    <row r="28" spans="2:5" x14ac:dyDescent="0.4">
      <c r="B28" s="13">
        <f t="shared" si="0"/>
        <v>16</v>
      </c>
      <c r="C28" s="14" t="s">
        <v>16</v>
      </c>
      <c r="D28" s="14" t="s">
        <v>17</v>
      </c>
      <c r="E28" s="16">
        <v>4200</v>
      </c>
    </row>
    <row r="29" spans="2:5" x14ac:dyDescent="0.4">
      <c r="B29" s="13">
        <f t="shared" si="0"/>
        <v>17</v>
      </c>
      <c r="C29" s="14" t="s">
        <v>18</v>
      </c>
      <c r="D29" s="14" t="s">
        <v>19</v>
      </c>
      <c r="E29" s="16">
        <v>14000</v>
      </c>
    </row>
    <row r="30" spans="2:5" x14ac:dyDescent="0.4">
      <c r="B30" s="13">
        <f>B29+1</f>
        <v>18</v>
      </c>
      <c r="C30" s="17" t="s">
        <v>116</v>
      </c>
      <c r="D30" s="14" t="s">
        <v>115</v>
      </c>
      <c r="E30" s="16">
        <v>2580</v>
      </c>
    </row>
    <row r="31" spans="2:5" x14ac:dyDescent="0.4">
      <c r="B31" s="13">
        <f t="shared" si="0"/>
        <v>19</v>
      </c>
      <c r="C31" s="14" t="s">
        <v>20</v>
      </c>
      <c r="D31" s="14" t="s">
        <v>21</v>
      </c>
      <c r="E31" s="16">
        <v>250</v>
      </c>
    </row>
    <row r="32" spans="2:5" x14ac:dyDescent="0.4">
      <c r="B32" s="13">
        <f t="shared" si="0"/>
        <v>20</v>
      </c>
      <c r="C32" s="14" t="s">
        <v>22</v>
      </c>
      <c r="D32" s="14" t="s">
        <v>144</v>
      </c>
      <c r="E32" s="16">
        <v>160</v>
      </c>
    </row>
    <row r="33" spans="2:10" x14ac:dyDescent="0.4">
      <c r="B33" s="13">
        <f>B32+1</f>
        <v>21</v>
      </c>
      <c r="C33" s="14" t="s">
        <v>142</v>
      </c>
      <c r="D33" s="14" t="s">
        <v>143</v>
      </c>
      <c r="E33" s="18">
        <v>5000</v>
      </c>
    </row>
    <row r="34" spans="2:10" ht="34.200000000000003" customHeight="1" x14ac:dyDescent="0.4">
      <c r="B34" s="13">
        <f t="shared" si="0"/>
        <v>22</v>
      </c>
      <c r="C34" s="17" t="s">
        <v>23</v>
      </c>
      <c r="D34" s="14" t="s">
        <v>24</v>
      </c>
      <c r="E34" s="16">
        <v>2200</v>
      </c>
    </row>
    <row r="35" spans="2:10" ht="34.200000000000003" customHeight="1" x14ac:dyDescent="0.4">
      <c r="B35" s="13">
        <f t="shared" si="0"/>
        <v>23</v>
      </c>
      <c r="C35" s="17" t="s">
        <v>150</v>
      </c>
      <c r="D35" s="14" t="s">
        <v>151</v>
      </c>
      <c r="E35" s="16">
        <v>0</v>
      </c>
    </row>
    <row r="36" spans="2:10" ht="19.8" customHeight="1" x14ac:dyDescent="0.4">
      <c r="B36" s="13">
        <f t="shared" si="0"/>
        <v>24</v>
      </c>
      <c r="C36" s="17" t="s">
        <v>167</v>
      </c>
      <c r="D36" s="14" t="s">
        <v>168</v>
      </c>
      <c r="E36" s="16">
        <v>1901</v>
      </c>
    </row>
    <row r="37" spans="2:10" ht="19.8" customHeight="1" x14ac:dyDescent="0.4">
      <c r="B37" s="13">
        <f t="shared" si="0"/>
        <v>25</v>
      </c>
      <c r="C37" s="14" t="s">
        <v>147</v>
      </c>
      <c r="D37" s="14" t="s">
        <v>148</v>
      </c>
      <c r="E37" s="16">
        <v>50</v>
      </c>
      <c r="G37" s="19"/>
    </row>
    <row r="38" spans="2:10" ht="37.799999999999997" customHeight="1" x14ac:dyDescent="0.4">
      <c r="B38" s="13">
        <f t="shared" si="0"/>
        <v>26</v>
      </c>
      <c r="C38" s="17" t="s">
        <v>99</v>
      </c>
      <c r="D38" s="20" t="s">
        <v>100</v>
      </c>
      <c r="E38" s="16">
        <v>-27229.17</v>
      </c>
      <c r="J38" s="19"/>
    </row>
    <row r="39" spans="2:10" ht="17.25" customHeight="1" x14ac:dyDescent="0.4">
      <c r="B39" s="13">
        <f t="shared" si="0"/>
        <v>27</v>
      </c>
      <c r="C39" s="21" t="s">
        <v>25</v>
      </c>
      <c r="D39" s="14"/>
      <c r="E39" s="25">
        <f>E13+E14+E15+E16+E28+E29+E30+E31+E32+E33+E34+E38+J34+E37+E35+E36</f>
        <v>394927.83</v>
      </c>
      <c r="G39" s="19"/>
    </row>
    <row r="40" spans="2:10" x14ac:dyDescent="0.4">
      <c r="B40" s="13">
        <f t="shared" si="0"/>
        <v>28</v>
      </c>
      <c r="C40" s="21" t="s">
        <v>26</v>
      </c>
      <c r="D40" s="14"/>
      <c r="E40" s="25">
        <f>E49+E54+E70+E73+E76+E123+E181+E187+E191+E121+E189</f>
        <v>394927.82999999996</v>
      </c>
      <c r="G40" s="19"/>
    </row>
    <row r="41" spans="2:10" x14ac:dyDescent="0.4">
      <c r="B41" s="13">
        <f t="shared" si="0"/>
        <v>29</v>
      </c>
      <c r="C41" s="21" t="s">
        <v>30</v>
      </c>
      <c r="D41" s="21">
        <v>10</v>
      </c>
      <c r="E41" s="22">
        <f>E51+E57+E60+E127+E132+E137+E141+E146+E150+E154+E159+E163+E167+E183</f>
        <v>209802.58000000002</v>
      </c>
    </row>
    <row r="42" spans="2:10" x14ac:dyDescent="0.4">
      <c r="B42" s="13">
        <f t="shared" si="0"/>
        <v>30</v>
      </c>
      <c r="C42" s="21" t="s">
        <v>32</v>
      </c>
      <c r="D42" s="21">
        <v>20</v>
      </c>
      <c r="E42" s="25">
        <f>E52+E58+E61+E63+E66+E68+E72+E75+E79+E83+E87+E91+E95+E99+E103+E107+E111+E114+E118+E128+E133+E138+E142+E147+E151+E155+E160+E164+E168+E184+E193+E122</f>
        <v>107926</v>
      </c>
      <c r="G42" s="19"/>
    </row>
    <row r="43" spans="2:10" x14ac:dyDescent="0.4">
      <c r="B43" s="13">
        <f t="shared" si="0"/>
        <v>31</v>
      </c>
      <c r="C43" s="21" t="s">
        <v>123</v>
      </c>
      <c r="D43" s="21">
        <v>30</v>
      </c>
      <c r="E43" s="22">
        <f>E194</f>
        <v>7857.9</v>
      </c>
      <c r="H43" s="19"/>
    </row>
    <row r="44" spans="2:10" x14ac:dyDescent="0.4">
      <c r="B44" s="13">
        <f t="shared" si="0"/>
        <v>32</v>
      </c>
      <c r="C44" s="21" t="s">
        <v>149</v>
      </c>
      <c r="D44" s="21">
        <v>50</v>
      </c>
      <c r="E44" s="22">
        <f>E69</f>
        <v>1200</v>
      </c>
    </row>
    <row r="45" spans="2:10" x14ac:dyDescent="0.4">
      <c r="B45" s="13">
        <f t="shared" si="0"/>
        <v>33</v>
      </c>
      <c r="C45" s="21" t="s">
        <v>97</v>
      </c>
      <c r="D45" s="23" t="s">
        <v>113</v>
      </c>
      <c r="E45" s="25">
        <f>E185</f>
        <v>2200</v>
      </c>
      <c r="G45" s="19"/>
    </row>
    <row r="46" spans="2:10" x14ac:dyDescent="0.4">
      <c r="B46" s="13">
        <f t="shared" si="0"/>
        <v>34</v>
      </c>
      <c r="C46" s="21" t="s">
        <v>109</v>
      </c>
      <c r="D46" s="23" t="s">
        <v>108</v>
      </c>
      <c r="E46" s="22">
        <f>E64+E188+E190</f>
        <v>18298.349999999999</v>
      </c>
    </row>
    <row r="47" spans="2:10" x14ac:dyDescent="0.4">
      <c r="B47" s="13">
        <f t="shared" si="0"/>
        <v>35</v>
      </c>
      <c r="C47" s="21" t="s">
        <v>62</v>
      </c>
      <c r="D47" s="21">
        <v>57</v>
      </c>
      <c r="E47" s="22">
        <f>E80+E84+E88+E92+E96+E100+E104+E108+E112+E115+E120</f>
        <v>18294</v>
      </c>
    </row>
    <row r="48" spans="2:10" x14ac:dyDescent="0.4">
      <c r="B48" s="13">
        <f t="shared" si="0"/>
        <v>36</v>
      </c>
      <c r="C48" s="21" t="s">
        <v>85</v>
      </c>
      <c r="D48" s="21">
        <v>59</v>
      </c>
      <c r="E48" s="25">
        <f>E53+E129+E134+E143+E156+E171+E186+E81+E85+E89+E93+E97+E101+E105+E109+E116+E173+E176+E178+E180</f>
        <v>29349</v>
      </c>
    </row>
    <row r="49" spans="2:7" ht="19.8" customHeight="1" x14ac:dyDescent="0.4">
      <c r="B49" s="13">
        <f t="shared" si="0"/>
        <v>37</v>
      </c>
      <c r="C49" s="21" t="s">
        <v>27</v>
      </c>
      <c r="D49" s="21" t="s">
        <v>28</v>
      </c>
      <c r="E49" s="22">
        <f>E50</f>
        <v>44727.16</v>
      </c>
    </row>
    <row r="50" spans="2:7" ht="19.8" customHeight="1" x14ac:dyDescent="0.4">
      <c r="B50" s="13">
        <f t="shared" si="0"/>
        <v>38</v>
      </c>
      <c r="C50" s="21" t="s">
        <v>29</v>
      </c>
      <c r="D50" s="21" t="s">
        <v>28</v>
      </c>
      <c r="E50" s="22">
        <f>E51+E52+E53</f>
        <v>44727.16</v>
      </c>
    </row>
    <row r="51" spans="2:7" ht="18.600000000000001" customHeight="1" x14ac:dyDescent="0.4">
      <c r="B51" s="13">
        <f t="shared" si="0"/>
        <v>39</v>
      </c>
      <c r="C51" s="14" t="s">
        <v>30</v>
      </c>
      <c r="D51" s="14" t="s">
        <v>31</v>
      </c>
      <c r="E51" s="16">
        <v>38657.160000000003</v>
      </c>
    </row>
    <row r="52" spans="2:7" ht="19.8" customHeight="1" x14ac:dyDescent="0.4">
      <c r="B52" s="13">
        <f t="shared" si="0"/>
        <v>40</v>
      </c>
      <c r="C52" s="14" t="s">
        <v>32</v>
      </c>
      <c r="D52" s="14" t="s">
        <v>33</v>
      </c>
      <c r="E52" s="53">
        <v>5800</v>
      </c>
    </row>
    <row r="53" spans="2:7" ht="31.8" customHeight="1" x14ac:dyDescent="0.4">
      <c r="B53" s="13">
        <f t="shared" si="0"/>
        <v>41</v>
      </c>
      <c r="C53" s="17" t="s">
        <v>127</v>
      </c>
      <c r="D53" s="14" t="s">
        <v>131</v>
      </c>
      <c r="E53" s="16">
        <v>270</v>
      </c>
    </row>
    <row r="54" spans="2:7" x14ac:dyDescent="0.4">
      <c r="B54" s="13">
        <f t="shared" si="0"/>
        <v>42</v>
      </c>
      <c r="C54" s="24" t="s">
        <v>34</v>
      </c>
      <c r="D54" s="21" t="s">
        <v>35</v>
      </c>
      <c r="E54" s="25">
        <f>E55+E59+E62+E65+E67+E69</f>
        <v>15583.59</v>
      </c>
      <c r="G54" s="19"/>
    </row>
    <row r="55" spans="2:7" ht="19.8" customHeight="1" x14ac:dyDescent="0.4">
      <c r="B55" s="13">
        <f t="shared" si="0"/>
        <v>43</v>
      </c>
      <c r="C55" s="21" t="s">
        <v>36</v>
      </c>
      <c r="D55" s="21" t="s">
        <v>37</v>
      </c>
      <c r="E55" s="25">
        <f>E56</f>
        <v>5084.8</v>
      </c>
    </row>
    <row r="56" spans="2:7" ht="18" customHeight="1" x14ac:dyDescent="0.4">
      <c r="B56" s="13">
        <f t="shared" si="0"/>
        <v>44</v>
      </c>
      <c r="C56" s="17" t="s">
        <v>38</v>
      </c>
      <c r="D56" s="14" t="s">
        <v>39</v>
      </c>
      <c r="E56" s="16">
        <f>E57+E58</f>
        <v>5084.8</v>
      </c>
    </row>
    <row r="57" spans="2:7" ht="19.8" customHeight="1" x14ac:dyDescent="0.4">
      <c r="B57" s="13">
        <f t="shared" si="0"/>
        <v>45</v>
      </c>
      <c r="C57" s="14" t="s">
        <v>40</v>
      </c>
      <c r="D57" s="14" t="s">
        <v>41</v>
      </c>
      <c r="E57" s="16">
        <v>4584.8</v>
      </c>
    </row>
    <row r="58" spans="2:7" ht="19.8" customHeight="1" x14ac:dyDescent="0.4">
      <c r="B58" s="13">
        <f t="shared" si="0"/>
        <v>46</v>
      </c>
      <c r="C58" s="14" t="s">
        <v>32</v>
      </c>
      <c r="D58" s="14" t="s">
        <v>42</v>
      </c>
      <c r="E58" s="16">
        <v>500</v>
      </c>
    </row>
    <row r="59" spans="2:7" x14ac:dyDescent="0.4">
      <c r="B59" s="13">
        <f t="shared" si="0"/>
        <v>47</v>
      </c>
      <c r="C59" s="21" t="s">
        <v>43</v>
      </c>
      <c r="D59" s="21" t="s">
        <v>37</v>
      </c>
      <c r="E59" s="25">
        <f>E60+E61</f>
        <v>4186.79</v>
      </c>
    </row>
    <row r="60" spans="2:7" x14ac:dyDescent="0.4">
      <c r="B60" s="13">
        <f t="shared" si="0"/>
        <v>48</v>
      </c>
      <c r="C60" s="14" t="s">
        <v>40</v>
      </c>
      <c r="D60" s="14" t="s">
        <v>44</v>
      </c>
      <c r="E60" s="16">
        <v>2836.79</v>
      </c>
    </row>
    <row r="61" spans="2:7" ht="18.600000000000001" customHeight="1" x14ac:dyDescent="0.4">
      <c r="B61" s="13">
        <f t="shared" si="0"/>
        <v>49</v>
      </c>
      <c r="C61" s="14" t="s">
        <v>45</v>
      </c>
      <c r="D61" s="14" t="s">
        <v>46</v>
      </c>
      <c r="E61" s="16">
        <v>1350</v>
      </c>
    </row>
    <row r="62" spans="2:7" x14ac:dyDescent="0.4">
      <c r="B62" s="13">
        <f t="shared" si="0"/>
        <v>50</v>
      </c>
      <c r="C62" s="21" t="s">
        <v>47</v>
      </c>
      <c r="D62" s="21" t="s">
        <v>37</v>
      </c>
      <c r="E62" s="25">
        <f>E63+E64</f>
        <v>5030</v>
      </c>
    </row>
    <row r="63" spans="2:7" x14ac:dyDescent="0.4">
      <c r="B63" s="13">
        <f t="shared" si="0"/>
        <v>51</v>
      </c>
      <c r="C63" s="14" t="s">
        <v>32</v>
      </c>
      <c r="D63" s="14" t="s">
        <v>46</v>
      </c>
      <c r="E63" s="16">
        <v>5000</v>
      </c>
    </row>
    <row r="64" spans="2:7" x14ac:dyDescent="0.4">
      <c r="B64" s="13">
        <f t="shared" si="0"/>
        <v>52</v>
      </c>
      <c r="C64" s="14" t="s">
        <v>111</v>
      </c>
      <c r="D64" s="14" t="s">
        <v>112</v>
      </c>
      <c r="E64" s="16">
        <v>30</v>
      </c>
    </row>
    <row r="65" spans="2:5" x14ac:dyDescent="0.4">
      <c r="B65" s="13">
        <f t="shared" si="0"/>
        <v>53</v>
      </c>
      <c r="C65" s="21" t="s">
        <v>117</v>
      </c>
      <c r="D65" s="21" t="s">
        <v>35</v>
      </c>
      <c r="E65" s="25">
        <f>E66</f>
        <v>22</v>
      </c>
    </row>
    <row r="66" spans="2:5" x14ac:dyDescent="0.4">
      <c r="B66" s="13">
        <f t="shared" si="0"/>
        <v>54</v>
      </c>
      <c r="C66" s="14" t="s">
        <v>45</v>
      </c>
      <c r="D66" s="14" t="s">
        <v>46</v>
      </c>
      <c r="E66" s="16">
        <v>22</v>
      </c>
    </row>
    <row r="67" spans="2:5" x14ac:dyDescent="0.4">
      <c r="B67" s="13">
        <f t="shared" si="0"/>
        <v>55</v>
      </c>
      <c r="C67" s="21" t="s">
        <v>126</v>
      </c>
      <c r="D67" s="21" t="s">
        <v>35</v>
      </c>
      <c r="E67" s="25">
        <f>E68</f>
        <v>60</v>
      </c>
    </row>
    <row r="68" spans="2:5" x14ac:dyDescent="0.4">
      <c r="B68" s="13">
        <f t="shared" si="0"/>
        <v>56</v>
      </c>
      <c r="C68" s="14" t="s">
        <v>45</v>
      </c>
      <c r="D68" s="14" t="s">
        <v>46</v>
      </c>
      <c r="E68" s="16">
        <v>60</v>
      </c>
    </row>
    <row r="69" spans="2:5" x14ac:dyDescent="0.4">
      <c r="B69" s="13">
        <f t="shared" si="0"/>
        <v>57</v>
      </c>
      <c r="C69" s="21" t="s">
        <v>149</v>
      </c>
      <c r="D69" s="21" t="s">
        <v>35</v>
      </c>
      <c r="E69" s="25">
        <v>1200</v>
      </c>
    </row>
    <row r="70" spans="2:5" ht="21.6" customHeight="1" x14ac:dyDescent="0.4">
      <c r="B70" s="13">
        <f t="shared" si="0"/>
        <v>58</v>
      </c>
      <c r="C70" s="21" t="s">
        <v>48</v>
      </c>
      <c r="D70" s="21" t="s">
        <v>49</v>
      </c>
      <c r="E70" s="25">
        <f>E71</f>
        <v>400</v>
      </c>
    </row>
    <row r="71" spans="2:5" x14ac:dyDescent="0.4">
      <c r="B71" s="13">
        <f t="shared" si="0"/>
        <v>59</v>
      </c>
      <c r="C71" s="21" t="s">
        <v>50</v>
      </c>
      <c r="D71" s="21" t="s">
        <v>49</v>
      </c>
      <c r="E71" s="25">
        <f>E72</f>
        <v>400</v>
      </c>
    </row>
    <row r="72" spans="2:5" x14ac:dyDescent="0.4">
      <c r="B72" s="13">
        <f t="shared" si="0"/>
        <v>60</v>
      </c>
      <c r="C72" s="14" t="s">
        <v>32</v>
      </c>
      <c r="D72" s="14" t="s">
        <v>51</v>
      </c>
      <c r="E72" s="16">
        <v>400</v>
      </c>
    </row>
    <row r="73" spans="2:5" ht="34.200000000000003" customHeight="1" x14ac:dyDescent="0.4">
      <c r="B73" s="13">
        <f t="shared" si="0"/>
        <v>61</v>
      </c>
      <c r="C73" s="24" t="s">
        <v>96</v>
      </c>
      <c r="D73" s="21" t="s">
        <v>52</v>
      </c>
      <c r="E73" s="25">
        <f>E74</f>
        <v>40</v>
      </c>
    </row>
    <row r="74" spans="2:5" ht="20.399999999999999" customHeight="1" x14ac:dyDescent="0.4">
      <c r="B74" s="13">
        <f t="shared" si="0"/>
        <v>62</v>
      </c>
      <c r="C74" s="24" t="s">
        <v>53</v>
      </c>
      <c r="D74" s="21" t="s">
        <v>52</v>
      </c>
      <c r="E74" s="25">
        <f>E75</f>
        <v>40</v>
      </c>
    </row>
    <row r="75" spans="2:5" x14ac:dyDescent="0.4">
      <c r="B75" s="13">
        <f t="shared" si="0"/>
        <v>63</v>
      </c>
      <c r="C75" s="14" t="s">
        <v>32</v>
      </c>
      <c r="D75" s="14" t="s">
        <v>54</v>
      </c>
      <c r="E75" s="16">
        <v>40</v>
      </c>
    </row>
    <row r="76" spans="2:5" ht="21.6" customHeight="1" x14ac:dyDescent="0.4">
      <c r="B76" s="13">
        <f t="shared" si="0"/>
        <v>64</v>
      </c>
      <c r="C76" s="21" t="s">
        <v>55</v>
      </c>
      <c r="D76" s="21" t="s">
        <v>56</v>
      </c>
      <c r="E76" s="25">
        <f>E77+E119</f>
        <v>26190</v>
      </c>
    </row>
    <row r="77" spans="2:5" x14ac:dyDescent="0.4">
      <c r="B77" s="13">
        <f t="shared" si="0"/>
        <v>65</v>
      </c>
      <c r="C77" s="21" t="s">
        <v>110</v>
      </c>
      <c r="D77" s="21" t="s">
        <v>56</v>
      </c>
      <c r="E77" s="25">
        <f>E78+E82+E86+E90+E94+E98+E102+E106+E110+E113+E117</f>
        <v>15667</v>
      </c>
    </row>
    <row r="78" spans="2:5" ht="36" customHeight="1" x14ac:dyDescent="0.4">
      <c r="B78" s="13">
        <f t="shared" si="0"/>
        <v>66</v>
      </c>
      <c r="C78" s="24" t="s">
        <v>101</v>
      </c>
      <c r="D78" s="21" t="s">
        <v>57</v>
      </c>
      <c r="E78" s="25">
        <f>E79+E80+E81</f>
        <v>2182</v>
      </c>
    </row>
    <row r="79" spans="2:5" x14ac:dyDescent="0.4">
      <c r="B79" s="13">
        <f t="shared" si="0"/>
        <v>67</v>
      </c>
      <c r="C79" s="14" t="s">
        <v>32</v>
      </c>
      <c r="D79" s="14" t="s">
        <v>58</v>
      </c>
      <c r="E79" s="16">
        <v>930</v>
      </c>
    </row>
    <row r="80" spans="2:5" x14ac:dyDescent="0.4">
      <c r="B80" s="13">
        <f t="shared" si="0"/>
        <v>68</v>
      </c>
      <c r="C80" s="14" t="s">
        <v>122</v>
      </c>
      <c r="D80" s="20" t="s">
        <v>63</v>
      </c>
      <c r="E80" s="16">
        <v>1148</v>
      </c>
    </row>
    <row r="81" spans="2:5" x14ac:dyDescent="0.4">
      <c r="B81" s="13">
        <f t="shared" ref="B81:B82" si="1">B80+1</f>
        <v>69</v>
      </c>
      <c r="C81" s="14" t="s">
        <v>152</v>
      </c>
      <c r="D81" s="20" t="s">
        <v>153</v>
      </c>
      <c r="E81" s="16">
        <v>104</v>
      </c>
    </row>
    <row r="82" spans="2:5" ht="38.4" customHeight="1" x14ac:dyDescent="0.4">
      <c r="B82" s="13">
        <f t="shared" si="1"/>
        <v>70</v>
      </c>
      <c r="C82" s="24" t="s">
        <v>102</v>
      </c>
      <c r="D82" s="21" t="s">
        <v>56</v>
      </c>
      <c r="E82" s="25">
        <f>E83+E84+E85</f>
        <v>1625</v>
      </c>
    </row>
    <row r="83" spans="2:5" ht="18.600000000000001" customHeight="1" x14ac:dyDescent="0.4">
      <c r="B83" s="13">
        <f t="shared" ref="B83:B150" si="2">B82+1</f>
        <v>71</v>
      </c>
      <c r="C83" s="14" t="s">
        <v>59</v>
      </c>
      <c r="D83" s="14" t="s">
        <v>58</v>
      </c>
      <c r="E83" s="16">
        <v>720</v>
      </c>
    </row>
    <row r="84" spans="2:5" ht="19.8" customHeight="1" x14ac:dyDescent="0.4">
      <c r="B84" s="13">
        <f t="shared" si="2"/>
        <v>72</v>
      </c>
      <c r="C84" s="14" t="s">
        <v>122</v>
      </c>
      <c r="D84" s="20" t="s">
        <v>63</v>
      </c>
      <c r="E84" s="16">
        <v>815</v>
      </c>
    </row>
    <row r="85" spans="2:5" ht="21.6" customHeight="1" x14ac:dyDescent="0.4">
      <c r="B85" s="13">
        <f t="shared" si="2"/>
        <v>73</v>
      </c>
      <c r="C85" s="14" t="s">
        <v>152</v>
      </c>
      <c r="D85" s="20" t="s">
        <v>153</v>
      </c>
      <c r="E85" s="16">
        <v>90</v>
      </c>
    </row>
    <row r="86" spans="2:5" ht="19.2" customHeight="1" x14ac:dyDescent="0.4">
      <c r="B86" s="13">
        <f t="shared" si="2"/>
        <v>74</v>
      </c>
      <c r="C86" s="26" t="s">
        <v>103</v>
      </c>
      <c r="D86" s="21" t="s">
        <v>56</v>
      </c>
      <c r="E86" s="25">
        <f>E87+E88+E89</f>
        <v>2348</v>
      </c>
    </row>
    <row r="87" spans="2:5" x14ac:dyDescent="0.4">
      <c r="B87" s="13">
        <f t="shared" si="2"/>
        <v>75</v>
      </c>
      <c r="C87" s="14" t="s">
        <v>32</v>
      </c>
      <c r="D87" s="14" t="s">
        <v>58</v>
      </c>
      <c r="E87" s="16">
        <v>1155</v>
      </c>
    </row>
    <row r="88" spans="2:5" x14ac:dyDescent="0.4">
      <c r="B88" s="13">
        <f t="shared" si="2"/>
        <v>76</v>
      </c>
      <c r="C88" s="14" t="s">
        <v>122</v>
      </c>
      <c r="D88" s="20" t="s">
        <v>63</v>
      </c>
      <c r="E88" s="16">
        <v>1003</v>
      </c>
    </row>
    <row r="89" spans="2:5" x14ac:dyDescent="0.4">
      <c r="B89" s="13">
        <f t="shared" si="2"/>
        <v>77</v>
      </c>
      <c r="C89" s="14" t="s">
        <v>152</v>
      </c>
      <c r="D89" s="20" t="s">
        <v>153</v>
      </c>
      <c r="E89" s="16">
        <v>190</v>
      </c>
    </row>
    <row r="90" spans="2:5" ht="20.399999999999999" customHeight="1" x14ac:dyDescent="0.4">
      <c r="B90" s="13">
        <f t="shared" si="2"/>
        <v>78</v>
      </c>
      <c r="C90" s="26" t="s">
        <v>134</v>
      </c>
      <c r="D90" s="21" t="s">
        <v>56</v>
      </c>
      <c r="E90" s="25">
        <f>E91+E92+E93</f>
        <v>2355</v>
      </c>
    </row>
    <row r="91" spans="2:5" x14ac:dyDescent="0.4">
      <c r="B91" s="13">
        <f t="shared" si="2"/>
        <v>79</v>
      </c>
      <c r="C91" s="14" t="s">
        <v>32</v>
      </c>
      <c r="D91" s="14" t="s">
        <v>58</v>
      </c>
      <c r="E91" s="16">
        <v>1100</v>
      </c>
    </row>
    <row r="92" spans="2:5" x14ac:dyDescent="0.4">
      <c r="B92" s="13">
        <f t="shared" si="2"/>
        <v>80</v>
      </c>
      <c r="C92" s="14" t="s">
        <v>122</v>
      </c>
      <c r="D92" s="20" t="s">
        <v>63</v>
      </c>
      <c r="E92" s="16">
        <v>1200</v>
      </c>
    </row>
    <row r="93" spans="2:5" x14ac:dyDescent="0.4">
      <c r="B93" s="13">
        <f t="shared" si="2"/>
        <v>81</v>
      </c>
      <c r="C93" s="14" t="s">
        <v>152</v>
      </c>
      <c r="D93" s="20" t="s">
        <v>153</v>
      </c>
      <c r="E93" s="16">
        <v>55</v>
      </c>
    </row>
    <row r="94" spans="2:5" ht="18.600000000000001" customHeight="1" x14ac:dyDescent="0.4">
      <c r="B94" s="13">
        <f t="shared" si="2"/>
        <v>82</v>
      </c>
      <c r="C94" s="26" t="s">
        <v>60</v>
      </c>
      <c r="D94" s="21" t="s">
        <v>56</v>
      </c>
      <c r="E94" s="25">
        <f>E95+E96+E97</f>
        <v>1780</v>
      </c>
    </row>
    <row r="95" spans="2:5" x14ac:dyDescent="0.4">
      <c r="B95" s="13">
        <f t="shared" si="2"/>
        <v>83</v>
      </c>
      <c r="C95" s="14" t="s">
        <v>32</v>
      </c>
      <c r="D95" s="14" t="s">
        <v>58</v>
      </c>
      <c r="E95" s="16">
        <v>800</v>
      </c>
    </row>
    <row r="96" spans="2:5" x14ac:dyDescent="0.4">
      <c r="B96" s="13">
        <f t="shared" si="2"/>
        <v>84</v>
      </c>
      <c r="C96" s="14" t="s">
        <v>122</v>
      </c>
      <c r="D96" s="20" t="s">
        <v>63</v>
      </c>
      <c r="E96" s="16">
        <v>800</v>
      </c>
    </row>
    <row r="97" spans="2:5" x14ac:dyDescent="0.4">
      <c r="B97" s="13">
        <f t="shared" si="2"/>
        <v>85</v>
      </c>
      <c r="C97" s="14" t="s">
        <v>152</v>
      </c>
      <c r="D97" s="20" t="s">
        <v>153</v>
      </c>
      <c r="E97" s="16">
        <v>180</v>
      </c>
    </row>
    <row r="98" spans="2:5" ht="21.6" customHeight="1" x14ac:dyDescent="0.4">
      <c r="B98" s="13">
        <f t="shared" si="2"/>
        <v>86</v>
      </c>
      <c r="C98" s="24" t="s">
        <v>104</v>
      </c>
      <c r="D98" s="21" t="s">
        <v>56</v>
      </c>
      <c r="E98" s="25">
        <f>E99+E100+E101</f>
        <v>700</v>
      </c>
    </row>
    <row r="99" spans="2:5" x14ac:dyDescent="0.4">
      <c r="B99" s="13">
        <f t="shared" si="2"/>
        <v>87</v>
      </c>
      <c r="C99" s="14" t="s">
        <v>32</v>
      </c>
      <c r="D99" s="14" t="s">
        <v>58</v>
      </c>
      <c r="E99" s="16">
        <v>350</v>
      </c>
    </row>
    <row r="100" spans="2:5" x14ac:dyDescent="0.4">
      <c r="B100" s="13">
        <f t="shared" si="2"/>
        <v>88</v>
      </c>
      <c r="C100" s="14" t="s">
        <v>122</v>
      </c>
      <c r="D100" s="20" t="s">
        <v>63</v>
      </c>
      <c r="E100" s="16">
        <v>300</v>
      </c>
    </row>
    <row r="101" spans="2:5" x14ac:dyDescent="0.4">
      <c r="B101" s="13">
        <f t="shared" si="2"/>
        <v>89</v>
      </c>
      <c r="C101" s="14" t="s">
        <v>152</v>
      </c>
      <c r="D101" s="20" t="s">
        <v>153</v>
      </c>
      <c r="E101" s="16">
        <v>50</v>
      </c>
    </row>
    <row r="102" spans="2:5" ht="19.8" customHeight="1" x14ac:dyDescent="0.4">
      <c r="B102" s="13">
        <f t="shared" si="2"/>
        <v>90</v>
      </c>
      <c r="C102" s="26" t="s">
        <v>135</v>
      </c>
      <c r="D102" s="21" t="s">
        <v>56</v>
      </c>
      <c r="E102" s="25">
        <f>E103+E104+E105</f>
        <v>1510</v>
      </c>
    </row>
    <row r="103" spans="2:5" x14ac:dyDescent="0.4">
      <c r="B103" s="13">
        <f t="shared" si="2"/>
        <v>91</v>
      </c>
      <c r="C103" s="14" t="s">
        <v>32</v>
      </c>
      <c r="D103" s="14" t="s">
        <v>58</v>
      </c>
      <c r="E103" s="16">
        <v>600</v>
      </c>
    </row>
    <row r="104" spans="2:5" x14ac:dyDescent="0.4">
      <c r="B104" s="13">
        <f t="shared" si="2"/>
        <v>92</v>
      </c>
      <c r="C104" s="14" t="s">
        <v>122</v>
      </c>
      <c r="D104" s="20" t="s">
        <v>63</v>
      </c>
      <c r="E104" s="16">
        <v>800</v>
      </c>
    </row>
    <row r="105" spans="2:5" x14ac:dyDescent="0.4">
      <c r="B105" s="13">
        <f t="shared" si="2"/>
        <v>93</v>
      </c>
      <c r="C105" s="14" t="s">
        <v>152</v>
      </c>
      <c r="D105" s="20" t="s">
        <v>153</v>
      </c>
      <c r="E105" s="16">
        <v>110</v>
      </c>
    </row>
    <row r="106" spans="2:5" ht="35.4" customHeight="1" x14ac:dyDescent="0.4">
      <c r="B106" s="13">
        <f t="shared" si="2"/>
        <v>94</v>
      </c>
      <c r="C106" s="27" t="s">
        <v>105</v>
      </c>
      <c r="D106" s="21" t="s">
        <v>56</v>
      </c>
      <c r="E106" s="25">
        <f>E107+E108+E109</f>
        <v>1410</v>
      </c>
    </row>
    <row r="107" spans="2:5" x14ac:dyDescent="0.4">
      <c r="B107" s="13">
        <f t="shared" si="2"/>
        <v>95</v>
      </c>
      <c r="C107" s="14" t="s">
        <v>32</v>
      </c>
      <c r="D107" s="14" t="s">
        <v>58</v>
      </c>
      <c r="E107" s="16">
        <v>600</v>
      </c>
    </row>
    <row r="108" spans="2:5" x14ac:dyDescent="0.4">
      <c r="B108" s="13">
        <f t="shared" si="2"/>
        <v>96</v>
      </c>
      <c r="C108" s="14" t="s">
        <v>122</v>
      </c>
      <c r="D108" s="20" t="s">
        <v>63</v>
      </c>
      <c r="E108" s="16">
        <v>800</v>
      </c>
    </row>
    <row r="109" spans="2:5" x14ac:dyDescent="0.4">
      <c r="B109" s="13">
        <f t="shared" si="2"/>
        <v>97</v>
      </c>
      <c r="C109" s="14" t="s">
        <v>152</v>
      </c>
      <c r="D109" s="20" t="s">
        <v>153</v>
      </c>
      <c r="E109" s="16">
        <v>10</v>
      </c>
    </row>
    <row r="110" spans="2:5" x14ac:dyDescent="0.4">
      <c r="B110" s="13">
        <f t="shared" si="2"/>
        <v>98</v>
      </c>
      <c r="C110" s="26" t="s">
        <v>106</v>
      </c>
      <c r="D110" s="21" t="s">
        <v>56</v>
      </c>
      <c r="E110" s="25">
        <f>E111+E112</f>
        <v>637</v>
      </c>
    </row>
    <row r="111" spans="2:5" x14ac:dyDescent="0.4">
      <c r="B111" s="13">
        <f t="shared" si="2"/>
        <v>99</v>
      </c>
      <c r="C111" s="14" t="s">
        <v>32</v>
      </c>
      <c r="D111" s="14" t="s">
        <v>58</v>
      </c>
      <c r="E111" s="16">
        <v>232</v>
      </c>
    </row>
    <row r="112" spans="2:5" x14ac:dyDescent="0.4">
      <c r="B112" s="13">
        <f t="shared" si="2"/>
        <v>100</v>
      </c>
      <c r="C112" s="14" t="s">
        <v>122</v>
      </c>
      <c r="D112" s="20" t="s">
        <v>63</v>
      </c>
      <c r="E112" s="16">
        <v>405</v>
      </c>
    </row>
    <row r="113" spans="2:7" x14ac:dyDescent="0.4">
      <c r="B113" s="13">
        <f t="shared" si="2"/>
        <v>101</v>
      </c>
      <c r="C113" s="26" t="s">
        <v>107</v>
      </c>
      <c r="D113" s="21" t="s">
        <v>56</v>
      </c>
      <c r="E113" s="25">
        <f>E114+E115+E116</f>
        <v>930</v>
      </c>
    </row>
    <row r="114" spans="2:7" x14ac:dyDescent="0.4">
      <c r="B114" s="13">
        <f t="shared" si="2"/>
        <v>102</v>
      </c>
      <c r="C114" s="14" t="s">
        <v>32</v>
      </c>
      <c r="D114" s="14" t="s">
        <v>58</v>
      </c>
      <c r="E114" s="16">
        <v>370</v>
      </c>
    </row>
    <row r="115" spans="2:7" x14ac:dyDescent="0.4">
      <c r="B115" s="13">
        <f t="shared" si="2"/>
        <v>103</v>
      </c>
      <c r="C115" s="14" t="s">
        <v>122</v>
      </c>
      <c r="D115" s="20" t="s">
        <v>63</v>
      </c>
      <c r="E115" s="16">
        <v>500</v>
      </c>
    </row>
    <row r="116" spans="2:7" x14ac:dyDescent="0.4">
      <c r="B116" s="13">
        <f t="shared" si="2"/>
        <v>104</v>
      </c>
      <c r="C116" s="14" t="s">
        <v>152</v>
      </c>
      <c r="D116" s="20" t="s">
        <v>153</v>
      </c>
      <c r="E116" s="16">
        <v>60</v>
      </c>
    </row>
    <row r="117" spans="2:7" ht="33.6" customHeight="1" x14ac:dyDescent="0.4">
      <c r="B117" s="13">
        <f t="shared" si="2"/>
        <v>105</v>
      </c>
      <c r="C117" s="24" t="s">
        <v>61</v>
      </c>
      <c r="D117" s="21" t="s">
        <v>56</v>
      </c>
      <c r="E117" s="25">
        <f>E118</f>
        <v>190</v>
      </c>
    </row>
    <row r="118" spans="2:7" x14ac:dyDescent="0.4">
      <c r="B118" s="13">
        <f t="shared" si="2"/>
        <v>106</v>
      </c>
      <c r="C118" s="14" t="s">
        <v>32</v>
      </c>
      <c r="D118" s="14" t="s">
        <v>58</v>
      </c>
      <c r="E118" s="16">
        <v>190</v>
      </c>
    </row>
    <row r="119" spans="2:7" ht="19.2" customHeight="1" x14ac:dyDescent="0.4">
      <c r="B119" s="13">
        <f t="shared" si="2"/>
        <v>107</v>
      </c>
      <c r="C119" s="21" t="s">
        <v>124</v>
      </c>
      <c r="D119" s="21" t="s">
        <v>56</v>
      </c>
      <c r="E119" s="25">
        <f>E120</f>
        <v>10523</v>
      </c>
    </row>
    <row r="120" spans="2:7" x14ac:dyDescent="0.4">
      <c r="B120" s="13">
        <f t="shared" si="2"/>
        <v>108</v>
      </c>
      <c r="C120" s="14" t="s">
        <v>62</v>
      </c>
      <c r="D120" s="14" t="s">
        <v>63</v>
      </c>
      <c r="E120" s="16">
        <v>10523</v>
      </c>
    </row>
    <row r="121" spans="2:7" ht="19.2" customHeight="1" x14ac:dyDescent="0.4">
      <c r="B121" s="13">
        <f t="shared" si="2"/>
        <v>109</v>
      </c>
      <c r="C121" s="21" t="s">
        <v>154</v>
      </c>
      <c r="D121" s="21" t="s">
        <v>156</v>
      </c>
      <c r="E121" s="25">
        <f>E122</f>
        <v>0</v>
      </c>
    </row>
    <row r="122" spans="2:7" x14ac:dyDescent="0.4">
      <c r="B122" s="13">
        <f t="shared" si="2"/>
        <v>110</v>
      </c>
      <c r="C122" s="14" t="s">
        <v>155</v>
      </c>
      <c r="D122" s="14" t="s">
        <v>157</v>
      </c>
      <c r="E122" s="16">
        <v>0</v>
      </c>
    </row>
    <row r="123" spans="2:7" x14ac:dyDescent="0.4">
      <c r="B123" s="13">
        <f t="shared" si="2"/>
        <v>111</v>
      </c>
      <c r="C123" s="21" t="s">
        <v>64</v>
      </c>
      <c r="D123" s="28" t="s">
        <v>65</v>
      </c>
      <c r="E123" s="25">
        <f>E124+E169+E174</f>
        <v>83911.579999999987</v>
      </c>
    </row>
    <row r="124" spans="2:7" x14ac:dyDescent="0.4">
      <c r="B124" s="13">
        <f t="shared" si="2"/>
        <v>112</v>
      </c>
      <c r="C124" s="29" t="s">
        <v>66</v>
      </c>
      <c r="D124" s="28" t="s">
        <v>65</v>
      </c>
      <c r="E124" s="25">
        <f>E125+E130+E135+E139+E144+E148+E152+E157+E161+E165</f>
        <v>57132.579999999994</v>
      </c>
      <c r="G124" s="19"/>
    </row>
    <row r="125" spans="2:7" ht="19.2" customHeight="1" x14ac:dyDescent="0.4">
      <c r="B125" s="13">
        <f t="shared" si="2"/>
        <v>113</v>
      </c>
      <c r="C125" s="21" t="s">
        <v>67</v>
      </c>
      <c r="D125" s="28" t="s">
        <v>65</v>
      </c>
      <c r="E125" s="25">
        <f>E126</f>
        <v>26025.18</v>
      </c>
    </row>
    <row r="126" spans="2:7" ht="18" customHeight="1" x14ac:dyDescent="0.4">
      <c r="B126" s="13">
        <f t="shared" si="2"/>
        <v>114</v>
      </c>
      <c r="C126" s="17" t="s">
        <v>68</v>
      </c>
      <c r="D126" s="14" t="s">
        <v>69</v>
      </c>
      <c r="E126" s="16">
        <f>E127+E128+E129</f>
        <v>26025.18</v>
      </c>
    </row>
    <row r="127" spans="2:7" x14ac:dyDescent="0.4">
      <c r="B127" s="13">
        <f t="shared" si="2"/>
        <v>115</v>
      </c>
      <c r="C127" s="14" t="s">
        <v>40</v>
      </c>
      <c r="D127" s="14" t="s">
        <v>70</v>
      </c>
      <c r="E127" s="16">
        <v>24971.18</v>
      </c>
    </row>
    <row r="128" spans="2:7" x14ac:dyDescent="0.4">
      <c r="B128" s="13">
        <f t="shared" si="2"/>
        <v>116</v>
      </c>
      <c r="C128" s="14" t="s">
        <v>32</v>
      </c>
      <c r="D128" s="14" t="s">
        <v>71</v>
      </c>
      <c r="E128" s="16">
        <v>850</v>
      </c>
    </row>
    <row r="129" spans="2:5" ht="16.2" customHeight="1" x14ac:dyDescent="0.4">
      <c r="B129" s="13">
        <f t="shared" si="2"/>
        <v>117</v>
      </c>
      <c r="C129" s="17" t="s">
        <v>127</v>
      </c>
      <c r="D129" s="20" t="s">
        <v>86</v>
      </c>
      <c r="E129" s="16">
        <v>204</v>
      </c>
    </row>
    <row r="130" spans="2:5" ht="19.2" customHeight="1" x14ac:dyDescent="0.4">
      <c r="B130" s="13">
        <f t="shared" si="2"/>
        <v>118</v>
      </c>
      <c r="C130" s="21" t="s">
        <v>72</v>
      </c>
      <c r="D130" s="21" t="s">
        <v>65</v>
      </c>
      <c r="E130" s="25">
        <f>E131</f>
        <v>6879.27</v>
      </c>
    </row>
    <row r="131" spans="2:5" ht="16.8" customHeight="1" x14ac:dyDescent="0.4">
      <c r="B131" s="13">
        <f t="shared" si="2"/>
        <v>119</v>
      </c>
      <c r="C131" s="17" t="s">
        <v>68</v>
      </c>
      <c r="D131" s="14" t="s">
        <v>69</v>
      </c>
      <c r="E131" s="16">
        <f>E132+E133+E134</f>
        <v>6879.27</v>
      </c>
    </row>
    <row r="132" spans="2:5" x14ac:dyDescent="0.4">
      <c r="B132" s="13">
        <f t="shared" si="2"/>
        <v>120</v>
      </c>
      <c r="C132" s="14" t="s">
        <v>40</v>
      </c>
      <c r="D132" s="14" t="s">
        <v>73</v>
      </c>
      <c r="E132" s="16">
        <v>6071.27</v>
      </c>
    </row>
    <row r="133" spans="2:5" x14ac:dyDescent="0.4">
      <c r="B133" s="13">
        <f t="shared" si="2"/>
        <v>121</v>
      </c>
      <c r="C133" s="14" t="s">
        <v>32</v>
      </c>
      <c r="D133" s="14" t="s">
        <v>71</v>
      </c>
      <c r="E133" s="16">
        <v>740</v>
      </c>
    </row>
    <row r="134" spans="2:5" ht="16.8" customHeight="1" x14ac:dyDescent="0.4">
      <c r="B134" s="13">
        <f t="shared" si="2"/>
        <v>122</v>
      </c>
      <c r="C134" s="17" t="s">
        <v>127</v>
      </c>
      <c r="D134" s="20" t="s">
        <v>86</v>
      </c>
      <c r="E134" s="16">
        <v>68</v>
      </c>
    </row>
    <row r="135" spans="2:5" x14ac:dyDescent="0.4">
      <c r="B135" s="13">
        <f t="shared" si="2"/>
        <v>123</v>
      </c>
      <c r="C135" s="21" t="s">
        <v>74</v>
      </c>
      <c r="D135" s="21" t="s">
        <v>65</v>
      </c>
      <c r="E135" s="25">
        <f>E136</f>
        <v>2932.19</v>
      </c>
    </row>
    <row r="136" spans="2:5" ht="14.4" customHeight="1" x14ac:dyDescent="0.4">
      <c r="B136" s="13">
        <f t="shared" si="2"/>
        <v>124</v>
      </c>
      <c r="C136" s="17" t="s">
        <v>68</v>
      </c>
      <c r="D136" s="14" t="s">
        <v>69</v>
      </c>
      <c r="E136" s="16">
        <f>E137+E138</f>
        <v>2932.19</v>
      </c>
    </row>
    <row r="137" spans="2:5" x14ac:dyDescent="0.4">
      <c r="B137" s="13">
        <f t="shared" si="2"/>
        <v>125</v>
      </c>
      <c r="C137" s="14" t="s">
        <v>40</v>
      </c>
      <c r="D137" s="14" t="s">
        <v>70</v>
      </c>
      <c r="E137" s="16">
        <v>2457.19</v>
      </c>
    </row>
    <row r="138" spans="2:5" x14ac:dyDescent="0.4">
      <c r="B138" s="13">
        <f t="shared" si="2"/>
        <v>126</v>
      </c>
      <c r="C138" s="14" t="s">
        <v>32</v>
      </c>
      <c r="D138" s="14" t="s">
        <v>71</v>
      </c>
      <c r="E138" s="16">
        <v>475</v>
      </c>
    </row>
    <row r="139" spans="2:5" x14ac:dyDescent="0.4">
      <c r="B139" s="13">
        <f t="shared" si="2"/>
        <v>127</v>
      </c>
      <c r="C139" s="21" t="s">
        <v>75</v>
      </c>
      <c r="D139" s="21" t="s">
        <v>65</v>
      </c>
      <c r="E139" s="25">
        <f>E140</f>
        <v>4931.6399999999994</v>
      </c>
    </row>
    <row r="140" spans="2:5" ht="17.399999999999999" customHeight="1" x14ac:dyDescent="0.4">
      <c r="B140" s="13">
        <f t="shared" si="2"/>
        <v>128</v>
      </c>
      <c r="C140" s="17" t="s">
        <v>76</v>
      </c>
      <c r="D140" s="14" t="s">
        <v>69</v>
      </c>
      <c r="E140" s="16">
        <f>E141+E142+E143</f>
        <v>4931.6399999999994</v>
      </c>
    </row>
    <row r="141" spans="2:5" x14ac:dyDescent="0.4">
      <c r="B141" s="13">
        <f t="shared" si="2"/>
        <v>129</v>
      </c>
      <c r="C141" s="14" t="s">
        <v>40</v>
      </c>
      <c r="D141" s="14" t="s">
        <v>70</v>
      </c>
      <c r="E141" s="16">
        <v>3862.64</v>
      </c>
    </row>
    <row r="142" spans="2:5" x14ac:dyDescent="0.4">
      <c r="B142" s="13">
        <f t="shared" si="2"/>
        <v>130</v>
      </c>
      <c r="C142" s="14" t="s">
        <v>32</v>
      </c>
      <c r="D142" s="14" t="s">
        <v>71</v>
      </c>
      <c r="E142" s="16">
        <v>1000</v>
      </c>
    </row>
    <row r="143" spans="2:5" ht="16.8" customHeight="1" x14ac:dyDescent="0.4">
      <c r="B143" s="13">
        <f t="shared" si="2"/>
        <v>131</v>
      </c>
      <c r="C143" s="17" t="s">
        <v>127</v>
      </c>
      <c r="D143" s="20" t="s">
        <v>86</v>
      </c>
      <c r="E143" s="16">
        <v>69</v>
      </c>
    </row>
    <row r="144" spans="2:5" ht="18.75" customHeight="1" x14ac:dyDescent="0.4">
      <c r="B144" s="13">
        <f t="shared" si="2"/>
        <v>132</v>
      </c>
      <c r="C144" s="21" t="s">
        <v>77</v>
      </c>
      <c r="D144" s="21" t="s">
        <v>65</v>
      </c>
      <c r="E144" s="25">
        <f>E145</f>
        <v>1169.05</v>
      </c>
    </row>
    <row r="145" spans="2:5" ht="19.8" customHeight="1" x14ac:dyDescent="0.4">
      <c r="B145" s="13">
        <f t="shared" si="2"/>
        <v>133</v>
      </c>
      <c r="C145" s="17" t="s">
        <v>76</v>
      </c>
      <c r="D145" s="14" t="s">
        <v>69</v>
      </c>
      <c r="E145" s="16">
        <f>E146+E147</f>
        <v>1169.05</v>
      </c>
    </row>
    <row r="146" spans="2:5" x14ac:dyDescent="0.4">
      <c r="B146" s="13">
        <f t="shared" si="2"/>
        <v>134</v>
      </c>
      <c r="C146" s="14" t="s">
        <v>40</v>
      </c>
      <c r="D146" s="14" t="s">
        <v>70</v>
      </c>
      <c r="E146" s="16">
        <v>824.05</v>
      </c>
    </row>
    <row r="147" spans="2:5" x14ac:dyDescent="0.4">
      <c r="B147" s="13">
        <f t="shared" si="2"/>
        <v>135</v>
      </c>
      <c r="C147" s="14" t="s">
        <v>32</v>
      </c>
      <c r="D147" s="14" t="s">
        <v>71</v>
      </c>
      <c r="E147" s="16">
        <v>345</v>
      </c>
    </row>
    <row r="148" spans="2:5" ht="19.8" customHeight="1" x14ac:dyDescent="0.4">
      <c r="B148" s="13">
        <f t="shared" si="2"/>
        <v>136</v>
      </c>
      <c r="C148" s="21" t="s">
        <v>78</v>
      </c>
      <c r="D148" s="21" t="s">
        <v>65</v>
      </c>
      <c r="E148" s="25">
        <f>E149</f>
        <v>2928.56</v>
      </c>
    </row>
    <row r="149" spans="2:5" ht="17.399999999999999" customHeight="1" x14ac:dyDescent="0.4">
      <c r="B149" s="13">
        <f t="shared" si="2"/>
        <v>137</v>
      </c>
      <c r="C149" s="17" t="s">
        <v>76</v>
      </c>
      <c r="D149" s="14" t="s">
        <v>69</v>
      </c>
      <c r="E149" s="16">
        <f>E150+E151</f>
        <v>2928.56</v>
      </c>
    </row>
    <row r="150" spans="2:5" x14ac:dyDescent="0.4">
      <c r="B150" s="13">
        <f t="shared" si="2"/>
        <v>138</v>
      </c>
      <c r="C150" s="14" t="s">
        <v>40</v>
      </c>
      <c r="D150" s="14" t="s">
        <v>70</v>
      </c>
      <c r="E150" s="16">
        <v>1928.56</v>
      </c>
    </row>
    <row r="151" spans="2:5" x14ac:dyDescent="0.4">
      <c r="B151" s="13">
        <f t="shared" ref="B151:B194" si="3">B150+1</f>
        <v>139</v>
      </c>
      <c r="C151" s="14" t="s">
        <v>32</v>
      </c>
      <c r="D151" s="14" t="s">
        <v>71</v>
      </c>
      <c r="E151" s="16">
        <v>1000</v>
      </c>
    </row>
    <row r="152" spans="2:5" x14ac:dyDescent="0.4">
      <c r="B152" s="13">
        <f t="shared" si="3"/>
        <v>140</v>
      </c>
      <c r="C152" s="21" t="s">
        <v>79</v>
      </c>
      <c r="D152" s="21" t="s">
        <v>65</v>
      </c>
      <c r="E152" s="25">
        <f>E153</f>
        <v>8005.89</v>
      </c>
    </row>
    <row r="153" spans="2:5" ht="16.8" customHeight="1" x14ac:dyDescent="0.4">
      <c r="B153" s="13">
        <f t="shared" si="3"/>
        <v>141</v>
      </c>
      <c r="C153" s="17" t="s">
        <v>76</v>
      </c>
      <c r="D153" s="14" t="s">
        <v>69</v>
      </c>
      <c r="E153" s="16">
        <f>E154+E155+E156</f>
        <v>8005.89</v>
      </c>
    </row>
    <row r="154" spans="2:5" x14ac:dyDescent="0.4">
      <c r="B154" s="13">
        <f t="shared" si="3"/>
        <v>142</v>
      </c>
      <c r="C154" s="14" t="s">
        <v>40</v>
      </c>
      <c r="D154" s="14" t="s">
        <v>70</v>
      </c>
      <c r="E154" s="16">
        <v>5895.89</v>
      </c>
    </row>
    <row r="155" spans="2:5" x14ac:dyDescent="0.4">
      <c r="B155" s="13">
        <f t="shared" si="3"/>
        <v>143</v>
      </c>
      <c r="C155" s="14" t="s">
        <v>32</v>
      </c>
      <c r="D155" s="14" t="s">
        <v>71</v>
      </c>
      <c r="E155" s="16">
        <v>2000</v>
      </c>
    </row>
    <row r="156" spans="2:5" ht="19.8" customHeight="1" x14ac:dyDescent="0.4">
      <c r="B156" s="13">
        <f t="shared" si="3"/>
        <v>144</v>
      </c>
      <c r="C156" s="17" t="s">
        <v>127</v>
      </c>
      <c r="D156" s="20" t="s">
        <v>86</v>
      </c>
      <c r="E156" s="16">
        <v>110</v>
      </c>
    </row>
    <row r="157" spans="2:5" ht="34.200000000000003" customHeight="1" x14ac:dyDescent="0.4">
      <c r="B157" s="13">
        <f t="shared" si="3"/>
        <v>145</v>
      </c>
      <c r="C157" s="24" t="s">
        <v>80</v>
      </c>
      <c r="D157" s="21" t="s">
        <v>65</v>
      </c>
      <c r="E157" s="25">
        <f>E158</f>
        <v>2411.17</v>
      </c>
    </row>
    <row r="158" spans="2:5" ht="19.2" customHeight="1" x14ac:dyDescent="0.4">
      <c r="B158" s="13">
        <f t="shared" si="3"/>
        <v>146</v>
      </c>
      <c r="C158" s="17" t="s">
        <v>76</v>
      </c>
      <c r="D158" s="14" t="s">
        <v>69</v>
      </c>
      <c r="E158" s="16">
        <f>E159+E160</f>
        <v>2411.17</v>
      </c>
    </row>
    <row r="159" spans="2:5" ht="18.600000000000001" customHeight="1" x14ac:dyDescent="0.4">
      <c r="B159" s="13">
        <f t="shared" si="3"/>
        <v>147</v>
      </c>
      <c r="C159" s="14" t="s">
        <v>40</v>
      </c>
      <c r="D159" s="14" t="s">
        <v>70</v>
      </c>
      <c r="E159" s="16">
        <v>1954.17</v>
      </c>
    </row>
    <row r="160" spans="2:5" ht="19.8" customHeight="1" x14ac:dyDescent="0.4">
      <c r="B160" s="13">
        <f t="shared" si="3"/>
        <v>148</v>
      </c>
      <c r="C160" s="14" t="s">
        <v>32</v>
      </c>
      <c r="D160" s="14" t="s">
        <v>71</v>
      </c>
      <c r="E160" s="16">
        <v>457</v>
      </c>
    </row>
    <row r="161" spans="2:5" ht="18" customHeight="1" x14ac:dyDescent="0.4">
      <c r="B161" s="13">
        <f t="shared" si="3"/>
        <v>149</v>
      </c>
      <c r="C161" s="21" t="s">
        <v>81</v>
      </c>
      <c r="D161" s="21" t="s">
        <v>65</v>
      </c>
      <c r="E161" s="25">
        <f>E162</f>
        <v>1361.1</v>
      </c>
    </row>
    <row r="162" spans="2:5" ht="18.600000000000001" customHeight="1" x14ac:dyDescent="0.4">
      <c r="B162" s="13">
        <f t="shared" si="3"/>
        <v>150</v>
      </c>
      <c r="C162" s="17" t="s">
        <v>76</v>
      </c>
      <c r="D162" s="14" t="s">
        <v>69</v>
      </c>
      <c r="E162" s="16">
        <f>E163+E164</f>
        <v>1361.1</v>
      </c>
    </row>
    <row r="163" spans="2:5" x14ac:dyDescent="0.4">
      <c r="B163" s="13">
        <f t="shared" si="3"/>
        <v>151</v>
      </c>
      <c r="C163" s="14" t="s">
        <v>40</v>
      </c>
      <c r="D163" s="14" t="s">
        <v>70</v>
      </c>
      <c r="E163" s="16">
        <v>641.1</v>
      </c>
    </row>
    <row r="164" spans="2:5" x14ac:dyDescent="0.4">
      <c r="B164" s="13">
        <f t="shared" si="3"/>
        <v>152</v>
      </c>
      <c r="C164" s="14" t="s">
        <v>32</v>
      </c>
      <c r="D164" s="14" t="s">
        <v>71</v>
      </c>
      <c r="E164" s="16">
        <v>720</v>
      </c>
    </row>
    <row r="165" spans="2:5" x14ac:dyDescent="0.4">
      <c r="B165" s="13">
        <f t="shared" si="3"/>
        <v>153</v>
      </c>
      <c r="C165" s="21" t="s">
        <v>82</v>
      </c>
      <c r="D165" s="21" t="s">
        <v>65</v>
      </c>
      <c r="E165" s="25">
        <f>E166</f>
        <v>488.53</v>
      </c>
    </row>
    <row r="166" spans="2:5" ht="20.399999999999999" customHeight="1" x14ac:dyDescent="0.4">
      <c r="B166" s="13">
        <f t="shared" si="3"/>
        <v>154</v>
      </c>
      <c r="C166" s="17" t="s">
        <v>76</v>
      </c>
      <c r="D166" s="14" t="s">
        <v>69</v>
      </c>
      <c r="E166" s="16">
        <f>E167+E168</f>
        <v>488.53</v>
      </c>
    </row>
    <row r="167" spans="2:5" ht="18" customHeight="1" x14ac:dyDescent="0.4">
      <c r="B167" s="13">
        <f t="shared" si="3"/>
        <v>155</v>
      </c>
      <c r="C167" s="14" t="s">
        <v>40</v>
      </c>
      <c r="D167" s="14" t="s">
        <v>70</v>
      </c>
      <c r="E167" s="16">
        <v>368.53</v>
      </c>
    </row>
    <row r="168" spans="2:5" x14ac:dyDescent="0.4">
      <c r="B168" s="13">
        <f t="shared" si="3"/>
        <v>156</v>
      </c>
      <c r="C168" s="14" t="s">
        <v>32</v>
      </c>
      <c r="D168" s="14" t="s">
        <v>71</v>
      </c>
      <c r="E168" s="16">
        <v>120</v>
      </c>
    </row>
    <row r="169" spans="2:5" x14ac:dyDescent="0.4">
      <c r="B169" s="13">
        <f t="shared" si="3"/>
        <v>157</v>
      </c>
      <c r="C169" s="29" t="s">
        <v>83</v>
      </c>
      <c r="D169" s="28" t="s">
        <v>65</v>
      </c>
      <c r="E169" s="25">
        <f>E170+E172</f>
        <v>22979</v>
      </c>
    </row>
    <row r="170" spans="2:5" ht="21.6" customHeight="1" x14ac:dyDescent="0.4">
      <c r="B170" s="13">
        <f t="shared" si="3"/>
        <v>158</v>
      </c>
      <c r="C170" s="24" t="s">
        <v>84</v>
      </c>
      <c r="D170" s="21" t="s">
        <v>65</v>
      </c>
      <c r="E170" s="25">
        <f>E171</f>
        <v>19979</v>
      </c>
    </row>
    <row r="171" spans="2:5" x14ac:dyDescent="0.4">
      <c r="B171" s="13">
        <f t="shared" si="3"/>
        <v>159</v>
      </c>
      <c r="C171" s="14" t="s">
        <v>85</v>
      </c>
      <c r="D171" s="14" t="s">
        <v>86</v>
      </c>
      <c r="E171" s="16">
        <v>19979</v>
      </c>
    </row>
    <row r="172" spans="2:5" x14ac:dyDescent="0.4">
      <c r="B172" s="13">
        <f t="shared" si="3"/>
        <v>160</v>
      </c>
      <c r="C172" s="21" t="s">
        <v>160</v>
      </c>
      <c r="D172" s="21" t="s">
        <v>65</v>
      </c>
      <c r="E172" s="25">
        <f>E173</f>
        <v>3000</v>
      </c>
    </row>
    <row r="173" spans="2:5" x14ac:dyDescent="0.4">
      <c r="B173" s="13">
        <f t="shared" si="3"/>
        <v>161</v>
      </c>
      <c r="C173" s="14" t="s">
        <v>85</v>
      </c>
      <c r="D173" s="14" t="s">
        <v>86</v>
      </c>
      <c r="E173" s="16">
        <v>3000</v>
      </c>
    </row>
    <row r="174" spans="2:5" x14ac:dyDescent="0.4">
      <c r="B174" s="13">
        <f t="shared" si="3"/>
        <v>162</v>
      </c>
      <c r="C174" s="21" t="s">
        <v>161</v>
      </c>
      <c r="D174" s="21" t="s">
        <v>65</v>
      </c>
      <c r="E174" s="25">
        <f>E175+E177+E179</f>
        <v>3800</v>
      </c>
    </row>
    <row r="175" spans="2:5" x14ac:dyDescent="0.4">
      <c r="B175" s="13">
        <f t="shared" si="3"/>
        <v>163</v>
      </c>
      <c r="C175" s="21" t="s">
        <v>162</v>
      </c>
      <c r="D175" s="21" t="s">
        <v>65</v>
      </c>
      <c r="E175" s="25">
        <f>E176</f>
        <v>2000</v>
      </c>
    </row>
    <row r="176" spans="2:5" x14ac:dyDescent="0.4">
      <c r="B176" s="13">
        <f t="shared" si="3"/>
        <v>164</v>
      </c>
      <c r="C176" s="14" t="s">
        <v>85</v>
      </c>
      <c r="D176" s="14" t="s">
        <v>86</v>
      </c>
      <c r="E176" s="16">
        <v>2000</v>
      </c>
    </row>
    <row r="177" spans="2:7" x14ac:dyDescent="0.4">
      <c r="B177" s="13">
        <f t="shared" si="3"/>
        <v>165</v>
      </c>
      <c r="C177" s="21" t="s">
        <v>163</v>
      </c>
      <c r="D177" s="21" t="s">
        <v>65</v>
      </c>
      <c r="E177" s="25">
        <f>E178</f>
        <v>900</v>
      </c>
    </row>
    <row r="178" spans="2:7" x14ac:dyDescent="0.4">
      <c r="B178" s="13">
        <f t="shared" si="3"/>
        <v>166</v>
      </c>
      <c r="C178" s="14" t="s">
        <v>85</v>
      </c>
      <c r="D178" s="14" t="s">
        <v>86</v>
      </c>
      <c r="E178" s="53">
        <v>900</v>
      </c>
    </row>
    <row r="179" spans="2:7" x14ac:dyDescent="0.4">
      <c r="B179" s="13">
        <f t="shared" si="3"/>
        <v>167</v>
      </c>
      <c r="C179" s="21" t="s">
        <v>164</v>
      </c>
      <c r="D179" s="21" t="s">
        <v>65</v>
      </c>
      <c r="E179" s="25">
        <f>E180</f>
        <v>900</v>
      </c>
    </row>
    <row r="180" spans="2:7" x14ac:dyDescent="0.4">
      <c r="B180" s="13">
        <f t="shared" si="3"/>
        <v>168</v>
      </c>
      <c r="C180" s="14" t="s">
        <v>85</v>
      </c>
      <c r="D180" s="14" t="s">
        <v>86</v>
      </c>
      <c r="E180" s="53">
        <v>900</v>
      </c>
    </row>
    <row r="181" spans="2:7" ht="25.2" customHeight="1" x14ac:dyDescent="0.4">
      <c r="B181" s="13">
        <f t="shared" si="3"/>
        <v>169</v>
      </c>
      <c r="C181" s="24" t="s">
        <v>87</v>
      </c>
      <c r="D181" s="21" t="s">
        <v>88</v>
      </c>
      <c r="E181" s="25">
        <f>E182</f>
        <v>137949.25</v>
      </c>
      <c r="G181" s="19"/>
    </row>
    <row r="182" spans="2:7" ht="38.4" customHeight="1" x14ac:dyDescent="0.4">
      <c r="B182" s="13">
        <f t="shared" si="3"/>
        <v>170</v>
      </c>
      <c r="C182" s="24" t="s">
        <v>89</v>
      </c>
      <c r="D182" s="21" t="s">
        <v>90</v>
      </c>
      <c r="E182" s="25">
        <f>E183+E184+E185+E186</f>
        <v>137949.25</v>
      </c>
    </row>
    <row r="183" spans="2:7" ht="19.8" customHeight="1" x14ac:dyDescent="0.4">
      <c r="B183" s="13">
        <f t="shared" si="3"/>
        <v>171</v>
      </c>
      <c r="C183" s="14" t="s">
        <v>40</v>
      </c>
      <c r="D183" s="14" t="s">
        <v>91</v>
      </c>
      <c r="E183" s="16">
        <v>114749.25</v>
      </c>
    </row>
    <row r="184" spans="2:7" x14ac:dyDescent="0.4">
      <c r="B184" s="13">
        <f t="shared" si="3"/>
        <v>172</v>
      </c>
      <c r="C184" s="14" t="s">
        <v>32</v>
      </c>
      <c r="D184" s="14" t="s">
        <v>92</v>
      </c>
      <c r="E184" s="16">
        <v>20000</v>
      </c>
    </row>
    <row r="185" spans="2:7" ht="22.5" customHeight="1" x14ac:dyDescent="0.4">
      <c r="B185" s="13">
        <f t="shared" si="3"/>
        <v>173</v>
      </c>
      <c r="C185" s="17" t="s">
        <v>93</v>
      </c>
      <c r="D185" s="14" t="s">
        <v>114</v>
      </c>
      <c r="E185" s="16">
        <v>2200</v>
      </c>
    </row>
    <row r="186" spans="2:7" ht="34.799999999999997" customHeight="1" x14ac:dyDescent="0.4">
      <c r="B186" s="13">
        <f t="shared" si="3"/>
        <v>174</v>
      </c>
      <c r="C186" s="17" t="s">
        <v>127</v>
      </c>
      <c r="D186" s="20" t="s">
        <v>132</v>
      </c>
      <c r="E186" s="16">
        <v>1000</v>
      </c>
    </row>
    <row r="187" spans="2:7" ht="21.6" customHeight="1" x14ac:dyDescent="0.4">
      <c r="B187" s="13">
        <f t="shared" si="3"/>
        <v>175</v>
      </c>
      <c r="C187" s="24" t="s">
        <v>133</v>
      </c>
      <c r="D187" s="21" t="s">
        <v>128</v>
      </c>
      <c r="E187" s="25">
        <f>E188</f>
        <v>13268.35</v>
      </c>
    </row>
    <row r="188" spans="2:7" x14ac:dyDescent="0.4">
      <c r="B188" s="13">
        <f t="shared" si="3"/>
        <v>176</v>
      </c>
      <c r="C188" s="14" t="s">
        <v>129</v>
      </c>
      <c r="D188" s="14" t="s">
        <v>130</v>
      </c>
      <c r="E188" s="16">
        <v>13268.35</v>
      </c>
    </row>
    <row r="189" spans="2:7" ht="18.600000000000001" customHeight="1" x14ac:dyDescent="0.4">
      <c r="B189" s="13">
        <f t="shared" si="3"/>
        <v>177</v>
      </c>
      <c r="C189" s="24" t="s">
        <v>170</v>
      </c>
      <c r="D189" s="21" t="s">
        <v>171</v>
      </c>
      <c r="E189" s="25">
        <f>E190</f>
        <v>5000</v>
      </c>
    </row>
    <row r="190" spans="2:7" x14ac:dyDescent="0.4">
      <c r="B190" s="13">
        <f t="shared" si="3"/>
        <v>178</v>
      </c>
      <c r="C190" s="24" t="s">
        <v>172</v>
      </c>
      <c r="D190" s="30" t="s">
        <v>173</v>
      </c>
      <c r="E190" s="16">
        <v>5000</v>
      </c>
    </row>
    <row r="191" spans="2:7" ht="22.8" customHeight="1" x14ac:dyDescent="0.4">
      <c r="B191" s="13">
        <f t="shared" si="3"/>
        <v>179</v>
      </c>
      <c r="C191" s="21" t="s">
        <v>94</v>
      </c>
      <c r="D191" s="21" t="s">
        <v>95</v>
      </c>
      <c r="E191" s="25">
        <f>E192+E194</f>
        <v>67857.899999999994</v>
      </c>
    </row>
    <row r="192" spans="2:7" x14ac:dyDescent="0.4">
      <c r="B192" s="13">
        <f t="shared" si="3"/>
        <v>180</v>
      </c>
      <c r="C192" s="21" t="s">
        <v>118</v>
      </c>
      <c r="D192" s="21" t="s">
        <v>95</v>
      </c>
      <c r="E192" s="25">
        <f>E193</f>
        <v>60000</v>
      </c>
    </row>
    <row r="193" spans="2:6" ht="22.2" customHeight="1" x14ac:dyDescent="0.4">
      <c r="B193" s="13">
        <f t="shared" si="3"/>
        <v>181</v>
      </c>
      <c r="C193" s="14" t="s">
        <v>32</v>
      </c>
      <c r="D193" s="14" t="s">
        <v>119</v>
      </c>
      <c r="E193" s="16">
        <v>60000</v>
      </c>
    </row>
    <row r="194" spans="2:6" ht="18.600000000000001" customHeight="1" x14ac:dyDescent="0.4">
      <c r="B194" s="13">
        <f t="shared" si="3"/>
        <v>182</v>
      </c>
      <c r="C194" s="24" t="s">
        <v>120</v>
      </c>
      <c r="D194" s="21" t="s">
        <v>121</v>
      </c>
      <c r="E194" s="25">
        <v>7857.9</v>
      </c>
    </row>
    <row r="195" spans="2:6" ht="26.25" customHeight="1" x14ac:dyDescent="0.4">
      <c r="B195" s="31"/>
      <c r="C195" s="32"/>
      <c r="D195" s="33"/>
      <c r="E195" s="34"/>
    </row>
    <row r="196" spans="2:6" x14ac:dyDescent="0.4">
      <c r="B196" s="35"/>
      <c r="C196" s="36" t="s">
        <v>158</v>
      </c>
      <c r="D196" s="52" t="s">
        <v>177</v>
      </c>
      <c r="E196" s="52"/>
    </row>
    <row r="197" spans="2:6" x14ac:dyDescent="0.4">
      <c r="B197" s="35"/>
      <c r="C197" s="37"/>
      <c r="D197" s="48" t="s">
        <v>178</v>
      </c>
      <c r="E197" s="48"/>
      <c r="F197" s="48"/>
    </row>
    <row r="198" spans="2:6" x14ac:dyDescent="0.4">
      <c r="B198" s="35"/>
      <c r="C198" s="36" t="s">
        <v>159</v>
      </c>
      <c r="D198" s="52" t="s">
        <v>179</v>
      </c>
      <c r="E198" s="52"/>
    </row>
    <row r="199" spans="2:6" x14ac:dyDescent="0.4">
      <c r="B199" s="38"/>
      <c r="C199" s="39"/>
      <c r="D199" s="39"/>
    </row>
    <row r="200" spans="2:6" x14ac:dyDescent="0.4">
      <c r="B200" s="39"/>
      <c r="C200" s="4"/>
      <c r="D200" s="36"/>
    </row>
    <row r="201" spans="2:6" x14ac:dyDescent="0.4">
      <c r="B201" s="39"/>
      <c r="C201" s="41"/>
      <c r="D201" s="41"/>
    </row>
    <row r="202" spans="2:6" x14ac:dyDescent="0.4">
      <c r="B202" s="39"/>
      <c r="C202" s="4"/>
      <c r="D202" s="36"/>
    </row>
  </sheetData>
  <mergeCells count="15">
    <mergeCell ref="C201:D201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C5:E5"/>
    <mergeCell ref="C6:E6"/>
    <mergeCell ref="D196:E196"/>
    <mergeCell ref="D198:E198"/>
    <mergeCell ref="D197:F197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2022-01-31T09:28:22Z</cp:lastPrinted>
  <dcterms:created xsi:type="dcterms:W3CDTF">2011-02-07T14:42:14Z</dcterms:created>
  <dcterms:modified xsi:type="dcterms:W3CDTF">2022-02-10T09:44:09Z</dcterms:modified>
</cp:coreProperties>
</file>