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 Buget an 2022\Lucrari\adrese\publicare site\30.06.2022 publicare site\"/>
    </mc:Choice>
  </mc:AlternateContent>
  <xr:revisionPtr revIDLastSave="0" documentId="13_ncr:1_{C5497D59-4112-41FE-9338-17C6DE952A6E}" xr6:coauthVersionLast="36" xr6:coauthVersionMax="36" xr10:uidLastSave="{00000000-0000-0000-0000-000000000000}"/>
  <bookViews>
    <workbookView xWindow="0" yWindow="0" windowWidth="28800" windowHeight="12225" xr2:uid="{6B97D893-62EB-475F-8E24-566AB795D83E}"/>
  </bookViews>
  <sheets>
    <sheet name="Total" sheetId="1" r:id="rId1"/>
  </sheets>
  <definedNames>
    <definedName name="_xlnm.Print_Titles" localSheetId="0">Total!$7:$8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E81" i="1"/>
  <c r="D81" i="1"/>
  <c r="E72" i="1"/>
  <c r="D72" i="1"/>
  <c r="A66" i="1"/>
  <c r="A67" i="1" s="1"/>
  <c r="A68" i="1" s="1"/>
  <c r="A70" i="1" s="1"/>
  <c r="A71" i="1" s="1"/>
  <c r="E53" i="1"/>
  <c r="D53" i="1"/>
  <c r="D73" i="1" s="1"/>
  <c r="A49" i="1"/>
  <c r="A51" i="1" s="1"/>
  <c r="A52" i="1" s="1"/>
  <c r="E41" i="1"/>
  <c r="D41" i="1"/>
  <c r="A34" i="1"/>
  <c r="E32" i="1"/>
  <c r="E45" i="1" s="1"/>
  <c r="D32" i="1"/>
  <c r="A22" i="1"/>
  <c r="A21" i="1"/>
  <c r="E19" i="1"/>
  <c r="D19" i="1"/>
  <c r="A12" i="1"/>
  <c r="A13" i="1" s="1"/>
  <c r="A14" i="1" s="1"/>
  <c r="A15" i="1" s="1"/>
  <c r="A17" i="1" s="1"/>
  <c r="A19" i="1" s="1"/>
  <c r="E73" i="1" l="1"/>
  <c r="E46" i="1"/>
  <c r="E74" i="1" s="1"/>
  <c r="D45" i="1"/>
  <c r="D46" i="1" s="1"/>
  <c r="D74" i="1" s="1"/>
</calcChain>
</file>

<file path=xl/sharedStrings.xml><?xml version="1.0" encoding="utf-8"?>
<sst xmlns="http://schemas.openxmlformats.org/spreadsheetml/2006/main" count="139" uniqueCount="113">
  <si>
    <t>MINISTERUL  JUSTITIEI</t>
  </si>
  <si>
    <t>CENTRALIZAT</t>
  </si>
  <si>
    <t>Cod 01</t>
  </si>
  <si>
    <t xml:space="preserve">BILANT </t>
  </si>
  <si>
    <t>Incheiat la data de 30.06.2022</t>
  </si>
  <si>
    <t>cod 01</t>
  </si>
  <si>
    <t>lei</t>
  </si>
  <si>
    <t>Nr. Crt.</t>
  </si>
  <si>
    <t>DENUMIREA INDICATORILOR</t>
  </si>
  <si>
    <t>Cod rand</t>
  </si>
  <si>
    <t>Sold la inceputul perioadei</t>
  </si>
  <si>
    <t>Sold la sfarsitul perioadei</t>
  </si>
  <si>
    <t>A</t>
  </si>
  <si>
    <t>B</t>
  </si>
  <si>
    <t>C</t>
  </si>
  <si>
    <t>01.01.2022</t>
  </si>
  <si>
    <t>30.06.2022</t>
  </si>
  <si>
    <t>A.</t>
  </si>
  <si>
    <t>ACTIVE</t>
  </si>
  <si>
    <t>01</t>
  </si>
  <si>
    <t>x</t>
  </si>
  <si>
    <t>I.</t>
  </si>
  <si>
    <t>ACTIVE NECURENTE</t>
  </si>
  <si>
    <t>02</t>
  </si>
  <si>
    <r>
      <t xml:space="preserve">Active fixe necorporale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</si>
  <si>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</si>
  <si>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</t>
    </r>
    <r>
      <rPr>
        <strike/>
        <sz val="11"/>
        <rFont val="Arial"/>
        <family val="2"/>
        <charset val="238"/>
      </rPr>
      <t>2810300</t>
    </r>
    <r>
      <rPr>
        <sz val="11"/>
        <rFont val="Arial"/>
        <family val="2"/>
        <charset val="238"/>
      </rPr>
      <t>-2810301-2810302-2810303-2810304-2810400-</t>
    </r>
    <r>
      <rPr>
        <strike/>
        <sz val="11"/>
        <rFont val="Arial"/>
        <family val="2"/>
        <charset val="238"/>
      </rPr>
      <t>2910300</t>
    </r>
    <r>
      <rPr>
        <sz val="11"/>
        <rFont val="Arial"/>
        <family val="2"/>
        <charset val="238"/>
      </rPr>
      <t>-2910301-2910302-2910303-2910304-2910400-2930200*)</t>
    </r>
  </si>
  <si>
    <t>04</t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</si>
  <si>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rFont val="Arial"/>
        <family val="2"/>
        <charset val="238"/>
      </rPr>
      <t>2810200</t>
    </r>
    <r>
      <rPr>
        <sz val="11"/>
        <rFont val="Arial"/>
        <family val="2"/>
        <charset val="238"/>
      </rPr>
      <t>-2810201-2810202-2810203-2810204-2810205-2810206-2810207-2810208-2910100-</t>
    </r>
    <r>
      <rPr>
        <strike/>
        <sz val="11"/>
        <rFont val="Arial"/>
        <family val="2"/>
        <charset val="238"/>
      </rPr>
      <t>2910200</t>
    </r>
    <r>
      <rPr>
        <sz val="11"/>
        <rFont val="Arial"/>
        <family val="2"/>
        <charset val="238"/>
      </rPr>
      <t>-2910201-2910202-2910203-2910204-2910205-2910206-2910207-2910208-2930200)</t>
    </r>
  </si>
  <si>
    <t>05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</si>
  <si>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</si>
  <si>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</si>
  <si>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</si>
  <si>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</si>
  <si>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Titluri de participare                                                                        (ct. 2600100+2600200+2600300-2960101-2960102-2960103)</t>
  </si>
  <si>
    <t>08</t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</si>
  <si>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</si>
  <si>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</si>
  <si>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</si>
  <si>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</si>
  <si>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TOTAL ACTIVE NECURENTE                                     (rd.03+04+05+06+07+09)</t>
  </si>
  <si>
    <t>ACTIVE  CURENTE</t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</si>
  <si>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rFont val="Arial"/>
        <family val="2"/>
        <charset val="238"/>
      </rPr>
      <t>3970000</t>
    </r>
    <r>
      <rPr>
        <sz val="11"/>
        <rFont val="Arial"/>
        <family val="2"/>
        <charset val="238"/>
      </rPr>
      <t>-3970100-3970200-3970300-3980000-4420803)</t>
    </r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</si>
  <si>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</si>
  <si>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</si>
  <si>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Decontări privind încheierea execuției bugetului de stat din anul curent (ct. 4890101+4890301)</t>
  </si>
  <si>
    <t>.21.1</t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</si>
  <si>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</si>
  <si>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t>Avansuri acordate (ct.2320000+2340000+4090101+4090102)</t>
  </si>
  <si>
    <t>22.1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</si>
  <si>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</si>
  <si>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 xml:space="preserve">Creanţele  bugetului general consolidat                                       (ct. 4630000+4640000+4650100+4650200+4660401+ 4660402+4660500+4660900-4970000) 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</si>
  <si>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</si>
  <si>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Sume de primit de la Comisia Europeană / alti donatori              (ct. 4500100+4500300+4500501+4500502+4500503+ 4500504+ 4500505+4500700)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</si>
  <si>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</si>
  <si>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Total creanţe curente (rd. 21+23+25+27)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</si>
  <si>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</si>
  <si>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Conturi la trezorerii şi instituţii de credit :</t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</si>
  <si>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</si>
  <si>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 xml:space="preserve">Dobândă de încasat, alte valori, avansuri de trezorerie               (ct. 5180701+5320100+5320200+5320300+5320400+ 5320500+ 5320600+5320800+5420100) </t>
  </si>
  <si>
    <t>33.1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</si>
  <si>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</si>
  <si>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</si>
  <si>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 xml:space="preserve"> Dobândă de încasat,  avansuri de trezorerie (ct.5180702+5420200) </t>
  </si>
  <si>
    <t>35.1</t>
  </si>
  <si>
    <t>Total disponibilităţi şi alte valori (rd.33+33.1+35+35.1)</t>
  </si>
  <si>
    <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</si>
  <si>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</si>
  <si>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</si>
  <si>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</si>
  <si>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TOTAL ACTIVE CURENTE                 (rd.19+30+31+40+41+41.1+42)</t>
  </si>
  <si>
    <t>TOTAL ACTIVE (rd.15+45)</t>
  </si>
  <si>
    <t>B.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</si>
  <si>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</si>
  <si>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</si>
  <si>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</si>
  <si>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 xml:space="preserve">Datorii comerciale                                                                       (ct.4010200+4030200+4040200+4050200+4620201) 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</si>
  <si>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</si>
  <si>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</si>
  <si>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</si>
  <si>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</si>
  <si>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</si>
  <si>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Decontări privind încheierea execuției bugetului de stat din anul curent (ct. 4890201)</t>
  </si>
  <si>
    <t>.60.1</t>
  </si>
  <si>
    <t>Datorii comerciale şi avansuri                                                      (ct. 4010100+4030100+4040100+4050100+ 4080000+ 4190000+ 4620101), din care:</t>
  </si>
  <si>
    <t>Avansuri  primite (ct.4190000)</t>
  </si>
  <si>
    <t>61.1</t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</si>
  <si>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</si>
  <si>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</si>
  <si>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t>Contribuţii sociale                                                                        (ct. 4310100+4310200+4310300+4310400+4310500+ 4310600+4310700+4370100+4370200+4370300)</t>
  </si>
  <si>
    <t>63.1</t>
  </si>
  <si>
    <t xml:space="preserve"> Sume datorate bugetului din Fonduri externe nerambursabile    (ct.4550501+4550502+4550503)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</si>
  <si>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</si>
  <si>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din care: sume datorate Comisiei Europene / alti donatori (ct.4500200+4500400+4500600+4590000+4620103)</t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</si>
  <si>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</si>
  <si>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</si>
  <si>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</si>
  <si>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</si>
  <si>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t xml:space="preserve">Pensii, indemnizaţii de şomaj, burse </t>
  </si>
  <si>
    <t>73.1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</si>
  <si>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</si>
  <si>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</si>
  <si>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t>TOTAL DATORII CURENTE (rd.60+62+65+70+71+72+73+74+75)</t>
  </si>
  <si>
    <t>TOTAL DATORII (rd.58+78)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</si>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</sst>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sz val="9"/>
      <name val="Arial"/>
      <family val="2"/>
    </font>
    <font>
      <b/>
      <sz val="12"/>
      <name val="Trebuchet MS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i/>
      <sz val="11"/>
      <name val="Trebuchet MS"/>
      <family val="2"/>
    </font>
    <font>
      <b/>
      <sz val="10"/>
      <name val="Arial"/>
      <family val="2"/>
    </font>
    <font>
      <i/>
      <sz val="12"/>
      <name val="Trebuchet MS"/>
      <family val="2"/>
    </font>
    <font>
      <sz val="10"/>
      <color indexed="10"/>
      <name val="Arial"/>
      <family val="2"/>
    </font>
    <font>
      <b/>
      <i/>
      <sz val="11"/>
      <name val="Arial"/>
      <family val="2"/>
      <charset val="238"/>
    </font>
    <font>
      <sz val="11"/>
      <color indexed="17"/>
      <name val="Trebuchet MS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2" fillId="2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9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6" fillId="2" borderId="2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vertical="top" wrapText="1"/>
    </xf>
    <xf numFmtId="0" fontId="12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54ED-7ECB-4FD9-AEB2-540A09E85ACE}">
  <dimension ref="A1:J273"/>
  <sheetViews>
    <sheetView tabSelected="1" zoomScale="80" zoomScaleNormal="80" workbookViewId="0">
      <selection activeCell="R7" sqref="R7"/>
    </sheetView>
  </sheetViews>
  <sheetFormatPr defaultRowHeight="18" x14ac:dyDescent="0.35"/>
  <cols>
    <col min="1" max="1" width="3.85546875" style="1" customWidth="1"/>
    <col min="2" max="2" width="62.7109375" style="4" customWidth="1"/>
    <col min="3" max="3" width="8.28515625" style="1" customWidth="1"/>
    <col min="4" max="4" width="22.85546875" style="3" customWidth="1"/>
    <col min="5" max="5" width="23.7109375" style="3" customWidth="1"/>
    <col min="6" max="17" width="10.7109375" customWidth="1"/>
  </cols>
  <sheetData>
    <row r="1" spans="1:10" ht="15" customHeight="1" x14ac:dyDescent="0.35">
      <c r="B1" s="2" t="s">
        <v>0</v>
      </c>
    </row>
    <row r="2" spans="1:10" ht="16.5" customHeight="1" x14ac:dyDescent="0.35">
      <c r="B2" s="4" t="s">
        <v>1</v>
      </c>
    </row>
    <row r="3" spans="1:10" ht="26.65" customHeight="1" x14ac:dyDescent="0.35">
      <c r="E3" s="3" t="s">
        <v>2</v>
      </c>
    </row>
    <row r="4" spans="1:10" ht="18.75" customHeight="1" x14ac:dyDescent="0.3">
      <c r="B4" s="41" t="s">
        <v>3</v>
      </c>
      <c r="C4" s="41"/>
      <c r="D4" s="41"/>
      <c r="E4" s="41"/>
    </row>
    <row r="5" spans="1:10" ht="18" customHeight="1" x14ac:dyDescent="0.3">
      <c r="B5" s="41" t="s">
        <v>4</v>
      </c>
      <c r="C5" s="41"/>
      <c r="D5" s="41"/>
      <c r="E5" s="41"/>
    </row>
    <row r="6" spans="1:10" ht="18" customHeight="1" x14ac:dyDescent="0.35">
      <c r="A6" s="1" t="s">
        <v>5</v>
      </c>
      <c r="E6" s="3" t="s">
        <v>6</v>
      </c>
    </row>
    <row r="7" spans="1:10" s="8" customFormat="1" ht="33" customHeight="1" x14ac:dyDescent="0.2">
      <c r="A7" s="5" t="s">
        <v>7</v>
      </c>
      <c r="B7" s="6" t="s">
        <v>8</v>
      </c>
      <c r="C7" s="5" t="s">
        <v>9</v>
      </c>
      <c r="D7" s="7" t="s">
        <v>10</v>
      </c>
      <c r="E7" s="7" t="s">
        <v>11</v>
      </c>
    </row>
    <row r="8" spans="1:10" ht="24" customHeight="1" x14ac:dyDescent="0.2">
      <c r="A8" s="5" t="s">
        <v>12</v>
      </c>
      <c r="B8" s="6" t="s">
        <v>13</v>
      </c>
      <c r="C8" s="5" t="s">
        <v>14</v>
      </c>
      <c r="D8" s="9" t="s">
        <v>15</v>
      </c>
      <c r="E8" s="9" t="s">
        <v>16</v>
      </c>
    </row>
    <row r="9" spans="1:10" ht="18" customHeight="1" x14ac:dyDescent="0.2">
      <c r="A9" s="10" t="s">
        <v>17</v>
      </c>
      <c r="B9" s="11" t="s">
        <v>18</v>
      </c>
      <c r="C9" s="12" t="s">
        <v>19</v>
      </c>
      <c r="D9" s="13" t="s">
        <v>20</v>
      </c>
      <c r="E9" s="13" t="s">
        <v>20</v>
      </c>
    </row>
    <row r="10" spans="1:10" ht="20.25" customHeight="1" x14ac:dyDescent="0.2">
      <c r="A10" s="5" t="s">
        <v>21</v>
      </c>
      <c r="B10" s="11" t="s">
        <v>22</v>
      </c>
      <c r="C10" s="12" t="s">
        <v>23</v>
      </c>
      <c r="D10" s="13" t="s">
        <v>20</v>
      </c>
      <c r="E10" s="13" t="s">
        <v>20</v>
      </c>
    </row>
    <row r="11" spans="1:10" ht="58.9" customHeight="1" x14ac:dyDescent="0.2">
      <c r="A11" s="5">
        <v>1</v>
      </c>
      <c r="B11" s="14" t="s">
        <v>24</v>
      </c>
      <c r="C11" s="12" t="s">
        <v>25</v>
      </c>
      <c r="D11" s="15">
        <v>111242174</v>
      </c>
      <c r="E11" s="15">
        <v>99337042</v>
      </c>
      <c r="H11" s="16"/>
      <c r="J11" s="16"/>
    </row>
    <row r="12" spans="1:10" ht="75.75" customHeight="1" x14ac:dyDescent="0.2">
      <c r="A12" s="5">
        <f>A11+1</f>
        <v>2</v>
      </c>
      <c r="B12" s="14" t="s">
        <v>26</v>
      </c>
      <c r="C12" s="12" t="s">
        <v>27</v>
      </c>
      <c r="D12" s="15">
        <v>187831466</v>
      </c>
      <c r="E12" s="15">
        <v>168392284</v>
      </c>
      <c r="H12" s="16"/>
      <c r="J12" s="16"/>
    </row>
    <row r="13" spans="1:10" ht="87.6" customHeight="1" x14ac:dyDescent="0.2">
      <c r="A13" s="5">
        <f>A12+1</f>
        <v>3</v>
      </c>
      <c r="B13" s="14" t="s">
        <v>28</v>
      </c>
      <c r="C13" s="12" t="s">
        <v>29</v>
      </c>
      <c r="D13" s="15">
        <v>3800181809</v>
      </c>
      <c r="E13" s="15">
        <v>3881567802</v>
      </c>
      <c r="H13" s="16"/>
      <c r="J13" s="16"/>
    </row>
    <row r="14" spans="1:10" ht="30.4" customHeight="1" x14ac:dyDescent="0.2">
      <c r="A14" s="5">
        <f>A13+1</f>
        <v>4</v>
      </c>
      <c r="B14" s="14" t="s">
        <v>30</v>
      </c>
      <c r="C14" s="12" t="s">
        <v>31</v>
      </c>
      <c r="D14" s="15">
        <v>156202</v>
      </c>
      <c r="E14" s="15">
        <v>156202</v>
      </c>
      <c r="H14" s="16"/>
      <c r="J14" s="16"/>
    </row>
    <row r="15" spans="1:10" ht="73.5" customHeight="1" x14ac:dyDescent="0.2">
      <c r="A15" s="5">
        <f>A14+1</f>
        <v>5</v>
      </c>
      <c r="B15" s="14" t="s">
        <v>32</v>
      </c>
      <c r="C15" s="12" t="s">
        <v>33</v>
      </c>
      <c r="D15" s="15">
        <v>17537</v>
      </c>
      <c r="E15" s="15">
        <v>18537</v>
      </c>
      <c r="H15" s="16"/>
      <c r="J15" s="16"/>
    </row>
    <row r="16" spans="1:10" ht="29.85" customHeight="1" x14ac:dyDescent="0.2">
      <c r="A16" s="17"/>
      <c r="B16" s="18" t="s">
        <v>34</v>
      </c>
      <c r="C16" s="19" t="s">
        <v>35</v>
      </c>
      <c r="D16" s="15">
        <v>0</v>
      </c>
      <c r="E16" s="15">
        <v>0</v>
      </c>
      <c r="H16" s="16"/>
      <c r="J16" s="16"/>
    </row>
    <row r="17" spans="1:10" ht="58.9" customHeight="1" x14ac:dyDescent="0.2">
      <c r="A17" s="5">
        <f>A15+1</f>
        <v>6</v>
      </c>
      <c r="B17" s="14" t="s">
        <v>36</v>
      </c>
      <c r="C17" s="12" t="s">
        <v>37</v>
      </c>
      <c r="D17" s="15">
        <v>18270609</v>
      </c>
      <c r="E17" s="15">
        <v>18399482</v>
      </c>
      <c r="G17" s="16"/>
      <c r="H17" s="16"/>
      <c r="J17" s="16"/>
    </row>
    <row r="18" spans="1:10" ht="44.1" customHeight="1" x14ac:dyDescent="0.2">
      <c r="A18" s="17"/>
      <c r="B18" s="18" t="s">
        <v>38</v>
      </c>
      <c r="C18" s="19" t="s">
        <v>39</v>
      </c>
      <c r="D18" s="15">
        <v>5650212</v>
      </c>
      <c r="E18" s="15">
        <v>5940040</v>
      </c>
      <c r="H18" s="16"/>
      <c r="J18" s="16"/>
    </row>
    <row r="19" spans="1:10" s="22" customFormat="1" ht="41.25" customHeight="1" x14ac:dyDescent="0.2">
      <c r="A19" s="10">
        <f>A17+1</f>
        <v>7</v>
      </c>
      <c r="B19" s="14" t="s">
        <v>40</v>
      </c>
      <c r="C19" s="20">
        <v>15</v>
      </c>
      <c r="D19" s="21">
        <f>D11+D12+D13+D14+D15+D17</f>
        <v>4117699797</v>
      </c>
      <c r="E19" s="21">
        <f>E11+E12+E13+E14+E15+E17</f>
        <v>4167871349</v>
      </c>
      <c r="H19" s="16"/>
      <c r="J19" s="16"/>
    </row>
    <row r="20" spans="1:10" ht="20.25" customHeight="1" x14ac:dyDescent="0.2">
      <c r="A20" s="5"/>
      <c r="B20" s="14" t="s">
        <v>41</v>
      </c>
      <c r="C20" s="5">
        <v>18</v>
      </c>
      <c r="D20" s="13" t="s">
        <v>20</v>
      </c>
      <c r="E20" s="13" t="s">
        <v>20</v>
      </c>
      <c r="H20" s="16"/>
      <c r="J20" s="16"/>
    </row>
    <row r="21" spans="1:10" ht="120.4" customHeight="1" x14ac:dyDescent="0.2">
      <c r="A21" s="5">
        <f>A20+1</f>
        <v>1</v>
      </c>
      <c r="B21" s="14" t="s">
        <v>42</v>
      </c>
      <c r="C21" s="12">
        <v>19</v>
      </c>
      <c r="D21" s="15">
        <v>282977713</v>
      </c>
      <c r="E21" s="15">
        <v>282263285</v>
      </c>
      <c r="H21" s="16"/>
      <c r="J21" s="16"/>
    </row>
    <row r="22" spans="1:10" ht="33.75" customHeight="1" x14ac:dyDescent="0.2">
      <c r="A22" s="5">
        <f>A21+1</f>
        <v>2</v>
      </c>
      <c r="B22" s="14" t="s">
        <v>43</v>
      </c>
      <c r="C22" s="20">
        <v>20</v>
      </c>
      <c r="D22" s="13" t="s">
        <v>20</v>
      </c>
      <c r="E22" s="13" t="s">
        <v>20</v>
      </c>
      <c r="H22" s="16"/>
      <c r="J22" s="16"/>
    </row>
    <row r="23" spans="1:10" ht="72.75" customHeight="1" x14ac:dyDescent="0.2">
      <c r="A23" s="5"/>
      <c r="B23" s="14" t="s">
        <v>44</v>
      </c>
      <c r="C23" s="5">
        <v>21</v>
      </c>
      <c r="D23" s="15">
        <v>54267673</v>
      </c>
      <c r="E23" s="15">
        <v>56711119</v>
      </c>
      <c r="H23" s="16"/>
      <c r="J23" s="16"/>
    </row>
    <row r="24" spans="1:10" ht="38.25" customHeight="1" x14ac:dyDescent="0.2">
      <c r="A24" s="5"/>
      <c r="B24" s="14" t="s">
        <v>45</v>
      </c>
      <c r="C24" s="23" t="s">
        <v>46</v>
      </c>
      <c r="D24" s="24"/>
      <c r="E24" s="24"/>
      <c r="H24" s="16"/>
      <c r="J24" s="16"/>
    </row>
    <row r="25" spans="1:10" ht="51" customHeight="1" x14ac:dyDescent="0.2">
      <c r="A25" s="5"/>
      <c r="B25" s="14" t="s">
        <v>47</v>
      </c>
      <c r="C25" s="5">
        <v>22</v>
      </c>
      <c r="D25" s="15">
        <v>20933708</v>
      </c>
      <c r="E25" s="15">
        <v>26651263</v>
      </c>
      <c r="H25" s="16"/>
      <c r="J25" s="16"/>
    </row>
    <row r="26" spans="1:10" ht="27.2" customHeight="1" x14ac:dyDescent="0.2">
      <c r="A26" s="5"/>
      <c r="B26" s="18" t="s">
        <v>48</v>
      </c>
      <c r="C26" s="12" t="s">
        <v>49</v>
      </c>
      <c r="D26" s="15">
        <v>7736845</v>
      </c>
      <c r="E26" s="15">
        <v>10290554</v>
      </c>
      <c r="H26" s="16"/>
      <c r="J26" s="16"/>
    </row>
    <row r="27" spans="1:10" ht="99.2" customHeight="1" x14ac:dyDescent="0.2">
      <c r="A27" s="5"/>
      <c r="B27" s="14" t="s">
        <v>50</v>
      </c>
      <c r="C27" s="5">
        <v>23</v>
      </c>
      <c r="D27" s="15">
        <v>1655543</v>
      </c>
      <c r="E27" s="15">
        <v>962782</v>
      </c>
      <c r="H27" s="16"/>
      <c r="J27" s="16"/>
    </row>
    <row r="28" spans="1:10" ht="44.1" customHeight="1" x14ac:dyDescent="0.2">
      <c r="A28" s="5"/>
      <c r="B28" s="18" t="s">
        <v>51</v>
      </c>
      <c r="C28" s="5">
        <v>24</v>
      </c>
      <c r="D28" s="15">
        <v>0</v>
      </c>
      <c r="E28" s="15">
        <v>0</v>
      </c>
      <c r="H28" s="16"/>
      <c r="J28" s="16"/>
    </row>
    <row r="29" spans="1:10" ht="84.75" customHeight="1" x14ac:dyDescent="0.2">
      <c r="A29" s="5"/>
      <c r="B29" s="14" t="s">
        <v>52</v>
      </c>
      <c r="C29" s="5">
        <v>25</v>
      </c>
      <c r="D29" s="15">
        <v>64614058</v>
      </c>
      <c r="E29" s="15">
        <v>101765040</v>
      </c>
      <c r="H29" s="16"/>
      <c r="J29" s="16"/>
    </row>
    <row r="30" spans="1:10" ht="48.4" customHeight="1" x14ac:dyDescent="0.2">
      <c r="A30" s="5"/>
      <c r="B30" s="18" t="s">
        <v>53</v>
      </c>
      <c r="C30" s="17">
        <v>26</v>
      </c>
      <c r="D30" s="25">
        <v>226539</v>
      </c>
      <c r="E30" s="25">
        <v>145758</v>
      </c>
      <c r="H30" s="16"/>
      <c r="J30" s="16"/>
    </row>
    <row r="31" spans="1:10" ht="89.65" customHeight="1" x14ac:dyDescent="0.2">
      <c r="A31" s="5"/>
      <c r="B31" s="14" t="s">
        <v>54</v>
      </c>
      <c r="C31" s="5">
        <v>27</v>
      </c>
      <c r="D31" s="15">
        <v>0</v>
      </c>
      <c r="E31" s="15">
        <v>31133728</v>
      </c>
      <c r="H31" s="16"/>
      <c r="J31" s="16"/>
    </row>
    <row r="32" spans="1:10" ht="24.75" customHeight="1" x14ac:dyDescent="0.2">
      <c r="A32" s="5"/>
      <c r="B32" s="14" t="s">
        <v>55</v>
      </c>
      <c r="C32" s="10">
        <v>30</v>
      </c>
      <c r="D32" s="21">
        <f>D23+D27+D29+D31</f>
        <v>120537274</v>
      </c>
      <c r="E32" s="21">
        <f>E23+E27+E29+E31</f>
        <v>190572669</v>
      </c>
      <c r="G32" s="16"/>
      <c r="H32" s="16"/>
      <c r="J32" s="16"/>
    </row>
    <row r="33" spans="1:10" ht="25.5" customHeight="1" x14ac:dyDescent="0.2">
      <c r="A33" s="5">
        <v>3</v>
      </c>
      <c r="B33" s="14" t="s">
        <v>56</v>
      </c>
      <c r="C33" s="10">
        <v>31</v>
      </c>
      <c r="D33" s="15">
        <v>0</v>
      </c>
      <c r="E33" s="15">
        <v>0</v>
      </c>
      <c r="H33" s="16"/>
      <c r="J33" s="16"/>
    </row>
    <row r="34" spans="1:10" ht="24" customHeight="1" x14ac:dyDescent="0.2">
      <c r="A34" s="5">
        <f>A33+1</f>
        <v>4</v>
      </c>
      <c r="B34" s="14" t="s">
        <v>57</v>
      </c>
      <c r="C34" s="10">
        <v>32</v>
      </c>
      <c r="D34" s="13" t="s">
        <v>20</v>
      </c>
      <c r="E34" s="13" t="s">
        <v>20</v>
      </c>
      <c r="H34" s="16"/>
      <c r="J34" s="16"/>
    </row>
    <row r="35" spans="1:10" ht="168.4" customHeight="1" x14ac:dyDescent="0.2">
      <c r="A35" s="5"/>
      <c r="B35" s="26" t="s">
        <v>58</v>
      </c>
      <c r="C35" s="5">
        <v>33</v>
      </c>
      <c r="D35" s="15">
        <v>199576165</v>
      </c>
      <c r="E35" s="15">
        <v>-2160972286</v>
      </c>
      <c r="H35" s="16"/>
      <c r="J35" s="16"/>
    </row>
    <row r="36" spans="1:10" ht="45.75" customHeight="1" x14ac:dyDescent="0.2">
      <c r="A36" s="5"/>
      <c r="B36" s="27" t="s">
        <v>59</v>
      </c>
      <c r="C36" s="12" t="s">
        <v>60</v>
      </c>
      <c r="D36" s="15">
        <v>745636</v>
      </c>
      <c r="E36" s="15">
        <v>3094892</v>
      </c>
      <c r="H36" s="16"/>
      <c r="J36" s="16"/>
    </row>
    <row r="37" spans="1:10" ht="21.75" customHeight="1" x14ac:dyDescent="0.2">
      <c r="A37" s="5"/>
      <c r="B37" s="14" t="s">
        <v>61</v>
      </c>
      <c r="C37" s="5">
        <v>34</v>
      </c>
      <c r="D37" s="13" t="s">
        <v>20</v>
      </c>
      <c r="E37" s="13" t="s">
        <v>20</v>
      </c>
      <c r="H37" s="16"/>
      <c r="J37" s="16"/>
    </row>
    <row r="38" spans="1:10" ht="112.9" customHeight="1" x14ac:dyDescent="0.2">
      <c r="A38" s="5"/>
      <c r="B38" s="14" t="s">
        <v>62</v>
      </c>
      <c r="C38" s="5">
        <v>35</v>
      </c>
      <c r="D38" s="15">
        <v>111408523</v>
      </c>
      <c r="E38" s="15">
        <v>116132354</v>
      </c>
      <c r="H38" s="16"/>
      <c r="J38" s="16"/>
    </row>
    <row r="39" spans="1:10" ht="33.75" customHeight="1" x14ac:dyDescent="0.2">
      <c r="A39" s="5"/>
      <c r="B39" s="18" t="s">
        <v>63</v>
      </c>
      <c r="C39" s="12" t="s">
        <v>64</v>
      </c>
      <c r="D39" s="15">
        <v>0</v>
      </c>
      <c r="E39" s="15">
        <v>680</v>
      </c>
      <c r="H39" s="16"/>
      <c r="J39" s="16"/>
    </row>
    <row r="40" spans="1:10" ht="24" customHeight="1" x14ac:dyDescent="0.2">
      <c r="A40" s="5"/>
      <c r="B40" s="14" t="s">
        <v>61</v>
      </c>
      <c r="C40" s="5">
        <v>36</v>
      </c>
      <c r="D40" s="13" t="s">
        <v>20</v>
      </c>
      <c r="E40" s="13" t="s">
        <v>20</v>
      </c>
      <c r="H40" s="16"/>
      <c r="J40" s="16"/>
    </row>
    <row r="41" spans="1:10" ht="24" customHeight="1" x14ac:dyDescent="0.2">
      <c r="A41" s="5"/>
      <c r="B41" s="14" t="s">
        <v>65</v>
      </c>
      <c r="C41" s="10">
        <v>40</v>
      </c>
      <c r="D41" s="21">
        <f>D35+D38+D36+D39</f>
        <v>311730324</v>
      </c>
      <c r="E41" s="21">
        <f>E35+E38+E36+E39</f>
        <v>-2041744360</v>
      </c>
      <c r="H41" s="16"/>
      <c r="J41" s="16"/>
    </row>
    <row r="42" spans="1:10" ht="80.099999999999994" customHeight="1" x14ac:dyDescent="0.2">
      <c r="A42" s="5">
        <v>5</v>
      </c>
      <c r="B42" s="14" t="s">
        <v>66</v>
      </c>
      <c r="C42" s="10">
        <v>41</v>
      </c>
      <c r="D42" s="15">
        <v>0</v>
      </c>
      <c r="E42" s="15">
        <v>0</v>
      </c>
      <c r="H42" s="16"/>
      <c r="J42" s="16"/>
    </row>
    <row r="43" spans="1:10" ht="35.65" customHeight="1" x14ac:dyDescent="0.2">
      <c r="A43" s="5"/>
      <c r="B43" s="18" t="s">
        <v>67</v>
      </c>
      <c r="C43" s="20" t="s">
        <v>68</v>
      </c>
      <c r="D43" s="15">
        <v>0</v>
      </c>
      <c r="E43" s="15">
        <v>0</v>
      </c>
      <c r="H43" s="16"/>
      <c r="J43" s="16"/>
    </row>
    <row r="44" spans="1:10" ht="24.75" customHeight="1" x14ac:dyDescent="0.2">
      <c r="A44" s="5">
        <v>6</v>
      </c>
      <c r="B44" s="14" t="s">
        <v>69</v>
      </c>
      <c r="C44" s="5">
        <v>42</v>
      </c>
      <c r="D44" s="15">
        <v>800565</v>
      </c>
      <c r="E44" s="15">
        <v>502445</v>
      </c>
      <c r="H44" s="16"/>
      <c r="J44" s="16"/>
    </row>
    <row r="45" spans="1:10" ht="29.25" customHeight="1" x14ac:dyDescent="0.2">
      <c r="A45" s="10">
        <v>7</v>
      </c>
      <c r="B45" s="14" t="s">
        <v>70</v>
      </c>
      <c r="C45" s="10">
        <v>45</v>
      </c>
      <c r="D45" s="21">
        <f>D21+D32+D33+D41+D42+D44+D43</f>
        <v>716045876</v>
      </c>
      <c r="E45" s="21">
        <f>E21+E32+E33+E41+E42+E44+E43</f>
        <v>-1568405961</v>
      </c>
      <c r="H45" s="16"/>
      <c r="J45" s="16"/>
    </row>
    <row r="46" spans="1:10" ht="24" customHeight="1" x14ac:dyDescent="0.2">
      <c r="A46" s="5">
        <v>8</v>
      </c>
      <c r="B46" s="14" t="s">
        <v>71</v>
      </c>
      <c r="C46" s="10">
        <v>46</v>
      </c>
      <c r="D46" s="21">
        <f>D19+D45</f>
        <v>4833745673</v>
      </c>
      <c r="E46" s="21">
        <f>E19+E45</f>
        <v>2599465388</v>
      </c>
      <c r="H46" s="16"/>
      <c r="J46" s="16"/>
    </row>
    <row r="47" spans="1:10" ht="20.25" customHeight="1" x14ac:dyDescent="0.2">
      <c r="A47" s="10" t="s">
        <v>72</v>
      </c>
      <c r="B47" s="14" t="s">
        <v>73</v>
      </c>
      <c r="C47" s="5">
        <v>50</v>
      </c>
      <c r="D47" s="13" t="s">
        <v>20</v>
      </c>
      <c r="E47" s="13" t="s">
        <v>20</v>
      </c>
      <c r="H47" s="16"/>
      <c r="J47" s="16"/>
    </row>
    <row r="48" spans="1:10" ht="38.25" customHeight="1" x14ac:dyDescent="0.2">
      <c r="A48" s="5"/>
      <c r="B48" s="14" t="s">
        <v>74</v>
      </c>
      <c r="C48" s="5">
        <v>51</v>
      </c>
      <c r="D48" s="13" t="s">
        <v>20</v>
      </c>
      <c r="E48" s="13" t="s">
        <v>20</v>
      </c>
      <c r="H48" s="16"/>
      <c r="J48" s="16"/>
    </row>
    <row r="49" spans="1:10" ht="65.849999999999994" customHeight="1" x14ac:dyDescent="0.2">
      <c r="A49" s="5">
        <f>A48+1</f>
        <v>1</v>
      </c>
      <c r="B49" s="14" t="s">
        <v>75</v>
      </c>
      <c r="C49" s="5">
        <v>52</v>
      </c>
      <c r="D49" s="15">
        <v>16974491</v>
      </c>
      <c r="E49" s="15">
        <v>17069491</v>
      </c>
      <c r="H49" s="16"/>
      <c r="J49" s="16"/>
    </row>
    <row r="50" spans="1:10" ht="33.75" customHeight="1" x14ac:dyDescent="0.2">
      <c r="A50" s="5"/>
      <c r="B50" s="18" t="s">
        <v>76</v>
      </c>
      <c r="C50" s="5">
        <v>53</v>
      </c>
      <c r="D50" s="15">
        <v>12773386</v>
      </c>
      <c r="E50" s="15">
        <v>12795951</v>
      </c>
      <c r="H50" s="16"/>
      <c r="J50" s="16"/>
    </row>
    <row r="51" spans="1:10" ht="62.65" customHeight="1" x14ac:dyDescent="0.2">
      <c r="A51" s="5">
        <f>A49+1</f>
        <v>2</v>
      </c>
      <c r="B51" s="14" t="s">
        <v>77</v>
      </c>
      <c r="C51" s="5">
        <v>54</v>
      </c>
      <c r="D51" s="15">
        <v>9047</v>
      </c>
      <c r="E51" s="15">
        <v>52877</v>
      </c>
      <c r="H51" s="16"/>
      <c r="J51" s="16"/>
    </row>
    <row r="52" spans="1:10" s="28" customFormat="1" ht="34.5" customHeight="1" x14ac:dyDescent="0.2">
      <c r="A52" s="5">
        <f>A51+1</f>
        <v>3</v>
      </c>
      <c r="B52" s="14" t="s">
        <v>78</v>
      </c>
      <c r="C52" s="5">
        <v>55</v>
      </c>
      <c r="D52" s="15">
        <v>2088528823</v>
      </c>
      <c r="E52" s="15">
        <v>1545328070</v>
      </c>
      <c r="H52" s="16"/>
      <c r="J52" s="16"/>
    </row>
    <row r="53" spans="1:10" ht="23.1" customHeight="1" x14ac:dyDescent="0.2">
      <c r="A53" s="10"/>
      <c r="B53" s="14" t="s">
        <v>79</v>
      </c>
      <c r="C53" s="10">
        <v>58</v>
      </c>
      <c r="D53" s="21">
        <f>D49+D51+D52</f>
        <v>2105512361</v>
      </c>
      <c r="E53" s="21">
        <f>E49+E51+E52</f>
        <v>1562450438</v>
      </c>
      <c r="H53" s="16"/>
      <c r="J53" s="16"/>
    </row>
    <row r="54" spans="1:10" ht="36" customHeight="1" x14ac:dyDescent="0.2">
      <c r="A54" s="5"/>
      <c r="B54" s="14" t="s">
        <v>80</v>
      </c>
      <c r="C54" s="10">
        <v>59</v>
      </c>
      <c r="D54" s="13" t="s">
        <v>20</v>
      </c>
      <c r="E54" s="13" t="s">
        <v>20</v>
      </c>
      <c r="H54" s="16"/>
      <c r="J54" s="16"/>
    </row>
    <row r="55" spans="1:10" ht="74.099999999999994" customHeight="1" x14ac:dyDescent="0.2">
      <c r="A55" s="5">
        <v>1</v>
      </c>
      <c r="B55" s="14" t="s">
        <v>81</v>
      </c>
      <c r="C55" s="5">
        <v>60</v>
      </c>
      <c r="D55" s="15">
        <v>5445004160</v>
      </c>
      <c r="E55" s="15">
        <v>164979014</v>
      </c>
      <c r="H55" s="16"/>
      <c r="J55" s="16"/>
    </row>
    <row r="56" spans="1:10" ht="33" customHeight="1" x14ac:dyDescent="0.2">
      <c r="A56" s="5"/>
      <c r="B56" s="14" t="s">
        <v>82</v>
      </c>
      <c r="C56" s="5" t="s">
        <v>83</v>
      </c>
      <c r="D56" s="15">
        <v>5292596213</v>
      </c>
      <c r="E56" s="15">
        <v>0</v>
      </c>
      <c r="H56" s="16"/>
      <c r="J56" s="16"/>
    </row>
    <row r="57" spans="1:10" ht="53.65" customHeight="1" x14ac:dyDescent="0.2">
      <c r="A57" s="5"/>
      <c r="B57" s="18" t="s">
        <v>84</v>
      </c>
      <c r="C57" s="5">
        <v>61</v>
      </c>
      <c r="D57" s="15">
        <v>25461496</v>
      </c>
      <c r="E57" s="15">
        <v>27808206</v>
      </c>
      <c r="H57" s="16"/>
      <c r="J57" s="16"/>
    </row>
    <row r="58" spans="1:10" s="30" customFormat="1" ht="27.75" customHeight="1" x14ac:dyDescent="0.2">
      <c r="A58" s="29"/>
      <c r="B58" s="18" t="s">
        <v>85</v>
      </c>
      <c r="C58" s="12" t="s">
        <v>86</v>
      </c>
      <c r="D58" s="15">
        <v>1217475</v>
      </c>
      <c r="E58" s="15">
        <v>2856838</v>
      </c>
      <c r="H58" s="16"/>
      <c r="J58" s="16"/>
    </row>
    <row r="59" spans="1:10" ht="98.1" customHeight="1" x14ac:dyDescent="0.2">
      <c r="A59" s="5">
        <v>2</v>
      </c>
      <c r="B59" s="14" t="s">
        <v>87</v>
      </c>
      <c r="C59" s="5">
        <v>62</v>
      </c>
      <c r="D59" s="15">
        <v>136023224</v>
      </c>
      <c r="E59" s="15">
        <v>143480537</v>
      </c>
      <c r="H59" s="16"/>
      <c r="J59" s="16"/>
    </row>
    <row r="60" spans="1:10" ht="27.75" customHeight="1" x14ac:dyDescent="0.2">
      <c r="A60" s="5"/>
      <c r="B60" s="18" t="s">
        <v>88</v>
      </c>
      <c r="C60" s="5">
        <v>63</v>
      </c>
      <c r="D60" s="13" t="s">
        <v>20</v>
      </c>
      <c r="E60" s="13" t="s">
        <v>20</v>
      </c>
      <c r="H60" s="16"/>
      <c r="J60" s="16"/>
    </row>
    <row r="61" spans="1:10" ht="49.9" customHeight="1" x14ac:dyDescent="0.2">
      <c r="A61" s="5"/>
      <c r="B61" s="18" t="s">
        <v>89</v>
      </c>
      <c r="C61" s="12" t="s">
        <v>90</v>
      </c>
      <c r="D61" s="15">
        <v>110861521</v>
      </c>
      <c r="E61" s="15">
        <v>114871810</v>
      </c>
      <c r="H61" s="16"/>
      <c r="J61" s="16"/>
    </row>
    <row r="62" spans="1:10" ht="37.5" customHeight="1" x14ac:dyDescent="0.2">
      <c r="A62" s="5"/>
      <c r="B62" s="18" t="s">
        <v>91</v>
      </c>
      <c r="C62" s="5">
        <v>64</v>
      </c>
      <c r="D62" s="15">
        <v>106874</v>
      </c>
      <c r="E62" s="15">
        <v>513876</v>
      </c>
      <c r="H62" s="16"/>
      <c r="J62" s="16"/>
    </row>
    <row r="63" spans="1:10" ht="141.4" customHeight="1" x14ac:dyDescent="0.2">
      <c r="A63" s="5">
        <v>3</v>
      </c>
      <c r="B63" s="14" t="s">
        <v>92</v>
      </c>
      <c r="C63" s="5">
        <v>65</v>
      </c>
      <c r="D63" s="15">
        <v>88132624</v>
      </c>
      <c r="E63" s="15">
        <v>129865437</v>
      </c>
      <c r="H63" s="16"/>
      <c r="J63" s="16"/>
    </row>
    <row r="64" spans="1:10" ht="36.75" customHeight="1" x14ac:dyDescent="0.2">
      <c r="A64" s="5"/>
      <c r="B64" s="18" t="s">
        <v>93</v>
      </c>
      <c r="C64" s="5">
        <v>66</v>
      </c>
      <c r="D64" s="15">
        <v>15507101</v>
      </c>
      <c r="E64" s="15">
        <v>29638512</v>
      </c>
      <c r="H64" s="16"/>
      <c r="J64" s="16"/>
    </row>
    <row r="65" spans="1:10" ht="85.9" customHeight="1" x14ac:dyDescent="0.2">
      <c r="A65" s="5">
        <v>4</v>
      </c>
      <c r="B65" s="14" t="s">
        <v>94</v>
      </c>
      <c r="C65" s="5">
        <v>70</v>
      </c>
      <c r="D65" s="15">
        <v>0</v>
      </c>
      <c r="E65" s="15">
        <v>31133728</v>
      </c>
      <c r="H65" s="16"/>
      <c r="J65" s="16"/>
    </row>
    <row r="66" spans="1:10" ht="102.6" customHeight="1" x14ac:dyDescent="0.2">
      <c r="A66" s="5">
        <f>A65+1</f>
        <v>5</v>
      </c>
      <c r="B66" s="14" t="s">
        <v>95</v>
      </c>
      <c r="C66" s="5">
        <v>71</v>
      </c>
      <c r="D66" s="15">
        <v>5983</v>
      </c>
      <c r="E66" s="15">
        <v>13234</v>
      </c>
      <c r="H66" s="16"/>
      <c r="J66" s="16"/>
    </row>
    <row r="67" spans="1:10" ht="33.75" customHeight="1" x14ac:dyDescent="0.2">
      <c r="A67" s="5">
        <f>A66+1</f>
        <v>6</v>
      </c>
      <c r="B67" s="14" t="s">
        <v>96</v>
      </c>
      <c r="C67" s="5">
        <v>72</v>
      </c>
      <c r="D67" s="15">
        <v>199695393</v>
      </c>
      <c r="E67" s="15">
        <v>198114999</v>
      </c>
      <c r="H67" s="16"/>
      <c r="J67" s="16"/>
    </row>
    <row r="68" spans="1:10" ht="58.5" customHeight="1" x14ac:dyDescent="0.2">
      <c r="A68" s="5">
        <f>A67+1</f>
        <v>7</v>
      </c>
      <c r="B68" s="14" t="s">
        <v>97</v>
      </c>
      <c r="C68" s="5">
        <v>73</v>
      </c>
      <c r="D68" s="15">
        <v>0</v>
      </c>
      <c r="E68" s="15">
        <v>0</v>
      </c>
      <c r="H68" s="16"/>
      <c r="J68" s="16"/>
    </row>
    <row r="69" spans="1:10" ht="24.75" customHeight="1" x14ac:dyDescent="0.2">
      <c r="A69" s="5"/>
      <c r="B69" s="14" t="s">
        <v>98</v>
      </c>
      <c r="C69" s="12" t="s">
        <v>99</v>
      </c>
      <c r="D69" s="13" t="s">
        <v>20</v>
      </c>
      <c r="E69" s="13" t="s">
        <v>20</v>
      </c>
      <c r="H69" s="16"/>
      <c r="J69" s="16"/>
    </row>
    <row r="70" spans="1:10" ht="22.9" customHeight="1" x14ac:dyDescent="0.2">
      <c r="A70" s="5">
        <f>A68+1</f>
        <v>8</v>
      </c>
      <c r="B70" s="14" t="s">
        <v>100</v>
      </c>
      <c r="C70" s="5">
        <v>74</v>
      </c>
      <c r="D70" s="15">
        <v>10597</v>
      </c>
      <c r="E70" s="15">
        <v>12705</v>
      </c>
      <c r="H70" s="16"/>
      <c r="J70" s="16"/>
    </row>
    <row r="71" spans="1:10" ht="33" customHeight="1" x14ac:dyDescent="0.2">
      <c r="A71" s="5">
        <f>A70+1</f>
        <v>9</v>
      </c>
      <c r="B71" s="31" t="s">
        <v>101</v>
      </c>
      <c r="C71" s="5">
        <v>75</v>
      </c>
      <c r="D71" s="15">
        <v>0</v>
      </c>
      <c r="E71" s="15">
        <v>855128322</v>
      </c>
      <c r="H71" s="16"/>
      <c r="J71" s="16"/>
    </row>
    <row r="72" spans="1:10" ht="31.9" customHeight="1" x14ac:dyDescent="0.2">
      <c r="A72" s="10">
        <v>10</v>
      </c>
      <c r="B72" s="14" t="s">
        <v>102</v>
      </c>
      <c r="C72" s="10">
        <v>78</v>
      </c>
      <c r="D72" s="21">
        <f>D55+D59+D63+D65+D66+D67+D68+D70+D71</f>
        <v>5868871981</v>
      </c>
      <c r="E72" s="21">
        <f>E55+E59+E63+E65+E66+E67+E68+E70+E71</f>
        <v>1522727976</v>
      </c>
      <c r="H72" s="16"/>
      <c r="J72" s="16"/>
    </row>
    <row r="73" spans="1:10" ht="24.75" customHeight="1" x14ac:dyDescent="0.2">
      <c r="A73" s="10">
        <v>11</v>
      </c>
      <c r="B73" s="14" t="s">
        <v>103</v>
      </c>
      <c r="C73" s="10">
        <v>79</v>
      </c>
      <c r="D73" s="21">
        <f>D53+D72</f>
        <v>7974384342</v>
      </c>
      <c r="E73" s="21">
        <f>E53+E72</f>
        <v>3085178414</v>
      </c>
      <c r="H73" s="16"/>
      <c r="J73" s="16"/>
    </row>
    <row r="74" spans="1:10" ht="26.25" customHeight="1" x14ac:dyDescent="0.2">
      <c r="A74" s="5">
        <v>12</v>
      </c>
      <c r="B74" s="14" t="s">
        <v>104</v>
      </c>
      <c r="C74" s="10">
        <v>80</v>
      </c>
      <c r="D74" s="21">
        <f>D46-D73</f>
        <v>-3140638669</v>
      </c>
      <c r="E74" s="21">
        <f>E46-E73</f>
        <v>-485713026</v>
      </c>
      <c r="H74" s="16"/>
      <c r="J74" s="16"/>
    </row>
    <row r="75" spans="1:10" ht="19.5" customHeight="1" x14ac:dyDescent="0.2">
      <c r="A75" s="32" t="s">
        <v>105</v>
      </c>
      <c r="B75" s="33" t="s">
        <v>106</v>
      </c>
      <c r="C75" s="34">
        <v>83</v>
      </c>
      <c r="D75" s="35" t="s">
        <v>20</v>
      </c>
      <c r="E75" s="35" t="s">
        <v>20</v>
      </c>
      <c r="H75" s="16"/>
      <c r="J75" s="16"/>
    </row>
    <row r="76" spans="1:10" ht="59.1" customHeight="1" x14ac:dyDescent="0.2">
      <c r="A76" s="5">
        <v>1</v>
      </c>
      <c r="B76" s="36" t="s">
        <v>107</v>
      </c>
      <c r="C76" s="5">
        <v>84</v>
      </c>
      <c r="D76" s="15">
        <v>3509110187</v>
      </c>
      <c r="E76" s="15">
        <v>3579518603</v>
      </c>
      <c r="H76" s="16"/>
      <c r="J76" s="16"/>
    </row>
    <row r="77" spans="1:10" ht="28.5" customHeight="1" x14ac:dyDescent="0.2">
      <c r="A77" s="5">
        <f>A76+1</f>
        <v>2</v>
      </c>
      <c r="B77" s="36" t="s">
        <v>108</v>
      </c>
      <c r="C77" s="5">
        <v>85</v>
      </c>
      <c r="D77" s="15">
        <v>0</v>
      </c>
      <c r="E77" s="15">
        <v>0</v>
      </c>
      <c r="H77" s="16"/>
      <c r="J77" s="16"/>
    </row>
    <row r="78" spans="1:10" ht="33.4" customHeight="1" x14ac:dyDescent="0.2">
      <c r="A78" s="5">
        <f>A77+1</f>
        <v>3</v>
      </c>
      <c r="B78" s="36" t="s">
        <v>109</v>
      </c>
      <c r="C78" s="5">
        <v>86</v>
      </c>
      <c r="D78" s="15">
        <v>1174277411</v>
      </c>
      <c r="E78" s="15">
        <v>1348439058</v>
      </c>
      <c r="H78" s="16"/>
      <c r="J78" s="16"/>
    </row>
    <row r="79" spans="1:10" ht="30.6" customHeight="1" x14ac:dyDescent="0.2">
      <c r="A79" s="5">
        <f>A78+1</f>
        <v>4</v>
      </c>
      <c r="B79" s="36" t="s">
        <v>110</v>
      </c>
      <c r="C79" s="5">
        <v>87</v>
      </c>
      <c r="D79" s="15">
        <v>0</v>
      </c>
      <c r="E79" s="15">
        <v>0</v>
      </c>
      <c r="H79" s="16"/>
      <c r="J79" s="16"/>
    </row>
    <row r="80" spans="1:10" ht="29.25" customHeight="1" x14ac:dyDescent="0.2">
      <c r="A80" s="5">
        <f>A79+1</f>
        <v>5</v>
      </c>
      <c r="B80" s="36" t="s">
        <v>111</v>
      </c>
      <c r="C80" s="5">
        <v>88</v>
      </c>
      <c r="D80" s="15">
        <v>5475471445</v>
      </c>
      <c r="E80" s="15">
        <v>2716792571</v>
      </c>
      <c r="H80" s="16"/>
      <c r="J80" s="16"/>
    </row>
    <row r="81" spans="1:10" ht="27.75" customHeight="1" x14ac:dyDescent="0.2">
      <c r="A81" s="10"/>
      <c r="B81" s="36" t="s">
        <v>112</v>
      </c>
      <c r="C81" s="10">
        <v>90</v>
      </c>
      <c r="D81" s="21">
        <f>D76+D77-D78+D79-D80</f>
        <v>-3140638669</v>
      </c>
      <c r="E81" s="21">
        <f>E76+E77-E78+E79-E80</f>
        <v>-485713026</v>
      </c>
      <c r="H81" s="16"/>
      <c r="J81" s="16"/>
    </row>
    <row r="82" spans="1:10" ht="23.25" customHeight="1" x14ac:dyDescent="0.2">
      <c r="A82" s="37"/>
      <c r="B82" s="39"/>
      <c r="C82" s="39"/>
      <c r="D82" s="39"/>
      <c r="E82" s="40"/>
    </row>
    <row r="83" spans="1:10" ht="23.25" customHeight="1" x14ac:dyDescent="0.2">
      <c r="A83" s="37"/>
      <c r="B83" s="39"/>
      <c r="C83" s="39"/>
      <c r="D83" s="39"/>
      <c r="E83" s="40"/>
    </row>
    <row r="84" spans="1:10" ht="23.25" customHeight="1" x14ac:dyDescent="0.2">
      <c r="A84" s="37"/>
      <c r="B84" s="39"/>
      <c r="C84" s="39"/>
      <c r="D84" s="39"/>
      <c r="E84" s="39"/>
    </row>
    <row r="85" spans="1:10" ht="23.25" customHeight="1" x14ac:dyDescent="0.2">
      <c r="A85" s="37"/>
      <c r="B85" s="39"/>
      <c r="C85" s="39"/>
      <c r="D85" s="39"/>
      <c r="E85" s="39"/>
    </row>
    <row r="86" spans="1:10" ht="23.25" customHeight="1" x14ac:dyDescent="0.2">
      <c r="A86" s="37"/>
      <c r="B86" s="39"/>
      <c r="C86" s="39"/>
      <c r="D86" s="39"/>
      <c r="E86" s="39"/>
    </row>
    <row r="87" spans="1:10" ht="23.25" customHeight="1" x14ac:dyDescent="0.2">
      <c r="A87" s="37"/>
      <c r="B87" s="39"/>
      <c r="C87" s="39"/>
      <c r="D87" s="39"/>
      <c r="E87" s="39"/>
    </row>
    <row r="88" spans="1:10" ht="23.25" customHeight="1" x14ac:dyDescent="0.2">
      <c r="A88" s="37"/>
      <c r="B88" s="39"/>
      <c r="C88" s="39"/>
      <c r="D88" s="39"/>
      <c r="E88" s="39"/>
    </row>
    <row r="89" spans="1:10" ht="23.25" customHeight="1" x14ac:dyDescent="0.2">
      <c r="A89" s="37"/>
      <c r="B89" s="39"/>
      <c r="C89" s="39"/>
      <c r="D89" s="39"/>
      <c r="E89" s="39"/>
    </row>
    <row r="90" spans="1:10" ht="23.25" customHeight="1" x14ac:dyDescent="0.2">
      <c r="A90" s="37"/>
      <c r="B90" s="39"/>
      <c r="C90" s="39"/>
      <c r="D90" s="39"/>
      <c r="E90" s="39"/>
    </row>
    <row r="91" spans="1:10" ht="23.25" customHeight="1" x14ac:dyDescent="0.2">
      <c r="A91" s="37"/>
      <c r="B91" s="39"/>
      <c r="C91" s="39"/>
      <c r="D91" s="39"/>
      <c r="E91" s="39"/>
    </row>
    <row r="92" spans="1:10" ht="23.25" customHeight="1" x14ac:dyDescent="0.2">
      <c r="A92" s="37"/>
      <c r="B92" s="39"/>
      <c r="C92" s="39"/>
      <c r="D92" s="39"/>
      <c r="E92" s="39"/>
    </row>
    <row r="93" spans="1:10" ht="23.25" customHeight="1" x14ac:dyDescent="0.2">
      <c r="A93" s="37"/>
      <c r="B93" s="39"/>
      <c r="C93" s="39"/>
      <c r="D93" s="39"/>
      <c r="E93" s="39"/>
    </row>
    <row r="94" spans="1:10" ht="23.25" customHeight="1" x14ac:dyDescent="0.2">
      <c r="A94" s="37"/>
      <c r="B94" s="39"/>
      <c r="C94" s="39"/>
      <c r="D94" s="39"/>
      <c r="E94" s="39"/>
    </row>
    <row r="95" spans="1:10" ht="23.25" customHeight="1" x14ac:dyDescent="0.2">
      <c r="A95" s="37"/>
      <c r="B95" s="39"/>
      <c r="C95" s="39"/>
      <c r="D95" s="39"/>
      <c r="E95" s="39"/>
    </row>
    <row r="96" spans="1:10" ht="16.5" x14ac:dyDescent="0.2">
      <c r="A96" s="37"/>
      <c r="B96" s="39"/>
      <c r="C96" s="39"/>
      <c r="D96" s="39"/>
      <c r="E96" s="39"/>
    </row>
    <row r="97" spans="1:5" ht="16.5" x14ac:dyDescent="0.2">
      <c r="A97" s="37"/>
      <c r="B97" s="39"/>
      <c r="C97" s="39"/>
      <c r="D97" s="39"/>
      <c r="E97" s="39"/>
    </row>
    <row r="98" spans="1:5" ht="16.5" x14ac:dyDescent="0.2">
      <c r="A98" s="37"/>
      <c r="B98" s="39"/>
      <c r="C98" s="39"/>
      <c r="D98" s="39"/>
      <c r="E98" s="39"/>
    </row>
    <row r="99" spans="1:5" ht="16.5" x14ac:dyDescent="0.2">
      <c r="A99" s="37"/>
      <c r="B99" s="39"/>
      <c r="C99" s="39"/>
      <c r="D99" s="39"/>
      <c r="E99" s="39"/>
    </row>
    <row r="100" spans="1:5" ht="16.5" x14ac:dyDescent="0.2">
      <c r="A100" s="37"/>
      <c r="B100" s="39"/>
      <c r="C100" s="39"/>
      <c r="D100" s="39"/>
      <c r="E100" s="39"/>
    </row>
    <row r="101" spans="1:5" ht="16.5" x14ac:dyDescent="0.2">
      <c r="A101" s="37"/>
      <c r="B101" s="39"/>
      <c r="C101" s="39"/>
      <c r="D101" s="39"/>
      <c r="E101" s="39"/>
    </row>
    <row r="102" spans="1:5" ht="16.5" x14ac:dyDescent="0.2">
      <c r="A102" s="37"/>
      <c r="B102" s="39"/>
      <c r="C102" s="39"/>
      <c r="D102" s="39"/>
      <c r="E102" s="39"/>
    </row>
    <row r="103" spans="1:5" ht="16.5" x14ac:dyDescent="0.2">
      <c r="A103" s="37"/>
      <c r="B103" s="39"/>
      <c r="C103" s="39"/>
      <c r="D103" s="39"/>
      <c r="E103" s="39"/>
    </row>
    <row r="104" spans="1:5" ht="16.5" x14ac:dyDescent="0.2">
      <c r="A104" s="37"/>
      <c r="B104" s="39"/>
      <c r="C104" s="39"/>
      <c r="D104" s="39"/>
      <c r="E104" s="39"/>
    </row>
    <row r="105" spans="1:5" ht="16.5" x14ac:dyDescent="0.2">
      <c r="A105" s="37"/>
      <c r="B105" s="39"/>
      <c r="C105" s="39"/>
      <c r="D105" s="39"/>
      <c r="E105" s="39"/>
    </row>
    <row r="106" spans="1:5" ht="16.5" x14ac:dyDescent="0.2">
      <c r="A106" s="37"/>
      <c r="B106" s="39"/>
      <c r="C106" s="39"/>
      <c r="D106" s="39"/>
      <c r="E106" s="39"/>
    </row>
    <row r="107" spans="1:5" ht="16.5" x14ac:dyDescent="0.2">
      <c r="A107" s="37"/>
      <c r="B107" s="39"/>
      <c r="C107" s="39"/>
      <c r="D107" s="39"/>
      <c r="E107" s="39"/>
    </row>
    <row r="108" spans="1:5" ht="16.5" x14ac:dyDescent="0.2">
      <c r="A108" s="37"/>
      <c r="B108" s="39"/>
      <c r="C108" s="39"/>
      <c r="D108" s="39"/>
      <c r="E108" s="39"/>
    </row>
    <row r="109" spans="1:5" ht="16.5" x14ac:dyDescent="0.2">
      <c r="A109" s="37"/>
      <c r="B109" s="39"/>
      <c r="C109" s="39"/>
      <c r="D109" s="39"/>
      <c r="E109" s="39"/>
    </row>
    <row r="110" spans="1:5" ht="16.5" x14ac:dyDescent="0.2">
      <c r="A110" s="37"/>
      <c r="B110" s="39"/>
      <c r="C110" s="39"/>
      <c r="D110" s="39"/>
      <c r="E110" s="39"/>
    </row>
    <row r="111" spans="1:5" ht="16.5" x14ac:dyDescent="0.2">
      <c r="A111" s="37"/>
      <c r="B111" s="39"/>
      <c r="C111" s="39"/>
      <c r="D111" s="39"/>
      <c r="E111" s="39"/>
    </row>
    <row r="112" spans="1:5" ht="16.5" x14ac:dyDescent="0.2">
      <c r="A112" s="37"/>
      <c r="B112" s="39"/>
      <c r="C112" s="39"/>
      <c r="D112" s="39"/>
      <c r="E112" s="39"/>
    </row>
    <row r="113" spans="1:5" ht="16.5" x14ac:dyDescent="0.2">
      <c r="A113" s="37"/>
      <c r="B113" s="39"/>
      <c r="C113" s="39"/>
      <c r="D113" s="39"/>
      <c r="E113" s="39"/>
    </row>
    <row r="114" spans="1:5" ht="16.5" x14ac:dyDescent="0.2">
      <c r="A114" s="37"/>
      <c r="B114" s="39"/>
      <c r="C114" s="39"/>
      <c r="D114" s="39"/>
      <c r="E114" s="39"/>
    </row>
    <row r="115" spans="1:5" ht="16.5" x14ac:dyDescent="0.2">
      <c r="A115" s="37"/>
      <c r="B115" s="39"/>
      <c r="C115" s="39"/>
      <c r="D115" s="39"/>
      <c r="E115" s="39"/>
    </row>
    <row r="116" spans="1:5" ht="16.5" x14ac:dyDescent="0.2">
      <c r="A116" s="37"/>
      <c r="B116" s="39"/>
      <c r="C116" s="39"/>
      <c r="D116" s="39"/>
      <c r="E116" s="39"/>
    </row>
    <row r="117" spans="1:5" ht="16.5" x14ac:dyDescent="0.2">
      <c r="A117" s="37"/>
      <c r="B117" s="39"/>
      <c r="C117" s="39"/>
      <c r="D117" s="39"/>
      <c r="E117" s="39"/>
    </row>
    <row r="118" spans="1:5" ht="16.5" x14ac:dyDescent="0.2">
      <c r="A118" s="37"/>
      <c r="B118" s="39"/>
      <c r="C118" s="39"/>
      <c r="D118" s="39"/>
      <c r="E118" s="39"/>
    </row>
    <row r="119" spans="1:5" ht="16.5" x14ac:dyDescent="0.2">
      <c r="A119" s="37"/>
      <c r="B119" s="39"/>
      <c r="C119" s="39"/>
      <c r="D119" s="39"/>
      <c r="E119" s="39"/>
    </row>
    <row r="120" spans="1:5" ht="16.5" x14ac:dyDescent="0.2">
      <c r="A120" s="37"/>
      <c r="B120" s="39"/>
      <c r="C120" s="39"/>
      <c r="D120" s="39"/>
      <c r="E120" s="39"/>
    </row>
    <row r="121" spans="1:5" ht="16.5" x14ac:dyDescent="0.2">
      <c r="A121" s="37"/>
      <c r="B121" s="39"/>
      <c r="C121" s="39"/>
      <c r="D121" s="39"/>
      <c r="E121" s="39"/>
    </row>
    <row r="122" spans="1:5" ht="16.5" x14ac:dyDescent="0.2">
      <c r="A122" s="37"/>
      <c r="B122" s="39"/>
      <c r="C122" s="39"/>
      <c r="D122" s="39"/>
      <c r="E122" s="39"/>
    </row>
    <row r="123" spans="1:5" ht="16.5" x14ac:dyDescent="0.2">
      <c r="A123" s="37"/>
      <c r="B123" s="39"/>
      <c r="C123" s="39"/>
      <c r="D123" s="39"/>
      <c r="E123" s="39"/>
    </row>
    <row r="124" spans="1:5" ht="16.5" x14ac:dyDescent="0.2">
      <c r="A124" s="37"/>
      <c r="B124" s="39"/>
      <c r="C124" s="39"/>
      <c r="D124" s="39"/>
      <c r="E124" s="39"/>
    </row>
    <row r="125" spans="1:5" ht="16.5" x14ac:dyDescent="0.2">
      <c r="A125" s="37"/>
      <c r="B125" s="39"/>
      <c r="C125" s="39"/>
      <c r="D125" s="39"/>
      <c r="E125" s="39"/>
    </row>
    <row r="126" spans="1:5" ht="16.5" x14ac:dyDescent="0.2">
      <c r="A126" s="37"/>
      <c r="B126" s="39"/>
      <c r="C126" s="39"/>
      <c r="D126" s="39"/>
      <c r="E126" s="39"/>
    </row>
    <row r="127" spans="1:5" ht="16.5" x14ac:dyDescent="0.2">
      <c r="A127" s="37"/>
      <c r="B127" s="39"/>
      <c r="C127" s="39"/>
      <c r="D127" s="39"/>
      <c r="E127" s="39"/>
    </row>
    <row r="128" spans="1:5" ht="16.5" x14ac:dyDescent="0.2">
      <c r="A128" s="37"/>
      <c r="B128" s="39"/>
      <c r="C128" s="39"/>
      <c r="D128" s="39"/>
      <c r="E128" s="39"/>
    </row>
    <row r="129" spans="1:5" ht="16.5" x14ac:dyDescent="0.2">
      <c r="A129" s="37"/>
      <c r="B129" s="39"/>
      <c r="C129" s="39"/>
      <c r="D129" s="39"/>
      <c r="E129" s="39"/>
    </row>
    <row r="130" spans="1:5" ht="16.5" x14ac:dyDescent="0.2">
      <c r="A130" s="37"/>
      <c r="B130" s="39"/>
      <c r="C130" s="39"/>
      <c r="D130" s="39"/>
      <c r="E130" s="39"/>
    </row>
    <row r="131" spans="1:5" ht="16.5" x14ac:dyDescent="0.2">
      <c r="A131" s="37"/>
      <c r="B131" s="39"/>
      <c r="C131" s="39"/>
      <c r="D131" s="39"/>
      <c r="E131" s="39"/>
    </row>
    <row r="132" spans="1:5" ht="16.5" x14ac:dyDescent="0.2">
      <c r="A132" s="37"/>
      <c r="B132" s="39"/>
      <c r="C132" s="39"/>
      <c r="D132" s="39"/>
      <c r="E132" s="39"/>
    </row>
    <row r="133" spans="1:5" ht="16.5" x14ac:dyDescent="0.2">
      <c r="A133" s="37"/>
      <c r="B133" s="39"/>
      <c r="C133" s="39"/>
      <c r="D133" s="39"/>
      <c r="E133" s="39"/>
    </row>
    <row r="134" spans="1:5" ht="16.5" x14ac:dyDescent="0.2">
      <c r="A134" s="37"/>
      <c r="B134" s="39"/>
      <c r="C134" s="39"/>
      <c r="D134" s="39"/>
      <c r="E134" s="39"/>
    </row>
    <row r="135" spans="1:5" ht="16.5" x14ac:dyDescent="0.2">
      <c r="A135" s="37"/>
      <c r="B135" s="39"/>
      <c r="C135" s="39"/>
      <c r="D135" s="39"/>
      <c r="E135" s="39"/>
    </row>
    <row r="136" spans="1:5" ht="16.5" x14ac:dyDescent="0.2">
      <c r="A136" s="37"/>
      <c r="B136" s="39"/>
      <c r="C136" s="39"/>
      <c r="D136" s="39"/>
      <c r="E136" s="39"/>
    </row>
    <row r="137" spans="1:5" ht="16.5" x14ac:dyDescent="0.2">
      <c r="A137" s="37"/>
      <c r="B137" s="39"/>
      <c r="C137" s="39"/>
      <c r="D137" s="39"/>
      <c r="E137" s="39"/>
    </row>
    <row r="138" spans="1:5" ht="16.5" x14ac:dyDescent="0.2">
      <c r="A138" s="37"/>
      <c r="B138" s="39"/>
      <c r="C138" s="39"/>
      <c r="D138" s="39"/>
      <c r="E138" s="39"/>
    </row>
    <row r="139" spans="1:5" ht="16.5" x14ac:dyDescent="0.2">
      <c r="A139" s="37"/>
      <c r="B139" s="39"/>
      <c r="C139" s="39"/>
      <c r="D139" s="39"/>
      <c r="E139" s="39"/>
    </row>
    <row r="140" spans="1:5" ht="16.5" x14ac:dyDescent="0.2">
      <c r="A140" s="37"/>
      <c r="B140" s="39"/>
      <c r="C140" s="39"/>
      <c r="D140" s="39"/>
      <c r="E140" s="39"/>
    </row>
    <row r="141" spans="1:5" ht="16.5" x14ac:dyDescent="0.2">
      <c r="A141" s="37"/>
      <c r="B141" s="39"/>
      <c r="C141" s="39"/>
      <c r="D141" s="39"/>
      <c r="E141" s="39"/>
    </row>
    <row r="142" spans="1:5" ht="16.5" x14ac:dyDescent="0.2">
      <c r="A142" s="37"/>
      <c r="B142" s="39"/>
      <c r="C142" s="39"/>
      <c r="D142" s="39"/>
      <c r="E142" s="39"/>
    </row>
    <row r="143" spans="1:5" ht="16.5" x14ac:dyDescent="0.2">
      <c r="A143" s="37"/>
      <c r="B143" s="39"/>
      <c r="C143" s="39"/>
      <c r="D143" s="39"/>
      <c r="E143" s="39"/>
    </row>
    <row r="144" spans="1:5" ht="16.5" x14ac:dyDescent="0.2">
      <c r="A144" s="37"/>
      <c r="B144" s="39"/>
      <c r="C144" s="39"/>
      <c r="D144" s="39"/>
      <c r="E144" s="39"/>
    </row>
    <row r="145" spans="1:5" ht="16.5" x14ac:dyDescent="0.2">
      <c r="A145" s="37"/>
      <c r="B145" s="39"/>
      <c r="C145" s="39"/>
      <c r="D145" s="39"/>
      <c r="E145" s="39"/>
    </row>
    <row r="146" spans="1:5" ht="16.5" x14ac:dyDescent="0.2">
      <c r="A146" s="37"/>
      <c r="B146" s="39"/>
      <c r="C146" s="39"/>
      <c r="D146" s="39"/>
      <c r="E146" s="39"/>
    </row>
    <row r="147" spans="1:5" ht="16.5" x14ac:dyDescent="0.2">
      <c r="A147" s="37"/>
      <c r="B147" s="39"/>
      <c r="C147" s="39"/>
      <c r="D147" s="39"/>
      <c r="E147" s="39"/>
    </row>
    <row r="148" spans="1:5" ht="16.5" x14ac:dyDescent="0.2">
      <c r="A148" s="37"/>
      <c r="B148" s="39"/>
      <c r="C148" s="39"/>
      <c r="D148" s="39"/>
      <c r="E148" s="39"/>
    </row>
    <row r="149" spans="1:5" ht="16.5" x14ac:dyDescent="0.2">
      <c r="A149" s="37"/>
      <c r="B149" s="39"/>
      <c r="C149" s="39"/>
      <c r="D149" s="39"/>
      <c r="E149" s="39"/>
    </row>
    <row r="150" spans="1:5" ht="16.5" x14ac:dyDescent="0.2">
      <c r="A150" s="37"/>
      <c r="B150" s="39"/>
      <c r="C150" s="39"/>
      <c r="D150" s="39"/>
      <c r="E150" s="39"/>
    </row>
    <row r="151" spans="1:5" ht="16.5" x14ac:dyDescent="0.2">
      <c r="A151" s="37"/>
      <c r="B151" s="39"/>
      <c r="C151" s="39"/>
      <c r="D151" s="39"/>
      <c r="E151" s="39"/>
    </row>
    <row r="152" spans="1:5" ht="16.5" x14ac:dyDescent="0.2">
      <c r="A152" s="37"/>
      <c r="B152" s="39"/>
      <c r="C152" s="39"/>
      <c r="D152" s="39"/>
      <c r="E152" s="39"/>
    </row>
    <row r="153" spans="1:5" ht="16.5" x14ac:dyDescent="0.2">
      <c r="A153" s="37"/>
      <c r="B153" s="39"/>
      <c r="C153" s="39"/>
      <c r="D153" s="39"/>
      <c r="E153" s="39"/>
    </row>
    <row r="154" spans="1:5" ht="16.5" x14ac:dyDescent="0.2">
      <c r="A154" s="37"/>
      <c r="B154" s="39"/>
      <c r="C154" s="39"/>
      <c r="D154" s="39"/>
      <c r="E154" s="39"/>
    </row>
    <row r="155" spans="1:5" ht="16.5" x14ac:dyDescent="0.2">
      <c r="A155" s="37"/>
      <c r="B155" s="39"/>
      <c r="C155" s="39"/>
      <c r="D155" s="39"/>
      <c r="E155" s="39"/>
    </row>
    <row r="156" spans="1:5" ht="16.5" x14ac:dyDescent="0.2">
      <c r="A156" s="37"/>
      <c r="B156" s="39"/>
      <c r="C156" s="39"/>
      <c r="D156" s="39"/>
      <c r="E156" s="39"/>
    </row>
    <row r="157" spans="1:5" ht="16.5" x14ac:dyDescent="0.2">
      <c r="A157" s="37"/>
      <c r="B157" s="39"/>
      <c r="C157" s="39"/>
      <c r="D157" s="39"/>
      <c r="E157" s="39"/>
    </row>
    <row r="158" spans="1:5" ht="16.5" x14ac:dyDescent="0.2">
      <c r="A158" s="37"/>
      <c r="B158" s="39"/>
      <c r="C158" s="39"/>
      <c r="D158" s="39"/>
      <c r="E158" s="39"/>
    </row>
    <row r="159" spans="1:5" ht="16.5" x14ac:dyDescent="0.2">
      <c r="A159" s="37"/>
      <c r="B159" s="39"/>
      <c r="C159" s="39"/>
      <c r="D159" s="39"/>
      <c r="E159" s="39"/>
    </row>
    <row r="160" spans="1:5" ht="16.5" x14ac:dyDescent="0.2">
      <c r="A160" s="37"/>
      <c r="B160" s="39"/>
      <c r="C160" s="39"/>
      <c r="D160" s="39"/>
      <c r="E160" s="39"/>
    </row>
    <row r="161" spans="1:5" ht="16.5" x14ac:dyDescent="0.2">
      <c r="A161" s="37"/>
      <c r="B161" s="39"/>
      <c r="C161" s="39"/>
      <c r="D161" s="39"/>
      <c r="E161" s="39"/>
    </row>
    <row r="162" spans="1:5" ht="16.5" x14ac:dyDescent="0.2">
      <c r="A162" s="37"/>
      <c r="B162" s="39"/>
      <c r="C162" s="39"/>
      <c r="D162" s="39"/>
      <c r="E162" s="39"/>
    </row>
    <row r="163" spans="1:5" ht="16.5" x14ac:dyDescent="0.2">
      <c r="A163" s="37"/>
      <c r="B163" s="39"/>
      <c r="C163" s="39"/>
      <c r="D163" s="39"/>
      <c r="E163" s="39"/>
    </row>
    <row r="164" spans="1:5" ht="16.5" x14ac:dyDescent="0.2">
      <c r="A164" s="37"/>
      <c r="B164" s="39"/>
      <c r="C164" s="39"/>
      <c r="D164" s="39"/>
      <c r="E164" s="39"/>
    </row>
    <row r="165" spans="1:5" ht="16.5" x14ac:dyDescent="0.2">
      <c r="A165" s="37"/>
      <c r="B165" s="39"/>
      <c r="C165" s="39"/>
      <c r="D165" s="39"/>
      <c r="E165" s="39"/>
    </row>
    <row r="166" spans="1:5" ht="16.5" x14ac:dyDescent="0.2">
      <c r="A166" s="37"/>
      <c r="B166" s="39"/>
      <c r="C166" s="39"/>
      <c r="D166" s="39"/>
      <c r="E166" s="39"/>
    </row>
    <row r="167" spans="1:5" ht="16.5" x14ac:dyDescent="0.2">
      <c r="A167" s="37"/>
      <c r="B167" s="39"/>
      <c r="C167" s="39"/>
      <c r="D167" s="39"/>
      <c r="E167" s="39"/>
    </row>
    <row r="168" spans="1:5" ht="16.5" x14ac:dyDescent="0.2">
      <c r="A168" s="37"/>
      <c r="B168" s="39"/>
      <c r="C168" s="39"/>
      <c r="D168" s="39"/>
      <c r="E168" s="39"/>
    </row>
    <row r="169" spans="1:5" ht="16.5" x14ac:dyDescent="0.2">
      <c r="A169" s="37"/>
      <c r="B169" s="39"/>
      <c r="C169" s="39"/>
      <c r="D169" s="39"/>
      <c r="E169" s="39"/>
    </row>
    <row r="170" spans="1:5" ht="16.5" x14ac:dyDescent="0.2">
      <c r="A170" s="37"/>
      <c r="B170" s="39"/>
      <c r="C170" s="39"/>
      <c r="D170" s="39"/>
      <c r="E170" s="39"/>
    </row>
    <row r="171" spans="1:5" ht="16.5" x14ac:dyDescent="0.2">
      <c r="A171" s="37"/>
      <c r="B171" s="39"/>
      <c r="C171" s="39"/>
      <c r="D171" s="39"/>
      <c r="E171" s="39"/>
    </row>
    <row r="172" spans="1:5" ht="16.5" x14ac:dyDescent="0.2">
      <c r="A172" s="37"/>
      <c r="B172" s="39"/>
      <c r="C172" s="39"/>
      <c r="D172" s="39"/>
      <c r="E172" s="39"/>
    </row>
    <row r="173" spans="1:5" ht="16.5" x14ac:dyDescent="0.2">
      <c r="A173" s="37"/>
      <c r="B173" s="39"/>
      <c r="C173" s="39"/>
      <c r="D173" s="39"/>
      <c r="E173" s="39"/>
    </row>
    <row r="174" spans="1:5" ht="16.5" x14ac:dyDescent="0.2">
      <c r="A174" s="37"/>
      <c r="B174" s="39"/>
      <c r="C174" s="39"/>
      <c r="D174" s="39"/>
      <c r="E174" s="39"/>
    </row>
    <row r="175" spans="1:5" ht="16.5" x14ac:dyDescent="0.2">
      <c r="A175" s="37"/>
      <c r="B175" s="39"/>
      <c r="C175" s="39"/>
      <c r="D175" s="39"/>
      <c r="E175" s="39"/>
    </row>
    <row r="176" spans="1:5" ht="16.5" x14ac:dyDescent="0.2">
      <c r="A176" s="37"/>
      <c r="B176" s="39"/>
      <c r="C176" s="39"/>
      <c r="D176" s="39"/>
      <c r="E176" s="39"/>
    </row>
    <row r="177" spans="1:5" ht="16.5" x14ac:dyDescent="0.2">
      <c r="A177" s="37"/>
      <c r="B177" s="39"/>
      <c r="C177" s="39"/>
      <c r="D177" s="39"/>
      <c r="E177" s="39"/>
    </row>
    <row r="178" spans="1:5" ht="16.5" x14ac:dyDescent="0.2">
      <c r="A178" s="37"/>
      <c r="B178" s="39"/>
      <c r="C178" s="39"/>
      <c r="D178" s="39"/>
      <c r="E178" s="39"/>
    </row>
    <row r="179" spans="1:5" ht="16.5" x14ac:dyDescent="0.2">
      <c r="A179" s="37"/>
      <c r="B179" s="39"/>
      <c r="C179" s="39"/>
      <c r="D179" s="39"/>
      <c r="E179" s="39"/>
    </row>
    <row r="180" spans="1:5" ht="16.5" x14ac:dyDescent="0.2">
      <c r="A180" s="37"/>
      <c r="B180" s="39"/>
      <c r="C180" s="39"/>
      <c r="D180" s="39"/>
      <c r="E180" s="39"/>
    </row>
    <row r="181" spans="1:5" ht="16.5" x14ac:dyDescent="0.2">
      <c r="A181" s="37"/>
      <c r="B181" s="39"/>
      <c r="C181" s="39"/>
      <c r="D181" s="39"/>
      <c r="E181" s="39"/>
    </row>
    <row r="182" spans="1:5" ht="16.5" x14ac:dyDescent="0.2">
      <c r="A182" s="37"/>
      <c r="B182" s="39"/>
      <c r="C182" s="39"/>
      <c r="D182" s="39"/>
      <c r="E182" s="39"/>
    </row>
    <row r="183" spans="1:5" ht="16.5" x14ac:dyDescent="0.2">
      <c r="A183" s="37"/>
      <c r="B183" s="39"/>
      <c r="C183" s="39"/>
      <c r="D183" s="39"/>
      <c r="E183" s="39"/>
    </row>
    <row r="184" spans="1:5" ht="16.5" x14ac:dyDescent="0.2">
      <c r="A184" s="37"/>
      <c r="B184" s="39"/>
      <c r="C184" s="39"/>
      <c r="D184" s="39"/>
      <c r="E184" s="39"/>
    </row>
    <row r="185" spans="1:5" ht="16.5" x14ac:dyDescent="0.2">
      <c r="A185" s="37"/>
      <c r="B185" s="39"/>
      <c r="C185" s="39"/>
      <c r="D185" s="39"/>
      <c r="E185" s="39"/>
    </row>
    <row r="186" spans="1:5" ht="16.5" x14ac:dyDescent="0.2">
      <c r="A186" s="37"/>
      <c r="B186" s="39"/>
      <c r="C186" s="39"/>
      <c r="D186" s="39"/>
      <c r="E186" s="39"/>
    </row>
    <row r="187" spans="1:5" ht="16.5" x14ac:dyDescent="0.2">
      <c r="A187" s="37"/>
      <c r="B187" s="39"/>
      <c r="C187" s="39"/>
      <c r="D187" s="39"/>
      <c r="E187" s="39"/>
    </row>
    <row r="188" spans="1:5" ht="16.5" x14ac:dyDescent="0.2">
      <c r="A188" s="37"/>
      <c r="B188" s="39"/>
      <c r="C188" s="39"/>
      <c r="D188" s="39"/>
      <c r="E188" s="39"/>
    </row>
    <row r="189" spans="1:5" ht="16.5" x14ac:dyDescent="0.2">
      <c r="A189" s="37"/>
      <c r="B189" s="39"/>
      <c r="C189" s="39"/>
      <c r="D189" s="39"/>
      <c r="E189" s="39"/>
    </row>
    <row r="190" spans="1:5" ht="16.5" x14ac:dyDescent="0.2">
      <c r="A190" s="37"/>
      <c r="B190" s="39"/>
      <c r="C190" s="39"/>
      <c r="D190" s="39"/>
      <c r="E190" s="39"/>
    </row>
    <row r="191" spans="1:5" ht="16.5" x14ac:dyDescent="0.2">
      <c r="A191" s="37"/>
      <c r="B191" s="39"/>
      <c r="C191" s="39"/>
      <c r="D191" s="39"/>
      <c r="E191" s="39"/>
    </row>
    <row r="192" spans="1:5" ht="16.5" x14ac:dyDescent="0.2">
      <c r="A192" s="37"/>
      <c r="B192" s="39"/>
      <c r="C192" s="39"/>
      <c r="D192" s="39"/>
      <c r="E192" s="39"/>
    </row>
    <row r="193" spans="1:5" ht="16.5" x14ac:dyDescent="0.2">
      <c r="A193" s="37"/>
      <c r="B193" s="39"/>
      <c r="C193" s="39"/>
      <c r="D193" s="39"/>
      <c r="E193" s="39"/>
    </row>
    <row r="194" spans="1:5" ht="16.5" x14ac:dyDescent="0.2">
      <c r="A194" s="37"/>
      <c r="B194" s="39"/>
      <c r="C194" s="39"/>
      <c r="D194" s="39"/>
      <c r="E194" s="39"/>
    </row>
    <row r="195" spans="1:5" ht="16.5" x14ac:dyDescent="0.2">
      <c r="A195" s="37"/>
      <c r="B195" s="39"/>
      <c r="C195" s="39"/>
      <c r="D195" s="39"/>
      <c r="E195" s="39"/>
    </row>
    <row r="196" spans="1:5" ht="16.5" x14ac:dyDescent="0.2">
      <c r="A196" s="37"/>
      <c r="B196" s="39"/>
      <c r="C196" s="39"/>
      <c r="D196" s="39"/>
      <c r="E196" s="39"/>
    </row>
    <row r="197" spans="1:5" ht="16.5" x14ac:dyDescent="0.2">
      <c r="A197" s="37"/>
      <c r="B197" s="39"/>
      <c r="C197" s="39"/>
      <c r="D197" s="39"/>
      <c r="E197" s="39"/>
    </row>
    <row r="198" spans="1:5" ht="16.5" x14ac:dyDescent="0.2">
      <c r="A198" s="37"/>
      <c r="B198" s="39"/>
      <c r="C198" s="39"/>
      <c r="D198" s="39"/>
      <c r="E198" s="39"/>
    </row>
    <row r="199" spans="1:5" ht="16.5" x14ac:dyDescent="0.2">
      <c r="A199" s="37"/>
      <c r="B199" s="39"/>
      <c r="C199" s="39"/>
      <c r="D199" s="39"/>
      <c r="E199" s="39"/>
    </row>
    <row r="200" spans="1:5" ht="16.5" x14ac:dyDescent="0.2">
      <c r="A200" s="37"/>
      <c r="B200" s="39"/>
      <c r="C200" s="39"/>
      <c r="D200" s="39"/>
      <c r="E200" s="39"/>
    </row>
    <row r="201" spans="1:5" ht="16.5" x14ac:dyDescent="0.2">
      <c r="A201" s="37"/>
      <c r="B201" s="39"/>
      <c r="C201" s="39"/>
      <c r="D201" s="39"/>
      <c r="E201" s="39"/>
    </row>
    <row r="202" spans="1:5" ht="16.5" x14ac:dyDescent="0.2">
      <c r="A202" s="37"/>
      <c r="B202" s="39"/>
      <c r="C202" s="39"/>
      <c r="D202" s="39"/>
      <c r="E202" s="39"/>
    </row>
    <row r="203" spans="1:5" ht="16.5" x14ac:dyDescent="0.2">
      <c r="A203" s="37"/>
      <c r="B203" s="39"/>
      <c r="C203" s="39"/>
      <c r="D203" s="39"/>
      <c r="E203" s="39"/>
    </row>
    <row r="204" spans="1:5" ht="16.5" x14ac:dyDescent="0.2">
      <c r="A204" s="37"/>
      <c r="B204" s="39"/>
      <c r="C204" s="39"/>
      <c r="D204" s="39"/>
      <c r="E204" s="39"/>
    </row>
    <row r="205" spans="1:5" ht="16.5" x14ac:dyDescent="0.2">
      <c r="A205" s="37"/>
      <c r="B205" s="39"/>
      <c r="C205" s="39"/>
      <c r="D205" s="39"/>
      <c r="E205" s="39"/>
    </row>
    <row r="206" spans="1:5" ht="16.5" x14ac:dyDescent="0.2">
      <c r="A206" s="37"/>
      <c r="B206" s="39"/>
      <c r="C206" s="39"/>
      <c r="D206" s="39"/>
      <c r="E206" s="39"/>
    </row>
    <row r="207" spans="1:5" ht="16.5" x14ac:dyDescent="0.2">
      <c r="A207" s="37"/>
      <c r="B207" s="39"/>
      <c r="C207" s="39"/>
      <c r="D207" s="39"/>
      <c r="E207" s="39"/>
    </row>
    <row r="208" spans="1:5" ht="16.5" x14ac:dyDescent="0.2">
      <c r="A208" s="37"/>
      <c r="B208" s="39"/>
      <c r="C208" s="39"/>
      <c r="D208" s="39"/>
      <c r="E208" s="39"/>
    </row>
    <row r="209" spans="1:5" ht="16.5" x14ac:dyDescent="0.2">
      <c r="A209" s="37"/>
      <c r="B209" s="39"/>
      <c r="C209" s="39"/>
      <c r="D209" s="39"/>
      <c r="E209" s="39"/>
    </row>
    <row r="210" spans="1:5" ht="16.5" x14ac:dyDescent="0.2">
      <c r="A210" s="37"/>
      <c r="B210" s="39"/>
      <c r="C210" s="39"/>
      <c r="D210" s="39"/>
      <c r="E210" s="39"/>
    </row>
    <row r="211" spans="1:5" ht="16.5" x14ac:dyDescent="0.2">
      <c r="A211" s="37"/>
      <c r="B211" s="39"/>
      <c r="C211" s="39"/>
      <c r="D211" s="39"/>
      <c r="E211" s="39"/>
    </row>
    <row r="212" spans="1:5" ht="16.5" x14ac:dyDescent="0.2">
      <c r="A212" s="37"/>
      <c r="B212" s="39"/>
      <c r="C212" s="39"/>
      <c r="D212" s="39"/>
      <c r="E212" s="39"/>
    </row>
    <row r="213" spans="1:5" ht="16.5" x14ac:dyDescent="0.2">
      <c r="A213" s="37"/>
      <c r="B213" s="39"/>
      <c r="C213" s="39"/>
      <c r="D213" s="39"/>
      <c r="E213" s="39"/>
    </row>
    <row r="214" spans="1:5" ht="16.5" x14ac:dyDescent="0.2">
      <c r="A214" s="37"/>
      <c r="B214" s="39"/>
      <c r="C214" s="39"/>
      <c r="D214" s="39"/>
      <c r="E214" s="39"/>
    </row>
    <row r="215" spans="1:5" ht="16.5" x14ac:dyDescent="0.2">
      <c r="A215" s="37"/>
      <c r="B215" s="39"/>
      <c r="C215" s="39"/>
      <c r="D215" s="39"/>
      <c r="E215" s="39"/>
    </row>
    <row r="216" spans="1:5" ht="16.5" x14ac:dyDescent="0.2">
      <c r="A216" s="37"/>
      <c r="B216" s="39"/>
      <c r="C216" s="39"/>
      <c r="D216" s="39"/>
      <c r="E216" s="39"/>
    </row>
    <row r="217" spans="1:5" ht="16.5" x14ac:dyDescent="0.2">
      <c r="A217" s="37"/>
      <c r="B217" s="39"/>
      <c r="C217" s="39"/>
      <c r="D217" s="39"/>
      <c r="E217" s="39"/>
    </row>
    <row r="218" spans="1:5" ht="16.5" x14ac:dyDescent="0.2">
      <c r="A218" s="37"/>
      <c r="B218" s="39"/>
      <c r="C218" s="39"/>
      <c r="D218" s="39"/>
      <c r="E218" s="39"/>
    </row>
    <row r="219" spans="1:5" ht="16.5" x14ac:dyDescent="0.2">
      <c r="A219" s="37"/>
      <c r="B219" s="39"/>
      <c r="C219" s="39"/>
      <c r="D219" s="39"/>
      <c r="E219" s="39"/>
    </row>
    <row r="220" spans="1:5" ht="16.5" x14ac:dyDescent="0.2">
      <c r="A220" s="37"/>
      <c r="B220" s="39"/>
      <c r="C220" s="39"/>
      <c r="D220" s="39"/>
      <c r="E220" s="39"/>
    </row>
    <row r="221" spans="1:5" ht="16.5" x14ac:dyDescent="0.2">
      <c r="A221" s="37"/>
      <c r="B221" s="39"/>
      <c r="C221" s="39"/>
      <c r="D221" s="39"/>
      <c r="E221" s="39"/>
    </row>
    <row r="222" spans="1:5" ht="16.5" x14ac:dyDescent="0.2">
      <c r="A222" s="37"/>
      <c r="B222" s="39"/>
      <c r="C222" s="39"/>
      <c r="D222" s="39"/>
      <c r="E222" s="39"/>
    </row>
    <row r="223" spans="1:5" ht="16.5" x14ac:dyDescent="0.2">
      <c r="A223" s="37"/>
      <c r="B223" s="39"/>
      <c r="C223" s="39"/>
      <c r="D223" s="39"/>
      <c r="E223" s="39"/>
    </row>
    <row r="224" spans="1:5" ht="16.5" x14ac:dyDescent="0.2">
      <c r="A224" s="37"/>
      <c r="B224" s="39"/>
      <c r="C224" s="39"/>
      <c r="D224" s="39"/>
      <c r="E224" s="39"/>
    </row>
    <row r="225" spans="1:5" ht="16.5" x14ac:dyDescent="0.2">
      <c r="A225" s="37"/>
      <c r="B225" s="39"/>
      <c r="C225" s="39"/>
      <c r="D225" s="39"/>
      <c r="E225" s="39"/>
    </row>
    <row r="226" spans="1:5" ht="16.5" x14ac:dyDescent="0.2">
      <c r="A226" s="37"/>
      <c r="B226" s="39"/>
      <c r="C226" s="39"/>
      <c r="D226" s="39"/>
      <c r="E226" s="39"/>
    </row>
    <row r="227" spans="1:5" ht="16.5" x14ac:dyDescent="0.2">
      <c r="A227" s="37"/>
      <c r="B227" s="39"/>
      <c r="C227" s="39"/>
      <c r="D227" s="39"/>
      <c r="E227" s="39"/>
    </row>
    <row r="228" spans="1:5" ht="16.5" x14ac:dyDescent="0.2">
      <c r="A228" s="37"/>
      <c r="B228" s="39"/>
      <c r="C228" s="39"/>
      <c r="D228" s="39"/>
      <c r="E228" s="39"/>
    </row>
    <row r="229" spans="1:5" ht="16.5" x14ac:dyDescent="0.2">
      <c r="A229" s="37"/>
      <c r="B229" s="39"/>
      <c r="C229" s="39"/>
      <c r="D229" s="39"/>
      <c r="E229" s="39"/>
    </row>
    <row r="230" spans="1:5" ht="16.5" x14ac:dyDescent="0.2">
      <c r="A230" s="37"/>
      <c r="B230" s="39"/>
      <c r="C230" s="39"/>
      <c r="D230" s="39"/>
      <c r="E230" s="39"/>
    </row>
    <row r="231" spans="1:5" ht="16.5" x14ac:dyDescent="0.2">
      <c r="A231" s="37"/>
      <c r="B231" s="39"/>
      <c r="C231" s="39"/>
      <c r="D231" s="39"/>
      <c r="E231" s="39"/>
    </row>
    <row r="232" spans="1:5" ht="16.5" x14ac:dyDescent="0.2">
      <c r="A232" s="37"/>
      <c r="B232" s="39"/>
      <c r="C232" s="39"/>
      <c r="D232" s="39"/>
      <c r="E232" s="39"/>
    </row>
    <row r="233" spans="1:5" ht="16.5" x14ac:dyDescent="0.2">
      <c r="A233" s="37"/>
      <c r="B233" s="39"/>
      <c r="C233" s="39"/>
      <c r="D233" s="39"/>
      <c r="E233" s="39"/>
    </row>
    <row r="234" spans="1:5" ht="16.5" x14ac:dyDescent="0.2">
      <c r="A234" s="37"/>
      <c r="B234" s="39"/>
      <c r="C234" s="39"/>
      <c r="D234" s="39"/>
      <c r="E234" s="39"/>
    </row>
    <row r="235" spans="1:5" ht="16.5" x14ac:dyDescent="0.2">
      <c r="A235" s="37"/>
      <c r="B235" s="39"/>
      <c r="C235" s="39"/>
      <c r="D235" s="39"/>
      <c r="E235" s="39"/>
    </row>
    <row r="236" spans="1:5" ht="16.5" x14ac:dyDescent="0.2">
      <c r="A236" s="37"/>
      <c r="B236" s="39"/>
      <c r="C236" s="39"/>
      <c r="D236" s="39"/>
      <c r="E236" s="39"/>
    </row>
    <row r="237" spans="1:5" ht="16.5" x14ac:dyDescent="0.2">
      <c r="A237" s="37"/>
      <c r="B237" s="39"/>
      <c r="C237" s="39"/>
      <c r="D237" s="39"/>
      <c r="E237" s="39"/>
    </row>
    <row r="238" spans="1:5" ht="16.5" x14ac:dyDescent="0.2">
      <c r="A238" s="37"/>
      <c r="B238" s="39"/>
      <c r="C238" s="39"/>
      <c r="D238" s="39"/>
      <c r="E238" s="39"/>
    </row>
    <row r="239" spans="1:5" ht="16.5" x14ac:dyDescent="0.2">
      <c r="A239" s="37"/>
      <c r="B239" s="39"/>
      <c r="C239" s="39"/>
      <c r="D239" s="39"/>
      <c r="E239" s="39"/>
    </row>
    <row r="240" spans="1:5" ht="16.5" x14ac:dyDescent="0.2">
      <c r="A240" s="37"/>
      <c r="B240" s="39"/>
      <c r="C240" s="39"/>
      <c r="D240" s="39"/>
      <c r="E240" s="39"/>
    </row>
    <row r="241" spans="1:5" ht="16.5" x14ac:dyDescent="0.2">
      <c r="A241" s="37"/>
      <c r="B241" s="39"/>
      <c r="C241" s="39"/>
      <c r="D241" s="39"/>
      <c r="E241" s="39"/>
    </row>
    <row r="242" spans="1:5" ht="16.5" x14ac:dyDescent="0.2">
      <c r="A242" s="37"/>
      <c r="B242" s="39"/>
      <c r="C242" s="39"/>
      <c r="D242" s="39"/>
      <c r="E242" s="39"/>
    </row>
    <row r="243" spans="1:5" ht="16.5" x14ac:dyDescent="0.2">
      <c r="A243" s="37"/>
      <c r="B243" s="39"/>
      <c r="C243" s="39"/>
      <c r="D243" s="39"/>
      <c r="E243" s="39"/>
    </row>
    <row r="244" spans="1:5" ht="16.5" x14ac:dyDescent="0.2">
      <c r="A244" s="37"/>
      <c r="B244" s="39"/>
      <c r="C244" s="39"/>
      <c r="D244" s="39"/>
      <c r="E244" s="39"/>
    </row>
    <row r="245" spans="1:5" ht="16.5" x14ac:dyDescent="0.2">
      <c r="A245" s="37"/>
      <c r="B245" s="39"/>
      <c r="C245" s="39"/>
      <c r="D245" s="39"/>
      <c r="E245" s="39"/>
    </row>
    <row r="246" spans="1:5" ht="16.5" x14ac:dyDescent="0.2">
      <c r="A246" s="37"/>
      <c r="B246" s="39"/>
      <c r="C246" s="39"/>
      <c r="D246" s="39"/>
      <c r="E246" s="39"/>
    </row>
    <row r="247" spans="1:5" ht="16.5" x14ac:dyDescent="0.2">
      <c r="A247" s="37"/>
      <c r="B247" s="39"/>
      <c r="C247" s="39"/>
      <c r="D247" s="39"/>
      <c r="E247" s="39"/>
    </row>
    <row r="248" spans="1:5" ht="16.5" x14ac:dyDescent="0.2">
      <c r="A248" s="37"/>
      <c r="B248" s="39"/>
      <c r="C248" s="39"/>
      <c r="D248" s="39"/>
      <c r="E248" s="39"/>
    </row>
    <row r="249" spans="1:5" ht="16.5" x14ac:dyDescent="0.2">
      <c r="A249" s="37"/>
      <c r="B249" s="39"/>
      <c r="C249" s="39"/>
      <c r="D249" s="39"/>
      <c r="E249" s="39"/>
    </row>
    <row r="250" spans="1:5" ht="16.5" x14ac:dyDescent="0.2">
      <c r="A250" s="37"/>
      <c r="B250" s="39"/>
      <c r="C250" s="39"/>
      <c r="D250" s="39"/>
      <c r="E250" s="39"/>
    </row>
    <row r="251" spans="1:5" ht="16.5" x14ac:dyDescent="0.2">
      <c r="A251" s="37"/>
      <c r="B251" s="39"/>
      <c r="C251" s="39"/>
      <c r="D251" s="39"/>
      <c r="E251" s="39"/>
    </row>
    <row r="252" spans="1:5" ht="16.5" x14ac:dyDescent="0.2">
      <c r="A252" s="37"/>
      <c r="B252" s="39"/>
      <c r="C252" s="39"/>
      <c r="D252" s="39"/>
      <c r="E252" s="39"/>
    </row>
    <row r="253" spans="1:5" ht="16.5" x14ac:dyDescent="0.2">
      <c r="A253" s="37"/>
      <c r="B253" s="39"/>
      <c r="C253" s="39"/>
      <c r="D253" s="39"/>
      <c r="E253" s="39"/>
    </row>
    <row r="254" spans="1:5" ht="16.5" x14ac:dyDescent="0.2">
      <c r="A254" s="37"/>
      <c r="B254" s="39"/>
      <c r="C254" s="39"/>
      <c r="D254" s="39"/>
      <c r="E254" s="39"/>
    </row>
    <row r="255" spans="1:5" ht="16.5" x14ac:dyDescent="0.2">
      <c r="A255" s="37"/>
      <c r="B255" s="39"/>
      <c r="C255" s="39"/>
      <c r="D255" s="39"/>
      <c r="E255" s="39"/>
    </row>
    <row r="256" spans="1:5" ht="16.5" x14ac:dyDescent="0.2">
      <c r="A256" s="37"/>
      <c r="B256" s="39"/>
      <c r="C256" s="39"/>
      <c r="D256" s="39"/>
      <c r="E256" s="39"/>
    </row>
    <row r="257" spans="1:5" ht="16.5" x14ac:dyDescent="0.2">
      <c r="A257" s="37"/>
      <c r="B257" s="39"/>
      <c r="C257" s="39"/>
      <c r="D257" s="39"/>
      <c r="E257" s="39"/>
    </row>
    <row r="258" spans="1:5" ht="16.5" x14ac:dyDescent="0.2">
      <c r="A258" s="37"/>
      <c r="B258" s="39"/>
      <c r="C258" s="39"/>
      <c r="D258" s="39"/>
      <c r="E258" s="39"/>
    </row>
    <row r="259" spans="1:5" ht="16.5" x14ac:dyDescent="0.2">
      <c r="A259" s="37"/>
      <c r="B259" s="39"/>
      <c r="C259" s="39"/>
      <c r="D259" s="39"/>
      <c r="E259" s="39"/>
    </row>
    <row r="260" spans="1:5" ht="16.5" x14ac:dyDescent="0.2">
      <c r="A260" s="37"/>
      <c r="B260" s="39"/>
      <c r="C260" s="39"/>
      <c r="D260" s="39"/>
      <c r="E260" s="39"/>
    </row>
    <row r="261" spans="1:5" ht="16.5" x14ac:dyDescent="0.2">
      <c r="A261" s="37"/>
      <c r="B261" s="39"/>
      <c r="C261" s="39"/>
      <c r="D261" s="39"/>
      <c r="E261" s="39"/>
    </row>
    <row r="262" spans="1:5" ht="16.5" x14ac:dyDescent="0.2">
      <c r="A262" s="37"/>
      <c r="B262" s="39"/>
      <c r="C262" s="39"/>
      <c r="D262" s="39"/>
      <c r="E262" s="39"/>
    </row>
    <row r="263" spans="1:5" ht="16.5" x14ac:dyDescent="0.2">
      <c r="A263" s="37"/>
      <c r="B263" s="39"/>
      <c r="C263" s="39"/>
      <c r="D263" s="39"/>
      <c r="E263" s="39"/>
    </row>
    <row r="264" spans="1:5" ht="16.5" x14ac:dyDescent="0.2">
      <c r="A264" s="37"/>
      <c r="B264" s="39"/>
      <c r="C264" s="39"/>
      <c r="D264" s="39"/>
      <c r="E264" s="39"/>
    </row>
    <row r="265" spans="1:5" ht="16.5" x14ac:dyDescent="0.2">
      <c r="A265" s="37"/>
      <c r="B265" s="39"/>
      <c r="C265" s="39"/>
      <c r="D265" s="39"/>
      <c r="E265" s="39"/>
    </row>
    <row r="266" spans="1:5" ht="16.5" x14ac:dyDescent="0.2">
      <c r="A266" s="37"/>
      <c r="B266" s="39"/>
      <c r="C266" s="39"/>
      <c r="D266" s="39"/>
      <c r="E266" s="39"/>
    </row>
    <row r="267" spans="1:5" ht="16.5" x14ac:dyDescent="0.2">
      <c r="A267" s="37"/>
      <c r="B267" s="39"/>
      <c r="C267" s="39"/>
      <c r="D267" s="39"/>
      <c r="E267" s="39"/>
    </row>
    <row r="268" spans="1:5" ht="16.5" x14ac:dyDescent="0.2">
      <c r="A268" s="37"/>
      <c r="B268" s="39"/>
      <c r="C268" s="39"/>
      <c r="D268" s="39"/>
      <c r="E268" s="39"/>
    </row>
    <row r="269" spans="1:5" ht="16.5" x14ac:dyDescent="0.2">
      <c r="A269" s="37"/>
      <c r="B269" s="39"/>
      <c r="C269" s="39"/>
      <c r="D269" s="39"/>
      <c r="E269" s="39"/>
    </row>
    <row r="270" spans="1:5" ht="16.5" x14ac:dyDescent="0.2">
      <c r="A270" s="37"/>
      <c r="B270" s="39"/>
      <c r="C270" s="39"/>
      <c r="D270" s="39"/>
      <c r="E270" s="39"/>
    </row>
    <row r="271" spans="1:5" ht="16.5" x14ac:dyDescent="0.2">
      <c r="A271" s="37"/>
      <c r="B271" s="39"/>
      <c r="C271" s="39"/>
      <c r="D271" s="39"/>
      <c r="E271" s="39"/>
    </row>
    <row r="272" spans="1:5" ht="16.5" x14ac:dyDescent="0.2">
      <c r="A272" s="37"/>
      <c r="B272" s="39"/>
      <c r="C272" s="39"/>
      <c r="D272" s="39"/>
      <c r="E272" s="39"/>
    </row>
    <row r="273" spans="4:5" x14ac:dyDescent="0.3">
      <c r="D273" s="38"/>
      <c r="E273" s="38"/>
    </row>
  </sheetData>
  <mergeCells count="2">
    <mergeCell ref="B4:E4"/>
    <mergeCell ref="B5:E5"/>
  </mergeCells>
  <pageMargins left="0.55118110236220474" right="0.35433070866141736" top="0.59055118110236227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2022-08-25T13:13:22Z</dcterms:created>
  <dcterms:modified xsi:type="dcterms:W3CDTF">2022-08-25T13:21:17Z</dcterms:modified>
</cp:coreProperties>
</file>