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cheltuieli" sheetId="1" r:id="rId1"/>
  </sheets>
  <calcPr calcId="145621"/>
</workbook>
</file>

<file path=xl/calcChain.xml><?xml version="1.0" encoding="utf-8"?>
<calcChain xmlns="http://schemas.openxmlformats.org/spreadsheetml/2006/main">
  <c r="N55" i="1" l="1"/>
  <c r="M55" i="1"/>
  <c r="L55" i="1"/>
  <c r="K55" i="1"/>
  <c r="J55" i="1"/>
  <c r="I55" i="1"/>
  <c r="H55" i="1"/>
  <c r="G55" i="1"/>
  <c r="F55" i="1"/>
  <c r="E55" i="1"/>
  <c r="D55" i="1"/>
  <c r="C55" i="1"/>
  <c r="B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55" i="1" s="1"/>
</calcChain>
</file>

<file path=xl/sharedStrings.xml><?xml version="1.0" encoding="utf-8"?>
<sst xmlns="http://schemas.openxmlformats.org/spreadsheetml/2006/main" count="79" uniqueCount="78">
  <si>
    <t>Programul naţional de diabet zaharat</t>
  </si>
  <si>
    <t>Situația cheltuielilor realizate în TRIMESTRUL I 2022</t>
  </si>
  <si>
    <t>Lei</t>
  </si>
  <si>
    <t>CAS</t>
  </si>
  <si>
    <t xml:space="preserve">Cheltuieli totale cu medicamente </t>
  </si>
  <si>
    <t>Cheltuieli pentru teste de automonitorizare</t>
  </si>
  <si>
    <t xml:space="preserve">Cheltuieli evaluare prin dozarea hemoglobinei glicozilate </t>
  </si>
  <si>
    <t>Cheltuieli pentru bolnavi beneficiari de pompe de insulină</t>
  </si>
  <si>
    <t xml:space="preserve">Valoare materiale consumabile pentru pompe insulina eliberate </t>
  </si>
  <si>
    <t>Cheltuieli pentru sisteme de monitorizare continuă a glicemiei</t>
  </si>
  <si>
    <t>Cheltuieli pentru sisteme pompe de insulină cu senzori de monitorizare continuă a glicemiei</t>
  </si>
  <si>
    <t>Cheltuieli pentru materiale consumabile pentru sisteme de monitorizare glicemică continuă</t>
  </si>
  <si>
    <t>Cheltuieli pentru materiale cosumabile pentru pompele de insulină cu senzori de monitorizare continuă a glicemiei:</t>
  </si>
  <si>
    <t>Cheltuieli totale program din FNUASS</t>
  </si>
  <si>
    <t>copii</t>
  </si>
  <si>
    <t>adulţi</t>
  </si>
  <si>
    <t>Total</t>
  </si>
  <si>
    <t>Transmiter</t>
  </si>
  <si>
    <t>senzori</t>
  </si>
  <si>
    <t>consumabile</t>
  </si>
  <si>
    <t>C0</t>
  </si>
  <si>
    <t>C1</t>
  </si>
  <si>
    <t>C2</t>
  </si>
  <si>
    <t>C3</t>
  </si>
  <si>
    <t>C4=C2+C3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</si>
  <si>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</si>
  <si>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</si>
  <si>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</si>
  <si>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</si>
  <si>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</si>
  <si>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</si>
  <si>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</si>
  <si>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</si>
  <si>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</si>
  <si>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C14=C1+C4+C5+….+C13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</si>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</sst>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6">
    <xf numFmtId="0" fontId="0" fillId="0" borderId="0" xfId="0"/>
    <xf numFmtId="3" fontId="1" fillId="2" borderId="0" xfId="0" applyNumberFormat="1" applyFont="1" applyFill="1" applyAlignment="1">
      <alignment horizontal="center"/>
    </xf>
    <xf numFmtId="0" fontId="2" fillId="2" borderId="0" xfId="0" applyFont="1" applyFill="1"/>
    <xf numFmtId="2" fontId="2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3" fontId="2" fillId="2" borderId="0" xfId="0" applyNumberFormat="1" applyFont="1" applyFill="1"/>
    <xf numFmtId="0" fontId="4" fillId="2" borderId="0" xfId="0" applyFont="1" applyFill="1"/>
    <xf numFmtId="0" fontId="2" fillId="2" borderId="0" xfId="0" applyFont="1" applyFill="1" applyAlignment="1">
      <alignment horizontal="right" vertical="top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top" wrapText="1"/>
    </xf>
    <xf numFmtId="2" fontId="5" fillId="2" borderId="0" xfId="1" applyNumberFormat="1" applyFont="1" applyFill="1" applyAlignment="1">
      <alignment horizontal="center" vertical="top" wrapText="1"/>
    </xf>
    <xf numFmtId="0" fontId="2" fillId="2" borderId="0" xfId="1" applyFont="1" applyFill="1"/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3" fontId="5" fillId="2" borderId="11" xfId="1" applyNumberFormat="1" applyFont="1" applyFill="1" applyBorder="1" applyAlignment="1">
      <alignment horizontal="center"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3" fontId="5" fillId="2" borderId="13" xfId="1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3" fontId="5" fillId="2" borderId="15" xfId="0" applyNumberFormat="1" applyFont="1" applyFill="1" applyBorder="1" applyAlignment="1">
      <alignment horizontal="center" vertical="center" wrapText="1"/>
    </xf>
    <xf numFmtId="3" fontId="5" fillId="2" borderId="16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2" fontId="5" fillId="2" borderId="0" xfId="1" applyNumberFormat="1" applyFont="1" applyFill="1" applyAlignment="1">
      <alignment horizontal="center" vertical="center" wrapText="1"/>
    </xf>
    <xf numFmtId="3" fontId="5" fillId="2" borderId="17" xfId="1" applyNumberFormat="1" applyFont="1" applyFill="1" applyBorder="1" applyAlignment="1">
      <alignment horizontal="center" vertical="center" wrapText="1"/>
    </xf>
    <xf numFmtId="3" fontId="2" fillId="2" borderId="18" xfId="1" applyNumberFormat="1" applyFont="1" applyFill="1" applyBorder="1"/>
    <xf numFmtId="4" fontId="2" fillId="2" borderId="19" xfId="0" applyNumberFormat="1" applyFont="1" applyFill="1" applyBorder="1"/>
    <xf numFmtId="4" fontId="4" fillId="2" borderId="19" xfId="0" applyNumberFormat="1" applyFont="1" applyFill="1" applyBorder="1"/>
    <xf numFmtId="4" fontId="2" fillId="2" borderId="20" xfId="0" applyNumberFormat="1" applyFont="1" applyFill="1" applyBorder="1" applyAlignment="1">
      <alignment horizontal="right"/>
    </xf>
    <xf numFmtId="3" fontId="2" fillId="2" borderId="21" xfId="1" applyNumberFormat="1" applyFont="1" applyFill="1" applyBorder="1"/>
    <xf numFmtId="4" fontId="2" fillId="2" borderId="10" xfId="0" applyNumberFormat="1" applyFont="1" applyFill="1" applyBorder="1"/>
    <xf numFmtId="4" fontId="4" fillId="2" borderId="10" xfId="0" applyNumberFormat="1" applyFont="1" applyFill="1" applyBorder="1"/>
    <xf numFmtId="4" fontId="2" fillId="2" borderId="22" xfId="0" applyNumberFormat="1" applyFont="1" applyFill="1" applyBorder="1" applyAlignment="1">
      <alignment horizontal="right"/>
    </xf>
    <xf numFmtId="3" fontId="2" fillId="2" borderId="11" xfId="1" applyNumberFormat="1" applyFont="1" applyFill="1" applyBorder="1"/>
    <xf numFmtId="4" fontId="2" fillId="2" borderId="12" xfId="0" applyNumberFormat="1" applyFont="1" applyFill="1" applyBorder="1"/>
    <xf numFmtId="4" fontId="4" fillId="2" borderId="12" xfId="0" applyNumberFormat="1" applyFont="1" applyFill="1" applyBorder="1"/>
    <xf numFmtId="3" fontId="5" fillId="2" borderId="23" xfId="1" applyNumberFormat="1" applyFont="1" applyFill="1" applyBorder="1"/>
    <xf numFmtId="4" fontId="5" fillId="2" borderId="24" xfId="0" applyNumberFormat="1" applyFont="1" applyFill="1" applyBorder="1"/>
    <xf numFmtId="4" fontId="5" fillId="2" borderId="25" xfId="0" applyNumberFormat="1" applyFont="1" applyFill="1" applyBorder="1"/>
    <xf numFmtId="0" fontId="5" fillId="2" borderId="0" xfId="0" applyFont="1" applyFill="1"/>
    <xf numFmtId="3" fontId="5" fillId="2" borderId="0" xfId="0" applyNumberFormat="1" applyFont="1" applyFill="1"/>
  </cellXfs>
  <cellStyles count="4">
    <cellStyle name="Normal" xfId="0" builtinId="0"/>
    <cellStyle name="Normal 2" xfId="2"/>
    <cellStyle name="Normal 2 2" xfId="3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3:BX55"/>
  <sheetViews>
    <sheetView tabSelected="1" topLeftCell="A22" zoomScaleNormal="100" workbookViewId="0">
      <selection activeCell="F57" sqref="F57:F58"/>
    </sheetView>
  </sheetViews>
  <sheetFormatPr defaultColWidth="9.140625" defaultRowHeight="11.25" x14ac:dyDescent="0.2"/>
  <cols>
    <col min="1" max="1" width="11.28515625" style="2" customWidth="1"/>
    <col min="2" max="2" width="12.140625" style="5" customWidth="1"/>
    <col min="3" max="3" width="10.42578125" style="2" customWidth="1"/>
    <col min="4" max="4" width="11.28515625" style="2" customWidth="1"/>
    <col min="5" max="5" width="11.140625" style="2" customWidth="1"/>
    <col min="6" max="6" width="11.7109375" style="2" customWidth="1"/>
    <col min="7" max="7" width="11.42578125" style="2" customWidth="1"/>
    <col min="8" max="8" width="9.7109375" style="2" customWidth="1"/>
    <col min="9" max="11" width="12" style="6" customWidth="1"/>
    <col min="12" max="12" width="11" style="6" customWidth="1"/>
    <col min="13" max="13" width="9.42578125" style="6" customWidth="1"/>
    <col min="14" max="14" width="11.28515625" style="6" customWidth="1"/>
    <col min="15" max="15" width="14.28515625" style="2" customWidth="1"/>
    <col min="16" max="16" width="15.140625" style="2" customWidth="1"/>
    <col min="17" max="17" width="9.5703125" style="2" bestFit="1" customWidth="1"/>
    <col min="18" max="18" width="10.7109375" style="2" customWidth="1"/>
    <col min="19" max="19" width="9.140625" style="3"/>
    <col min="20" max="21" width="9.140625" style="2"/>
    <col min="22" max="22" width="9.5703125" style="2" bestFit="1" customWidth="1"/>
    <col min="23" max="23" width="10.42578125" style="2" customWidth="1"/>
    <col min="24" max="16384" width="9.140625" style="2"/>
  </cols>
  <sheetData>
    <row r="3" spans="1:76" ht="15.7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76" ht="15" x14ac:dyDescent="0.2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7" spans="1:76" ht="12" thickBot="1" x14ac:dyDescent="0.25">
      <c r="O7" s="7" t="s">
        <v>2</v>
      </c>
    </row>
    <row r="8" spans="1:76" s="16" customFormat="1" ht="12.75" customHeight="1" x14ac:dyDescent="0.2">
      <c r="A8" s="8" t="s">
        <v>3</v>
      </c>
      <c r="B8" s="9" t="s">
        <v>4</v>
      </c>
      <c r="C8" s="10" t="s">
        <v>5</v>
      </c>
      <c r="D8" s="11"/>
      <c r="E8" s="11"/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12" t="s">
        <v>12</v>
      </c>
      <c r="M8" s="11"/>
      <c r="N8" s="13"/>
      <c r="O8" s="9" t="s">
        <v>13</v>
      </c>
      <c r="P8" s="14"/>
      <c r="Q8" s="14"/>
      <c r="R8" s="14"/>
      <c r="S8" s="15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</row>
    <row r="9" spans="1:76" s="16" customFormat="1" ht="37.5" customHeight="1" thickBot="1" x14ac:dyDescent="0.25">
      <c r="A9" s="17"/>
      <c r="B9" s="18"/>
      <c r="C9" s="19"/>
      <c r="D9" s="20"/>
      <c r="E9" s="20"/>
      <c r="F9" s="17"/>
      <c r="G9" s="17"/>
      <c r="H9" s="17"/>
      <c r="I9" s="17"/>
      <c r="J9" s="17"/>
      <c r="K9" s="17"/>
      <c r="L9" s="21"/>
      <c r="M9" s="22"/>
      <c r="N9" s="23"/>
      <c r="O9" s="18"/>
      <c r="P9" s="14"/>
      <c r="Q9" s="14"/>
      <c r="R9" s="14"/>
      <c r="S9" s="15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</row>
    <row r="10" spans="1:76" s="16" customFormat="1" ht="61.5" customHeight="1" thickBot="1" x14ac:dyDescent="0.25">
      <c r="A10" s="24"/>
      <c r="B10" s="25"/>
      <c r="C10" s="26" t="s">
        <v>14</v>
      </c>
      <c r="D10" s="26" t="s">
        <v>15</v>
      </c>
      <c r="E10" s="26" t="s">
        <v>16</v>
      </c>
      <c r="F10" s="24"/>
      <c r="G10" s="24"/>
      <c r="H10" s="24"/>
      <c r="I10" s="24"/>
      <c r="J10" s="24"/>
      <c r="K10" s="24"/>
      <c r="L10" s="26" t="s">
        <v>17</v>
      </c>
      <c r="M10" s="26" t="s">
        <v>18</v>
      </c>
      <c r="N10" s="26" t="s">
        <v>19</v>
      </c>
      <c r="O10" s="25"/>
      <c r="P10" s="27"/>
      <c r="Q10" s="27"/>
      <c r="R10" s="27"/>
      <c r="S10" s="28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</row>
    <row r="11" spans="1:76" s="16" customFormat="1" ht="23.25" thickBot="1" x14ac:dyDescent="0.25">
      <c r="A11" s="26" t="s">
        <v>20</v>
      </c>
      <c r="B11" s="29" t="s">
        <v>21</v>
      </c>
      <c r="C11" s="26" t="s">
        <v>22</v>
      </c>
      <c r="D11" s="26" t="s">
        <v>23</v>
      </c>
      <c r="E11" s="26" t="s">
        <v>24</v>
      </c>
      <c r="F11" s="26" t="s">
        <v>25</v>
      </c>
      <c r="G11" s="26" t="s">
        <v>26</v>
      </c>
      <c r="H11" s="26" t="s">
        <v>27</v>
      </c>
      <c r="I11" s="26" t="s">
        <v>28</v>
      </c>
      <c r="J11" s="26" t="s">
        <v>29</v>
      </c>
      <c r="K11" s="26" t="s">
        <v>30</v>
      </c>
      <c r="L11" s="26" t="s">
        <v>31</v>
      </c>
      <c r="M11" s="26" t="s">
        <v>32</v>
      </c>
      <c r="N11" s="26" t="s">
        <v>33</v>
      </c>
      <c r="O11" s="26" t="s">
        <v>34</v>
      </c>
      <c r="P11" s="27"/>
      <c r="Q11" s="27"/>
      <c r="R11" s="27"/>
      <c r="S11" s="28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</row>
    <row r="12" spans="1:76" x14ac:dyDescent="0.2">
      <c r="A12" s="30" t="s">
        <v>35</v>
      </c>
      <c r="B12" s="31">
        <v>7980294.9199999999</v>
      </c>
      <c r="C12" s="31">
        <v>15600</v>
      </c>
      <c r="D12" s="31">
        <v>420312</v>
      </c>
      <c r="E12" s="31">
        <v>435912</v>
      </c>
      <c r="F12" s="31">
        <v>0</v>
      </c>
      <c r="G12" s="31">
        <v>0</v>
      </c>
      <c r="H12" s="31">
        <v>21465.72</v>
      </c>
      <c r="I12" s="32">
        <v>0</v>
      </c>
      <c r="J12" s="32">
        <v>0</v>
      </c>
      <c r="K12" s="32">
        <v>125096.37</v>
      </c>
      <c r="L12" s="32">
        <v>0</v>
      </c>
      <c r="M12" s="32">
        <v>0</v>
      </c>
      <c r="N12" s="32">
        <v>0</v>
      </c>
      <c r="O12" s="33">
        <f>B12+E12+F12+G12+H12+I12+J12+K12+L12+M12+N12</f>
        <v>8562769.0099999998</v>
      </c>
      <c r="P12" s="5"/>
      <c r="Q12" s="5"/>
      <c r="R12" s="5"/>
      <c r="T12" s="3"/>
      <c r="V12" s="5"/>
      <c r="W12" s="5"/>
    </row>
    <row r="13" spans="1:76" x14ac:dyDescent="0.2">
      <c r="A13" s="34" t="s">
        <v>36</v>
      </c>
      <c r="B13" s="35">
        <v>9162476.9299999997</v>
      </c>
      <c r="C13" s="35">
        <v>20760</v>
      </c>
      <c r="D13" s="35">
        <v>478374</v>
      </c>
      <c r="E13" s="35">
        <v>499134</v>
      </c>
      <c r="F13" s="35">
        <v>3000</v>
      </c>
      <c r="G13" s="35">
        <v>0</v>
      </c>
      <c r="H13" s="35">
        <v>16014.42</v>
      </c>
      <c r="I13" s="36">
        <v>0</v>
      </c>
      <c r="J13" s="36">
        <v>0</v>
      </c>
      <c r="K13" s="36">
        <v>84635.18</v>
      </c>
      <c r="L13" s="36">
        <v>0</v>
      </c>
      <c r="M13" s="36">
        <v>4650.5200000000004</v>
      </c>
      <c r="N13" s="36">
        <v>2767.94</v>
      </c>
      <c r="O13" s="37">
        <f t="shared" ref="O13:O54" si="0">B13+E13+F13+G13+H13+I13+J13+K13+L13+M13+N13</f>
        <v>9772678.9899999984</v>
      </c>
      <c r="P13" s="5"/>
      <c r="Q13" s="5"/>
      <c r="R13" s="5"/>
      <c r="T13" s="3"/>
      <c r="V13" s="5"/>
      <c r="W13" s="5"/>
    </row>
    <row r="14" spans="1:76" x14ac:dyDescent="0.2">
      <c r="A14" s="34" t="s">
        <v>37</v>
      </c>
      <c r="B14" s="35">
        <v>12833531.359999999</v>
      </c>
      <c r="C14" s="35">
        <v>44760</v>
      </c>
      <c r="D14" s="35">
        <v>546564</v>
      </c>
      <c r="E14" s="35">
        <v>591324</v>
      </c>
      <c r="F14" s="35">
        <v>0</v>
      </c>
      <c r="G14" s="35">
        <v>0</v>
      </c>
      <c r="H14" s="35">
        <v>26095.98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7">
        <f t="shared" si="0"/>
        <v>13450951.34</v>
      </c>
      <c r="P14" s="5"/>
      <c r="Q14" s="5"/>
      <c r="R14" s="5"/>
      <c r="T14" s="3"/>
      <c r="V14" s="5"/>
      <c r="W14" s="5"/>
    </row>
    <row r="15" spans="1:76" x14ac:dyDescent="0.2">
      <c r="A15" s="34" t="s">
        <v>38</v>
      </c>
      <c r="B15" s="35">
        <v>10869941.809999999</v>
      </c>
      <c r="C15" s="35">
        <v>20400</v>
      </c>
      <c r="D15" s="35">
        <v>622188</v>
      </c>
      <c r="E15" s="35">
        <v>642588</v>
      </c>
      <c r="F15" s="35">
        <v>8800</v>
      </c>
      <c r="G15" s="35">
        <v>0</v>
      </c>
      <c r="H15" s="35">
        <v>15830.09</v>
      </c>
      <c r="I15" s="36">
        <v>0</v>
      </c>
      <c r="J15" s="36">
        <v>0</v>
      </c>
      <c r="K15" s="36">
        <v>375757.97</v>
      </c>
      <c r="L15" s="36">
        <v>0</v>
      </c>
      <c r="M15" s="36">
        <v>0</v>
      </c>
      <c r="N15" s="36">
        <v>0</v>
      </c>
      <c r="O15" s="37">
        <f t="shared" si="0"/>
        <v>11912917.869999999</v>
      </c>
      <c r="P15" s="5"/>
      <c r="Q15" s="5"/>
      <c r="R15" s="5"/>
      <c r="T15" s="3"/>
      <c r="V15" s="5"/>
      <c r="W15" s="5"/>
    </row>
    <row r="16" spans="1:76" x14ac:dyDescent="0.2">
      <c r="A16" s="34" t="s">
        <v>39</v>
      </c>
      <c r="B16" s="35">
        <v>17897885.32</v>
      </c>
      <c r="C16" s="35">
        <v>39300</v>
      </c>
      <c r="D16" s="35">
        <v>1338055.3400000001</v>
      </c>
      <c r="E16" s="35">
        <v>1377355.34</v>
      </c>
      <c r="F16" s="35">
        <v>7000</v>
      </c>
      <c r="G16" s="35">
        <v>0</v>
      </c>
      <c r="H16" s="35">
        <v>12668.439999999999</v>
      </c>
      <c r="I16" s="36">
        <v>0</v>
      </c>
      <c r="J16" s="36">
        <v>0</v>
      </c>
      <c r="K16" s="36">
        <v>159974.44999999998</v>
      </c>
      <c r="L16" s="36">
        <v>1508.92</v>
      </c>
      <c r="M16" s="36">
        <v>8138.15</v>
      </c>
      <c r="N16" s="36">
        <v>3155.88</v>
      </c>
      <c r="O16" s="37">
        <f t="shared" si="0"/>
        <v>19467686.5</v>
      </c>
      <c r="P16" s="5"/>
      <c r="Q16" s="5"/>
      <c r="R16" s="5"/>
      <c r="T16" s="3"/>
      <c r="V16" s="5"/>
      <c r="W16" s="5"/>
    </row>
    <row r="17" spans="1:23" x14ac:dyDescent="0.2">
      <c r="A17" s="34" t="s">
        <v>40</v>
      </c>
      <c r="B17" s="35">
        <v>6525305.7200000007</v>
      </c>
      <c r="C17" s="35">
        <v>15480</v>
      </c>
      <c r="D17" s="35">
        <v>481272</v>
      </c>
      <c r="E17" s="35">
        <v>496752</v>
      </c>
      <c r="F17" s="35">
        <v>6000</v>
      </c>
      <c r="G17" s="35">
        <v>0</v>
      </c>
      <c r="H17" s="35">
        <v>6233.58</v>
      </c>
      <c r="I17" s="36">
        <v>0</v>
      </c>
      <c r="J17" s="36">
        <v>0</v>
      </c>
      <c r="K17" s="36">
        <v>92775.97</v>
      </c>
      <c r="L17" s="36">
        <v>0</v>
      </c>
      <c r="M17" s="36">
        <v>0</v>
      </c>
      <c r="N17" s="36">
        <v>0</v>
      </c>
      <c r="O17" s="37">
        <f t="shared" si="0"/>
        <v>7127067.2700000005</v>
      </c>
      <c r="P17" s="5"/>
      <c r="Q17" s="5"/>
      <c r="R17" s="5"/>
      <c r="T17" s="3"/>
      <c r="V17" s="5"/>
      <c r="W17" s="5"/>
    </row>
    <row r="18" spans="1:23" x14ac:dyDescent="0.2">
      <c r="A18" s="34" t="s">
        <v>41</v>
      </c>
      <c r="B18" s="35">
        <v>4981154.5999999996</v>
      </c>
      <c r="C18" s="35">
        <v>20760</v>
      </c>
      <c r="D18" s="35">
        <v>372662.4</v>
      </c>
      <c r="E18" s="35">
        <v>393422.4</v>
      </c>
      <c r="F18" s="35">
        <v>0</v>
      </c>
      <c r="G18" s="35">
        <v>0</v>
      </c>
      <c r="H18" s="35">
        <v>2051.8000000000002</v>
      </c>
      <c r="I18" s="36">
        <v>0</v>
      </c>
      <c r="J18" s="36">
        <v>0</v>
      </c>
      <c r="K18" s="36">
        <v>90683.95</v>
      </c>
      <c r="L18" s="36">
        <v>0</v>
      </c>
      <c r="M18" s="36">
        <v>0</v>
      </c>
      <c r="N18" s="36">
        <v>0</v>
      </c>
      <c r="O18" s="37">
        <f t="shared" si="0"/>
        <v>5467312.75</v>
      </c>
      <c r="P18" s="5"/>
      <c r="Q18" s="5"/>
      <c r="R18" s="5"/>
      <c r="T18" s="3"/>
      <c r="V18" s="5"/>
      <c r="W18" s="5"/>
    </row>
    <row r="19" spans="1:23" x14ac:dyDescent="0.2">
      <c r="A19" s="34" t="s">
        <v>42</v>
      </c>
      <c r="B19" s="35">
        <v>13280147.6</v>
      </c>
      <c r="C19" s="35">
        <v>40740</v>
      </c>
      <c r="D19" s="35">
        <v>914274</v>
      </c>
      <c r="E19" s="35">
        <v>955014</v>
      </c>
      <c r="F19" s="35">
        <v>21200</v>
      </c>
      <c r="G19" s="35">
        <v>0</v>
      </c>
      <c r="H19" s="35">
        <v>46292.19</v>
      </c>
      <c r="I19" s="36">
        <v>0</v>
      </c>
      <c r="J19" s="36">
        <v>0</v>
      </c>
      <c r="K19" s="36">
        <v>180828.12</v>
      </c>
      <c r="L19" s="36">
        <v>0</v>
      </c>
      <c r="M19" s="36">
        <v>0</v>
      </c>
      <c r="N19" s="36">
        <v>0</v>
      </c>
      <c r="O19" s="37">
        <f t="shared" si="0"/>
        <v>14483481.909999998</v>
      </c>
      <c r="P19" s="5"/>
      <c r="Q19" s="5"/>
      <c r="R19" s="5"/>
      <c r="T19" s="3"/>
      <c r="V19" s="5"/>
      <c r="W19" s="5"/>
    </row>
    <row r="20" spans="1:23" x14ac:dyDescent="0.2">
      <c r="A20" s="34" t="s">
        <v>43</v>
      </c>
      <c r="B20" s="35">
        <v>8830140.9500000011</v>
      </c>
      <c r="C20" s="35">
        <v>12360</v>
      </c>
      <c r="D20" s="35">
        <v>399144.87</v>
      </c>
      <c r="E20" s="35">
        <v>411504.87</v>
      </c>
      <c r="F20" s="35">
        <v>2000</v>
      </c>
      <c r="G20" s="35">
        <v>0</v>
      </c>
      <c r="H20" s="35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7">
        <f t="shared" si="0"/>
        <v>9243645.8200000003</v>
      </c>
      <c r="P20" s="5"/>
      <c r="Q20" s="5"/>
      <c r="R20" s="5"/>
      <c r="T20" s="3"/>
      <c r="V20" s="5"/>
      <c r="W20" s="5"/>
    </row>
    <row r="21" spans="1:23" x14ac:dyDescent="0.2">
      <c r="A21" s="34" t="s">
        <v>44</v>
      </c>
      <c r="B21" s="35">
        <v>7691500.5499999998</v>
      </c>
      <c r="C21" s="35">
        <v>12696</v>
      </c>
      <c r="D21" s="35">
        <v>486416.4</v>
      </c>
      <c r="E21" s="35">
        <v>499112.4</v>
      </c>
      <c r="F21" s="35">
        <v>20</v>
      </c>
      <c r="G21" s="35">
        <v>0</v>
      </c>
      <c r="H21" s="35">
        <v>6213.23</v>
      </c>
      <c r="I21" s="36">
        <v>0</v>
      </c>
      <c r="J21" s="36">
        <v>0</v>
      </c>
      <c r="K21" s="36">
        <v>79756.179999999993</v>
      </c>
      <c r="L21" s="36">
        <v>0</v>
      </c>
      <c r="M21" s="36">
        <v>0</v>
      </c>
      <c r="N21" s="36">
        <v>5065.83</v>
      </c>
      <c r="O21" s="37">
        <f t="shared" si="0"/>
        <v>8281668.1900000004</v>
      </c>
      <c r="P21" s="5"/>
      <c r="Q21" s="5"/>
      <c r="R21" s="5"/>
      <c r="T21" s="3"/>
      <c r="V21" s="5"/>
      <c r="W21" s="5"/>
    </row>
    <row r="22" spans="1:23" x14ac:dyDescent="0.2">
      <c r="A22" s="34" t="s">
        <v>45</v>
      </c>
      <c r="B22" s="35">
        <v>4926843.7700000005</v>
      </c>
      <c r="C22" s="35">
        <v>11520</v>
      </c>
      <c r="D22" s="35">
        <v>333996</v>
      </c>
      <c r="E22" s="35">
        <v>345516</v>
      </c>
      <c r="F22" s="35">
        <v>0</v>
      </c>
      <c r="G22" s="35">
        <v>0</v>
      </c>
      <c r="H22" s="35">
        <v>4207.84</v>
      </c>
      <c r="I22" s="36">
        <v>0</v>
      </c>
      <c r="J22" s="36">
        <v>0</v>
      </c>
      <c r="K22" s="36">
        <v>49526.61</v>
      </c>
      <c r="L22" s="36">
        <v>0</v>
      </c>
      <c r="M22" s="36">
        <v>0</v>
      </c>
      <c r="N22" s="36">
        <v>0</v>
      </c>
      <c r="O22" s="37">
        <f t="shared" si="0"/>
        <v>5326094.2200000007</v>
      </c>
      <c r="P22" s="5"/>
      <c r="Q22" s="5"/>
      <c r="R22" s="5"/>
      <c r="T22" s="3"/>
      <c r="V22" s="5"/>
      <c r="W22" s="5"/>
    </row>
    <row r="23" spans="1:23" x14ac:dyDescent="0.2">
      <c r="A23" s="34" t="s">
        <v>46</v>
      </c>
      <c r="B23" s="35">
        <v>3645070.0900000003</v>
      </c>
      <c r="C23" s="35">
        <v>10920</v>
      </c>
      <c r="D23" s="35">
        <v>191250</v>
      </c>
      <c r="E23" s="35">
        <v>202170</v>
      </c>
      <c r="F23" s="35">
        <v>0</v>
      </c>
      <c r="G23" s="35">
        <v>0</v>
      </c>
      <c r="H23" s="35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7">
        <f t="shared" si="0"/>
        <v>3847240.0900000003</v>
      </c>
      <c r="P23" s="5"/>
      <c r="Q23" s="5"/>
      <c r="R23" s="5"/>
      <c r="T23" s="3"/>
      <c r="V23" s="5"/>
      <c r="W23" s="5"/>
    </row>
    <row r="24" spans="1:23" x14ac:dyDescent="0.2">
      <c r="A24" s="34" t="s">
        <v>47</v>
      </c>
      <c r="B24" s="35">
        <v>18613112.012819998</v>
      </c>
      <c r="C24" s="35">
        <v>38220</v>
      </c>
      <c r="D24" s="35">
        <v>1162802</v>
      </c>
      <c r="E24" s="35">
        <v>1201022</v>
      </c>
      <c r="F24" s="35">
        <v>29940</v>
      </c>
      <c r="G24" s="35">
        <v>185640.00200000001</v>
      </c>
      <c r="H24" s="35">
        <v>90719.293000000005</v>
      </c>
      <c r="I24" s="36">
        <v>370706.42000000004</v>
      </c>
      <c r="J24" s="36">
        <v>300951</v>
      </c>
      <c r="K24" s="36">
        <v>286930.42</v>
      </c>
      <c r="L24" s="36">
        <v>3017.84</v>
      </c>
      <c r="M24" s="36">
        <v>18602.080000000002</v>
      </c>
      <c r="N24" s="36">
        <v>9467.64</v>
      </c>
      <c r="O24" s="37">
        <f t="shared" si="0"/>
        <v>21110108.707820002</v>
      </c>
      <c r="P24" s="5"/>
      <c r="Q24" s="5"/>
      <c r="R24" s="5"/>
      <c r="T24" s="3"/>
      <c r="V24" s="5"/>
      <c r="W24" s="5"/>
    </row>
    <row r="25" spans="1:23" x14ac:dyDescent="0.2">
      <c r="A25" s="34" t="s">
        <v>48</v>
      </c>
      <c r="B25" s="35">
        <v>16538282.279999999</v>
      </c>
      <c r="C25" s="35">
        <v>45960</v>
      </c>
      <c r="D25" s="35">
        <v>865104</v>
      </c>
      <c r="E25" s="35">
        <v>911064</v>
      </c>
      <c r="F25" s="35">
        <v>0</v>
      </c>
      <c r="G25" s="35">
        <v>0</v>
      </c>
      <c r="H25" s="35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7">
        <f t="shared" si="0"/>
        <v>17449346.280000001</v>
      </c>
      <c r="P25" s="5"/>
      <c r="Q25" s="5"/>
      <c r="R25" s="5"/>
      <c r="T25" s="3"/>
      <c r="V25" s="5"/>
      <c r="W25" s="5"/>
    </row>
    <row r="26" spans="1:23" x14ac:dyDescent="0.2">
      <c r="A26" s="34" t="s">
        <v>49</v>
      </c>
      <c r="B26" s="35">
        <v>3931443.7299999995</v>
      </c>
      <c r="C26" s="35">
        <v>22200</v>
      </c>
      <c r="D26" s="35">
        <v>266701</v>
      </c>
      <c r="E26" s="35">
        <v>288901</v>
      </c>
      <c r="F26" s="35">
        <v>0</v>
      </c>
      <c r="G26" s="35">
        <v>0</v>
      </c>
      <c r="H26" s="35">
        <v>38430.339999999997</v>
      </c>
      <c r="I26" s="36">
        <v>0</v>
      </c>
      <c r="J26" s="36">
        <v>0</v>
      </c>
      <c r="K26" s="36">
        <v>101963.96</v>
      </c>
      <c r="L26" s="36">
        <v>0</v>
      </c>
      <c r="M26" s="36">
        <v>0</v>
      </c>
      <c r="N26" s="36">
        <v>0</v>
      </c>
      <c r="O26" s="37">
        <f t="shared" si="0"/>
        <v>4360739.0299999993</v>
      </c>
      <c r="P26" s="5"/>
      <c r="Q26" s="5"/>
      <c r="R26" s="5"/>
      <c r="T26" s="3"/>
      <c r="V26" s="5"/>
      <c r="W26" s="5"/>
    </row>
    <row r="27" spans="1:23" x14ac:dyDescent="0.2">
      <c r="A27" s="34" t="s">
        <v>50</v>
      </c>
      <c r="B27" s="35">
        <v>9290195.9499999993</v>
      </c>
      <c r="C27" s="35">
        <v>25980</v>
      </c>
      <c r="D27" s="35">
        <v>649908</v>
      </c>
      <c r="E27" s="35">
        <v>675888</v>
      </c>
      <c r="F27" s="35">
        <v>0</v>
      </c>
      <c r="G27" s="35">
        <v>0</v>
      </c>
      <c r="H27" s="35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7">
        <f t="shared" si="0"/>
        <v>9966083.9499999993</v>
      </c>
      <c r="P27" s="5"/>
      <c r="Q27" s="5"/>
      <c r="R27" s="5"/>
      <c r="T27" s="3"/>
      <c r="V27" s="5"/>
      <c r="W27" s="5"/>
    </row>
    <row r="28" spans="1:23" x14ac:dyDescent="0.2">
      <c r="A28" s="34" t="s">
        <v>51</v>
      </c>
      <c r="B28" s="35">
        <v>12693041.2984</v>
      </c>
      <c r="C28" s="35">
        <v>27120</v>
      </c>
      <c r="D28" s="35">
        <v>666722</v>
      </c>
      <c r="E28" s="35">
        <v>693842</v>
      </c>
      <c r="F28" s="35">
        <v>3000</v>
      </c>
      <c r="G28" s="35">
        <v>26477.5</v>
      </c>
      <c r="H28" s="35">
        <v>60797.457000000002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7">
        <f t="shared" si="0"/>
        <v>13477158.2554</v>
      </c>
      <c r="P28" s="5"/>
      <c r="Q28" s="5"/>
      <c r="R28" s="5"/>
      <c r="T28" s="3"/>
      <c r="V28" s="5"/>
      <c r="W28" s="5"/>
    </row>
    <row r="29" spans="1:23" x14ac:dyDescent="0.2">
      <c r="A29" s="34" t="s">
        <v>52</v>
      </c>
      <c r="B29" s="35">
        <v>11480000.640000001</v>
      </c>
      <c r="C29" s="35">
        <v>31440</v>
      </c>
      <c r="D29" s="35">
        <v>637624.80000000005</v>
      </c>
      <c r="E29" s="35">
        <v>669064.80000000005</v>
      </c>
      <c r="F29" s="35">
        <v>0</v>
      </c>
      <c r="G29" s="35">
        <v>0</v>
      </c>
      <c r="H29" s="35">
        <v>39351.4</v>
      </c>
      <c r="I29" s="36">
        <v>0</v>
      </c>
      <c r="J29" s="36">
        <v>0</v>
      </c>
      <c r="K29" s="36">
        <v>239965.88</v>
      </c>
      <c r="L29" s="36">
        <v>1508.92</v>
      </c>
      <c r="M29" s="36">
        <v>10463.67</v>
      </c>
      <c r="N29" s="36">
        <v>4733.82</v>
      </c>
      <c r="O29" s="37">
        <f t="shared" si="0"/>
        <v>12445089.130000003</v>
      </c>
      <c r="P29" s="5"/>
      <c r="Q29" s="5"/>
      <c r="R29" s="5"/>
      <c r="T29" s="3"/>
      <c r="V29" s="5"/>
      <c r="W29" s="5"/>
    </row>
    <row r="30" spans="1:23" x14ac:dyDescent="0.2">
      <c r="A30" s="34" t="s">
        <v>53</v>
      </c>
      <c r="B30" s="35">
        <v>2224191.79</v>
      </c>
      <c r="C30" s="35">
        <v>1680</v>
      </c>
      <c r="D30" s="35">
        <v>116532</v>
      </c>
      <c r="E30" s="35">
        <v>118212</v>
      </c>
      <c r="F30" s="35">
        <v>0</v>
      </c>
      <c r="G30" s="35">
        <v>0</v>
      </c>
      <c r="H30" s="35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7">
        <f t="shared" si="0"/>
        <v>2342403.79</v>
      </c>
      <c r="P30" s="5"/>
      <c r="Q30" s="5"/>
      <c r="R30" s="5"/>
      <c r="T30" s="3"/>
      <c r="V30" s="5"/>
      <c r="W30" s="5"/>
    </row>
    <row r="31" spans="1:23" x14ac:dyDescent="0.2">
      <c r="A31" s="34" t="s">
        <v>54</v>
      </c>
      <c r="B31" s="35">
        <v>5508549.5600000005</v>
      </c>
      <c r="C31" s="35">
        <v>15120</v>
      </c>
      <c r="D31" s="35">
        <v>428472</v>
      </c>
      <c r="E31" s="35">
        <v>443592</v>
      </c>
      <c r="F31" s="35">
        <v>120</v>
      </c>
      <c r="G31" s="35">
        <v>0</v>
      </c>
      <c r="H31" s="35">
        <v>19228.02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7">
        <f t="shared" si="0"/>
        <v>5971489.5800000001</v>
      </c>
      <c r="P31" s="5"/>
      <c r="Q31" s="5"/>
      <c r="R31" s="5"/>
      <c r="T31" s="3"/>
      <c r="V31" s="5"/>
      <c r="W31" s="5"/>
    </row>
    <row r="32" spans="1:23" x14ac:dyDescent="0.2">
      <c r="A32" s="34" t="s">
        <v>55</v>
      </c>
      <c r="B32" s="35">
        <v>5115540.9600000009</v>
      </c>
      <c r="C32" s="35">
        <v>16680</v>
      </c>
      <c r="D32" s="35">
        <v>404669.8</v>
      </c>
      <c r="E32" s="35">
        <v>421349.8</v>
      </c>
      <c r="F32" s="35">
        <v>4400</v>
      </c>
      <c r="G32" s="35">
        <v>0</v>
      </c>
      <c r="H32" s="35">
        <v>5937.92</v>
      </c>
      <c r="I32" s="36">
        <v>0</v>
      </c>
      <c r="J32" s="36">
        <v>0</v>
      </c>
      <c r="K32" s="36">
        <v>109750.17</v>
      </c>
      <c r="L32" s="36">
        <v>3022.6</v>
      </c>
      <c r="M32" s="36">
        <v>0</v>
      </c>
      <c r="N32" s="36">
        <v>5259.8</v>
      </c>
      <c r="O32" s="37">
        <f t="shared" si="0"/>
        <v>5665261.25</v>
      </c>
      <c r="P32" s="5"/>
      <c r="Q32" s="5"/>
      <c r="R32" s="5"/>
      <c r="T32" s="3"/>
      <c r="V32" s="5"/>
      <c r="W32" s="5"/>
    </row>
    <row r="33" spans="1:23" x14ac:dyDescent="0.2">
      <c r="A33" s="34" t="s">
        <v>56</v>
      </c>
      <c r="B33" s="35">
        <v>10085221.74</v>
      </c>
      <c r="C33" s="35">
        <v>19200</v>
      </c>
      <c r="D33" s="35">
        <v>547236</v>
      </c>
      <c r="E33" s="35">
        <v>566436</v>
      </c>
      <c r="F33" s="35">
        <v>11240</v>
      </c>
      <c r="G33" s="35">
        <v>0</v>
      </c>
      <c r="H33" s="35">
        <v>23092.95</v>
      </c>
      <c r="I33" s="36">
        <v>0</v>
      </c>
      <c r="J33" s="36">
        <v>0</v>
      </c>
      <c r="K33" s="36">
        <v>103249.16</v>
      </c>
      <c r="L33" s="36">
        <v>0</v>
      </c>
      <c r="M33" s="36">
        <v>0</v>
      </c>
      <c r="N33" s="36">
        <v>0</v>
      </c>
      <c r="O33" s="37">
        <f t="shared" si="0"/>
        <v>10789239.85</v>
      </c>
      <c r="P33" s="5"/>
      <c r="Q33" s="5"/>
      <c r="R33" s="5"/>
      <c r="T33" s="3"/>
      <c r="V33" s="5"/>
      <c r="W33" s="5"/>
    </row>
    <row r="34" spans="1:23" x14ac:dyDescent="0.2">
      <c r="A34" s="34" t="s">
        <v>57</v>
      </c>
      <c r="B34" s="35">
        <v>4104987.6599999997</v>
      </c>
      <c r="C34" s="35">
        <v>10080</v>
      </c>
      <c r="D34" s="35">
        <v>210950.39999999999</v>
      </c>
      <c r="E34" s="35">
        <v>221030.39999999999</v>
      </c>
      <c r="F34" s="35">
        <v>16220</v>
      </c>
      <c r="G34" s="35">
        <v>0</v>
      </c>
      <c r="H34" s="35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7">
        <f t="shared" si="0"/>
        <v>4342238.0599999996</v>
      </c>
      <c r="P34" s="5"/>
      <c r="Q34" s="5"/>
      <c r="R34" s="5"/>
      <c r="T34" s="3"/>
      <c r="V34" s="5"/>
      <c r="W34" s="5"/>
    </row>
    <row r="35" spans="1:23" x14ac:dyDescent="0.2">
      <c r="A35" s="34" t="s">
        <v>58</v>
      </c>
      <c r="B35" s="35">
        <v>16237626.019999996</v>
      </c>
      <c r="C35" s="35">
        <v>55380</v>
      </c>
      <c r="D35" s="35">
        <v>1225911.6000000001</v>
      </c>
      <c r="E35" s="35">
        <v>1281291.6000000001</v>
      </c>
      <c r="F35" s="35">
        <v>11000</v>
      </c>
      <c r="G35" s="35">
        <v>100102.8</v>
      </c>
      <c r="H35" s="35">
        <v>57914.92</v>
      </c>
      <c r="I35" s="36">
        <v>539260.4</v>
      </c>
      <c r="J35" s="36">
        <v>177747.92</v>
      </c>
      <c r="K35" s="36">
        <v>626410.05000000005</v>
      </c>
      <c r="L35" s="36">
        <v>82838.28</v>
      </c>
      <c r="M35" s="36">
        <v>0</v>
      </c>
      <c r="N35" s="36">
        <v>0</v>
      </c>
      <c r="O35" s="37">
        <f t="shared" si="0"/>
        <v>19114191.990000002</v>
      </c>
      <c r="P35" s="5"/>
      <c r="Q35" s="5"/>
      <c r="R35" s="5"/>
      <c r="T35" s="3"/>
      <c r="V35" s="5"/>
      <c r="W35" s="5"/>
    </row>
    <row r="36" spans="1:23" x14ac:dyDescent="0.2">
      <c r="A36" s="34" t="s">
        <v>59</v>
      </c>
      <c r="B36" s="35">
        <v>13342227.9</v>
      </c>
      <c r="C36" s="35">
        <v>24474</v>
      </c>
      <c r="D36" s="35">
        <v>859797.6</v>
      </c>
      <c r="E36" s="35">
        <v>884271.6</v>
      </c>
      <c r="F36" s="35">
        <v>13020</v>
      </c>
      <c r="G36" s="35">
        <v>0</v>
      </c>
      <c r="H36" s="35">
        <v>40388.300000000003</v>
      </c>
      <c r="I36" s="36">
        <v>0</v>
      </c>
      <c r="J36" s="36">
        <v>0</v>
      </c>
      <c r="K36" s="36">
        <v>211578.43</v>
      </c>
      <c r="L36" s="36">
        <v>0</v>
      </c>
      <c r="M36" s="36">
        <v>0</v>
      </c>
      <c r="N36" s="36">
        <v>8553.7199999999993</v>
      </c>
      <c r="O36" s="37">
        <f t="shared" si="0"/>
        <v>14500039.950000001</v>
      </c>
      <c r="P36" s="5"/>
      <c r="Q36" s="5"/>
      <c r="R36" s="5"/>
      <c r="T36" s="3"/>
      <c r="V36" s="5"/>
      <c r="W36" s="5"/>
    </row>
    <row r="37" spans="1:23" x14ac:dyDescent="0.2">
      <c r="A37" s="34" t="s">
        <v>60</v>
      </c>
      <c r="B37" s="35">
        <v>5167958.6500000004</v>
      </c>
      <c r="C37" s="35">
        <v>13560</v>
      </c>
      <c r="D37" s="35">
        <v>386356.8</v>
      </c>
      <c r="E37" s="35">
        <v>399916.79999999999</v>
      </c>
      <c r="F37" s="35">
        <v>0</v>
      </c>
      <c r="G37" s="35">
        <v>0</v>
      </c>
      <c r="H37" s="35">
        <v>4372.0600000000004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7">
        <f t="shared" si="0"/>
        <v>5572247.5099999998</v>
      </c>
      <c r="P37" s="5"/>
      <c r="Q37" s="5"/>
      <c r="R37" s="5"/>
      <c r="T37" s="3"/>
      <c r="V37" s="5"/>
      <c r="W37" s="5"/>
    </row>
    <row r="38" spans="1:23" x14ac:dyDescent="0.2">
      <c r="A38" s="34" t="s">
        <v>61</v>
      </c>
      <c r="B38" s="35">
        <v>15336869.109999999</v>
      </c>
      <c r="C38" s="35">
        <v>41040</v>
      </c>
      <c r="D38" s="35">
        <v>1003728</v>
      </c>
      <c r="E38" s="35">
        <v>1044768</v>
      </c>
      <c r="F38" s="35">
        <v>13060</v>
      </c>
      <c r="G38" s="35">
        <v>0</v>
      </c>
      <c r="H38" s="35">
        <v>45774.55</v>
      </c>
      <c r="I38" s="36">
        <v>58915.71</v>
      </c>
      <c r="J38" s="36">
        <v>0</v>
      </c>
      <c r="K38" s="36">
        <v>205785.51</v>
      </c>
      <c r="L38" s="36">
        <v>0</v>
      </c>
      <c r="M38" s="36">
        <v>0</v>
      </c>
      <c r="N38" s="36">
        <v>4526.76</v>
      </c>
      <c r="O38" s="37">
        <f t="shared" si="0"/>
        <v>16709699.640000001</v>
      </c>
      <c r="P38" s="5"/>
      <c r="Q38" s="5"/>
      <c r="R38" s="5"/>
      <c r="T38" s="3"/>
      <c r="V38" s="5"/>
      <c r="W38" s="5"/>
    </row>
    <row r="39" spans="1:23" x14ac:dyDescent="0.2">
      <c r="A39" s="34" t="s">
        <v>62</v>
      </c>
      <c r="B39" s="35">
        <v>7834075.6099999994</v>
      </c>
      <c r="C39" s="35">
        <v>21840</v>
      </c>
      <c r="D39" s="35">
        <v>584426</v>
      </c>
      <c r="E39" s="35">
        <v>606266</v>
      </c>
      <c r="F39" s="35">
        <v>5000</v>
      </c>
      <c r="G39" s="35">
        <v>0</v>
      </c>
      <c r="H39" s="35">
        <v>32751.42</v>
      </c>
      <c r="I39" s="36">
        <v>0</v>
      </c>
      <c r="J39" s="36">
        <v>0</v>
      </c>
      <c r="K39" s="36">
        <v>187183.43</v>
      </c>
      <c r="L39" s="36">
        <v>57429.4</v>
      </c>
      <c r="M39" s="36">
        <v>0</v>
      </c>
      <c r="N39" s="36">
        <v>0</v>
      </c>
      <c r="O39" s="37">
        <f t="shared" si="0"/>
        <v>8722705.8599999994</v>
      </c>
      <c r="P39" s="5"/>
      <c r="Q39" s="5"/>
      <c r="R39" s="5"/>
      <c r="T39" s="3"/>
      <c r="V39" s="5"/>
      <c r="W39" s="5"/>
    </row>
    <row r="40" spans="1:23" x14ac:dyDescent="0.2">
      <c r="A40" s="34" t="s">
        <v>63</v>
      </c>
      <c r="B40" s="35">
        <v>8439058.0899999999</v>
      </c>
      <c r="C40" s="35">
        <v>16560</v>
      </c>
      <c r="D40" s="35">
        <v>413390.4</v>
      </c>
      <c r="E40" s="35">
        <v>429950.4</v>
      </c>
      <c r="F40" s="35">
        <v>6000</v>
      </c>
      <c r="G40" s="35">
        <v>0</v>
      </c>
      <c r="H40" s="35">
        <v>9587.36</v>
      </c>
      <c r="I40" s="36">
        <v>0</v>
      </c>
      <c r="J40" s="36">
        <v>0</v>
      </c>
      <c r="K40" s="36">
        <v>15541.4</v>
      </c>
      <c r="L40" s="36">
        <v>0</v>
      </c>
      <c r="M40" s="36">
        <v>0</v>
      </c>
      <c r="N40" s="36">
        <v>0</v>
      </c>
      <c r="O40" s="37">
        <f t="shared" si="0"/>
        <v>8900137.25</v>
      </c>
      <c r="P40" s="5"/>
      <c r="Q40" s="5"/>
      <c r="R40" s="5"/>
      <c r="T40" s="3"/>
      <c r="V40" s="5"/>
      <c r="W40" s="5"/>
    </row>
    <row r="41" spans="1:23" x14ac:dyDescent="0.2">
      <c r="A41" s="34" t="s">
        <v>64</v>
      </c>
      <c r="B41" s="35">
        <v>16346672.699999999</v>
      </c>
      <c r="C41" s="35">
        <v>25440</v>
      </c>
      <c r="D41" s="35">
        <v>971230.2</v>
      </c>
      <c r="E41" s="35">
        <v>996670.2</v>
      </c>
      <c r="F41" s="35">
        <v>7000</v>
      </c>
      <c r="G41" s="35">
        <v>0</v>
      </c>
      <c r="H41" s="35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7">
        <f t="shared" si="0"/>
        <v>17350342.899999999</v>
      </c>
      <c r="P41" s="5"/>
      <c r="Q41" s="5"/>
      <c r="R41" s="5"/>
      <c r="T41" s="3"/>
      <c r="V41" s="5"/>
      <c r="W41" s="5"/>
    </row>
    <row r="42" spans="1:23" x14ac:dyDescent="0.2">
      <c r="A42" s="34" t="s">
        <v>65</v>
      </c>
      <c r="B42" s="35">
        <v>9261152.540000001</v>
      </c>
      <c r="C42" s="35">
        <v>21759.599999999999</v>
      </c>
      <c r="D42" s="35">
        <v>661148.4</v>
      </c>
      <c r="E42" s="35">
        <v>682908</v>
      </c>
      <c r="F42" s="35">
        <v>0</v>
      </c>
      <c r="G42" s="35">
        <v>0</v>
      </c>
      <c r="H42" s="35">
        <v>10414.200000000001</v>
      </c>
      <c r="I42" s="36">
        <v>0</v>
      </c>
      <c r="J42" s="36">
        <v>0</v>
      </c>
      <c r="K42" s="36">
        <v>68359.38</v>
      </c>
      <c r="L42" s="36">
        <v>0</v>
      </c>
      <c r="M42" s="36">
        <v>0</v>
      </c>
      <c r="N42" s="36">
        <v>0</v>
      </c>
      <c r="O42" s="37">
        <f t="shared" si="0"/>
        <v>10022834.120000001</v>
      </c>
      <c r="P42" s="5"/>
      <c r="Q42" s="5"/>
      <c r="R42" s="5"/>
      <c r="T42" s="3"/>
      <c r="V42" s="5"/>
      <c r="W42" s="5"/>
    </row>
    <row r="43" spans="1:23" x14ac:dyDescent="0.2">
      <c r="A43" s="34" t="s">
        <v>66</v>
      </c>
      <c r="B43" s="35">
        <v>5176721.21</v>
      </c>
      <c r="C43" s="35">
        <v>11760</v>
      </c>
      <c r="D43" s="35">
        <v>341832</v>
      </c>
      <c r="E43" s="35">
        <v>353592</v>
      </c>
      <c r="F43" s="35">
        <v>2000</v>
      </c>
      <c r="G43" s="35">
        <v>0</v>
      </c>
      <c r="H43" s="35">
        <v>6077.21</v>
      </c>
      <c r="I43" s="36">
        <v>0</v>
      </c>
      <c r="J43" s="36">
        <v>0</v>
      </c>
      <c r="K43" s="36">
        <v>16972.97</v>
      </c>
      <c r="L43" s="36">
        <v>1508.92</v>
      </c>
      <c r="M43" s="36">
        <v>3487.89</v>
      </c>
      <c r="N43" s="36">
        <v>1577.94</v>
      </c>
      <c r="O43" s="37">
        <f t="shared" si="0"/>
        <v>5561938.1399999997</v>
      </c>
      <c r="P43" s="5"/>
      <c r="Q43" s="5"/>
      <c r="R43" s="5"/>
      <c r="T43" s="3"/>
      <c r="V43" s="5"/>
      <c r="W43" s="5"/>
    </row>
    <row r="44" spans="1:23" x14ac:dyDescent="0.2">
      <c r="A44" s="34" t="s">
        <v>67</v>
      </c>
      <c r="B44" s="35">
        <v>10450216.27</v>
      </c>
      <c r="C44" s="35">
        <v>26880</v>
      </c>
      <c r="D44" s="35">
        <v>714882</v>
      </c>
      <c r="E44" s="35">
        <v>741762</v>
      </c>
      <c r="F44" s="35">
        <v>18000</v>
      </c>
      <c r="G44" s="35">
        <v>0</v>
      </c>
      <c r="H44" s="35">
        <v>34725.75</v>
      </c>
      <c r="I44" s="36">
        <v>0</v>
      </c>
      <c r="J44" s="36">
        <v>0</v>
      </c>
      <c r="K44" s="36">
        <v>132537.45000000001</v>
      </c>
      <c r="L44" s="36">
        <v>0</v>
      </c>
      <c r="M44" s="36">
        <v>0</v>
      </c>
      <c r="N44" s="36">
        <v>0</v>
      </c>
      <c r="O44" s="37">
        <f t="shared" si="0"/>
        <v>11377241.469999999</v>
      </c>
      <c r="P44" s="5"/>
      <c r="Q44" s="5"/>
      <c r="R44" s="5"/>
      <c r="T44" s="3"/>
      <c r="V44" s="5"/>
      <c r="W44" s="5"/>
    </row>
    <row r="45" spans="1:23" x14ac:dyDescent="0.2">
      <c r="A45" s="34" t="s">
        <v>68</v>
      </c>
      <c r="B45" s="35">
        <v>9542565.879999999</v>
      </c>
      <c r="C45" s="35">
        <v>38848</v>
      </c>
      <c r="D45" s="35">
        <v>800910.4</v>
      </c>
      <c r="E45" s="35">
        <v>839758.4</v>
      </c>
      <c r="F45" s="35">
        <v>5940</v>
      </c>
      <c r="G45" s="35">
        <v>0</v>
      </c>
      <c r="H45" s="35">
        <v>20486.45</v>
      </c>
      <c r="I45" s="36">
        <v>0</v>
      </c>
      <c r="J45" s="36">
        <v>0</v>
      </c>
      <c r="K45" s="36">
        <v>253916.27</v>
      </c>
      <c r="L45" s="36">
        <v>0</v>
      </c>
      <c r="M45" s="36">
        <v>0</v>
      </c>
      <c r="N45" s="36">
        <v>16862.3</v>
      </c>
      <c r="O45" s="37">
        <f t="shared" si="0"/>
        <v>10679529.299999999</v>
      </c>
      <c r="P45" s="5"/>
      <c r="Q45" s="5"/>
      <c r="R45" s="5"/>
      <c r="T45" s="3"/>
      <c r="V45" s="5"/>
      <c r="W45" s="5"/>
    </row>
    <row r="46" spans="1:23" x14ac:dyDescent="0.2">
      <c r="A46" s="34" t="s">
        <v>69</v>
      </c>
      <c r="B46" s="35">
        <v>3512528.4400000004</v>
      </c>
      <c r="C46" s="35">
        <v>9000</v>
      </c>
      <c r="D46" s="35">
        <v>110390.39999999999</v>
      </c>
      <c r="E46" s="35">
        <v>119390.39999999999</v>
      </c>
      <c r="F46" s="35">
        <v>2000</v>
      </c>
      <c r="G46" s="35">
        <v>0</v>
      </c>
      <c r="H46" s="35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7">
        <f t="shared" si="0"/>
        <v>3633918.8400000003</v>
      </c>
      <c r="P46" s="5"/>
      <c r="Q46" s="5"/>
      <c r="R46" s="5"/>
      <c r="T46" s="3"/>
      <c r="V46" s="5"/>
      <c r="W46" s="5"/>
    </row>
    <row r="47" spans="1:23" x14ac:dyDescent="0.2">
      <c r="A47" s="34" t="s">
        <v>70</v>
      </c>
      <c r="B47" s="35">
        <v>18189506.870000001</v>
      </c>
      <c r="C47" s="35">
        <v>38040</v>
      </c>
      <c r="D47" s="35">
        <v>920292.6</v>
      </c>
      <c r="E47" s="35">
        <v>958332.6</v>
      </c>
      <c r="F47" s="35">
        <v>7220</v>
      </c>
      <c r="G47" s="35">
        <v>37842</v>
      </c>
      <c r="H47" s="35">
        <v>68533.05</v>
      </c>
      <c r="I47" s="36">
        <v>98724.78</v>
      </c>
      <c r="J47" s="36">
        <v>167195</v>
      </c>
      <c r="K47" s="36">
        <v>37436.21</v>
      </c>
      <c r="L47" s="36">
        <v>12071.36</v>
      </c>
      <c r="M47" s="36">
        <v>48830.46</v>
      </c>
      <c r="N47" s="36">
        <v>23669.1</v>
      </c>
      <c r="O47" s="37">
        <f t="shared" si="0"/>
        <v>19649361.430000007</v>
      </c>
      <c r="P47" s="5"/>
      <c r="Q47" s="5"/>
      <c r="R47" s="5"/>
      <c r="T47" s="3"/>
      <c r="V47" s="5"/>
      <c r="W47" s="5"/>
    </row>
    <row r="48" spans="1:23" x14ac:dyDescent="0.2">
      <c r="A48" s="34" t="s">
        <v>71</v>
      </c>
      <c r="B48" s="35">
        <v>2630566.63</v>
      </c>
      <c r="C48" s="35">
        <v>9120</v>
      </c>
      <c r="D48" s="35">
        <v>174912</v>
      </c>
      <c r="E48" s="35">
        <v>184032</v>
      </c>
      <c r="F48" s="35">
        <v>0</v>
      </c>
      <c r="G48" s="35">
        <v>0</v>
      </c>
      <c r="H48" s="35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7">
        <f t="shared" si="0"/>
        <v>2814598.63</v>
      </c>
      <c r="P48" s="5"/>
      <c r="Q48" s="5"/>
      <c r="R48" s="5"/>
      <c r="T48" s="3"/>
      <c r="V48" s="5"/>
      <c r="W48" s="5"/>
    </row>
    <row r="49" spans="1:23" x14ac:dyDescent="0.2">
      <c r="A49" s="34" t="s">
        <v>72</v>
      </c>
      <c r="B49" s="35">
        <v>6493877.7100000009</v>
      </c>
      <c r="C49" s="35">
        <v>14040</v>
      </c>
      <c r="D49" s="35">
        <v>510585.59999999998</v>
      </c>
      <c r="E49" s="35">
        <v>524625.6</v>
      </c>
      <c r="F49" s="35">
        <v>4520</v>
      </c>
      <c r="G49" s="35">
        <v>0</v>
      </c>
      <c r="H49" s="35">
        <v>2952.6</v>
      </c>
      <c r="I49" s="36">
        <v>0</v>
      </c>
      <c r="J49" s="36">
        <v>0</v>
      </c>
      <c r="K49" s="36">
        <v>81384.05</v>
      </c>
      <c r="L49" s="36">
        <v>0</v>
      </c>
      <c r="M49" s="36">
        <v>0</v>
      </c>
      <c r="N49" s="36">
        <v>0</v>
      </c>
      <c r="O49" s="37">
        <f t="shared" si="0"/>
        <v>7107359.96</v>
      </c>
      <c r="P49" s="5"/>
      <c r="Q49" s="5"/>
      <c r="R49" s="5"/>
      <c r="T49" s="3"/>
      <c r="V49" s="5"/>
      <c r="W49" s="5"/>
    </row>
    <row r="50" spans="1:23" x14ac:dyDescent="0.2">
      <c r="A50" s="34" t="s">
        <v>73</v>
      </c>
      <c r="B50" s="35">
        <v>7513856.9900000002</v>
      </c>
      <c r="C50" s="35">
        <v>20400</v>
      </c>
      <c r="D50" s="35">
        <v>365610</v>
      </c>
      <c r="E50" s="35">
        <v>386010</v>
      </c>
      <c r="F50" s="35">
        <v>3000</v>
      </c>
      <c r="G50" s="35">
        <v>0</v>
      </c>
      <c r="H50" s="35">
        <v>17666.98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7">
        <f t="shared" si="0"/>
        <v>7920533.9700000007</v>
      </c>
      <c r="P50" s="5"/>
      <c r="Q50" s="5"/>
      <c r="R50" s="5"/>
      <c r="T50" s="3"/>
      <c r="V50" s="5"/>
      <c r="W50" s="5"/>
    </row>
    <row r="51" spans="1:23" x14ac:dyDescent="0.2">
      <c r="A51" s="34" t="s">
        <v>74</v>
      </c>
      <c r="B51" s="35">
        <v>4177157.5100000002</v>
      </c>
      <c r="C51" s="35">
        <v>15720</v>
      </c>
      <c r="D51" s="35">
        <v>301140</v>
      </c>
      <c r="E51" s="35">
        <v>316860</v>
      </c>
      <c r="F51" s="35">
        <v>10000</v>
      </c>
      <c r="G51" s="35">
        <v>0</v>
      </c>
      <c r="H51" s="35">
        <v>1577.94</v>
      </c>
      <c r="I51" s="36">
        <v>0</v>
      </c>
      <c r="J51" s="36"/>
      <c r="K51" s="36">
        <v>5813.15</v>
      </c>
      <c r="L51" s="36">
        <v>0</v>
      </c>
      <c r="M51" s="36">
        <v>0</v>
      </c>
      <c r="N51" s="36">
        <v>0</v>
      </c>
      <c r="O51" s="37">
        <f t="shared" si="0"/>
        <v>4511408.6000000006</v>
      </c>
      <c r="P51" s="5"/>
      <c r="Q51" s="5"/>
      <c r="R51" s="5"/>
      <c r="T51" s="3"/>
      <c r="V51" s="5"/>
      <c r="W51" s="5"/>
    </row>
    <row r="52" spans="1:23" x14ac:dyDescent="0.2">
      <c r="A52" s="34" t="s">
        <v>75</v>
      </c>
      <c r="B52" s="35">
        <v>57723183.270000003</v>
      </c>
      <c r="C52" s="35">
        <v>162680</v>
      </c>
      <c r="D52" s="35">
        <v>3462876</v>
      </c>
      <c r="E52" s="35">
        <v>3625556</v>
      </c>
      <c r="F52" s="35">
        <v>99920</v>
      </c>
      <c r="G52" s="35">
        <v>211150.92</v>
      </c>
      <c r="H52" s="35">
        <v>423946.55</v>
      </c>
      <c r="I52" s="36">
        <v>1355119.64</v>
      </c>
      <c r="J52" s="36">
        <v>61240.97</v>
      </c>
      <c r="K52" s="36">
        <v>2657061.75</v>
      </c>
      <c r="L52" s="36">
        <v>4531.5200000000004</v>
      </c>
      <c r="M52" s="36">
        <v>29065.75</v>
      </c>
      <c r="N52" s="36">
        <v>107802.1</v>
      </c>
      <c r="O52" s="37">
        <f t="shared" si="0"/>
        <v>66298578.470000006</v>
      </c>
      <c r="P52" s="5"/>
      <c r="Q52" s="5"/>
      <c r="R52" s="5"/>
      <c r="T52" s="3"/>
      <c r="V52" s="5"/>
      <c r="W52" s="5"/>
    </row>
    <row r="53" spans="1:23" x14ac:dyDescent="0.2">
      <c r="A53" s="34" t="s">
        <v>76</v>
      </c>
      <c r="B53" s="35">
        <v>2563946.36</v>
      </c>
      <c r="C53" s="35">
        <v>7080</v>
      </c>
      <c r="D53" s="35">
        <v>136210.70000000001</v>
      </c>
      <c r="E53" s="35">
        <v>143290.70000000001</v>
      </c>
      <c r="F53" s="35">
        <v>9000</v>
      </c>
      <c r="G53" s="35">
        <v>0</v>
      </c>
      <c r="H53" s="35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7">
        <f t="shared" si="0"/>
        <v>2716237.06</v>
      </c>
      <c r="P53" s="5"/>
      <c r="Q53" s="5"/>
      <c r="R53" s="5"/>
      <c r="T53" s="3"/>
      <c r="V53" s="5"/>
      <c r="W53" s="5"/>
    </row>
    <row r="54" spans="1:23" ht="12" thickBot="1" x14ac:dyDescent="0.25">
      <c r="A54" s="38" t="s">
        <v>77</v>
      </c>
      <c r="B54" s="39">
        <v>52323449.049999997</v>
      </c>
      <c r="C54" s="39">
        <v>104582</v>
      </c>
      <c r="D54" s="39">
        <v>3204510.5999999996</v>
      </c>
      <c r="E54" s="39">
        <v>3309092.5999999996</v>
      </c>
      <c r="F54" s="39">
        <v>28620</v>
      </c>
      <c r="G54" s="39">
        <v>0</v>
      </c>
      <c r="H54" s="39">
        <v>7294.7</v>
      </c>
      <c r="I54" s="40">
        <v>0</v>
      </c>
      <c r="J54" s="40">
        <v>0</v>
      </c>
      <c r="K54" s="40">
        <v>26734.539999999997</v>
      </c>
      <c r="L54" s="40">
        <v>0</v>
      </c>
      <c r="M54" s="40">
        <v>0</v>
      </c>
      <c r="N54" s="40">
        <v>0</v>
      </c>
      <c r="O54" s="37">
        <f t="shared" si="0"/>
        <v>55695190.890000001</v>
      </c>
      <c r="P54" s="5"/>
      <c r="Q54" s="5"/>
      <c r="R54" s="5"/>
      <c r="T54" s="3"/>
      <c r="V54" s="5"/>
      <c r="W54" s="5"/>
    </row>
    <row r="55" spans="1:23" s="44" customFormat="1" ht="12" thickBot="1" x14ac:dyDescent="0.25">
      <c r="A55" s="41" t="s">
        <v>16</v>
      </c>
      <c r="B55" s="42">
        <f>SUM(B12:B54)</f>
        <v>480472078.05121994</v>
      </c>
      <c r="C55" s="42">
        <f t="shared" ref="C55:O55" si="1">SUM(C12:C54)</f>
        <v>1197179.6000000001</v>
      </c>
      <c r="D55" s="42">
        <f t="shared" si="1"/>
        <v>29691372.310000002</v>
      </c>
      <c r="E55" s="42">
        <f t="shared" si="1"/>
        <v>30888551.910000004</v>
      </c>
      <c r="F55" s="42">
        <f t="shared" si="1"/>
        <v>358240</v>
      </c>
      <c r="G55" s="42">
        <f t="shared" si="1"/>
        <v>561213.22200000007</v>
      </c>
      <c r="H55" s="42">
        <f t="shared" si="1"/>
        <v>1219094.71</v>
      </c>
      <c r="I55" s="42">
        <f t="shared" si="1"/>
        <v>2422726.9500000002</v>
      </c>
      <c r="J55" s="42">
        <f t="shared" si="1"/>
        <v>707134.89</v>
      </c>
      <c r="K55" s="42">
        <f t="shared" si="1"/>
        <v>6607608.9799999995</v>
      </c>
      <c r="L55" s="42">
        <f t="shared" si="1"/>
        <v>167437.75999999998</v>
      </c>
      <c r="M55" s="42">
        <f t="shared" si="1"/>
        <v>123238.51999999999</v>
      </c>
      <c r="N55" s="42">
        <f t="shared" si="1"/>
        <v>193442.83000000002</v>
      </c>
      <c r="O55" s="43">
        <f t="shared" si="1"/>
        <v>523720767.82321995</v>
      </c>
      <c r="P55" s="5"/>
      <c r="Q55" s="5"/>
      <c r="R55" s="5"/>
      <c r="S55" s="3"/>
      <c r="T55" s="3"/>
      <c r="V55" s="45"/>
      <c r="W55" s="45"/>
    </row>
  </sheetData>
  <mergeCells count="13">
    <mergeCell ref="K8:K10"/>
    <mergeCell ref="L8:N9"/>
    <mergeCell ref="O8:O10"/>
    <mergeCell ref="A3:O3"/>
    <mergeCell ref="A4:O4"/>
    <mergeCell ref="A8:A10"/>
    <mergeCell ref="B8:B10"/>
    <mergeCell ref="C8:E9"/>
    <mergeCell ref="F8:F10"/>
    <mergeCell ref="G8:G10"/>
    <mergeCell ref="H8:H10"/>
    <mergeCell ref="I8:I10"/>
    <mergeCell ref="J8:J10"/>
  </mergeCells>
  <printOptions verticalCentered="1"/>
  <pageMargins left="1.1811023622047245" right="0.78740157480314965" top="0.9055118110236221" bottom="0.59055118110236227" header="0.27559055118110237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TARAN</dc:creator>
  <cp:lastModifiedBy>Elena TARAN</cp:lastModifiedBy>
  <dcterms:created xsi:type="dcterms:W3CDTF">2022-06-23T07:24:59Z</dcterms:created>
  <dcterms:modified xsi:type="dcterms:W3CDTF">2022-06-23T07:25:55Z</dcterms:modified>
</cp:coreProperties>
</file>