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 Dumitrascu\Desktop\DATE DESCHISE\Postate Portal dec 2022\pentru postat DGTI dec 2022\Indicatori PNS 9 luni 2022\"/>
    </mc:Choice>
  </mc:AlternateContent>
  <bookViews>
    <workbookView xWindow="0" yWindow="0" windowWidth="11985" windowHeight="10500"/>
  </bookViews>
  <sheets>
    <sheet name="COST MEDIU boli rar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11" i="2" l="1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B54" i="2"/>
  <c r="AQ54" i="2" s="1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</calcChain>
</file>

<file path=xl/sharedStrings.xml><?xml version="1.0" encoding="utf-8"?>
<sst xmlns="http://schemas.openxmlformats.org/spreadsheetml/2006/main" count="139" uniqueCount="132">
  <si>
    <t>Programul naţional de diagnostic şi tratament pentru boli rare</t>
  </si>
  <si>
    <t>Lei</t>
  </si>
  <si>
    <t>CAS</t>
  </si>
  <si>
    <t>Cheltuieli pentru medicamente/materiale sanitare eliberate prin farmaciile cu circuit  închis, pentru:</t>
  </si>
  <si>
    <t>Cheltuieli cu medicamente eliberate prin farmaciile cu circuit deschis, pentru:</t>
  </si>
  <si>
    <t>Total cheltuieli</t>
  </si>
  <si>
    <t>Boli neurologice degenerative/ inflamator-imune forme cronice</t>
  </si>
  <si>
    <t>Boli neurologice degenerative/ inflamator-imune forme acute</t>
  </si>
  <si>
    <t>Boala Fabry</t>
  </si>
  <si>
    <t>Boala Pompe</t>
  </si>
  <si>
    <t>Tirozinemie</t>
  </si>
  <si>
    <t>Mucopolizaharidoză tip II (sindromul Hunter)</t>
  </si>
  <si>
    <t>Mucopolizaharidoză tip I (sindromul Hurler)</t>
  </si>
  <si>
    <t>Afibrinogenemie congenitală</t>
  </si>
  <si>
    <t>Sindrom de imunodeficienţă primară</t>
  </si>
  <si>
    <t>HTPA</t>
  </si>
  <si>
    <t>Amiloidoză cu transtiretină:</t>
  </si>
  <si>
    <t>Scleroză sistemică şi ulcerele digitale evolutive</t>
  </si>
  <si>
    <t xml:space="preserve">Purpura trombocitopenică imună cronică </t>
  </si>
  <si>
    <t>Hiprerfenilalaninemie la bolnavii diagnosticaţi cu fenilcetonurie sau deficit de tetrahidrobiopterină (BH4)</t>
  </si>
  <si>
    <t>Scleroza tuberoasă</t>
  </si>
  <si>
    <t>Osteogeneză imperfectă</t>
  </si>
  <si>
    <t>Epidermoliză buloasă</t>
  </si>
  <si>
    <t>Atrofie musculară spinală</t>
  </si>
  <si>
    <t>Boala Castelman</t>
  </si>
  <si>
    <t>Mucopolizaharidoza Tip IVA</t>
  </si>
  <si>
    <t>Lipofuscinoza ceroida TIP 2 (TPP1)</t>
  </si>
  <si>
    <t>Sindrom hemolitic uremic atipic (SHUa)</t>
  </si>
  <si>
    <t>Hemoglobinurie paroxistică nocturnă(HPN)</t>
  </si>
  <si>
    <t>Mucoviscidoză copii</t>
  </si>
  <si>
    <t>Mucoviscidoză adulţi</t>
  </si>
  <si>
    <t>Scleroză laterală amiotrofică</t>
  </si>
  <si>
    <t>Sindrom Prader Willi</t>
  </si>
  <si>
    <t>fibroză pulmonară idiopatică</t>
  </si>
  <si>
    <t>distrofie musculară Duchenne</t>
  </si>
  <si>
    <t>angioedem ereditar</t>
  </si>
  <si>
    <t>Neuropatie optică ereditară Leber</t>
  </si>
  <si>
    <t>Limfangioleiomiomatoză</t>
  </si>
  <si>
    <t>afectare neurologică</t>
  </si>
  <si>
    <t xml:space="preserve"> afectare cardiacă sau formă mixtă</t>
  </si>
  <si>
    <t>medicamente</t>
  </si>
  <si>
    <t>materiale sanitare</t>
  </si>
  <si>
    <t>Total</t>
  </si>
  <si>
    <t xml:space="preserve">bolnav adult / copil cu greutate &gt; 40 Kg </t>
  </si>
  <si>
    <t xml:space="preserve">bolnav copil cu greutate &lt; 40 Kg 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</si>
  <si>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</si>
  <si>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</si>
  <si>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</si>
  <si>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</si>
  <si>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</si>
  <si>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</si>
  <si>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</si>
  <si>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</si>
  <si>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</si>
  <si>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</si>
  <si>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</si>
  <si>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</si>
  <si>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</si>
  <si>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</si>
  <si>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</si>
  <si>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</si>
  <si>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</si>
  <si>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</si>
  <si>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</si>
  <si>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C19=C17+C18</t>
  </si>
  <si>
    <t>C20</t>
  </si>
  <si>
    <t>C21</t>
  </si>
  <si>
    <t>C22=C20+C21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</si>
  <si>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</si>
  <si>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</si>
  <si>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</si>
  <si>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</si>
  <si>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</si>
  <si>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</si>
  <si>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</si>
  <si>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</si>
  <si>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</si>
  <si>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</si>
  <si>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</si>
  <si>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</si>
  <si>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</si>
  <si>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</si>
  <si>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</si>
  <si>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</si>
  <si>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</si>
  <si>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</si>
  <si>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</si>
  <si>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</si>
  <si>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</si>
  <si>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</si>
  <si>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</si>
  <si>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</si>
  <si>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</si>
  <si>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</si>
  <si>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</si>
  <si>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</si>
  <si>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</si>
  <si>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</si>
  <si>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</si>
  <si>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</si>
  <si>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</si>
  <si>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</si>
  <si>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</si>
  <si>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</si>
  <si>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</si>
  <si>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</si>
  <si>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</si>
  <si>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</si>
  <si>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</si>
  <si>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</si>
  <si>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</si>
  <si>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</si>
  <si>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</si>
  <si>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</si>
  <si>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</si>
  <si>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</si>
  <si>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</si>
  <si>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</si>
  <si>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</si>
  <si>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</si>
  <si>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</si>
  <si>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</si>
  <si>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</si>
  <si>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</si>
  <si>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</si>
  <si>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</si>
  <si>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</si>
  <si>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</si>
  <si>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</si>
  <si>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</si>
  <si>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</si>
  <si>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Situaţia cheltuielilor pe tip de boală realizate în perioada 01.01.2022-30.09.2022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</si>
</sst>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b/>
      <sz val="8"/>
      <color theme="1"/>
      <name val="Arial"/>
      <family val="2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0" fontId="3" fillId="0" borderId="0"/>
  </cellStyleXfs>
  <cellXfs count="76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right" vertical="top"/>
    </xf>
    <xf numFmtId="3" fontId="4" fillId="2" borderId="4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3" fontId="4" fillId="2" borderId="16" xfId="1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3" fontId="4" fillId="2" borderId="12" xfId="1" applyNumberFormat="1" applyFont="1" applyFill="1" applyBorder="1" applyAlignment="1">
      <alignment horizontal="center" vertical="center" wrapText="1"/>
    </xf>
    <xf numFmtId="3" fontId="4" fillId="2" borderId="20" xfId="1" applyNumberFormat="1" applyFont="1" applyFill="1" applyBorder="1" applyAlignment="1">
      <alignment horizontal="center" vertical="center" wrapText="1"/>
    </xf>
    <xf numFmtId="4" fontId="5" fillId="2" borderId="21" xfId="0" applyNumberFormat="1" applyFont="1" applyFill="1" applyBorder="1"/>
    <xf numFmtId="4" fontId="5" fillId="2" borderId="22" xfId="0" applyNumberFormat="1" applyFont="1" applyFill="1" applyBorder="1" applyAlignment="1">
      <alignment horizontal="right" vertical="center" wrapText="1"/>
    </xf>
    <xf numFmtId="4" fontId="5" fillId="2" borderId="8" xfId="0" applyNumberFormat="1" applyFont="1" applyFill="1" applyBorder="1" applyAlignment="1">
      <alignment horizontal="right" vertical="center" wrapText="1"/>
    </xf>
    <xf numFmtId="4" fontId="5" fillId="2" borderId="8" xfId="3" applyNumberFormat="1" applyFont="1" applyFill="1" applyBorder="1"/>
    <xf numFmtId="4" fontId="5" fillId="2" borderId="23" xfId="3" applyNumberFormat="1" applyFont="1" applyFill="1" applyBorder="1"/>
    <xf numFmtId="4" fontId="5" fillId="2" borderId="22" xfId="3" applyNumberFormat="1" applyFont="1" applyFill="1" applyBorder="1"/>
    <xf numFmtId="4" fontId="5" fillId="2" borderId="8" xfId="0" quotePrefix="1" applyNumberFormat="1" applyFont="1" applyFill="1" applyBorder="1"/>
    <xf numFmtId="4" fontId="5" fillId="2" borderId="8" xfId="0" applyNumberFormat="1" applyFont="1" applyFill="1" applyBorder="1"/>
    <xf numFmtId="4" fontId="5" fillId="2" borderId="6" xfId="0" applyNumberFormat="1" applyFont="1" applyFill="1" applyBorder="1"/>
    <xf numFmtId="4" fontId="5" fillId="2" borderId="24" xfId="0" applyNumberFormat="1" applyFont="1" applyFill="1" applyBorder="1" applyAlignment="1">
      <alignment horizontal="right" vertical="center" wrapText="1"/>
    </xf>
    <xf numFmtId="4" fontId="5" fillId="2" borderId="25" xfId="0" applyNumberFormat="1" applyFont="1" applyFill="1" applyBorder="1" applyAlignment="1">
      <alignment horizontal="right" vertical="center" wrapText="1"/>
    </xf>
    <xf numFmtId="4" fontId="5" fillId="2" borderId="25" xfId="3" applyNumberFormat="1" applyFont="1" applyFill="1" applyBorder="1"/>
    <xf numFmtId="4" fontId="5" fillId="2" borderId="26" xfId="3" applyNumberFormat="1" applyFont="1" applyFill="1" applyBorder="1"/>
    <xf numFmtId="4" fontId="5" fillId="2" borderId="24" xfId="3" applyNumberFormat="1" applyFont="1" applyFill="1" applyBorder="1"/>
    <xf numFmtId="4" fontId="5" fillId="2" borderId="25" xfId="0" quotePrefix="1" applyNumberFormat="1" applyFont="1" applyFill="1" applyBorder="1"/>
    <xf numFmtId="4" fontId="5" fillId="2" borderId="25" xfId="0" applyNumberFormat="1" applyFont="1" applyFill="1" applyBorder="1"/>
    <xf numFmtId="4" fontId="5" fillId="2" borderId="25" xfId="0" applyNumberFormat="1" applyFont="1" applyFill="1" applyBorder="1" applyAlignment="1">
      <alignment horizontal="right"/>
    </xf>
    <xf numFmtId="4" fontId="5" fillId="2" borderId="14" xfId="0" applyNumberFormat="1" applyFont="1" applyFill="1" applyBorder="1"/>
    <xf numFmtId="4" fontId="5" fillId="2" borderId="27" xfId="0" applyNumberFormat="1" applyFont="1" applyFill="1" applyBorder="1" applyAlignment="1">
      <alignment horizontal="right" vertical="center" wrapText="1"/>
    </xf>
    <xf numFmtId="4" fontId="5" fillId="2" borderId="28" xfId="0" applyNumberFormat="1" applyFont="1" applyFill="1" applyBorder="1" applyAlignment="1">
      <alignment horizontal="right" vertical="center" wrapText="1"/>
    </xf>
    <xf numFmtId="4" fontId="5" fillId="2" borderId="28" xfId="3" applyNumberFormat="1" applyFont="1" applyFill="1" applyBorder="1"/>
    <xf numFmtId="4" fontId="5" fillId="2" borderId="29" xfId="3" applyNumberFormat="1" applyFont="1" applyFill="1" applyBorder="1"/>
    <xf numFmtId="4" fontId="5" fillId="2" borderId="27" xfId="3" applyNumberFormat="1" applyFont="1" applyFill="1" applyBorder="1"/>
    <xf numFmtId="4" fontId="5" fillId="2" borderId="28" xfId="0" quotePrefix="1" applyNumberFormat="1" applyFont="1" applyFill="1" applyBorder="1"/>
    <xf numFmtId="4" fontId="5" fillId="2" borderId="28" xfId="0" applyNumberFormat="1" applyFont="1" applyFill="1" applyBorder="1"/>
    <xf numFmtId="4" fontId="4" fillId="2" borderId="2" xfId="0" applyNumberFormat="1" applyFont="1" applyFill="1" applyBorder="1"/>
    <xf numFmtId="4" fontId="4" fillId="2" borderId="30" xfId="0" applyNumberFormat="1" applyFont="1" applyFill="1" applyBorder="1" applyAlignment="1">
      <alignment vertical="center" wrapText="1"/>
    </xf>
    <xf numFmtId="4" fontId="4" fillId="2" borderId="31" xfId="0" applyNumberFormat="1" applyFont="1" applyFill="1" applyBorder="1" applyAlignment="1">
      <alignment vertical="center" wrapText="1"/>
    </xf>
    <xf numFmtId="4" fontId="5" fillId="2" borderId="0" xfId="0" applyNumberFormat="1" applyFont="1" applyFill="1"/>
    <xf numFmtId="4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vertical="center" wrapText="1"/>
    </xf>
    <xf numFmtId="3" fontId="4" fillId="2" borderId="0" xfId="3" applyNumberFormat="1" applyFont="1" applyFill="1" applyBorder="1" applyAlignment="1">
      <alignment horizontal="right" vertical="top" wrapText="1"/>
    </xf>
    <xf numFmtId="3" fontId="4" fillId="2" borderId="0" xfId="0" applyNumberFormat="1" applyFont="1" applyFill="1" applyBorder="1" applyAlignment="1">
      <alignment horizontal="right" vertical="center" wrapText="1"/>
    </xf>
    <xf numFmtId="3" fontId="5" fillId="2" borderId="0" xfId="0" quotePrefix="1" applyNumberFormat="1" applyFont="1" applyFill="1"/>
    <xf numFmtId="3" fontId="3" fillId="2" borderId="0" xfId="0" applyNumberFormat="1" applyFont="1" applyFill="1"/>
    <xf numFmtId="3" fontId="4" fillId="2" borderId="12" xfId="2" applyNumberFormat="1" applyFont="1" applyFill="1" applyBorder="1" applyAlignment="1">
      <alignment horizontal="center" vertical="center" wrapText="1"/>
    </xf>
    <xf numFmtId="3" fontId="4" fillId="2" borderId="19" xfId="2" applyNumberFormat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 wrapText="1"/>
    </xf>
    <xf numFmtId="3" fontId="4" fillId="2" borderId="18" xfId="2" applyNumberFormat="1" applyFont="1" applyFill="1" applyBorder="1" applyAlignment="1">
      <alignment horizontal="center" vertical="center" wrapText="1"/>
    </xf>
    <xf numFmtId="3" fontId="4" fillId="2" borderId="9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4" fillId="2" borderId="11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3" fontId="4" fillId="2" borderId="15" xfId="1" applyNumberFormat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3" fontId="4" fillId="2" borderId="7" xfId="1" applyNumberFormat="1" applyFont="1" applyFill="1" applyBorder="1" applyAlignment="1">
      <alignment horizontal="center" vertical="center" wrapText="1"/>
    </xf>
    <xf numFmtId="3" fontId="4" fillId="2" borderId="8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3" fontId="4" fillId="2" borderId="15" xfId="0" applyNumberFormat="1" applyFont="1" applyFill="1" applyBorder="1" applyAlignment="1">
      <alignment horizontal="center" vertical="center" wrapText="1"/>
    </xf>
    <xf numFmtId="4" fontId="8" fillId="2" borderId="16" xfId="0" applyNumberFormat="1" applyFont="1" applyFill="1" applyBorder="1"/>
    <xf numFmtId="4" fontId="5" fillId="2" borderId="32" xfId="0" applyNumberFormat="1" applyFont="1" applyFill="1" applyBorder="1"/>
    <xf numFmtId="4" fontId="5" fillId="2" borderId="29" xfId="0" applyNumberFormat="1" applyFont="1" applyFill="1" applyBorder="1"/>
    <xf numFmtId="4" fontId="5" fillId="2" borderId="13" xfId="0" applyNumberFormat="1" applyFont="1" applyFill="1" applyBorder="1"/>
    <xf numFmtId="4" fontId="5" fillId="2" borderId="26" xfId="0" applyNumberFormat="1" applyFont="1" applyFill="1" applyBorder="1"/>
    <xf numFmtId="4" fontId="5" fillId="2" borderId="5" xfId="0" applyNumberFormat="1" applyFont="1" applyFill="1" applyBorder="1"/>
    <xf numFmtId="4" fontId="5" fillId="2" borderId="23" xfId="0" applyNumberFormat="1" applyFont="1" applyFill="1" applyBorder="1"/>
  </cellXfs>
  <cellStyles count="4">
    <cellStyle name="Normal" xfId="0" builtinId="0"/>
    <cellStyle name="Normal 2" xfId="2"/>
    <cellStyle name="Normal 5 2" xfId="1"/>
    <cellStyle name="Normal_Foaie de lucru din cna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AS59"/>
  <sheetViews>
    <sheetView tabSelected="1" topLeftCell="AJ1" zoomScaleNormal="100" workbookViewId="0">
      <selection activeCell="AK62" sqref="AK62"/>
    </sheetView>
  </sheetViews>
  <sheetFormatPr defaultColWidth="11.5703125" defaultRowHeight="12.75" x14ac:dyDescent="0.2"/>
  <cols>
    <col min="1" max="1" width="11.5703125" style="2"/>
    <col min="2" max="17" width="11.7109375" style="2" bestFit="1" customWidth="1"/>
    <col min="18" max="18" width="10.7109375" style="2" customWidth="1"/>
    <col min="19" max="19" width="10.42578125" style="2" customWidth="1"/>
    <col min="20" max="20" width="11.7109375" style="2" bestFit="1" customWidth="1"/>
    <col min="21" max="22" width="10.85546875" style="2" customWidth="1"/>
    <col min="23" max="23" width="10" style="2" customWidth="1"/>
    <col min="24" max="24" width="12.7109375" style="2" bestFit="1" customWidth="1"/>
    <col min="25" max="35" width="11.7109375" style="2" bestFit="1" customWidth="1"/>
    <col min="36" max="36" width="12.7109375" style="2" bestFit="1" customWidth="1"/>
    <col min="37" max="37" width="11.7109375" style="2" bestFit="1" customWidth="1"/>
    <col min="38" max="38" width="11.42578125" style="2" customWidth="1"/>
    <col min="39" max="39" width="11.7109375" style="2" bestFit="1" customWidth="1"/>
    <col min="40" max="40" width="12" style="2" bestFit="1" customWidth="1"/>
    <col min="41" max="41" width="8.140625" style="2" customWidth="1"/>
    <col min="42" max="42" width="9.28515625" style="2" customWidth="1"/>
    <col min="43" max="43" width="13.7109375" style="2" customWidth="1"/>
    <col min="44" max="16384" width="11.5703125" style="2"/>
  </cols>
  <sheetData>
    <row r="1" spans="1:43" s="1" customFormat="1" ht="15" x14ac:dyDescent="0.2"/>
    <row r="2" spans="1:43" s="1" customFormat="1" ht="15.75" x14ac:dyDescent="0.2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</row>
    <row r="3" spans="1:43" s="1" customFormat="1" ht="15" x14ac:dyDescent="0.2"/>
    <row r="4" spans="1:43" s="1" customFormat="1" ht="15" x14ac:dyDescent="0.2">
      <c r="A4" s="60" t="s">
        <v>131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</row>
    <row r="5" spans="1:43" x14ac:dyDescent="0.2">
      <c r="AQ5" s="3" t="s">
        <v>1</v>
      </c>
    </row>
    <row r="6" spans="1:43" ht="13.5" thickBot="1" x14ac:dyDescent="0.25"/>
    <row r="7" spans="1:43" s="5" customFormat="1" ht="44.45" customHeight="1" thickBot="1" x14ac:dyDescent="0.25">
      <c r="A7" s="61" t="s">
        <v>2</v>
      </c>
      <c r="B7" s="64" t="s">
        <v>3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4" t="s">
        <v>4</v>
      </c>
      <c r="AF7" s="65"/>
      <c r="AG7" s="65"/>
      <c r="AH7" s="65"/>
      <c r="AI7" s="65"/>
      <c r="AJ7" s="65"/>
      <c r="AK7" s="65"/>
      <c r="AL7" s="65"/>
      <c r="AM7" s="65"/>
      <c r="AN7" s="65"/>
      <c r="AO7" s="4"/>
      <c r="AP7" s="4"/>
      <c r="AQ7" s="66" t="s">
        <v>5</v>
      </c>
    </row>
    <row r="8" spans="1:43" s="5" customFormat="1" ht="34.9" customHeight="1" thickBot="1" x14ac:dyDescent="0.25">
      <c r="A8" s="62"/>
      <c r="B8" s="53" t="s">
        <v>6</v>
      </c>
      <c r="C8" s="53" t="s">
        <v>7</v>
      </c>
      <c r="D8" s="53" t="s">
        <v>8</v>
      </c>
      <c r="E8" s="53" t="s">
        <v>9</v>
      </c>
      <c r="F8" s="53" t="s">
        <v>10</v>
      </c>
      <c r="G8" s="53" t="s">
        <v>11</v>
      </c>
      <c r="H8" s="53" t="s">
        <v>12</v>
      </c>
      <c r="I8" s="53" t="s">
        <v>13</v>
      </c>
      <c r="J8" s="53" t="s">
        <v>14</v>
      </c>
      <c r="K8" s="53" t="s">
        <v>15</v>
      </c>
      <c r="L8" s="57" t="s">
        <v>16</v>
      </c>
      <c r="M8" s="58"/>
      <c r="N8" s="53" t="s">
        <v>17</v>
      </c>
      <c r="O8" s="53" t="s">
        <v>18</v>
      </c>
      <c r="P8" s="53" t="s">
        <v>19</v>
      </c>
      <c r="Q8" s="53" t="s">
        <v>20</v>
      </c>
      <c r="R8" s="50" t="s">
        <v>21</v>
      </c>
      <c r="S8" s="51"/>
      <c r="T8" s="52"/>
      <c r="U8" s="50" t="s">
        <v>22</v>
      </c>
      <c r="V8" s="51"/>
      <c r="W8" s="52"/>
      <c r="X8" s="53" t="s">
        <v>23</v>
      </c>
      <c r="Y8" s="53" t="s">
        <v>24</v>
      </c>
      <c r="Z8" s="53" t="s">
        <v>25</v>
      </c>
      <c r="AA8" s="53" t="s">
        <v>26</v>
      </c>
      <c r="AB8" s="55" t="s">
        <v>27</v>
      </c>
      <c r="AC8" s="56"/>
      <c r="AD8" s="48" t="s">
        <v>28</v>
      </c>
      <c r="AE8" s="46" t="s">
        <v>29</v>
      </c>
      <c r="AF8" s="46" t="s">
        <v>30</v>
      </c>
      <c r="AG8" s="46" t="s">
        <v>31</v>
      </c>
      <c r="AH8" s="46" t="s">
        <v>32</v>
      </c>
      <c r="AI8" s="46" t="s">
        <v>33</v>
      </c>
      <c r="AJ8" s="46" t="s">
        <v>34</v>
      </c>
      <c r="AK8" s="46" t="s">
        <v>35</v>
      </c>
      <c r="AL8" s="46" t="s">
        <v>36</v>
      </c>
      <c r="AM8" s="46" t="s">
        <v>37</v>
      </c>
      <c r="AN8" s="46" t="s">
        <v>18</v>
      </c>
      <c r="AO8" s="46" t="s">
        <v>8</v>
      </c>
      <c r="AP8" s="46" t="s">
        <v>23</v>
      </c>
      <c r="AQ8" s="67"/>
    </row>
    <row r="9" spans="1:43" s="5" customFormat="1" ht="54" customHeight="1" thickBot="1" x14ac:dyDescent="0.25">
      <c r="A9" s="63"/>
      <c r="B9" s="54"/>
      <c r="C9" s="54"/>
      <c r="D9" s="54"/>
      <c r="E9" s="54"/>
      <c r="F9" s="54"/>
      <c r="G9" s="54"/>
      <c r="H9" s="54"/>
      <c r="I9" s="54"/>
      <c r="J9" s="54"/>
      <c r="K9" s="54"/>
      <c r="L9" s="6" t="s">
        <v>38</v>
      </c>
      <c r="M9" s="6" t="s">
        <v>39</v>
      </c>
      <c r="N9" s="54"/>
      <c r="O9" s="54"/>
      <c r="P9" s="54"/>
      <c r="Q9" s="54"/>
      <c r="R9" s="6" t="s">
        <v>40</v>
      </c>
      <c r="S9" s="6" t="s">
        <v>41</v>
      </c>
      <c r="T9" s="6" t="s">
        <v>42</v>
      </c>
      <c r="U9" s="6" t="s">
        <v>40</v>
      </c>
      <c r="V9" s="6" t="s">
        <v>41</v>
      </c>
      <c r="W9" s="6" t="s">
        <v>42</v>
      </c>
      <c r="X9" s="54"/>
      <c r="Y9" s="54"/>
      <c r="Z9" s="54"/>
      <c r="AA9" s="54"/>
      <c r="AB9" s="7" t="s">
        <v>43</v>
      </c>
      <c r="AC9" s="8" t="s">
        <v>44</v>
      </c>
      <c r="AD9" s="49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68"/>
    </row>
    <row r="10" spans="1:43" s="5" customFormat="1" ht="23.25" thickBot="1" x14ac:dyDescent="0.25">
      <c r="A10" s="6" t="s">
        <v>45</v>
      </c>
      <c r="B10" s="9" t="s">
        <v>46</v>
      </c>
      <c r="C10" s="9" t="s">
        <v>47</v>
      </c>
      <c r="D10" s="9" t="s">
        <v>48</v>
      </c>
      <c r="E10" s="9" t="s">
        <v>49</v>
      </c>
      <c r="F10" s="9" t="s">
        <v>50</v>
      </c>
      <c r="G10" s="9" t="s">
        <v>51</v>
      </c>
      <c r="H10" s="9" t="s">
        <v>52</v>
      </c>
      <c r="I10" s="9" t="s">
        <v>53</v>
      </c>
      <c r="J10" s="9" t="s">
        <v>54</v>
      </c>
      <c r="K10" s="9" t="s">
        <v>55</v>
      </c>
      <c r="L10" s="9" t="s">
        <v>56</v>
      </c>
      <c r="M10" s="9" t="s">
        <v>57</v>
      </c>
      <c r="N10" s="9" t="s">
        <v>58</v>
      </c>
      <c r="O10" s="9" t="s">
        <v>59</v>
      </c>
      <c r="P10" s="9" t="s">
        <v>60</v>
      </c>
      <c r="Q10" s="9" t="s">
        <v>61</v>
      </c>
      <c r="R10" s="9" t="s">
        <v>62</v>
      </c>
      <c r="S10" s="9" t="s">
        <v>63</v>
      </c>
      <c r="T10" s="9" t="s">
        <v>64</v>
      </c>
      <c r="U10" s="9" t="s">
        <v>65</v>
      </c>
      <c r="V10" s="9" t="s">
        <v>66</v>
      </c>
      <c r="W10" s="9" t="s">
        <v>67</v>
      </c>
      <c r="X10" s="9" t="s">
        <v>68</v>
      </c>
      <c r="Y10" s="9" t="s">
        <v>69</v>
      </c>
      <c r="Z10" s="9" t="s">
        <v>70</v>
      </c>
      <c r="AA10" s="9" t="s">
        <v>71</v>
      </c>
      <c r="AB10" s="9" t="s">
        <v>72</v>
      </c>
      <c r="AC10" s="9" t="s">
        <v>73</v>
      </c>
      <c r="AD10" s="10" t="s">
        <v>74</v>
      </c>
      <c r="AE10" s="9" t="s">
        <v>75</v>
      </c>
      <c r="AF10" s="9" t="s">
        <v>76</v>
      </c>
      <c r="AG10" s="9" t="s">
        <v>77</v>
      </c>
      <c r="AH10" s="9" t="s">
        <v>78</v>
      </c>
      <c r="AI10" s="9" t="s">
        <v>79</v>
      </c>
      <c r="AJ10" s="9" t="s">
        <v>80</v>
      </c>
      <c r="AK10" s="9" t="s">
        <v>81</v>
      </c>
      <c r="AL10" s="9" t="s">
        <v>82</v>
      </c>
      <c r="AM10" s="9" t="s">
        <v>83</v>
      </c>
      <c r="AN10" s="9" t="s">
        <v>84</v>
      </c>
      <c r="AO10" s="9" t="s">
        <v>85</v>
      </c>
      <c r="AP10" s="9" t="s">
        <v>86</v>
      </c>
      <c r="AQ10" s="9" t="s">
        <v>87</v>
      </c>
    </row>
    <row r="11" spans="1:43" s="5" customFormat="1" ht="11.25" x14ac:dyDescent="0.2">
      <c r="A11" s="11" t="s">
        <v>88</v>
      </c>
      <c r="B11" s="12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4">
        <v>0</v>
      </c>
      <c r="AB11" s="14">
        <v>0</v>
      </c>
      <c r="AC11" s="14">
        <v>0</v>
      </c>
      <c r="AD11" s="15">
        <v>0</v>
      </c>
      <c r="AE11" s="16">
        <v>353766.23</v>
      </c>
      <c r="AF11" s="14">
        <v>0</v>
      </c>
      <c r="AG11" s="14">
        <v>18118.689999999999</v>
      </c>
      <c r="AH11" s="14">
        <v>0</v>
      </c>
      <c r="AI11" s="14">
        <v>66749.87</v>
      </c>
      <c r="AJ11" s="13">
        <v>0</v>
      </c>
      <c r="AK11" s="17">
        <v>954768.15</v>
      </c>
      <c r="AL11" s="18">
        <v>173841.98</v>
      </c>
      <c r="AM11" s="18">
        <v>0</v>
      </c>
      <c r="AN11" s="18">
        <v>0</v>
      </c>
      <c r="AO11" s="18">
        <v>0</v>
      </c>
      <c r="AP11" s="75">
        <v>132372.51</v>
      </c>
      <c r="AQ11" s="74">
        <f>B11+C11+D11+E11+F11+G11+H11+I11+J11+K11+L11+M11+N11+O11+P11+Q11+R11+S11+U11+V11+X11+Y11+Z11+AA11+AB11+AC11+AD11+AE11+AF11+AG11+AH11+AI11+AJ11+AK11+AL11+AM11+AN11+AO11+AP11</f>
        <v>1699617.43</v>
      </c>
    </row>
    <row r="12" spans="1:43" s="5" customFormat="1" ht="11.25" x14ac:dyDescent="0.2">
      <c r="A12" s="19" t="s">
        <v>89</v>
      </c>
      <c r="B12" s="20">
        <v>0</v>
      </c>
      <c r="C12" s="21">
        <v>0</v>
      </c>
      <c r="D12" s="21">
        <v>442107.4</v>
      </c>
      <c r="E12" s="21">
        <v>0</v>
      </c>
      <c r="F12" s="21">
        <v>0</v>
      </c>
      <c r="G12" s="21">
        <v>1776961.82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63872.55</v>
      </c>
      <c r="O12" s="21">
        <v>159480.01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2">
        <v>0</v>
      </c>
      <c r="AB12" s="22">
        <v>0</v>
      </c>
      <c r="AC12" s="22">
        <v>0</v>
      </c>
      <c r="AD12" s="23">
        <v>0</v>
      </c>
      <c r="AE12" s="24">
        <v>331349.46000000002</v>
      </c>
      <c r="AF12" s="22">
        <v>0</v>
      </c>
      <c r="AG12" s="22">
        <v>23535.62</v>
      </c>
      <c r="AH12" s="22">
        <v>0</v>
      </c>
      <c r="AI12" s="22">
        <v>393635.92</v>
      </c>
      <c r="AJ12" s="21">
        <v>810427.32</v>
      </c>
      <c r="AK12" s="25">
        <v>158343.44</v>
      </c>
      <c r="AL12" s="26">
        <v>0</v>
      </c>
      <c r="AM12" s="26">
        <v>14197.71</v>
      </c>
      <c r="AN12" s="26">
        <v>71406.78</v>
      </c>
      <c r="AO12" s="26">
        <v>0</v>
      </c>
      <c r="AP12" s="73">
        <v>0</v>
      </c>
      <c r="AQ12" s="72">
        <f>B12+C12+D12+E12+F12+G12+H12+I12+J12+K12+L12+M12+N12+O12+P12+Q12+R12+S12+U12+V12+X12+Y12+Z12+AA12+AB12+AC12+AD12+AE12+AF12+AG12+AH12+AI12+AJ12+AK12+AL12+AM12+AN12+AO12+AP12</f>
        <v>4245318.03</v>
      </c>
    </row>
    <row r="13" spans="1:43" s="5" customFormat="1" ht="11.25" x14ac:dyDescent="0.2">
      <c r="A13" s="19" t="s">
        <v>90</v>
      </c>
      <c r="B13" s="20">
        <v>0</v>
      </c>
      <c r="C13" s="21">
        <v>0</v>
      </c>
      <c r="D13" s="21">
        <v>1552445.46</v>
      </c>
      <c r="E13" s="21">
        <v>0</v>
      </c>
      <c r="F13" s="21">
        <v>122261.32</v>
      </c>
      <c r="G13" s="21">
        <v>1409706.24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66634.62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2">
        <v>0</v>
      </c>
      <c r="AB13" s="22">
        <v>0</v>
      </c>
      <c r="AC13" s="22">
        <v>0</v>
      </c>
      <c r="AD13" s="23">
        <v>0</v>
      </c>
      <c r="AE13" s="24">
        <v>124265.09</v>
      </c>
      <c r="AF13" s="22">
        <v>33790.480000000003</v>
      </c>
      <c r="AG13" s="22">
        <v>24828.11</v>
      </c>
      <c r="AH13" s="22">
        <v>0</v>
      </c>
      <c r="AI13" s="22">
        <v>101606.13</v>
      </c>
      <c r="AJ13" s="21">
        <v>0</v>
      </c>
      <c r="AK13" s="25">
        <v>74126.320000000007</v>
      </c>
      <c r="AL13" s="26">
        <v>0</v>
      </c>
      <c r="AM13" s="26">
        <v>0</v>
      </c>
      <c r="AN13" s="26">
        <v>0</v>
      </c>
      <c r="AO13" s="26">
        <v>0</v>
      </c>
      <c r="AP13" s="73">
        <v>264745.02</v>
      </c>
      <c r="AQ13" s="72">
        <f>B13+C13+D13+E13+F13+G13+H13+I13+J13+K13+L13+M13+N13+O13+P13+Q13+R13+S13+U13+V13+X13+Y13+Z13+AA13+AB13+AC13+AD13+AE13+AF13+AG13+AH13+AI13+AJ13+AK13+AL13+AM13+AN13+AO13+AP13</f>
        <v>3774408.7899999996</v>
      </c>
    </row>
    <row r="14" spans="1:43" s="5" customFormat="1" ht="11.25" x14ac:dyDescent="0.2">
      <c r="A14" s="19" t="s">
        <v>91</v>
      </c>
      <c r="B14" s="20">
        <v>0</v>
      </c>
      <c r="C14" s="21">
        <v>0</v>
      </c>
      <c r="D14" s="21">
        <v>457858.31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2">
        <v>0</v>
      </c>
      <c r="AB14" s="22">
        <v>0</v>
      </c>
      <c r="AC14" s="22">
        <v>0</v>
      </c>
      <c r="AD14" s="23">
        <v>0</v>
      </c>
      <c r="AE14" s="24">
        <v>240594.52</v>
      </c>
      <c r="AF14" s="22">
        <v>256756.2</v>
      </c>
      <c r="AG14" s="22">
        <v>34150.85</v>
      </c>
      <c r="AH14" s="22">
        <v>0</v>
      </c>
      <c r="AI14" s="22">
        <v>425826.81</v>
      </c>
      <c r="AJ14" s="21">
        <v>0</v>
      </c>
      <c r="AK14" s="25">
        <v>974423</v>
      </c>
      <c r="AL14" s="26">
        <v>0</v>
      </c>
      <c r="AM14" s="26">
        <v>0</v>
      </c>
      <c r="AN14" s="26">
        <v>27780.799999999999</v>
      </c>
      <c r="AO14" s="26">
        <v>0</v>
      </c>
      <c r="AP14" s="73">
        <v>0</v>
      </c>
      <c r="AQ14" s="72">
        <f>B14+C14+D14+E14+F14+G14+H14+I14+J14+K14+L14+M14+N14+O14+P14+Q14+R14+S14+U14+V14+X14+Y14+Z14+AA14+AB14+AC14+AD14+AE14+AF14+AG14+AH14+AI14+AJ14+AK14+AL14+AM14+AN14+AO14+AP14</f>
        <v>2417390.4899999998</v>
      </c>
    </row>
    <row r="15" spans="1:43" s="5" customFormat="1" ht="11.25" x14ac:dyDescent="0.2">
      <c r="A15" s="19" t="s">
        <v>92</v>
      </c>
      <c r="B15" s="20">
        <v>671958.27</v>
      </c>
      <c r="C15" s="21">
        <v>175857.75</v>
      </c>
      <c r="D15" s="21">
        <v>0</v>
      </c>
      <c r="E15" s="21">
        <v>0</v>
      </c>
      <c r="F15" s="21">
        <v>0</v>
      </c>
      <c r="G15" s="21">
        <v>0</v>
      </c>
      <c r="H15" s="21">
        <v>1064156.04</v>
      </c>
      <c r="I15" s="21">
        <v>0</v>
      </c>
      <c r="J15" s="21">
        <v>243422.87</v>
      </c>
      <c r="K15" s="21">
        <v>72268.740000000005</v>
      </c>
      <c r="L15" s="21">
        <v>0</v>
      </c>
      <c r="M15" s="21">
        <v>0</v>
      </c>
      <c r="N15" s="21">
        <v>0</v>
      </c>
      <c r="O15" s="21">
        <v>129627.09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2">
        <v>0</v>
      </c>
      <c r="AB15" s="22">
        <v>0</v>
      </c>
      <c r="AC15" s="22">
        <v>0</v>
      </c>
      <c r="AD15" s="23">
        <v>0</v>
      </c>
      <c r="AE15" s="24">
        <v>852552.35</v>
      </c>
      <c r="AF15" s="22">
        <v>144923.19</v>
      </c>
      <c r="AG15" s="22">
        <v>45737.47</v>
      </c>
      <c r="AH15" s="22">
        <v>0</v>
      </c>
      <c r="AI15" s="22">
        <v>616355.55000000005</v>
      </c>
      <c r="AJ15" s="21">
        <v>825267.19999999995</v>
      </c>
      <c r="AK15" s="25">
        <v>231121.76</v>
      </c>
      <c r="AL15" s="26">
        <v>0</v>
      </c>
      <c r="AM15" s="26">
        <v>0</v>
      </c>
      <c r="AN15" s="26">
        <v>104302.84</v>
      </c>
      <c r="AO15" s="26">
        <v>0</v>
      </c>
      <c r="AP15" s="73">
        <v>0</v>
      </c>
      <c r="AQ15" s="72">
        <f>B15+C15+D15+E15+F15+G15+H15+I15+J15+K15+L15+M15+N15+O15+P15+Q15+R15+S15+U15+V15+X15+Y15+Z15+AA15+AB15+AC15+AD15+AE15+AF15+AG15+AH15+AI15+AJ15+AK15+AL15+AM15+AN15+AO15+AP15</f>
        <v>5177551.12</v>
      </c>
    </row>
    <row r="16" spans="1:43" s="5" customFormat="1" ht="11.25" x14ac:dyDescent="0.2">
      <c r="A16" s="19" t="s">
        <v>93</v>
      </c>
      <c r="B16" s="20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496976.54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2">
        <v>0</v>
      </c>
      <c r="AB16" s="22">
        <v>0</v>
      </c>
      <c r="AC16" s="22">
        <v>0</v>
      </c>
      <c r="AD16" s="23">
        <v>0</v>
      </c>
      <c r="AE16" s="24">
        <v>0</v>
      </c>
      <c r="AF16" s="22">
        <v>16797</v>
      </c>
      <c r="AG16" s="22">
        <v>14366.45</v>
      </c>
      <c r="AH16" s="22">
        <v>0</v>
      </c>
      <c r="AI16" s="22">
        <v>64775.4</v>
      </c>
      <c r="AJ16" s="21">
        <v>0</v>
      </c>
      <c r="AK16" s="25">
        <v>259455.63</v>
      </c>
      <c r="AL16" s="26">
        <v>0</v>
      </c>
      <c r="AM16" s="26">
        <v>0</v>
      </c>
      <c r="AN16" s="26">
        <v>0</v>
      </c>
      <c r="AO16" s="26">
        <v>0</v>
      </c>
      <c r="AP16" s="73">
        <v>0</v>
      </c>
      <c r="AQ16" s="72">
        <f>B16+C16+D16+E16+F16+G16+H16+I16+J16+K16+L16+M16+N16+O16+P16+Q16+R16+S16+U16+V16+X16+Y16+Z16+AA16+AB16+AC16+AD16+AE16+AF16+AG16+AH16+AI16+AJ16+AK16+AL16+AM16+AN16+AO16+AP16</f>
        <v>852371.02</v>
      </c>
    </row>
    <row r="17" spans="1:43" s="5" customFormat="1" ht="11.25" x14ac:dyDescent="0.2">
      <c r="A17" s="19" t="s">
        <v>94</v>
      </c>
      <c r="B17" s="20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2">
        <v>0</v>
      </c>
      <c r="AB17" s="22">
        <v>0</v>
      </c>
      <c r="AC17" s="22">
        <v>0</v>
      </c>
      <c r="AD17" s="23">
        <v>0</v>
      </c>
      <c r="AE17" s="24">
        <v>325341.83</v>
      </c>
      <c r="AF17" s="22">
        <v>0</v>
      </c>
      <c r="AG17" s="22">
        <v>4548.21</v>
      </c>
      <c r="AH17" s="22">
        <v>0</v>
      </c>
      <c r="AI17" s="22">
        <v>0</v>
      </c>
      <c r="AJ17" s="21">
        <v>0</v>
      </c>
      <c r="AK17" s="25">
        <v>14481.4</v>
      </c>
      <c r="AL17" s="26">
        <v>0</v>
      </c>
      <c r="AM17" s="26">
        <v>0</v>
      </c>
      <c r="AN17" s="26">
        <v>0</v>
      </c>
      <c r="AO17" s="26">
        <v>0</v>
      </c>
      <c r="AP17" s="73">
        <v>0</v>
      </c>
      <c r="AQ17" s="72">
        <f>B17+C17+D17+E17+F17+G17+H17+I17+J17+K17+L17+M17+N17+O17+P17+Q17+R17+S17+U17+V17+X17+Y17+Z17+AA17+AB17+AC17+AD17+AE17+AF17+AG17+AH17+AI17+AJ17+AK17+AL17+AM17+AN17+AO17+AP17</f>
        <v>344371.44000000006</v>
      </c>
    </row>
    <row r="18" spans="1:43" s="5" customFormat="1" ht="11.25" x14ac:dyDescent="0.2">
      <c r="A18" s="19" t="s">
        <v>95</v>
      </c>
      <c r="B18" s="20">
        <v>0</v>
      </c>
      <c r="C18" s="21">
        <v>0</v>
      </c>
      <c r="D18" s="21">
        <v>0</v>
      </c>
      <c r="E18" s="21">
        <v>0</v>
      </c>
      <c r="F18" s="21">
        <v>0</v>
      </c>
      <c r="G18" s="21">
        <v>2794775.74</v>
      </c>
      <c r="H18" s="21">
        <v>0</v>
      </c>
      <c r="I18" s="21">
        <v>0</v>
      </c>
      <c r="J18" s="21">
        <v>334028.28000000003</v>
      </c>
      <c r="K18" s="21">
        <v>0</v>
      </c>
      <c r="L18" s="21">
        <v>0</v>
      </c>
      <c r="M18" s="21">
        <v>0</v>
      </c>
      <c r="N18" s="21">
        <v>0</v>
      </c>
      <c r="O18" s="21">
        <v>123777.53</v>
      </c>
      <c r="P18" s="21">
        <v>0</v>
      </c>
      <c r="Q18" s="21">
        <v>106678.44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2">
        <v>0</v>
      </c>
      <c r="AB18" s="22">
        <v>0</v>
      </c>
      <c r="AC18" s="22">
        <v>0</v>
      </c>
      <c r="AD18" s="23">
        <v>285084.05</v>
      </c>
      <c r="AE18" s="24">
        <v>1319923.3</v>
      </c>
      <c r="AF18" s="22">
        <v>58633.07</v>
      </c>
      <c r="AG18" s="22">
        <v>69742.820000000007</v>
      </c>
      <c r="AH18" s="22">
        <v>0</v>
      </c>
      <c r="AI18" s="22">
        <v>162665.79999999999</v>
      </c>
      <c r="AJ18" s="21">
        <v>0</v>
      </c>
      <c r="AK18" s="25">
        <v>258562</v>
      </c>
      <c r="AL18" s="26">
        <v>39474.67</v>
      </c>
      <c r="AM18" s="26">
        <v>0</v>
      </c>
      <c r="AN18" s="26">
        <v>0</v>
      </c>
      <c r="AO18" s="26">
        <v>0</v>
      </c>
      <c r="AP18" s="73">
        <v>0</v>
      </c>
      <c r="AQ18" s="72">
        <f>B18+C18+D18+E18+F18+G18+H18+I18+J18+K18+L18+M18+N18+O18+P18+Q18+R18+S18+U18+V18+X18+Y18+Z18+AA18+AB18+AC18+AD18+AE18+AF18+AG18+AH18+AI18+AJ18+AK18+AL18+AM18+AN18+AO18+AP18</f>
        <v>5553345.7000000002</v>
      </c>
    </row>
    <row r="19" spans="1:43" s="5" customFormat="1" ht="11.25" x14ac:dyDescent="0.2">
      <c r="A19" s="19" t="s">
        <v>96</v>
      </c>
      <c r="B19" s="20">
        <v>0</v>
      </c>
      <c r="C19" s="21">
        <v>73707.75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7">
        <v>0</v>
      </c>
      <c r="O19" s="21">
        <v>96895.5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2">
        <v>0</v>
      </c>
      <c r="AB19" s="22">
        <v>0</v>
      </c>
      <c r="AC19" s="22">
        <v>0</v>
      </c>
      <c r="AD19" s="23">
        <v>0</v>
      </c>
      <c r="AE19" s="24">
        <v>1890356.14</v>
      </c>
      <c r="AF19" s="22">
        <v>34246.910000000003</v>
      </c>
      <c r="AG19" s="22">
        <v>25541.08</v>
      </c>
      <c r="AH19" s="22">
        <v>8337.44</v>
      </c>
      <c r="AI19" s="22">
        <v>111982.55</v>
      </c>
      <c r="AJ19" s="21">
        <v>1756882.02</v>
      </c>
      <c r="AK19" s="25">
        <v>0</v>
      </c>
      <c r="AL19" s="26">
        <v>0</v>
      </c>
      <c r="AM19" s="26">
        <v>0</v>
      </c>
      <c r="AN19" s="26">
        <v>0</v>
      </c>
      <c r="AO19" s="26">
        <v>0</v>
      </c>
      <c r="AP19" s="73">
        <v>0</v>
      </c>
      <c r="AQ19" s="72">
        <f>B19+C19+D19+E19+F19+G19+H19+I19+J19+K19+L19+M19+N19+O19+P19+Q19+R19+S19+U19+V19+X19+Y19+Z19+AA19+AB19+AC19+AD19+AE19+AF19+AG19+AH19+AI19+AJ19+AK19+AL19+AM19+AN19+AO19+AP19</f>
        <v>3997949.3899999997</v>
      </c>
    </row>
    <row r="20" spans="1:43" s="5" customFormat="1" ht="11.25" x14ac:dyDescent="0.2">
      <c r="A20" s="19" t="s">
        <v>97</v>
      </c>
      <c r="B20" s="20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66831.320000000007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2">
        <v>0</v>
      </c>
      <c r="AB20" s="22">
        <v>0</v>
      </c>
      <c r="AC20" s="22">
        <v>0</v>
      </c>
      <c r="AD20" s="23">
        <v>0</v>
      </c>
      <c r="AE20" s="24">
        <v>53599.44</v>
      </c>
      <c r="AF20" s="22">
        <v>0</v>
      </c>
      <c r="AG20" s="22">
        <v>32712.3</v>
      </c>
      <c r="AH20" s="22">
        <v>0</v>
      </c>
      <c r="AI20" s="22">
        <v>0</v>
      </c>
      <c r="AJ20" s="21">
        <v>1306317.3</v>
      </c>
      <c r="AK20" s="25">
        <v>0</v>
      </c>
      <c r="AL20" s="26">
        <v>0</v>
      </c>
      <c r="AM20" s="26">
        <v>0</v>
      </c>
      <c r="AN20" s="26">
        <v>0</v>
      </c>
      <c r="AO20" s="26">
        <v>0</v>
      </c>
      <c r="AP20" s="73">
        <v>0</v>
      </c>
      <c r="AQ20" s="72">
        <f>B20+C20+D20+E20+F20+G20+H20+I20+J20+K20+L20+M20+N20+O20+P20+Q20+R20+S20+U20+V20+X20+Y20+Z20+AA20+AB20+AC20+AD20+AE20+AF20+AG20+AH20+AI20+AJ20+AK20+AL20+AM20+AN20+AO20+AP20</f>
        <v>1459460.36</v>
      </c>
    </row>
    <row r="21" spans="1:43" s="5" customFormat="1" ht="11.25" x14ac:dyDescent="0.2">
      <c r="A21" s="19" t="s">
        <v>98</v>
      </c>
      <c r="B21" s="20">
        <v>0</v>
      </c>
      <c r="C21" s="21">
        <v>0</v>
      </c>
      <c r="D21" s="21">
        <v>0</v>
      </c>
      <c r="E21" s="21">
        <v>1214257.8899999999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89074.240000000005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2">
        <v>0</v>
      </c>
      <c r="AB21" s="22">
        <v>0</v>
      </c>
      <c r="AC21" s="22">
        <v>0</v>
      </c>
      <c r="AD21" s="23">
        <v>0</v>
      </c>
      <c r="AE21" s="24">
        <v>0</v>
      </c>
      <c r="AF21" s="22">
        <v>0</v>
      </c>
      <c r="AG21" s="22">
        <v>35490.18</v>
      </c>
      <c r="AH21" s="22">
        <v>0</v>
      </c>
      <c r="AI21" s="22">
        <v>111156.79</v>
      </c>
      <c r="AJ21" s="21">
        <v>2431281.9</v>
      </c>
      <c r="AK21" s="25">
        <v>7240.7</v>
      </c>
      <c r="AL21" s="26">
        <v>0</v>
      </c>
      <c r="AM21" s="26">
        <v>0</v>
      </c>
      <c r="AN21" s="26">
        <v>0</v>
      </c>
      <c r="AO21" s="26">
        <v>0</v>
      </c>
      <c r="AP21" s="73">
        <v>0</v>
      </c>
      <c r="AQ21" s="72">
        <f>B21+C21+D21+E21+F21+G21+H21+I21+J21+K21+L21+M21+N21+O21+P21+Q21+R21+S21+U21+V21+X21+Y21+Z21+AA21+AB21+AC21+AD21+AE21+AF21+AG21+AH21+AI21+AJ21+AK21+AL21+AM21+AN21+AO21+AP21</f>
        <v>3888501.7</v>
      </c>
    </row>
    <row r="22" spans="1:43" s="5" customFormat="1" ht="11.25" x14ac:dyDescent="0.2">
      <c r="A22" s="19" t="s">
        <v>99</v>
      </c>
      <c r="B22" s="20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2">
        <v>0</v>
      </c>
      <c r="AB22" s="22">
        <v>0</v>
      </c>
      <c r="AC22" s="22">
        <v>0</v>
      </c>
      <c r="AD22" s="23">
        <v>0</v>
      </c>
      <c r="AE22" s="24">
        <v>130564.16</v>
      </c>
      <c r="AF22" s="22">
        <v>0</v>
      </c>
      <c r="AG22" s="22">
        <v>4211.32</v>
      </c>
      <c r="AH22" s="22">
        <v>0</v>
      </c>
      <c r="AI22" s="22">
        <v>46537.65</v>
      </c>
      <c r="AJ22" s="21">
        <v>0</v>
      </c>
      <c r="AK22" s="25">
        <v>223763.22</v>
      </c>
      <c r="AL22" s="26">
        <v>0</v>
      </c>
      <c r="AM22" s="26">
        <v>0</v>
      </c>
      <c r="AN22" s="26">
        <v>0</v>
      </c>
      <c r="AO22" s="26">
        <v>0</v>
      </c>
      <c r="AP22" s="73">
        <v>0</v>
      </c>
      <c r="AQ22" s="72">
        <f>B22+C22+D22+E22+F22+G22+H22+I22+J22+K22+L22+M22+N22+O22+P22+Q22+R22+S22+U22+V22+X22+Y22+Z22+AA22+AB22+AC22+AD22+AE22+AF22+AG22+AH22+AI22+AJ22+AK22+AL22+AM22+AN22+AO22+AP22</f>
        <v>405076.35</v>
      </c>
    </row>
    <row r="23" spans="1:43" s="5" customFormat="1" ht="11.25" x14ac:dyDescent="0.2">
      <c r="A23" s="19" t="s">
        <v>100</v>
      </c>
      <c r="B23" s="20">
        <v>1787415.9861999999</v>
      </c>
      <c r="C23" s="21">
        <v>850321.5895</v>
      </c>
      <c r="D23" s="21">
        <v>1762751.0991000002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2931610.9807239999</v>
      </c>
      <c r="K23" s="21">
        <v>7267317.0501969997</v>
      </c>
      <c r="L23" s="21">
        <v>0</v>
      </c>
      <c r="M23" s="27">
        <v>1058768.4542399999</v>
      </c>
      <c r="N23" s="27">
        <v>256250.9013</v>
      </c>
      <c r="O23" s="21">
        <v>4461140.0453189993</v>
      </c>
      <c r="P23" s="21">
        <v>738642.74628000008</v>
      </c>
      <c r="Q23" s="21">
        <v>652800.84739999997</v>
      </c>
      <c r="R23" s="21">
        <v>0</v>
      </c>
      <c r="S23" s="21">
        <v>0</v>
      </c>
      <c r="T23" s="21">
        <v>0</v>
      </c>
      <c r="U23" s="21">
        <v>21964.323899999999</v>
      </c>
      <c r="V23" s="21">
        <v>380862.47350999998</v>
      </c>
      <c r="W23" s="21">
        <v>402826.79741</v>
      </c>
      <c r="X23" s="21">
        <v>10195669.8177</v>
      </c>
      <c r="Y23" s="21">
        <v>887287.40587599995</v>
      </c>
      <c r="Z23" s="21">
        <v>0</v>
      </c>
      <c r="AA23" s="22">
        <v>0</v>
      </c>
      <c r="AB23" s="22">
        <v>0</v>
      </c>
      <c r="AC23" s="22">
        <v>0</v>
      </c>
      <c r="AD23" s="23">
        <v>0</v>
      </c>
      <c r="AE23" s="24">
        <v>852384.65</v>
      </c>
      <c r="AF23" s="22">
        <v>816495.42</v>
      </c>
      <c r="AG23" s="22">
        <v>62127.76</v>
      </c>
      <c r="AH23" s="22">
        <v>26215.77</v>
      </c>
      <c r="AI23" s="22">
        <v>2286543.2799999998</v>
      </c>
      <c r="AJ23" s="21">
        <v>0</v>
      </c>
      <c r="AK23" s="25">
        <v>122155.43</v>
      </c>
      <c r="AL23" s="26">
        <v>0</v>
      </c>
      <c r="AM23" s="26">
        <v>0</v>
      </c>
      <c r="AN23" s="26">
        <v>20676.259999999998</v>
      </c>
      <c r="AO23" s="26">
        <v>0</v>
      </c>
      <c r="AP23" s="73">
        <v>176496.68</v>
      </c>
      <c r="AQ23" s="72">
        <f>B23+C23+D23+E23+F23+G23+H23+I23+J23+K23+L23+M23+N23+O23+P23+Q23+R23+S23+U23+V23+X23+Y23+Z23+AA23+AB23+AC23+AD23+AE23+AF23+AG23+AH23+AI23+AJ23+AK23+AL23+AM23+AN23+AO23+AP23</f>
        <v>37615898.971246004</v>
      </c>
    </row>
    <row r="24" spans="1:43" s="5" customFormat="1" ht="11.25" x14ac:dyDescent="0.2">
      <c r="A24" s="19" t="s">
        <v>101</v>
      </c>
      <c r="B24" s="20">
        <v>251435.34000000003</v>
      </c>
      <c r="C24" s="21">
        <v>23288.94</v>
      </c>
      <c r="D24" s="21">
        <v>777893.78000000014</v>
      </c>
      <c r="E24" s="21">
        <v>1527323.1600000001</v>
      </c>
      <c r="F24" s="21">
        <v>116812.04000000001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39963.560000000005</v>
      </c>
      <c r="O24" s="21">
        <v>211949.14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3154648.7700000005</v>
      </c>
      <c r="Y24" s="21">
        <v>0</v>
      </c>
      <c r="Z24" s="21">
        <v>0</v>
      </c>
      <c r="AA24" s="22">
        <v>0</v>
      </c>
      <c r="AB24" s="22">
        <v>0</v>
      </c>
      <c r="AC24" s="22">
        <v>0</v>
      </c>
      <c r="AD24" s="23">
        <v>0</v>
      </c>
      <c r="AE24" s="24">
        <v>1294991.3900000001</v>
      </c>
      <c r="AF24" s="22">
        <v>93862.05</v>
      </c>
      <c r="AG24" s="22">
        <v>67693.450000000012</v>
      </c>
      <c r="AH24" s="22">
        <v>0</v>
      </c>
      <c r="AI24" s="22">
        <v>132735.16</v>
      </c>
      <c r="AJ24" s="21">
        <v>2131794.58</v>
      </c>
      <c r="AK24" s="25">
        <v>122715.34999999999</v>
      </c>
      <c r="AL24" s="26">
        <v>0</v>
      </c>
      <c r="AM24" s="26">
        <v>9465.14</v>
      </c>
      <c r="AN24" s="26">
        <v>75356.679999999993</v>
      </c>
      <c r="AO24" s="26">
        <v>0</v>
      </c>
      <c r="AP24" s="73">
        <v>0</v>
      </c>
      <c r="AQ24" s="72">
        <f>B24+C24+D24+E24+F24+G24+H24+I24+J24+K24+L24+M24+N24+O24+P24+Q24+R24+S24+U24+V24+X24+Y24+Z24+AA24+AB24+AC24+AD24+AE24+AF24+AG24+AH24+AI24+AJ24+AK24+AL24+AM24+AN24+AO24+AP24</f>
        <v>10031928.530000001</v>
      </c>
    </row>
    <row r="25" spans="1:43" s="5" customFormat="1" ht="11.25" x14ac:dyDescent="0.2">
      <c r="A25" s="19" t="s">
        <v>102</v>
      </c>
      <c r="B25" s="20">
        <v>0</v>
      </c>
      <c r="C25" s="21">
        <v>0</v>
      </c>
      <c r="D25" s="21">
        <v>0</v>
      </c>
      <c r="E25" s="21">
        <v>0</v>
      </c>
      <c r="F25" s="21">
        <v>0</v>
      </c>
      <c r="G25" s="21">
        <v>1210816.0900000001</v>
      </c>
      <c r="H25" s="21">
        <v>911342.21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2">
        <v>0</v>
      </c>
      <c r="AB25" s="22">
        <v>0</v>
      </c>
      <c r="AC25" s="22">
        <v>0</v>
      </c>
      <c r="AD25" s="23">
        <v>0</v>
      </c>
      <c r="AE25" s="24">
        <v>50650.75</v>
      </c>
      <c r="AF25" s="22">
        <v>92761.57</v>
      </c>
      <c r="AG25" s="22">
        <v>20842.91</v>
      </c>
      <c r="AH25" s="22">
        <v>0</v>
      </c>
      <c r="AI25" s="22">
        <v>50683.25</v>
      </c>
      <c r="AJ25" s="21">
        <v>0</v>
      </c>
      <c r="AK25" s="25">
        <v>0</v>
      </c>
      <c r="AL25" s="26">
        <v>0</v>
      </c>
      <c r="AM25" s="26">
        <v>0</v>
      </c>
      <c r="AN25" s="26">
        <v>0</v>
      </c>
      <c r="AO25" s="26">
        <v>0</v>
      </c>
      <c r="AP25" s="73">
        <v>0</v>
      </c>
      <c r="AQ25" s="72">
        <f>B25+C25+D25+E25+F25+G25+H25+I25+J25+K25+L25+M25+N25+O25+P25+Q25+R25+S25+U25+V25+X25+Y25+Z25+AA25+AB25+AC25+AD25+AE25+AF25+AG25+AH25+AI25+AJ25+AK25+AL25+AM25+AN25+AO25+AP25</f>
        <v>2337096.7799999998</v>
      </c>
    </row>
    <row r="26" spans="1:43" s="5" customFormat="1" ht="11.25" x14ac:dyDescent="0.2">
      <c r="A26" s="19" t="s">
        <v>103</v>
      </c>
      <c r="B26" s="20">
        <v>0</v>
      </c>
      <c r="C26" s="21">
        <v>0</v>
      </c>
      <c r="D26" s="21">
        <v>0</v>
      </c>
      <c r="E26" s="21">
        <v>0</v>
      </c>
      <c r="F26" s="21">
        <v>0</v>
      </c>
      <c r="G26" s="21">
        <v>633493.01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2">
        <v>0</v>
      </c>
      <c r="AB26" s="22">
        <v>0</v>
      </c>
      <c r="AC26" s="22">
        <v>0</v>
      </c>
      <c r="AD26" s="23">
        <v>0</v>
      </c>
      <c r="AE26" s="24">
        <v>1000107.5</v>
      </c>
      <c r="AF26" s="22">
        <v>83134.740000000005</v>
      </c>
      <c r="AG26" s="22">
        <v>19560.78</v>
      </c>
      <c r="AH26" s="22">
        <v>0</v>
      </c>
      <c r="AI26" s="22">
        <v>30889.35</v>
      </c>
      <c r="AJ26" s="21">
        <v>0</v>
      </c>
      <c r="AK26" s="25">
        <v>433073.4</v>
      </c>
      <c r="AL26" s="26">
        <v>0</v>
      </c>
      <c r="AM26" s="26">
        <v>0</v>
      </c>
      <c r="AN26" s="26">
        <v>16129.34</v>
      </c>
      <c r="AO26" s="26">
        <v>0</v>
      </c>
      <c r="AP26" s="73">
        <v>0</v>
      </c>
      <c r="AQ26" s="72">
        <f>B26+C26+D26+E26+F26+G26+H26+I26+J26+K26+L26+M26+N26+O26+P26+Q26+R26+S26+U26+V26+X26+Y26+Z26+AA26+AB26+AC26+AD26+AE26+AF26+AG26+AH26+AI26+AJ26+AK26+AL26+AM26+AN26+AO26+AP26</f>
        <v>2216388.12</v>
      </c>
    </row>
    <row r="27" spans="1:43" s="5" customFormat="1" ht="11.25" x14ac:dyDescent="0.2">
      <c r="A27" s="19" t="s">
        <v>104</v>
      </c>
      <c r="B27" s="20">
        <v>0</v>
      </c>
      <c r="C27" s="21">
        <v>0</v>
      </c>
      <c r="D27" s="21">
        <v>1313094.0386999999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31222.679400000001</v>
      </c>
      <c r="K27" s="21">
        <v>0</v>
      </c>
      <c r="L27" s="21">
        <v>0</v>
      </c>
      <c r="M27" s="21">
        <v>0</v>
      </c>
      <c r="N27" s="21">
        <v>0</v>
      </c>
      <c r="O27" s="21">
        <v>116811.258825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2">
        <v>0</v>
      </c>
      <c r="AB27" s="22">
        <v>0</v>
      </c>
      <c r="AC27" s="22">
        <v>0</v>
      </c>
      <c r="AD27" s="23">
        <v>0</v>
      </c>
      <c r="AE27" s="24">
        <v>1058530.27</v>
      </c>
      <c r="AF27" s="22">
        <v>280594.7</v>
      </c>
      <c r="AG27" s="22">
        <v>33179.01</v>
      </c>
      <c r="AH27" s="22">
        <v>7500.42</v>
      </c>
      <c r="AI27" s="22">
        <v>30409.95</v>
      </c>
      <c r="AJ27" s="21">
        <v>720721.65</v>
      </c>
      <c r="AK27" s="25">
        <v>17026.96</v>
      </c>
      <c r="AL27" s="26">
        <v>0</v>
      </c>
      <c r="AM27" s="26">
        <v>0</v>
      </c>
      <c r="AN27" s="26">
        <v>55216.7</v>
      </c>
      <c r="AO27" s="26">
        <v>0</v>
      </c>
      <c r="AP27" s="73">
        <v>794235.06</v>
      </c>
      <c r="AQ27" s="72">
        <f>B27+C27+D27+E27+F27+G27+H27+I27+J27+K27+L27+M27+N27+O27+P27+Q27+R27+S27+U27+V27+X27+Y27+Z27+AA27+AB27+AC27+AD27+AE27+AF27+AG27+AH27+AI27+AJ27+AK27+AL27+AM27+AN27+AO27+AP27</f>
        <v>4458542.6969250003</v>
      </c>
    </row>
    <row r="28" spans="1:43" s="5" customFormat="1" ht="11.25" x14ac:dyDescent="0.2">
      <c r="A28" s="19" t="s">
        <v>105</v>
      </c>
      <c r="B28" s="20">
        <v>110716.28</v>
      </c>
      <c r="C28" s="21">
        <v>159297.89000000001</v>
      </c>
      <c r="D28" s="21">
        <v>0</v>
      </c>
      <c r="E28" s="21">
        <v>0</v>
      </c>
      <c r="F28" s="21">
        <v>0</v>
      </c>
      <c r="G28" s="21">
        <v>352570.44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2">
        <v>0</v>
      </c>
      <c r="AB28" s="22">
        <v>0</v>
      </c>
      <c r="AC28" s="22">
        <v>0</v>
      </c>
      <c r="AD28" s="23">
        <v>0</v>
      </c>
      <c r="AE28" s="24">
        <v>869271.45</v>
      </c>
      <c r="AF28" s="22">
        <v>965.83</v>
      </c>
      <c r="AG28" s="22">
        <v>32590.51</v>
      </c>
      <c r="AH28" s="22">
        <v>0</v>
      </c>
      <c r="AI28" s="22">
        <v>292977.81</v>
      </c>
      <c r="AJ28" s="21">
        <v>616220.31999999995</v>
      </c>
      <c r="AK28" s="25">
        <v>11164.42</v>
      </c>
      <c r="AL28" s="26">
        <v>0</v>
      </c>
      <c r="AM28" s="26">
        <v>0</v>
      </c>
      <c r="AN28" s="26">
        <v>0</v>
      </c>
      <c r="AO28" s="26">
        <v>0</v>
      </c>
      <c r="AP28" s="73">
        <v>0</v>
      </c>
      <c r="AQ28" s="72">
        <f>B28+C28+D28+E28+F28+G28+H28+I28+J28+K28+L28+M28+N28+O28+P28+Q28+R28+S28+U28+V28+X28+Y28+Z28+AA28+AB28+AC28+AD28+AE28+AF28+AG28+AH28+AI28+AJ28+AK28+AL28+AM28+AN28+AO28+AP28</f>
        <v>2445774.9500000002</v>
      </c>
    </row>
    <row r="29" spans="1:43" s="5" customFormat="1" ht="11.25" x14ac:dyDescent="0.2">
      <c r="A29" s="19" t="s">
        <v>106</v>
      </c>
      <c r="B29" s="20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1606616.58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2">
        <v>0</v>
      </c>
      <c r="AB29" s="22">
        <v>0</v>
      </c>
      <c r="AC29" s="22">
        <v>0</v>
      </c>
      <c r="AD29" s="23">
        <v>0</v>
      </c>
      <c r="AE29" s="24">
        <v>82732.990000000005</v>
      </c>
      <c r="AF29" s="22">
        <v>121312.86</v>
      </c>
      <c r="AG29" s="22">
        <v>3642.99</v>
      </c>
      <c r="AH29" s="22">
        <v>4809.6099999999997</v>
      </c>
      <c r="AI29" s="22">
        <v>0</v>
      </c>
      <c r="AJ29" s="21">
        <v>0</v>
      </c>
      <c r="AK29" s="25">
        <v>17587.62</v>
      </c>
      <c r="AL29" s="26">
        <v>0</v>
      </c>
      <c r="AM29" s="26">
        <v>0</v>
      </c>
      <c r="AN29" s="26">
        <v>0</v>
      </c>
      <c r="AO29" s="26">
        <v>0</v>
      </c>
      <c r="AP29" s="73">
        <v>0</v>
      </c>
      <c r="AQ29" s="72">
        <f>B29+C29+D29+E29+F29+G29+H29+I29+J29+K29+L29+M29+N29+O29+P29+Q29+R29+S29+U29+V29+X29+Y29+Z29+AA29+AB29+AC29+AD29+AE29+AF29+AG29+AH29+AI29+AJ29+AK29+AL29+AM29+AN29+AO29+AP29</f>
        <v>1836702.6500000004</v>
      </c>
    </row>
    <row r="30" spans="1:43" s="5" customFormat="1" ht="11.25" x14ac:dyDescent="0.2">
      <c r="A30" s="19" t="s">
        <v>107</v>
      </c>
      <c r="B30" s="20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37884.67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2">
        <v>0</v>
      </c>
      <c r="AB30" s="22">
        <v>0</v>
      </c>
      <c r="AC30" s="22">
        <v>0</v>
      </c>
      <c r="AD30" s="23">
        <v>0</v>
      </c>
      <c r="AE30" s="24">
        <v>388764.79</v>
      </c>
      <c r="AF30" s="22">
        <v>27937.31</v>
      </c>
      <c r="AG30" s="22">
        <v>14908.97</v>
      </c>
      <c r="AH30" s="22">
        <v>0</v>
      </c>
      <c r="AI30" s="22">
        <v>81572.600000000006</v>
      </c>
      <c r="AJ30" s="21">
        <v>0</v>
      </c>
      <c r="AK30" s="25">
        <v>0</v>
      </c>
      <c r="AL30" s="26">
        <v>0</v>
      </c>
      <c r="AM30" s="26">
        <v>0</v>
      </c>
      <c r="AN30" s="26">
        <v>0</v>
      </c>
      <c r="AO30" s="26">
        <v>0</v>
      </c>
      <c r="AP30" s="73">
        <v>132372.51</v>
      </c>
      <c r="AQ30" s="72">
        <f>B30+C30+D30+E30+F30+G30+H30+I30+J30+K30+L30+M30+N30+O30+P30+Q30+R30+S30+U30+V30+X30+Y30+Z30+AA30+AB30+AC30+AD30+AE30+AF30+AG30+AH30+AI30+AJ30+AK30+AL30+AM30+AN30+AO30+AP30</f>
        <v>683440.85</v>
      </c>
    </row>
    <row r="31" spans="1:43" s="5" customFormat="1" ht="11.25" x14ac:dyDescent="0.2">
      <c r="A31" s="19" t="s">
        <v>108</v>
      </c>
      <c r="B31" s="20">
        <v>20272.080000000002</v>
      </c>
      <c r="C31" s="21">
        <v>25228.42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140792.19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2">
        <v>0</v>
      </c>
      <c r="AB31" s="22">
        <v>0</v>
      </c>
      <c r="AC31" s="22">
        <v>0</v>
      </c>
      <c r="AD31" s="23">
        <v>0</v>
      </c>
      <c r="AE31" s="24">
        <v>60270.35</v>
      </c>
      <c r="AF31" s="22">
        <v>1026</v>
      </c>
      <c r="AG31" s="22">
        <v>31609.88</v>
      </c>
      <c r="AH31" s="22">
        <v>4216.84</v>
      </c>
      <c r="AI31" s="22">
        <v>41759.86</v>
      </c>
      <c r="AJ31" s="21">
        <v>0</v>
      </c>
      <c r="AK31" s="25">
        <v>93846.91</v>
      </c>
      <c r="AL31" s="26">
        <v>0</v>
      </c>
      <c r="AM31" s="26">
        <v>0</v>
      </c>
      <c r="AN31" s="26">
        <v>0</v>
      </c>
      <c r="AO31" s="26">
        <v>0</v>
      </c>
      <c r="AP31" s="73">
        <v>0</v>
      </c>
      <c r="AQ31" s="72">
        <f>B31+C31+D31+E31+F31+G31+H31+I31+J31+K31+L31+M31+N31+O31+P31+Q31+R31+S31+U31+V31+X31+Y31+Z31+AA31+AB31+AC31+AD31+AE31+AF31+AG31+AH31+AI31+AJ31+AK31+AL31+AM31+AN31+AO31+AP31</f>
        <v>419022.53</v>
      </c>
    </row>
    <row r="32" spans="1:43" s="5" customFormat="1" ht="11.25" x14ac:dyDescent="0.2">
      <c r="A32" s="19" t="s">
        <v>109</v>
      </c>
      <c r="B32" s="20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141855</v>
      </c>
      <c r="I32" s="21">
        <v>0</v>
      </c>
      <c r="J32" s="21">
        <v>115376.17</v>
      </c>
      <c r="K32" s="21">
        <v>0</v>
      </c>
      <c r="L32" s="21">
        <v>0</v>
      </c>
      <c r="M32" s="27">
        <v>0</v>
      </c>
      <c r="N32" s="27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2">
        <v>0</v>
      </c>
      <c r="AB32" s="22">
        <v>0</v>
      </c>
      <c r="AC32" s="22">
        <v>0</v>
      </c>
      <c r="AD32" s="23">
        <v>0</v>
      </c>
      <c r="AE32" s="24">
        <v>0</v>
      </c>
      <c r="AF32" s="22">
        <v>0</v>
      </c>
      <c r="AG32" s="22">
        <v>33805.4</v>
      </c>
      <c r="AH32" s="22">
        <v>0</v>
      </c>
      <c r="AI32" s="22">
        <v>465610.78</v>
      </c>
      <c r="AJ32" s="21">
        <v>0</v>
      </c>
      <c r="AK32" s="25">
        <v>0</v>
      </c>
      <c r="AL32" s="26">
        <v>156001.68</v>
      </c>
      <c r="AM32" s="26">
        <v>5201.45</v>
      </c>
      <c r="AN32" s="26">
        <v>0</v>
      </c>
      <c r="AO32" s="26">
        <v>0</v>
      </c>
      <c r="AP32" s="73">
        <v>0</v>
      </c>
      <c r="AQ32" s="72">
        <f>B32+C32+D32+E32+F32+G32+H32+I32+J32+K32+L32+M32+N32+O32+P32+Q32+R32+S32+U32+V32+X32+Y32+Z32+AA32+AB32+AC32+AD32+AE32+AF32+AG32+AH32+AI32+AJ32+AK32+AL32+AM32+AN32+AO32+AP32</f>
        <v>917850.48</v>
      </c>
    </row>
    <row r="33" spans="1:43" s="5" customFormat="1" ht="11.25" x14ac:dyDescent="0.2">
      <c r="A33" s="19" t="s">
        <v>110</v>
      </c>
      <c r="B33" s="20">
        <v>0</v>
      </c>
      <c r="C33" s="21">
        <v>0</v>
      </c>
      <c r="D33" s="21">
        <v>0</v>
      </c>
      <c r="E33" s="21">
        <v>810535.71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2">
        <v>0</v>
      </c>
      <c r="AB33" s="22">
        <v>0</v>
      </c>
      <c r="AC33" s="22">
        <v>0</v>
      </c>
      <c r="AD33" s="23">
        <v>0</v>
      </c>
      <c r="AE33" s="24">
        <v>276457.09000000003</v>
      </c>
      <c r="AF33" s="22">
        <v>561081.51</v>
      </c>
      <c r="AG33" s="22">
        <v>11174.25</v>
      </c>
      <c r="AH33" s="22">
        <v>0</v>
      </c>
      <c r="AI33" s="22">
        <v>93930.22</v>
      </c>
      <c r="AJ33" s="21">
        <v>0</v>
      </c>
      <c r="AK33" s="25">
        <v>0</v>
      </c>
      <c r="AL33" s="26">
        <v>0</v>
      </c>
      <c r="AM33" s="26">
        <v>0</v>
      </c>
      <c r="AN33" s="26">
        <v>0</v>
      </c>
      <c r="AO33" s="26">
        <v>0</v>
      </c>
      <c r="AP33" s="73">
        <v>132372.51</v>
      </c>
      <c r="AQ33" s="72">
        <f>B33+C33+D33+E33+F33+G33+H33+I33+J33+K33+L33+M33+N33+O33+P33+Q33+R33+S33+U33+V33+X33+Y33+Z33+AA33+AB33+AC33+AD33+AE33+AF33+AG33+AH33+AI33+AJ33+AK33+AL33+AM33+AN33+AO33+AP33</f>
        <v>1885551.29</v>
      </c>
    </row>
    <row r="34" spans="1:43" s="5" customFormat="1" ht="11.25" x14ac:dyDescent="0.2">
      <c r="A34" s="19" t="s">
        <v>111</v>
      </c>
      <c r="B34" s="20">
        <v>471583.74</v>
      </c>
      <c r="C34" s="21">
        <v>876767.13</v>
      </c>
      <c r="D34" s="21">
        <v>987614.38</v>
      </c>
      <c r="E34" s="21">
        <v>2280169.42</v>
      </c>
      <c r="F34" s="21">
        <v>0</v>
      </c>
      <c r="G34" s="21">
        <v>0</v>
      </c>
      <c r="H34" s="21">
        <v>0</v>
      </c>
      <c r="I34" s="21">
        <v>54378.91</v>
      </c>
      <c r="J34" s="21">
        <v>389808.95</v>
      </c>
      <c r="K34" s="21">
        <v>686146.90999999992</v>
      </c>
      <c r="L34" s="21">
        <v>0</v>
      </c>
      <c r="M34" s="21">
        <v>265356.88</v>
      </c>
      <c r="N34" s="21">
        <v>314652.43</v>
      </c>
      <c r="O34" s="21">
        <v>2393243.41</v>
      </c>
      <c r="P34" s="21">
        <v>70544.690000000017</v>
      </c>
      <c r="Q34" s="21">
        <v>296408.82</v>
      </c>
      <c r="R34" s="21">
        <v>0</v>
      </c>
      <c r="S34" s="21">
        <v>0</v>
      </c>
      <c r="T34" s="21">
        <v>0</v>
      </c>
      <c r="U34" s="21">
        <v>7137.22</v>
      </c>
      <c r="V34" s="21">
        <v>414050.17</v>
      </c>
      <c r="W34" s="21">
        <v>421187.38999999996</v>
      </c>
      <c r="X34" s="21">
        <v>0</v>
      </c>
      <c r="Y34" s="21">
        <v>0</v>
      </c>
      <c r="Z34" s="21">
        <v>0</v>
      </c>
      <c r="AA34" s="22">
        <v>0</v>
      </c>
      <c r="AB34" s="22">
        <v>0</v>
      </c>
      <c r="AC34" s="22">
        <v>676790.78</v>
      </c>
      <c r="AD34" s="23">
        <v>32992.449999999997</v>
      </c>
      <c r="AE34" s="24">
        <v>647140.99</v>
      </c>
      <c r="AF34" s="22">
        <v>1536264.0200000003</v>
      </c>
      <c r="AG34" s="22">
        <v>44213.61</v>
      </c>
      <c r="AH34" s="22">
        <v>0</v>
      </c>
      <c r="AI34" s="22">
        <v>646124.52</v>
      </c>
      <c r="AJ34" s="21">
        <v>0</v>
      </c>
      <c r="AK34" s="25">
        <v>0</v>
      </c>
      <c r="AL34" s="26">
        <v>57314.98</v>
      </c>
      <c r="AM34" s="26">
        <v>16142.31</v>
      </c>
      <c r="AN34" s="26">
        <v>268158.83</v>
      </c>
      <c r="AO34" s="26">
        <v>0</v>
      </c>
      <c r="AP34" s="73">
        <v>794235.06</v>
      </c>
      <c r="AQ34" s="72">
        <f>B34+C34+D34+E34+F34+G34+H34+I34+J34+K34+L34+M34+N34+O34+P34+Q34+R34+S34+U34+V34+X34+Y34+Z34+AA34+AB34+AC34+AD34+AE34+AF34+AG34+AH34+AI34+AJ34+AK34+AL34+AM34+AN34+AO34+AP34</f>
        <v>14227240.609999999</v>
      </c>
    </row>
    <row r="35" spans="1:43" s="5" customFormat="1" ht="11.25" x14ac:dyDescent="0.2">
      <c r="A35" s="19" t="s">
        <v>112</v>
      </c>
      <c r="B35" s="20">
        <v>169263.49</v>
      </c>
      <c r="C35" s="21">
        <v>144690.84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154311.76</v>
      </c>
      <c r="K35" s="21">
        <v>0</v>
      </c>
      <c r="L35" s="21">
        <v>0</v>
      </c>
      <c r="M35" s="21">
        <v>66438.880000000005</v>
      </c>
      <c r="N35" s="21">
        <v>0</v>
      </c>
      <c r="O35" s="21">
        <v>4125530.14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2">
        <v>0</v>
      </c>
      <c r="AB35" s="22">
        <v>0</v>
      </c>
      <c r="AC35" s="22">
        <v>0</v>
      </c>
      <c r="AD35" s="23">
        <v>0</v>
      </c>
      <c r="AE35" s="24">
        <v>46348.9</v>
      </c>
      <c r="AF35" s="22">
        <v>0</v>
      </c>
      <c r="AG35" s="22">
        <v>35505.410000000003</v>
      </c>
      <c r="AH35" s="22">
        <v>66597.73</v>
      </c>
      <c r="AI35" s="22">
        <v>135604.72</v>
      </c>
      <c r="AJ35" s="21">
        <v>0</v>
      </c>
      <c r="AK35" s="25">
        <v>440842.71</v>
      </c>
      <c r="AL35" s="26">
        <v>0</v>
      </c>
      <c r="AM35" s="26">
        <v>0</v>
      </c>
      <c r="AN35" s="26">
        <v>94795.02</v>
      </c>
      <c r="AO35" s="26">
        <v>0</v>
      </c>
      <c r="AP35" s="73">
        <v>88248.34</v>
      </c>
      <c r="AQ35" s="72">
        <f>B35+C35+D35+E35+F35+G35+H35+I35+J35+K35+L35+M35+N35+O35+P35+Q35+R35+S35+U35+V35+X35+Y35+Z35+AA35+AB35+AC35+AD35+AE35+AF35+AG35+AH35+AI35+AJ35+AK35+AL35+AM35+AN35+AO35+AP35</f>
        <v>5568177.9400000004</v>
      </c>
    </row>
    <row r="36" spans="1:43" s="5" customFormat="1" ht="11.25" x14ac:dyDescent="0.2">
      <c r="A36" s="19" t="s">
        <v>113</v>
      </c>
      <c r="B36" s="20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2">
        <v>0</v>
      </c>
      <c r="AB36" s="22">
        <v>0</v>
      </c>
      <c r="AC36" s="22">
        <v>0</v>
      </c>
      <c r="AD36" s="23">
        <v>0</v>
      </c>
      <c r="AE36" s="24">
        <v>277641.27</v>
      </c>
      <c r="AF36" s="22">
        <v>0</v>
      </c>
      <c r="AG36" s="22">
        <v>21892.37</v>
      </c>
      <c r="AH36" s="22">
        <v>0</v>
      </c>
      <c r="AI36" s="22">
        <v>0</v>
      </c>
      <c r="AJ36" s="21">
        <v>0</v>
      </c>
      <c r="AK36" s="25">
        <v>0</v>
      </c>
      <c r="AL36" s="26">
        <v>0</v>
      </c>
      <c r="AM36" s="26">
        <v>0</v>
      </c>
      <c r="AN36" s="26">
        <v>32295.72</v>
      </c>
      <c r="AO36" s="26">
        <v>0</v>
      </c>
      <c r="AP36" s="73">
        <v>0</v>
      </c>
      <c r="AQ36" s="72">
        <f>B36+C36+D36+E36+F36+G36+H36+I36+J36+K36+L36+M36+N36+O36+P36+Q36+R36+S36+U36+V36+X36+Y36+Z36+AA36+AB36+AC36+AD36+AE36+AF36+AG36+AH36+AI36+AJ36+AK36+AL36+AM36+AN36+AO36+AP36</f>
        <v>331829.36</v>
      </c>
    </row>
    <row r="37" spans="1:43" s="5" customFormat="1" ht="11.25" x14ac:dyDescent="0.2">
      <c r="A37" s="19" t="s">
        <v>114</v>
      </c>
      <c r="B37" s="20">
        <v>0</v>
      </c>
      <c r="C37" s="21">
        <v>0</v>
      </c>
      <c r="D37" s="21">
        <v>170180.89</v>
      </c>
      <c r="E37" s="21">
        <v>1986710.88</v>
      </c>
      <c r="F37" s="21">
        <v>0</v>
      </c>
      <c r="G37" s="21">
        <v>514186.13</v>
      </c>
      <c r="H37" s="21">
        <v>0</v>
      </c>
      <c r="I37" s="21">
        <v>0</v>
      </c>
      <c r="J37" s="21">
        <v>305652.93</v>
      </c>
      <c r="K37" s="21">
        <v>1803245.7</v>
      </c>
      <c r="L37" s="21">
        <v>0</v>
      </c>
      <c r="M37" s="21">
        <v>0</v>
      </c>
      <c r="N37" s="21">
        <v>191682.43</v>
      </c>
      <c r="O37" s="21">
        <v>433474.03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1124.3</v>
      </c>
      <c r="V37" s="21">
        <v>55226.97</v>
      </c>
      <c r="W37" s="21">
        <v>56351.270000000004</v>
      </c>
      <c r="X37" s="21">
        <v>702815.58</v>
      </c>
      <c r="Y37" s="21">
        <v>0</v>
      </c>
      <c r="Z37" s="21">
        <v>0</v>
      </c>
      <c r="AA37" s="22">
        <v>0</v>
      </c>
      <c r="AB37" s="22">
        <v>0</v>
      </c>
      <c r="AC37" s="22">
        <v>0</v>
      </c>
      <c r="AD37" s="23">
        <v>0</v>
      </c>
      <c r="AE37" s="24">
        <v>1760157.43</v>
      </c>
      <c r="AF37" s="22">
        <v>14575.33</v>
      </c>
      <c r="AG37" s="22">
        <v>39034.76</v>
      </c>
      <c r="AH37" s="22">
        <v>0</v>
      </c>
      <c r="AI37" s="22">
        <v>142361.74</v>
      </c>
      <c r="AJ37" s="21">
        <v>795582.65</v>
      </c>
      <c r="AK37" s="25">
        <v>28549.32</v>
      </c>
      <c r="AL37" s="26">
        <v>0</v>
      </c>
      <c r="AM37" s="26">
        <v>0</v>
      </c>
      <c r="AN37" s="26">
        <v>298408.74</v>
      </c>
      <c r="AO37" s="26">
        <v>0</v>
      </c>
      <c r="AP37" s="73">
        <v>0</v>
      </c>
      <c r="AQ37" s="72">
        <f>B37+C37+D37+E37+F37+G37+H37+I37+J37+K37+L37+M37+N37+O37+P37+Q37+R37+S37+U37+V37+X37+Y37+Z37+AA37+AB37+AC37+AD37+AE37+AF37+AG37+AH37+AI37+AJ37+AK37+AL37+AM37+AN37+AO37+AP37</f>
        <v>9242969.8100000005</v>
      </c>
    </row>
    <row r="38" spans="1:43" s="5" customFormat="1" ht="11.25" x14ac:dyDescent="0.2">
      <c r="A38" s="19" t="s">
        <v>115</v>
      </c>
      <c r="B38" s="20">
        <v>25764</v>
      </c>
      <c r="C38" s="21">
        <v>0</v>
      </c>
      <c r="D38" s="21">
        <v>908523.4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111023.67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2">
        <v>0</v>
      </c>
      <c r="AB38" s="22">
        <v>0</v>
      </c>
      <c r="AC38" s="22">
        <v>0</v>
      </c>
      <c r="AD38" s="23">
        <v>0</v>
      </c>
      <c r="AE38" s="24">
        <v>219542.84</v>
      </c>
      <c r="AF38" s="22">
        <v>39776.68</v>
      </c>
      <c r="AG38" s="22">
        <v>29393.4</v>
      </c>
      <c r="AH38" s="22">
        <v>18409.16</v>
      </c>
      <c r="AI38" s="22">
        <v>86735.54</v>
      </c>
      <c r="AJ38" s="21">
        <v>0</v>
      </c>
      <c r="AK38" s="25">
        <v>706212.43</v>
      </c>
      <c r="AL38" s="26">
        <v>0</v>
      </c>
      <c r="AM38" s="26">
        <v>0</v>
      </c>
      <c r="AN38" s="26">
        <v>0</v>
      </c>
      <c r="AO38" s="26">
        <v>0</v>
      </c>
      <c r="AP38" s="73">
        <v>0</v>
      </c>
      <c r="AQ38" s="72">
        <f>B38+C38+D38+E38+F38+G38+H38+I38+J38+K38+L38+M38+N38+O38+P38+Q38+R38+S38+U38+V38+X38+Y38+Z38+AA38+AB38+AC38+AD38+AE38+AF38+AG38+AH38+AI38+AJ38+AK38+AL38+AM38+AN38+AO38+AP38</f>
        <v>2145381.12</v>
      </c>
    </row>
    <row r="39" spans="1:43" s="5" customFormat="1" ht="11.25" x14ac:dyDescent="0.2">
      <c r="A39" s="19" t="s">
        <v>116</v>
      </c>
      <c r="B39" s="20">
        <v>0</v>
      </c>
      <c r="C39" s="21">
        <v>0</v>
      </c>
      <c r="D39" s="21">
        <v>0</v>
      </c>
      <c r="E39" s="21">
        <v>0</v>
      </c>
      <c r="F39" s="21">
        <v>113580.97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2">
        <v>0</v>
      </c>
      <c r="AB39" s="22">
        <v>0</v>
      </c>
      <c r="AC39" s="22">
        <v>0</v>
      </c>
      <c r="AD39" s="23">
        <v>0</v>
      </c>
      <c r="AE39" s="24">
        <v>88464.85</v>
      </c>
      <c r="AF39" s="22">
        <v>80777.570000000007</v>
      </c>
      <c r="AG39" s="22">
        <v>23480.9</v>
      </c>
      <c r="AH39" s="22">
        <v>0</v>
      </c>
      <c r="AI39" s="22">
        <v>91709.25</v>
      </c>
      <c r="AJ39" s="21">
        <v>0</v>
      </c>
      <c r="AK39" s="25">
        <v>1222375.21</v>
      </c>
      <c r="AL39" s="26">
        <v>0</v>
      </c>
      <c r="AM39" s="26">
        <v>18930.28</v>
      </c>
      <c r="AN39" s="26">
        <v>0</v>
      </c>
      <c r="AO39" s="26">
        <v>0</v>
      </c>
      <c r="AP39" s="73">
        <v>529490.04</v>
      </c>
      <c r="AQ39" s="72">
        <f>B39+C39+D39+E39+F39+G39+H39+I39+J39+K39+L39+M39+N39+O39+P39+Q39+R39+S39+U39+V39+X39+Y39+Z39+AA39+AB39+AC39+AD39+AE39+AF39+AG39+AH39+AI39+AJ39+AK39+AL39+AM39+AN39+AO39+AP39</f>
        <v>2168809.0700000003</v>
      </c>
    </row>
    <row r="40" spans="1:43" s="5" customFormat="1" ht="11.25" x14ac:dyDescent="0.2">
      <c r="A40" s="19" t="s">
        <v>117</v>
      </c>
      <c r="B40" s="20">
        <v>0</v>
      </c>
      <c r="C40" s="21">
        <v>0</v>
      </c>
      <c r="D40" s="21">
        <v>0</v>
      </c>
      <c r="E40" s="21">
        <v>0</v>
      </c>
      <c r="F40" s="21">
        <v>0</v>
      </c>
      <c r="G40" s="21">
        <v>72131.23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798875.48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0</v>
      </c>
      <c r="AA40" s="22">
        <v>0</v>
      </c>
      <c r="AB40" s="22">
        <v>0</v>
      </c>
      <c r="AC40" s="22">
        <v>0</v>
      </c>
      <c r="AD40" s="23">
        <v>0</v>
      </c>
      <c r="AE40" s="24">
        <v>1768015.98</v>
      </c>
      <c r="AF40" s="22">
        <v>1203590.0900000001</v>
      </c>
      <c r="AG40" s="22">
        <v>41719.980000000003</v>
      </c>
      <c r="AH40" s="22">
        <v>9739.92</v>
      </c>
      <c r="AI40" s="22">
        <v>71435.95</v>
      </c>
      <c r="AJ40" s="21">
        <v>0</v>
      </c>
      <c r="AK40" s="25">
        <v>176962.17</v>
      </c>
      <c r="AL40" s="26">
        <v>0</v>
      </c>
      <c r="AM40" s="26">
        <v>0</v>
      </c>
      <c r="AN40" s="26">
        <v>130532.9</v>
      </c>
      <c r="AO40" s="26">
        <v>0</v>
      </c>
      <c r="AP40" s="73">
        <v>0</v>
      </c>
      <c r="AQ40" s="72">
        <f>B40+C40+D40+E40+F40+G40+H40+I40+J40+K40+L40+M40+N40+O40+P40+Q40+R40+S40+U40+V40+X40+Y40+Z40+AA40+AB40+AC40+AD40+AE40+AF40+AG40+AH40+AI40+AJ40+AK40+AL40+AM40+AN40+AO40+AP40</f>
        <v>4273003.7</v>
      </c>
    </row>
    <row r="41" spans="1:43" s="5" customFormat="1" ht="11.25" x14ac:dyDescent="0.2">
      <c r="A41" s="19" t="s">
        <v>118</v>
      </c>
      <c r="B41" s="20">
        <v>235705.98</v>
      </c>
      <c r="C41" s="21">
        <v>143926.76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142132.93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2">
        <v>0</v>
      </c>
      <c r="AB41" s="22">
        <v>0</v>
      </c>
      <c r="AC41" s="22">
        <v>0</v>
      </c>
      <c r="AD41" s="23">
        <v>0</v>
      </c>
      <c r="AE41" s="24">
        <v>493061.35</v>
      </c>
      <c r="AF41" s="22">
        <v>185536.27</v>
      </c>
      <c r="AG41" s="22">
        <v>23831.26</v>
      </c>
      <c r="AH41" s="22">
        <v>0</v>
      </c>
      <c r="AI41" s="22">
        <v>263892.34999999998</v>
      </c>
      <c r="AJ41" s="21">
        <v>855606.12</v>
      </c>
      <c r="AK41" s="25">
        <v>56051.71</v>
      </c>
      <c r="AL41" s="26">
        <v>0</v>
      </c>
      <c r="AM41" s="26">
        <v>0</v>
      </c>
      <c r="AN41" s="26">
        <v>0</v>
      </c>
      <c r="AO41" s="26">
        <v>0</v>
      </c>
      <c r="AP41" s="73">
        <v>88248.34</v>
      </c>
      <c r="AQ41" s="72">
        <f>B41+C41+D41+E41+F41+G41+H41+I41+J41+K41+L41+M41+N41+O41+P41+Q41+R41+S41+U41+V41+X41+Y41+Z41+AA41+AB41+AC41+AD41+AE41+AF41+AG41+AH41+AI41+AJ41+AK41+AL41+AM41+AN41+AO41+AP41</f>
        <v>2487993.0699999998</v>
      </c>
    </row>
    <row r="42" spans="1:43" s="5" customFormat="1" ht="11.25" x14ac:dyDescent="0.2">
      <c r="A42" s="19" t="s">
        <v>119</v>
      </c>
      <c r="B42" s="20">
        <v>0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40465.86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2">
        <v>0</v>
      </c>
      <c r="AB42" s="22">
        <v>0</v>
      </c>
      <c r="AC42" s="22">
        <v>0</v>
      </c>
      <c r="AD42" s="23">
        <v>0</v>
      </c>
      <c r="AE42" s="24">
        <v>0</v>
      </c>
      <c r="AF42" s="22">
        <v>0</v>
      </c>
      <c r="AG42" s="22">
        <v>9525.8799999999992</v>
      </c>
      <c r="AH42" s="22">
        <v>15062.04</v>
      </c>
      <c r="AI42" s="22">
        <v>0</v>
      </c>
      <c r="AJ42" s="21">
        <v>0</v>
      </c>
      <c r="AK42" s="25">
        <v>163789.35</v>
      </c>
      <c r="AL42" s="26">
        <v>0</v>
      </c>
      <c r="AM42" s="26">
        <v>0</v>
      </c>
      <c r="AN42" s="26">
        <v>0</v>
      </c>
      <c r="AO42" s="26">
        <v>0</v>
      </c>
      <c r="AP42" s="73">
        <v>0</v>
      </c>
      <c r="AQ42" s="72">
        <f>B42+C42+D42+E42+F42+G42+H42+I42+J42+K42+L42+M42+N42+O42+P42+Q42+R42+S42+U42+V42+X42+Y42+Z42+AA42+AB42+AC42+AD42+AE42+AF42+AG42+AH42+AI42+AJ42+AK42+AL42+AM42+AN42+AO42+AP42</f>
        <v>228843.13</v>
      </c>
    </row>
    <row r="43" spans="1:43" s="5" customFormat="1" ht="11.25" x14ac:dyDescent="0.2">
      <c r="A43" s="19" t="s">
        <v>120</v>
      </c>
      <c r="B43" s="20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180363.3</v>
      </c>
      <c r="K43" s="21">
        <v>0</v>
      </c>
      <c r="L43" s="21">
        <v>0</v>
      </c>
      <c r="M43" s="21">
        <v>0</v>
      </c>
      <c r="N43" s="21">
        <v>0</v>
      </c>
      <c r="O43" s="21">
        <v>1662039.22</v>
      </c>
      <c r="P43" s="21">
        <v>0</v>
      </c>
      <c r="Q43" s="21">
        <v>396355.04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1432630.64</v>
      </c>
      <c r="Y43" s="21">
        <v>0</v>
      </c>
      <c r="Z43" s="21">
        <v>0</v>
      </c>
      <c r="AA43" s="22">
        <v>0</v>
      </c>
      <c r="AB43" s="22">
        <v>0</v>
      </c>
      <c r="AC43" s="22">
        <v>0</v>
      </c>
      <c r="AD43" s="23">
        <v>0</v>
      </c>
      <c r="AE43" s="24">
        <v>69874.81</v>
      </c>
      <c r="AF43" s="22">
        <v>53977.94</v>
      </c>
      <c r="AG43" s="22">
        <v>11753.63</v>
      </c>
      <c r="AH43" s="22">
        <v>0</v>
      </c>
      <c r="AI43" s="22">
        <v>0</v>
      </c>
      <c r="AJ43" s="21">
        <v>3076402.9</v>
      </c>
      <c r="AK43" s="25">
        <v>0</v>
      </c>
      <c r="AL43" s="26">
        <v>351478</v>
      </c>
      <c r="AM43" s="26">
        <v>0</v>
      </c>
      <c r="AN43" s="26">
        <v>11866.64</v>
      </c>
      <c r="AO43" s="26">
        <v>0</v>
      </c>
      <c r="AP43" s="73">
        <v>0</v>
      </c>
      <c r="AQ43" s="72">
        <f>B43+C43+D43+E43+F43+G43+H43+I43+J43+K43+L43+M43+N43+O43+P43+Q43+R43+S43+U43+V43+X43+Y43+Z43+AA43+AB43+AC43+AD43+AE43+AF43+AG43+AH43+AI43+AJ43+AK43+AL43+AM43+AN43+AO43+AP43</f>
        <v>7246742.1200000001</v>
      </c>
    </row>
    <row r="44" spans="1:43" s="5" customFormat="1" ht="11.25" x14ac:dyDescent="0.2">
      <c r="A44" s="19" t="s">
        <v>121</v>
      </c>
      <c r="B44" s="20">
        <v>35053.879999999997</v>
      </c>
      <c r="C44" s="21">
        <v>111366.1</v>
      </c>
      <c r="D44" s="21">
        <v>550128.39</v>
      </c>
      <c r="E44" s="21">
        <v>0</v>
      </c>
      <c r="F44" s="21">
        <v>0</v>
      </c>
      <c r="G44" s="21">
        <v>446793.3</v>
      </c>
      <c r="H44" s="21">
        <v>0</v>
      </c>
      <c r="I44" s="21">
        <v>0</v>
      </c>
      <c r="J44" s="21">
        <v>0</v>
      </c>
      <c r="K44" s="21">
        <v>0</v>
      </c>
      <c r="L44" s="21">
        <v>10071983.810000001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2">
        <v>0</v>
      </c>
      <c r="AB44" s="22">
        <v>0</v>
      </c>
      <c r="AC44" s="22">
        <v>0</v>
      </c>
      <c r="AD44" s="23">
        <v>0</v>
      </c>
      <c r="AE44" s="24">
        <v>742886.04</v>
      </c>
      <c r="AF44" s="22">
        <v>33416.92</v>
      </c>
      <c r="AG44" s="22">
        <v>52541.77</v>
      </c>
      <c r="AH44" s="22">
        <v>0</v>
      </c>
      <c r="AI44" s="22">
        <v>536772.24</v>
      </c>
      <c r="AJ44" s="21">
        <v>1921814.9</v>
      </c>
      <c r="AK44" s="25">
        <v>281101.84000000003</v>
      </c>
      <c r="AL44" s="26">
        <v>0</v>
      </c>
      <c r="AM44" s="26">
        <v>0</v>
      </c>
      <c r="AN44" s="26">
        <v>71613.72</v>
      </c>
      <c r="AO44" s="26">
        <v>0</v>
      </c>
      <c r="AP44" s="73">
        <v>397117.53</v>
      </c>
      <c r="AQ44" s="72">
        <f>B44+C44+D44+E44+F44+G44+H44+I44+J44+K44+L44+M44+N44+O44+P44+Q44+R44+S44+U44+V44+X44+Y44+Z44+AA44+AB44+AC44+AD44+AE44+AF44+AG44+AH44+AI44+AJ44+AK44+AL44+AM44+AN44+AO44+AP44</f>
        <v>15252590.439999999</v>
      </c>
    </row>
    <row r="45" spans="1:43" s="5" customFormat="1" ht="11.25" x14ac:dyDescent="0.2">
      <c r="A45" s="19" t="s">
        <v>122</v>
      </c>
      <c r="B45" s="20">
        <v>0</v>
      </c>
      <c r="C45" s="21">
        <v>0</v>
      </c>
      <c r="D45" s="21">
        <v>0</v>
      </c>
      <c r="E45" s="21">
        <v>0</v>
      </c>
      <c r="F45" s="21">
        <v>0</v>
      </c>
      <c r="G45" s="21">
        <v>3507899.81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2">
        <v>0</v>
      </c>
      <c r="AB45" s="22">
        <v>0</v>
      </c>
      <c r="AC45" s="22">
        <v>0</v>
      </c>
      <c r="AD45" s="23">
        <v>0</v>
      </c>
      <c r="AE45" s="24">
        <v>117265.19</v>
      </c>
      <c r="AF45" s="22">
        <v>82659.850000000006</v>
      </c>
      <c r="AG45" s="22">
        <v>3724.78</v>
      </c>
      <c r="AH45" s="22">
        <v>0</v>
      </c>
      <c r="AI45" s="22">
        <v>0</v>
      </c>
      <c r="AJ45" s="21">
        <v>0</v>
      </c>
      <c r="AK45" s="25">
        <v>0</v>
      </c>
      <c r="AL45" s="26">
        <v>0</v>
      </c>
      <c r="AM45" s="26">
        <v>0</v>
      </c>
      <c r="AN45" s="26">
        <v>0</v>
      </c>
      <c r="AO45" s="26">
        <v>0</v>
      </c>
      <c r="AP45" s="73">
        <v>0</v>
      </c>
      <c r="AQ45" s="72">
        <f>B45+C45+D45+E45+F45+G45+H45+I45+J45+K45+L45+M45+N45+O45+P45+Q45+R45+S45+U45+V45+X45+Y45+Z45+AA45+AB45+AC45+AD45+AE45+AF45+AG45+AH45+AI45+AJ45+AK45+AL45+AM45+AN45+AO45+AP45</f>
        <v>3711549.63</v>
      </c>
    </row>
    <row r="46" spans="1:43" s="5" customFormat="1" ht="11.25" x14ac:dyDescent="0.2">
      <c r="A46" s="19" t="s">
        <v>123</v>
      </c>
      <c r="B46" s="20">
        <v>659577.9</v>
      </c>
      <c r="C46" s="21">
        <v>669261.80000000005</v>
      </c>
      <c r="D46" s="21">
        <v>0</v>
      </c>
      <c r="E46" s="21">
        <v>1343774.97</v>
      </c>
      <c r="F46" s="21">
        <v>0</v>
      </c>
      <c r="G46" s="21">
        <v>1654907.35</v>
      </c>
      <c r="H46" s="21">
        <v>0</v>
      </c>
      <c r="I46" s="21">
        <v>0</v>
      </c>
      <c r="J46" s="21">
        <v>1866888.87</v>
      </c>
      <c r="K46" s="21">
        <v>1854259.8</v>
      </c>
      <c r="L46" s="21">
        <v>0</v>
      </c>
      <c r="M46" s="21">
        <v>0</v>
      </c>
      <c r="N46" s="21">
        <v>0</v>
      </c>
      <c r="O46" s="21">
        <v>2333248.36</v>
      </c>
      <c r="P46" s="21">
        <v>50175.7</v>
      </c>
      <c r="Q46" s="21">
        <v>965870.62</v>
      </c>
      <c r="R46" s="21">
        <v>0</v>
      </c>
      <c r="S46" s="21">
        <v>0</v>
      </c>
      <c r="T46" s="21">
        <v>0</v>
      </c>
      <c r="U46" s="21">
        <v>2037.99</v>
      </c>
      <c r="V46" s="21">
        <v>132271.53</v>
      </c>
      <c r="W46" s="21">
        <v>134309.51999999999</v>
      </c>
      <c r="X46" s="21">
        <v>9186732.7100000009</v>
      </c>
      <c r="Y46" s="21">
        <v>0</v>
      </c>
      <c r="Z46" s="21">
        <v>1772835.81</v>
      </c>
      <c r="AA46" s="22">
        <v>0</v>
      </c>
      <c r="AB46" s="22">
        <v>0</v>
      </c>
      <c r="AC46" s="22">
        <v>0</v>
      </c>
      <c r="AD46" s="23">
        <v>706094.37</v>
      </c>
      <c r="AE46" s="24">
        <v>3574784.5</v>
      </c>
      <c r="AF46" s="22">
        <v>2557655.5</v>
      </c>
      <c r="AG46" s="22">
        <v>52428.480000000003</v>
      </c>
      <c r="AH46" s="22">
        <v>50039.19</v>
      </c>
      <c r="AI46" s="22">
        <v>1165039.1000000001</v>
      </c>
      <c r="AJ46" s="21">
        <v>0</v>
      </c>
      <c r="AK46" s="25">
        <v>1196628</v>
      </c>
      <c r="AL46" s="26">
        <v>0</v>
      </c>
      <c r="AM46" s="26">
        <v>0</v>
      </c>
      <c r="AN46" s="26">
        <v>65692.84</v>
      </c>
      <c r="AO46" s="26">
        <v>0</v>
      </c>
      <c r="AP46" s="73">
        <v>485365.87</v>
      </c>
      <c r="AQ46" s="72">
        <f>B46+C46+D46+E46+F46+G46+H46+I46+J46+K46+L46+M46+N46+O46+P46+Q46+R46+S46+U46+V46+X46+Y46+Z46+AA46+AB46+AC46+AD46+AE46+AF46+AG46+AH46+AI46+AJ46+AK46+AL46+AM46+AN46+AO46+AP46</f>
        <v>32345571.260000002</v>
      </c>
    </row>
    <row r="47" spans="1:43" s="5" customFormat="1" ht="11.25" x14ac:dyDescent="0.2">
      <c r="A47" s="19" t="s">
        <v>124</v>
      </c>
      <c r="B47" s="20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7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2">
        <v>0</v>
      </c>
      <c r="AB47" s="22">
        <v>0</v>
      </c>
      <c r="AC47" s="22">
        <v>0</v>
      </c>
      <c r="AD47" s="23">
        <v>0</v>
      </c>
      <c r="AE47" s="24">
        <v>734246.98</v>
      </c>
      <c r="AF47" s="22">
        <v>65721.919999999998</v>
      </c>
      <c r="AG47" s="22">
        <v>2915.15</v>
      </c>
      <c r="AH47" s="22">
        <v>0</v>
      </c>
      <c r="AI47" s="22">
        <v>0</v>
      </c>
      <c r="AJ47" s="21">
        <v>1561461.32</v>
      </c>
      <c r="AK47" s="25">
        <v>17587.62</v>
      </c>
      <c r="AL47" s="26">
        <v>0</v>
      </c>
      <c r="AM47" s="26">
        <v>0</v>
      </c>
      <c r="AN47" s="26">
        <v>0</v>
      </c>
      <c r="AO47" s="26">
        <v>0</v>
      </c>
      <c r="AP47" s="73">
        <v>0</v>
      </c>
      <c r="AQ47" s="72">
        <f>B47+C47+D47+E47+F47+G47+H47+I47+J47+K47+L47+M47+N47+O47+P47+Q47+R47+S47+U47+V47+X47+Y47+Z47+AA47+AB47+AC47+AD47+AE47+AF47+AG47+AH47+AI47+AJ47+AK47+AL47+AM47+AN47+AO47+AP47</f>
        <v>2381932.9900000002</v>
      </c>
    </row>
    <row r="48" spans="1:43" s="5" customFormat="1" ht="11.25" x14ac:dyDescent="0.2">
      <c r="A48" s="19" t="s">
        <v>125</v>
      </c>
      <c r="B48" s="20">
        <v>0</v>
      </c>
      <c r="C48" s="21">
        <v>0</v>
      </c>
      <c r="D48" s="21">
        <v>435055.31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1">
        <v>0</v>
      </c>
      <c r="X48" s="21">
        <v>0</v>
      </c>
      <c r="Y48" s="21">
        <v>0</v>
      </c>
      <c r="Z48" s="21">
        <v>0</v>
      </c>
      <c r="AA48" s="22">
        <v>0</v>
      </c>
      <c r="AB48" s="22">
        <v>0</v>
      </c>
      <c r="AC48" s="22">
        <v>0</v>
      </c>
      <c r="AD48" s="23">
        <v>0</v>
      </c>
      <c r="AE48" s="24">
        <v>98195.45</v>
      </c>
      <c r="AF48" s="22">
        <v>17046.2</v>
      </c>
      <c r="AG48" s="22">
        <v>9793.41</v>
      </c>
      <c r="AH48" s="22">
        <v>15311.58</v>
      </c>
      <c r="AI48" s="22">
        <v>46761.66</v>
      </c>
      <c r="AJ48" s="21">
        <v>0</v>
      </c>
      <c r="AK48" s="25">
        <v>0</v>
      </c>
      <c r="AL48" s="26">
        <v>59212.02</v>
      </c>
      <c r="AM48" s="26">
        <v>0</v>
      </c>
      <c r="AN48" s="26">
        <v>0</v>
      </c>
      <c r="AO48" s="26">
        <v>0</v>
      </c>
      <c r="AP48" s="73">
        <v>0</v>
      </c>
      <c r="AQ48" s="72">
        <f>B48+C48+D48+E48+F48+G48+H48+I48+J48+K48+L48+M48+N48+O48+P48+Q48+R48+S48+U48+V48+X48+Y48+Z48+AA48+AB48+AC48+AD48+AE48+AF48+AG48+AH48+AI48+AJ48+AK48+AL48+AM48+AN48+AO48+AP48</f>
        <v>681375.63</v>
      </c>
    </row>
    <row r="49" spans="1:45" s="5" customFormat="1" ht="11.25" x14ac:dyDescent="0.2">
      <c r="A49" s="19" t="s">
        <v>126</v>
      </c>
      <c r="B49" s="20">
        <v>0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0</v>
      </c>
      <c r="X49" s="21">
        <v>0</v>
      </c>
      <c r="Y49" s="21">
        <v>0</v>
      </c>
      <c r="Z49" s="21">
        <v>0</v>
      </c>
      <c r="AA49" s="22">
        <v>0</v>
      </c>
      <c r="AB49" s="22">
        <v>0</v>
      </c>
      <c r="AC49" s="22">
        <v>0</v>
      </c>
      <c r="AD49" s="23">
        <v>0</v>
      </c>
      <c r="AE49" s="24">
        <v>80626.990000000005</v>
      </c>
      <c r="AF49" s="22">
        <v>82074.25</v>
      </c>
      <c r="AG49" s="22">
        <v>10395.35</v>
      </c>
      <c r="AH49" s="22">
        <v>0</v>
      </c>
      <c r="AI49" s="22">
        <v>91709.25</v>
      </c>
      <c r="AJ49" s="21">
        <v>0</v>
      </c>
      <c r="AK49" s="25">
        <v>0</v>
      </c>
      <c r="AL49" s="26">
        <v>0</v>
      </c>
      <c r="AM49" s="26">
        <v>0</v>
      </c>
      <c r="AN49" s="26">
        <v>95002.1</v>
      </c>
      <c r="AO49" s="26">
        <v>0</v>
      </c>
      <c r="AP49" s="73">
        <v>0</v>
      </c>
      <c r="AQ49" s="72">
        <f>B49+C49+D49+E49+F49+G49+H49+I49+J49+K49+L49+M49+N49+O49+P49+Q49+R49+S49+U49+V49+X49+Y49+Z49+AA49+AB49+AC49+AD49+AE49+AF49+AG49+AH49+AI49+AJ49+AK49+AL49+AM49+AN49+AO49+AP49</f>
        <v>359807.93999999994</v>
      </c>
    </row>
    <row r="50" spans="1:45" s="5" customFormat="1" ht="11.25" x14ac:dyDescent="0.2">
      <c r="A50" s="19" t="s">
        <v>127</v>
      </c>
      <c r="B50" s="20">
        <v>0</v>
      </c>
      <c r="C50" s="21">
        <v>0</v>
      </c>
      <c r="D50" s="21">
        <v>2615271.58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353700.2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2">
        <v>0</v>
      </c>
      <c r="AB50" s="22">
        <v>0</v>
      </c>
      <c r="AC50" s="22">
        <v>0</v>
      </c>
      <c r="AD50" s="23">
        <v>0</v>
      </c>
      <c r="AE50" s="24">
        <v>274337.37</v>
      </c>
      <c r="AF50" s="22">
        <v>5168.6000000000004</v>
      </c>
      <c r="AG50" s="22">
        <v>15749.4</v>
      </c>
      <c r="AH50" s="22">
        <v>0</v>
      </c>
      <c r="AI50" s="22">
        <v>173281.85</v>
      </c>
      <c r="AJ50" s="21">
        <v>0</v>
      </c>
      <c r="AK50" s="25">
        <v>161571.75</v>
      </c>
      <c r="AL50" s="26">
        <v>0</v>
      </c>
      <c r="AM50" s="26">
        <v>7282.1</v>
      </c>
      <c r="AN50" s="26">
        <v>78080.89</v>
      </c>
      <c r="AO50" s="26">
        <v>0</v>
      </c>
      <c r="AP50" s="73">
        <v>0</v>
      </c>
      <c r="AQ50" s="72">
        <f>B50+C50+D50+E50+F50+G50+H50+I50+J50+K50+L50+M50+N50+O50+P50+Q50+R50+S50+U50+V50+X50+Y50+Z50+AA50+AB50+AC50+AD50+AE50+AF50+AG50+AH50+AI50+AJ50+AK50+AL50+AM50+AN50+AO50+AP50</f>
        <v>3684443.7400000007</v>
      </c>
    </row>
    <row r="51" spans="1:45" s="5" customFormat="1" ht="11.25" x14ac:dyDescent="0.2">
      <c r="A51" s="19" t="s">
        <v>128</v>
      </c>
      <c r="B51" s="20">
        <v>6143497.5599999996</v>
      </c>
      <c r="C51" s="21">
        <v>3241310.6</v>
      </c>
      <c r="D51" s="21">
        <v>7790806.042545991</v>
      </c>
      <c r="E51" s="21">
        <v>0</v>
      </c>
      <c r="F51" s="21">
        <v>0</v>
      </c>
      <c r="G51" s="21">
        <v>931828.14</v>
      </c>
      <c r="H51" s="21">
        <v>0</v>
      </c>
      <c r="I51" s="21">
        <v>0</v>
      </c>
      <c r="J51" s="21">
        <v>660032.82759999996</v>
      </c>
      <c r="K51" s="21">
        <v>9091866.7114860024</v>
      </c>
      <c r="L51" s="21">
        <v>2366260.9221999999</v>
      </c>
      <c r="M51" s="21">
        <v>4373655.3499999996</v>
      </c>
      <c r="N51" s="21">
        <v>747646.28429999994</v>
      </c>
      <c r="O51" s="21">
        <v>4488901.3</v>
      </c>
      <c r="P51" s="21">
        <v>1078461.2615999999</v>
      </c>
      <c r="Q51" s="21">
        <v>3970380.3071930003</v>
      </c>
      <c r="R51" s="21">
        <v>0</v>
      </c>
      <c r="S51" s="21">
        <v>165264.03999999998</v>
      </c>
      <c r="T51" s="21">
        <v>165264.03999999998</v>
      </c>
      <c r="U51" s="21">
        <v>18612.02</v>
      </c>
      <c r="V51" s="21">
        <v>195505.5</v>
      </c>
      <c r="W51" s="21">
        <v>214117.52</v>
      </c>
      <c r="X51" s="21">
        <v>82323342.439999998</v>
      </c>
      <c r="Y51" s="21">
        <v>630979.81669999997</v>
      </c>
      <c r="Z51" s="21">
        <v>1652007.35</v>
      </c>
      <c r="AA51" s="22">
        <v>5788348.75</v>
      </c>
      <c r="AB51" s="22">
        <v>2979791.4434000016</v>
      </c>
      <c r="AC51" s="22">
        <v>0</v>
      </c>
      <c r="AD51" s="23">
        <v>2611677.41</v>
      </c>
      <c r="AE51" s="24">
        <v>4447675.1100000003</v>
      </c>
      <c r="AF51" s="22">
        <v>3018063.49</v>
      </c>
      <c r="AG51" s="22">
        <v>158785.13</v>
      </c>
      <c r="AH51" s="22">
        <v>114035.71</v>
      </c>
      <c r="AI51" s="22">
        <v>2105486.13</v>
      </c>
      <c r="AJ51" s="21">
        <v>9501160.6199999992</v>
      </c>
      <c r="AK51" s="25">
        <v>1048398.35</v>
      </c>
      <c r="AL51" s="26">
        <v>293214.53999999998</v>
      </c>
      <c r="AM51" s="26">
        <v>2080.6</v>
      </c>
      <c r="AN51" s="26">
        <v>1137256.8600000001</v>
      </c>
      <c r="AO51" s="26">
        <v>0</v>
      </c>
      <c r="AP51" s="73">
        <v>794235.06</v>
      </c>
      <c r="AQ51" s="72">
        <f>B51+C51+D51+E51+F51+G51+H51+I51+J51+K51+L51+M51+N51+O51+P51+Q51+R51+S51+U51+V51+X51+Y51+Z51+AA51+AB51+AC51+AD51+AE51+AF51+AG51+AH51+AI51+AJ51+AK51+AL51+AM51+AN51+AO51+AP51</f>
        <v>163870567.67702502</v>
      </c>
    </row>
    <row r="52" spans="1:45" s="5" customFormat="1" ht="11.25" x14ac:dyDescent="0.2">
      <c r="A52" s="19" t="s">
        <v>129</v>
      </c>
      <c r="B52" s="20">
        <v>0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2">
        <v>0</v>
      </c>
      <c r="AB52" s="22">
        <v>0</v>
      </c>
      <c r="AC52" s="22">
        <v>0</v>
      </c>
      <c r="AD52" s="23">
        <v>0</v>
      </c>
      <c r="AE52" s="24">
        <v>239106.01</v>
      </c>
      <c r="AF52" s="22">
        <v>22975.42</v>
      </c>
      <c r="AG52" s="22">
        <v>2858.5</v>
      </c>
      <c r="AH52" s="22">
        <v>0</v>
      </c>
      <c r="AI52" s="22">
        <v>51402.35</v>
      </c>
      <c r="AJ52" s="21">
        <v>0</v>
      </c>
      <c r="AK52" s="25">
        <v>0</v>
      </c>
      <c r="AL52" s="26">
        <v>0</v>
      </c>
      <c r="AM52" s="26">
        <v>11699.34</v>
      </c>
      <c r="AN52" s="26">
        <v>0</v>
      </c>
      <c r="AO52" s="26">
        <v>0</v>
      </c>
      <c r="AP52" s="73">
        <v>0</v>
      </c>
      <c r="AQ52" s="72">
        <f>B52+C52+D52+E52+F52+G52+H52+I52+J52+K52+L52+M52+N52+O52+P52+Q52+R52+S52+U52+V52+X52+Y52+Z52+AA52+AB52+AC52+AD52+AE52+AF52+AG52+AH52+AI52+AJ52+AK52+AL52+AM52+AN52+AO52+AP52</f>
        <v>328041.62</v>
      </c>
    </row>
    <row r="53" spans="1:45" s="5" customFormat="1" ht="12" thickBot="1" x14ac:dyDescent="0.25">
      <c r="A53" s="28" t="s">
        <v>130</v>
      </c>
      <c r="B53" s="29">
        <v>398528.81</v>
      </c>
      <c r="C53" s="30">
        <v>107824.19</v>
      </c>
      <c r="D53" s="30">
        <v>0</v>
      </c>
      <c r="E53" s="30">
        <v>1346612.5899999999</v>
      </c>
      <c r="F53" s="30">
        <v>0</v>
      </c>
      <c r="G53" s="30">
        <v>0</v>
      </c>
      <c r="H53" s="30">
        <v>0</v>
      </c>
      <c r="I53" s="30">
        <v>0</v>
      </c>
      <c r="J53" s="30">
        <v>3391383.33</v>
      </c>
      <c r="K53" s="30">
        <v>0</v>
      </c>
      <c r="L53" s="30">
        <v>0</v>
      </c>
      <c r="M53" s="30">
        <v>0</v>
      </c>
      <c r="N53" s="30">
        <v>0</v>
      </c>
      <c r="O53" s="30">
        <v>10171.790000000001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2479933.85</v>
      </c>
      <c r="Y53" s="30">
        <v>0</v>
      </c>
      <c r="Z53" s="30">
        <v>0</v>
      </c>
      <c r="AA53" s="31">
        <v>0</v>
      </c>
      <c r="AB53" s="31">
        <v>0</v>
      </c>
      <c r="AC53" s="31">
        <v>0</v>
      </c>
      <c r="AD53" s="32">
        <v>0</v>
      </c>
      <c r="AE53" s="33">
        <v>8248645.46</v>
      </c>
      <c r="AF53" s="31">
        <v>4264105.88</v>
      </c>
      <c r="AG53" s="31">
        <v>226225.14</v>
      </c>
      <c r="AH53" s="31">
        <v>23737.559999999998</v>
      </c>
      <c r="AI53" s="31">
        <v>1870464.5500000003</v>
      </c>
      <c r="AJ53" s="30">
        <v>4728104.2300000004</v>
      </c>
      <c r="AK53" s="34">
        <v>3445870.6600000006</v>
      </c>
      <c r="AL53" s="35">
        <v>0</v>
      </c>
      <c r="AM53" s="35">
        <v>28886.899999999998</v>
      </c>
      <c r="AN53" s="35">
        <v>1456648.55</v>
      </c>
      <c r="AO53" s="35">
        <v>0</v>
      </c>
      <c r="AP53" s="71">
        <v>264745.02</v>
      </c>
      <c r="AQ53" s="70">
        <f>B53+C53+D53+E53+F53+G53+H53+I53+J53+K53+L53+M53+N53+O53+P53+Q53+R53+S53+U53+V53+X53+Y53+Z53+AA53+AB53+AC53+AD53+AE53+AF53+AG53+AH53+AI53+AJ53+AK53+AL53+AM53+AN53+AO53+AP53</f>
        <v>32291888.509999998</v>
      </c>
    </row>
    <row r="54" spans="1:45" s="5" customFormat="1" ht="12" thickBot="1" x14ac:dyDescent="0.25">
      <c r="A54" s="36" t="s">
        <v>42</v>
      </c>
      <c r="B54" s="37">
        <f>SUM(B11:B53)</f>
        <v>10980773.316199999</v>
      </c>
      <c r="C54" s="37">
        <f>SUM(C11:C53)</f>
        <v>6602849.7594999997</v>
      </c>
      <c r="D54" s="37">
        <f>SUM(D11:D53)</f>
        <v>19763730.080345992</v>
      </c>
      <c r="E54" s="37">
        <f>SUM(E11:E53)</f>
        <v>10509384.619999999</v>
      </c>
      <c r="F54" s="37">
        <f>SUM(F11:F53)</f>
        <v>352654.33</v>
      </c>
      <c r="G54" s="37">
        <f>SUM(G11:G53)</f>
        <v>15306069.300000003</v>
      </c>
      <c r="H54" s="37">
        <f>SUM(H11:H53)</f>
        <v>3723969.83</v>
      </c>
      <c r="I54" s="37">
        <f>SUM(I11:I53)</f>
        <v>54378.91</v>
      </c>
      <c r="J54" s="37">
        <f>SUM(J11:J53)</f>
        <v>10891417.727723999</v>
      </c>
      <c r="K54" s="37">
        <f>SUM(K11:K53)</f>
        <v>20775104.911683001</v>
      </c>
      <c r="L54" s="37">
        <f>SUM(L11:L53)</f>
        <v>12438244.7322</v>
      </c>
      <c r="M54" s="37">
        <f>SUM(M11:M53)</f>
        <v>5764219.5642399993</v>
      </c>
      <c r="N54" s="37">
        <f>SUM(N11:N53)</f>
        <v>1614068.1555999999</v>
      </c>
      <c r="O54" s="37">
        <f>SUM(O11:O53)</f>
        <v>22803365.764144</v>
      </c>
      <c r="P54" s="37">
        <f>SUM(P11:P53)</f>
        <v>1937824.3978800001</v>
      </c>
      <c r="Q54" s="37">
        <f>SUM(Q11:Q53)</f>
        <v>6388494.0745930001</v>
      </c>
      <c r="R54" s="37">
        <f>SUM(R11:R53)</f>
        <v>0</v>
      </c>
      <c r="S54" s="37">
        <f>SUM(S11:S53)</f>
        <v>165264.03999999998</v>
      </c>
      <c r="T54" s="37">
        <f>SUM(T11:T53)</f>
        <v>165264.03999999998</v>
      </c>
      <c r="U54" s="37">
        <f>SUM(U11:U53)</f>
        <v>50875.853900000002</v>
      </c>
      <c r="V54" s="37">
        <f>SUM(V11:V53)</f>
        <v>1177916.6435099998</v>
      </c>
      <c r="W54" s="37">
        <f>SUM(W11:W53)</f>
        <v>1228792.4974100001</v>
      </c>
      <c r="X54" s="37">
        <f>SUM(X11:X53)</f>
        <v>109475773.80769999</v>
      </c>
      <c r="Y54" s="37">
        <f>SUM(Y11:Y53)</f>
        <v>1518267.2225759998</v>
      </c>
      <c r="Z54" s="37">
        <f>SUM(Z11:Z53)</f>
        <v>3424843.16</v>
      </c>
      <c r="AA54" s="37">
        <f>SUM(AA11:AA53)</f>
        <v>5788348.75</v>
      </c>
      <c r="AB54" s="37">
        <f>SUM(AB11:AB53)</f>
        <v>2979791.4434000016</v>
      </c>
      <c r="AC54" s="37">
        <f>SUM(AC11:AC53)</f>
        <v>676790.78</v>
      </c>
      <c r="AD54" s="38">
        <f>SUM(AD11:AD53)</f>
        <v>3635848.2800000003</v>
      </c>
      <c r="AE54" s="37">
        <f>SUM(AE11:AE53)</f>
        <v>35484491.269999996</v>
      </c>
      <c r="AF54" s="37">
        <f>SUM(AF11:AF53)</f>
        <v>15887704.77</v>
      </c>
      <c r="AG54" s="37">
        <f>SUM(AG11:AG53)</f>
        <v>1479887.3200000003</v>
      </c>
      <c r="AH54" s="37">
        <f>SUM(AH11:AH53)</f>
        <v>364012.97000000003</v>
      </c>
      <c r="AI54" s="37">
        <f>SUM(AI11:AI53)</f>
        <v>13087185.930000002</v>
      </c>
      <c r="AJ54" s="37">
        <f>SUM(AJ11:AJ53)</f>
        <v>33039045.029999997</v>
      </c>
      <c r="AK54" s="37">
        <f>SUM(AK11:AK53)</f>
        <v>12919796.83</v>
      </c>
      <c r="AL54" s="37">
        <f>SUM(AL11:AL53)</f>
        <v>1130537.8700000001</v>
      </c>
      <c r="AM54" s="37">
        <f>SUM(AM11:AM53)</f>
        <v>113885.83</v>
      </c>
      <c r="AN54" s="37">
        <f>SUM(AN11:AN53)</f>
        <v>4111222.21</v>
      </c>
      <c r="AO54" s="37">
        <f>SUM(AO11:AO53)</f>
        <v>0</v>
      </c>
      <c r="AP54" s="38">
        <f>SUM(AP11:AP53)</f>
        <v>5074279.5499999989</v>
      </c>
      <c r="AQ54" s="69">
        <f>B54+C54+D54+E54+F54+G54+H54+I54+J54+K54+L54+M54+N54+O54+P54+Q54+R54+S54+U54+V54+X54+Y54+Z54+AA54+AB54+AC54+AD54+AE54+AF54+AG54+AH54+AI54+AJ54+AK54+AL54+AM54+AN54+AO54+AP54</f>
        <v>401492319.03519583</v>
      </c>
      <c r="AR54" s="39"/>
      <c r="AS54" s="39"/>
    </row>
    <row r="55" spans="1:45" s="5" customFormat="1" ht="11.25" x14ac:dyDescent="0.2">
      <c r="A55" s="40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2"/>
      <c r="AB55" s="42"/>
      <c r="AC55" s="42"/>
      <c r="AD55" s="42"/>
      <c r="AE55" s="42"/>
      <c r="AF55" s="42"/>
      <c r="AG55" s="42"/>
      <c r="AH55" s="42"/>
      <c r="AI55" s="42"/>
      <c r="AJ55" s="43"/>
      <c r="AK55" s="44"/>
    </row>
    <row r="59" spans="1:45" x14ac:dyDescent="0.2">
      <c r="AA59" s="45"/>
      <c r="AB59" s="45"/>
      <c r="AC59" s="45"/>
    </row>
  </sheetData>
  <mergeCells count="41">
    <mergeCell ref="E8:E9"/>
    <mergeCell ref="F8:F9"/>
    <mergeCell ref="AF8:AF9"/>
    <mergeCell ref="AG8:AG9"/>
    <mergeCell ref="G8:G9"/>
    <mergeCell ref="AP8:AP9"/>
    <mergeCell ref="A2:AJ2"/>
    <mergeCell ref="A4:AJ4"/>
    <mergeCell ref="A7:A9"/>
    <mergeCell ref="N8:N9"/>
    <mergeCell ref="O8:O9"/>
    <mergeCell ref="P8:P9"/>
    <mergeCell ref="B8:B9"/>
    <mergeCell ref="C8:C9"/>
    <mergeCell ref="D8:D9"/>
    <mergeCell ref="H8:H9"/>
    <mergeCell ref="I8:I9"/>
    <mergeCell ref="J8:J9"/>
    <mergeCell ref="K8:K9"/>
    <mergeCell ref="U8:W8"/>
    <mergeCell ref="AO8:AO9"/>
    <mergeCell ref="AL8:AL9"/>
    <mergeCell ref="X8:X9"/>
    <mergeCell ref="Y8:Y9"/>
    <mergeCell ref="Z8:Z9"/>
    <mergeCell ref="L8:M8"/>
    <mergeCell ref="AA8:AA9"/>
    <mergeCell ref="AB8:AC8"/>
    <mergeCell ref="Q8:Q9"/>
    <mergeCell ref="R8:T8"/>
    <mergeCell ref="AD8:AD9"/>
    <mergeCell ref="AE8:AE9"/>
    <mergeCell ref="AM8:AM9"/>
    <mergeCell ref="AN8:AN9"/>
    <mergeCell ref="AQ7:AQ9"/>
    <mergeCell ref="B7:AD7"/>
    <mergeCell ref="AE7:AN7"/>
    <mergeCell ref="AH8:AH9"/>
    <mergeCell ref="AI8:AI9"/>
    <mergeCell ref="AJ8:AJ9"/>
    <mergeCell ref="AK8:AK9"/>
  </mergeCells>
  <pageMargins left="0.15748031496062992" right="0.19685039370078741" top="1.3779527559055118" bottom="0.19685039370078741" header="0.43307086614173229" footer="0.15748031496062992"/>
  <pageSetup paperSize="8" scale="85" orientation="landscape" r:id="rId1"/>
  <headerFooter alignWithMargins="0">
    <oddHeader>&amp;Ltabel 1.2&amp;CProgramul naţional de diagnostic şi tratament pentru boli rare
(medicamnete eliberate prin farmacii cu circuit închis)
Situaţia cheltuielilor pe tip de boală realizate in primele 9 luni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MEDIU boli rare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2022-09-09T08:31:08Z</dcterms:created>
  <dcterms:modified xsi:type="dcterms:W3CDTF">2022-12-20T07:15:37Z</dcterms:modified>
</cp:coreProperties>
</file>