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ET CT" sheetId="1" r:id="rId1"/>
  </sheets>
  <calcPr calcId="162913"/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7" i="1"/>
  <c r="J50" i="1" l="1"/>
  <c r="K50" i="1"/>
  <c r="L50" i="1"/>
  <c r="M50" i="1"/>
  <c r="O50" i="1" l="1"/>
  <c r="N50" i="1"/>
</calcChain>
</file>

<file path=xl/sharedStrings.xml><?xml version="1.0" encoding="utf-8"?>
<sst xmlns="http://schemas.openxmlformats.org/spreadsheetml/2006/main" count="82" uniqueCount="76">
  <si>
    <t>Număr bolnavi cu monitorizare  a evoluţiei bolii prin PET-CT din care:</t>
  </si>
  <si>
    <t>Număr total bolnavi  cu monitorizare  a evoluţiei bolii prin PET-CT</t>
  </si>
  <si>
    <t>Număr de investigaţii PET-CT pentru:</t>
  </si>
  <si>
    <t>Total număr de investigaţii PET-CT</t>
  </si>
  <si>
    <t xml:space="preserve">bolnavi adulţi cu epilepsie </t>
  </si>
  <si>
    <t>bolnavi copii cu epilepsie</t>
  </si>
  <si>
    <t>C1</t>
  </si>
  <si>
    <t>C2</t>
  </si>
  <si>
    <t>C3</t>
  </si>
  <si>
    <t>C4</t>
  </si>
  <si>
    <t>C5</t>
  </si>
  <si>
    <t>C6</t>
  </si>
  <si>
    <t>C7</t>
  </si>
  <si>
    <t>C8=C5+C6+C7</t>
  </si>
  <si>
    <t>CAS</t>
  </si>
  <si>
    <t>C0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</si>
  <si>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</si>
  <si>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</si>
  <si>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</si>
  <si>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</si>
  <si>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</si>
  <si>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</si>
  <si>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</si>
  <si>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</si>
  <si>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</si>
  <si>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</si>
  <si>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</si>
  <si>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</si>
  <si>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</si>
  <si>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</si>
  <si>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</si>
  <si>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</si>
  <si>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</si>
  <si>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</si>
  <si>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</si>
  <si>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</si>
  <si>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</si>
  <si>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</si>
  <si>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</si>
  <si>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</si>
  <si>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</si>
  <si>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</si>
  <si>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</si>
  <si>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</si>
  <si>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</si>
  <si>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</si>
  <si>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</si>
  <si>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</si>
  <si>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</si>
  <si>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</si>
  <si>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</si>
  <si>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</si>
  <si>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</si>
  <si>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</si>
  <si>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</si>
  <si>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</si>
  <si>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</si>
  <si>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</si>
  <si>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</si>
  <si>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</si>
  <si>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Total Cheltuieli pentru bolnavii cu monitorizare a evoluţiei bolii prin PET-CT</t>
  </si>
  <si>
    <t>C9</t>
  </si>
  <si>
    <t>C10</t>
  </si>
  <si>
    <t>C11</t>
  </si>
  <si>
    <t>C12=C9+C10+C11</t>
  </si>
  <si>
    <t>Cost mediu/ bolnav monitorizat -Lei -</t>
  </si>
  <si>
    <t>Tarif/investigaţie -Lei-</t>
  </si>
  <si>
    <t>Nr. bolnavi care au efectuat mai mult de o investigaţie</t>
  </si>
  <si>
    <t>Total/CNP</t>
  </si>
  <si>
    <t>Programul național de PET-CT</t>
  </si>
  <si>
    <t>C13=C12/C4</t>
  </si>
  <si>
    <t>C14=C12/C8</t>
  </si>
  <si>
    <t>C15</t>
  </si>
  <si>
    <t>bolnavi cu afecţiuni oncologice</t>
  </si>
  <si>
    <t>Cheltuieli pentru bolnavii cu monitorizare a evoluţiei bolii prin PET-CT -Lei -:</t>
  </si>
  <si>
    <t>Situația indicatorilor şi a cheltuielilor realizate în perioada 01.01.2022-30.06.2022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</si>
</sst>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0" xfId="0" applyFill="1"/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8" xfId="1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4" fontId="4" fillId="2" borderId="18" xfId="1" applyNumberFormat="1" applyFont="1" applyFill="1" applyBorder="1" applyAlignment="1">
      <alignment horizontal="right"/>
    </xf>
    <xf numFmtId="4" fontId="5" fillId="2" borderId="8" xfId="0" applyNumberFormat="1" applyFont="1" applyFill="1" applyBorder="1" applyAlignment="1">
      <alignment horizontal="right"/>
    </xf>
    <xf numFmtId="3" fontId="2" fillId="2" borderId="1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/>
    <xf numFmtId="0" fontId="2" fillId="2" borderId="16" xfId="1" applyFont="1" applyFill="1" applyBorder="1" applyAlignment="1"/>
    <xf numFmtId="0" fontId="6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3" fontId="2" fillId="2" borderId="25" xfId="1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right"/>
    </xf>
    <xf numFmtId="0" fontId="5" fillId="2" borderId="17" xfId="0" applyFont="1" applyFill="1" applyBorder="1" applyAlignment="1">
      <alignment horizontal="right"/>
    </xf>
    <xf numFmtId="3" fontId="4" fillId="2" borderId="19" xfId="0" applyNumberFormat="1" applyFont="1" applyFill="1" applyBorder="1"/>
    <xf numFmtId="0" fontId="4" fillId="2" borderId="20" xfId="1" applyFont="1" applyFill="1" applyBorder="1" applyAlignment="1">
      <alignment horizontal="right"/>
    </xf>
    <xf numFmtId="3" fontId="4" fillId="2" borderId="29" xfId="0" applyNumberFormat="1" applyFont="1" applyFill="1" applyBorder="1"/>
    <xf numFmtId="0" fontId="5" fillId="2" borderId="20" xfId="0" applyFont="1" applyFill="1" applyBorder="1" applyAlignment="1">
      <alignment horizontal="right"/>
    </xf>
    <xf numFmtId="0" fontId="5" fillId="2" borderId="30" xfId="0" applyFont="1" applyFill="1" applyBorder="1" applyAlignment="1">
      <alignment horizontal="right"/>
    </xf>
    <xf numFmtId="0" fontId="5" fillId="2" borderId="31" xfId="0" applyFont="1" applyFill="1" applyBorder="1" applyAlignment="1">
      <alignment horizontal="right"/>
    </xf>
    <xf numFmtId="4" fontId="5" fillId="2" borderId="31" xfId="0" applyNumberFormat="1" applyFont="1" applyFill="1" applyBorder="1" applyAlignment="1">
      <alignment horizontal="right"/>
    </xf>
    <xf numFmtId="4" fontId="4" fillId="2" borderId="31" xfId="1" applyNumberFormat="1" applyFont="1" applyFill="1" applyBorder="1" applyAlignment="1">
      <alignment horizontal="right"/>
    </xf>
    <xf numFmtId="3" fontId="4" fillId="2" borderId="32" xfId="0" applyNumberFormat="1" applyFont="1" applyFill="1" applyBorder="1"/>
    <xf numFmtId="0" fontId="4" fillId="2" borderId="0" xfId="0" applyFont="1" applyFill="1" applyBorder="1" applyAlignment="1">
      <alignment horizontal="right"/>
    </xf>
    <xf numFmtId="0" fontId="7" fillId="2" borderId="0" xfId="0" applyFont="1" applyFill="1"/>
    <xf numFmtId="4" fontId="8" fillId="2" borderId="26" xfId="0" applyNumberFormat="1" applyFont="1" applyFill="1" applyBorder="1" applyAlignment="1">
      <alignment horizontal="left"/>
    </xf>
    <xf numFmtId="4" fontId="8" fillId="2" borderId="27" xfId="0" applyNumberFormat="1" applyFont="1" applyFill="1" applyBorder="1" applyAlignment="1">
      <alignment horizontal="left"/>
    </xf>
    <xf numFmtId="4" fontId="8" fillId="2" borderId="28" xfId="0" applyNumberFormat="1" applyFont="1" applyFill="1" applyBorder="1" applyAlignment="1">
      <alignment horizontal="left"/>
    </xf>
    <xf numFmtId="0" fontId="5" fillId="2" borderId="0" xfId="0" applyFont="1" applyFill="1"/>
    <xf numFmtId="0" fontId="10" fillId="2" borderId="0" xfId="0" applyFont="1" applyFill="1"/>
    <xf numFmtId="0" fontId="3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4" fillId="2" borderId="1" xfId="0" applyFont="1" applyFill="1" applyBorder="1"/>
    <xf numFmtId="0" fontId="3" fillId="2" borderId="2" xfId="0" applyFont="1" applyFill="1" applyBorder="1"/>
    <xf numFmtId="4" fontId="3" fillId="2" borderId="2" xfId="0" applyNumberFormat="1" applyFont="1" applyFill="1" applyBorder="1" applyAlignment="1">
      <alignment horizontal="right"/>
    </xf>
    <xf numFmtId="4" fontId="3" fillId="2" borderId="13" xfId="1" applyNumberFormat="1" applyFont="1" applyFill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workbookViewId="0">
      <selection activeCell="D21" sqref="D21"/>
    </sheetView>
  </sheetViews>
  <sheetFormatPr defaultColWidth="8.85546875" defaultRowHeight="15" x14ac:dyDescent="0.25"/>
  <cols>
    <col min="1" max="1" width="19.140625" style="8" customWidth="1"/>
    <col min="2" max="4" width="13.140625" style="1" customWidth="1"/>
    <col min="5" max="5" width="10.5703125" style="1" customWidth="1"/>
    <col min="6" max="9" width="14.7109375" style="1" customWidth="1"/>
    <col min="10" max="10" width="13.5703125" style="1" customWidth="1"/>
    <col min="11" max="11" width="11.28515625" style="1" customWidth="1"/>
    <col min="12" max="12" width="12" style="1" customWidth="1"/>
    <col min="13" max="14" width="13.28515625" style="1" customWidth="1"/>
    <col min="15" max="16" width="12" style="1" customWidth="1"/>
    <col min="17" max="16384" width="8.85546875" style="1"/>
  </cols>
  <sheetData>
    <row r="1" spans="1:16" ht="15.75" x14ac:dyDescent="0.25">
      <c r="A1" s="47" t="s">
        <v>69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7"/>
    </row>
    <row r="2" spans="1:16" x14ac:dyDescent="0.25">
      <c r="A2" s="55" t="s">
        <v>75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18"/>
    </row>
    <row r="3" spans="1:16" ht="15.75" thickBot="1" x14ac:dyDescent="0.3">
      <c r="A3" s="15"/>
      <c r="B3" s="16"/>
      <c r="C3" s="16"/>
      <c r="D3" s="16"/>
      <c r="E3" s="15"/>
      <c r="F3" s="16"/>
      <c r="G3" s="16"/>
      <c r="H3" s="16"/>
      <c r="I3" s="15"/>
      <c r="J3" s="16"/>
      <c r="K3" s="16"/>
      <c r="L3" s="16"/>
      <c r="M3" s="15"/>
      <c r="N3" s="15"/>
      <c r="O3" s="15"/>
      <c r="P3" s="15"/>
    </row>
    <row r="4" spans="1:16" ht="31.9" customHeight="1" thickBot="1" x14ac:dyDescent="0.3">
      <c r="A4" s="48" t="s">
        <v>14</v>
      </c>
      <c r="B4" s="50" t="s">
        <v>0</v>
      </c>
      <c r="C4" s="51"/>
      <c r="D4" s="52"/>
      <c r="E4" s="53" t="s">
        <v>1</v>
      </c>
      <c r="F4" s="50" t="s">
        <v>2</v>
      </c>
      <c r="G4" s="51"/>
      <c r="H4" s="51"/>
      <c r="I4" s="53" t="s">
        <v>3</v>
      </c>
      <c r="J4" s="58" t="s">
        <v>74</v>
      </c>
      <c r="K4" s="59"/>
      <c r="L4" s="60"/>
      <c r="M4" s="61" t="s">
        <v>60</v>
      </c>
      <c r="N4" s="56" t="s">
        <v>65</v>
      </c>
      <c r="O4" s="63" t="s">
        <v>66</v>
      </c>
      <c r="P4" s="56" t="s">
        <v>67</v>
      </c>
    </row>
    <row r="5" spans="1:16" ht="31.15" customHeight="1" thickBot="1" x14ac:dyDescent="0.3">
      <c r="A5" s="49"/>
      <c r="B5" s="2" t="s">
        <v>73</v>
      </c>
      <c r="C5" s="3" t="s">
        <v>4</v>
      </c>
      <c r="D5" s="4" t="s">
        <v>5</v>
      </c>
      <c r="E5" s="54"/>
      <c r="F5" s="4" t="s">
        <v>73</v>
      </c>
      <c r="G5" s="5" t="s">
        <v>4</v>
      </c>
      <c r="H5" s="4" t="s">
        <v>5</v>
      </c>
      <c r="I5" s="54"/>
      <c r="J5" s="6" t="s">
        <v>73</v>
      </c>
      <c r="K5" s="3" t="s">
        <v>4</v>
      </c>
      <c r="L5" s="4" t="s">
        <v>5</v>
      </c>
      <c r="M5" s="62"/>
      <c r="N5" s="57"/>
      <c r="O5" s="64"/>
      <c r="P5" s="57"/>
    </row>
    <row r="6" spans="1:16" ht="23.25" thickBot="1" x14ac:dyDescent="0.3">
      <c r="A6" s="7" t="s">
        <v>15</v>
      </c>
      <c r="B6" s="19" t="s">
        <v>6</v>
      </c>
      <c r="C6" s="19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19" t="s">
        <v>12</v>
      </c>
      <c r="I6" s="14" t="s">
        <v>13</v>
      </c>
      <c r="J6" s="19" t="s">
        <v>61</v>
      </c>
      <c r="K6" s="19" t="s">
        <v>62</v>
      </c>
      <c r="L6" s="19" t="s">
        <v>63</v>
      </c>
      <c r="M6" s="14" t="s">
        <v>64</v>
      </c>
      <c r="N6" s="20" t="s">
        <v>70</v>
      </c>
      <c r="O6" s="20" t="s">
        <v>71</v>
      </c>
      <c r="P6" s="14" t="s">
        <v>72</v>
      </c>
    </row>
    <row r="7" spans="1:16" x14ac:dyDescent="0.25">
      <c r="A7" s="34" t="s">
        <v>16</v>
      </c>
      <c r="B7" s="22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2">
        <v>0</v>
      </c>
      <c r="K7" s="12">
        <v>0</v>
      </c>
      <c r="L7" s="12">
        <v>0</v>
      </c>
      <c r="M7" s="12">
        <v>0</v>
      </c>
      <c r="N7" s="12" t="e">
        <f>M7/E7</f>
        <v>#DIV/0!</v>
      </c>
      <c r="O7" s="10" t="e">
        <f>M7/I7</f>
        <v>#DIV/0!</v>
      </c>
      <c r="P7" s="23">
        <f>I7-E7</f>
        <v>0</v>
      </c>
    </row>
    <row r="8" spans="1:16" ht="14.45" customHeight="1" x14ac:dyDescent="0.25">
      <c r="A8" s="35" t="s">
        <v>17</v>
      </c>
      <c r="B8" s="24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13">
        <v>0</v>
      </c>
      <c r="K8" s="13">
        <v>0</v>
      </c>
      <c r="L8" s="13">
        <v>0</v>
      </c>
      <c r="M8" s="13">
        <v>0</v>
      </c>
      <c r="N8" s="21" t="e">
        <f t="shared" ref="N8:N50" si="0">M8/E8</f>
        <v>#DIV/0!</v>
      </c>
      <c r="O8" s="11" t="e">
        <f t="shared" ref="O8:O50" si="1">M8/I8</f>
        <v>#DIV/0!</v>
      </c>
      <c r="P8" s="25">
        <f t="shared" ref="P8:P49" si="2">I8-E8</f>
        <v>0</v>
      </c>
    </row>
    <row r="9" spans="1:16" x14ac:dyDescent="0.25">
      <c r="A9" s="35" t="s">
        <v>18</v>
      </c>
      <c r="B9" s="26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3">
        <v>0</v>
      </c>
      <c r="K9" s="13">
        <v>0</v>
      </c>
      <c r="L9" s="13">
        <v>0</v>
      </c>
      <c r="M9" s="13">
        <v>0</v>
      </c>
      <c r="N9" s="21" t="e">
        <f t="shared" si="0"/>
        <v>#DIV/0!</v>
      </c>
      <c r="O9" s="11" t="e">
        <f t="shared" si="1"/>
        <v>#DIV/0!</v>
      </c>
      <c r="P9" s="25">
        <f t="shared" si="2"/>
        <v>0</v>
      </c>
    </row>
    <row r="10" spans="1:16" x14ac:dyDescent="0.25">
      <c r="A10" s="35" t="s">
        <v>19</v>
      </c>
      <c r="B10" s="26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3">
        <v>0</v>
      </c>
      <c r="K10" s="13">
        <v>0</v>
      </c>
      <c r="L10" s="13">
        <v>0</v>
      </c>
      <c r="M10" s="13">
        <v>0</v>
      </c>
      <c r="N10" s="21" t="e">
        <f t="shared" si="0"/>
        <v>#DIV/0!</v>
      </c>
      <c r="O10" s="11" t="e">
        <f t="shared" si="1"/>
        <v>#DIV/0!</v>
      </c>
      <c r="P10" s="25">
        <f t="shared" si="2"/>
        <v>0</v>
      </c>
    </row>
    <row r="11" spans="1:16" x14ac:dyDescent="0.25">
      <c r="A11" s="35" t="s">
        <v>20</v>
      </c>
      <c r="B11" s="26">
        <v>1249</v>
      </c>
      <c r="C11" s="11">
        <v>0</v>
      </c>
      <c r="D11" s="11">
        <v>0</v>
      </c>
      <c r="E11" s="11">
        <v>1249</v>
      </c>
      <c r="F11" s="11">
        <v>1266</v>
      </c>
      <c r="G11" s="11">
        <v>0</v>
      </c>
      <c r="H11" s="11">
        <v>0</v>
      </c>
      <c r="I11" s="11">
        <v>1266</v>
      </c>
      <c r="J11" s="13">
        <v>5064000</v>
      </c>
      <c r="K11" s="13">
        <v>0</v>
      </c>
      <c r="L11" s="13">
        <v>0</v>
      </c>
      <c r="M11" s="13">
        <v>5064000</v>
      </c>
      <c r="N11" s="21">
        <f t="shared" si="0"/>
        <v>4054.4435548438751</v>
      </c>
      <c r="O11" s="11">
        <f t="shared" si="1"/>
        <v>4000</v>
      </c>
      <c r="P11" s="25">
        <f t="shared" si="2"/>
        <v>17</v>
      </c>
    </row>
    <row r="12" spans="1:16" x14ac:dyDescent="0.25">
      <c r="A12" s="35" t="s">
        <v>21</v>
      </c>
      <c r="B12" s="26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3">
        <v>0</v>
      </c>
      <c r="K12" s="13">
        <v>0</v>
      </c>
      <c r="L12" s="13">
        <v>0</v>
      </c>
      <c r="M12" s="13">
        <v>0</v>
      </c>
      <c r="N12" s="21" t="e">
        <f t="shared" si="0"/>
        <v>#DIV/0!</v>
      </c>
      <c r="O12" s="11" t="e">
        <f t="shared" si="1"/>
        <v>#DIV/0!</v>
      </c>
      <c r="P12" s="25">
        <f t="shared" si="2"/>
        <v>0</v>
      </c>
    </row>
    <row r="13" spans="1:16" x14ac:dyDescent="0.25">
      <c r="A13" s="35" t="s">
        <v>22</v>
      </c>
      <c r="B13" s="26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3">
        <v>0</v>
      </c>
      <c r="K13" s="13">
        <v>0</v>
      </c>
      <c r="L13" s="13">
        <v>0</v>
      </c>
      <c r="M13" s="13">
        <v>0</v>
      </c>
      <c r="N13" s="21" t="e">
        <f t="shared" si="0"/>
        <v>#DIV/0!</v>
      </c>
      <c r="O13" s="11" t="e">
        <f t="shared" si="1"/>
        <v>#DIV/0!</v>
      </c>
      <c r="P13" s="25">
        <f t="shared" si="2"/>
        <v>0</v>
      </c>
    </row>
    <row r="14" spans="1:16" x14ac:dyDescent="0.25">
      <c r="A14" s="35" t="s">
        <v>23</v>
      </c>
      <c r="B14" s="26">
        <v>372</v>
      </c>
      <c r="C14" s="11">
        <v>0</v>
      </c>
      <c r="D14" s="11">
        <v>0</v>
      </c>
      <c r="E14" s="11">
        <v>372</v>
      </c>
      <c r="F14" s="11">
        <v>376</v>
      </c>
      <c r="G14" s="11">
        <v>0</v>
      </c>
      <c r="H14" s="11">
        <v>0</v>
      </c>
      <c r="I14" s="11">
        <v>376</v>
      </c>
      <c r="J14" s="13">
        <v>1504000</v>
      </c>
      <c r="K14" s="13">
        <v>0</v>
      </c>
      <c r="L14" s="13">
        <v>0</v>
      </c>
      <c r="M14" s="13">
        <v>1504000</v>
      </c>
      <c r="N14" s="21">
        <f t="shared" si="0"/>
        <v>4043.010752688172</v>
      </c>
      <c r="O14" s="11">
        <f t="shared" si="1"/>
        <v>4000</v>
      </c>
      <c r="P14" s="25">
        <f t="shared" si="2"/>
        <v>4</v>
      </c>
    </row>
    <row r="15" spans="1:16" x14ac:dyDescent="0.25">
      <c r="A15" s="35" t="s">
        <v>24</v>
      </c>
      <c r="B15" s="26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3">
        <v>0</v>
      </c>
      <c r="K15" s="13">
        <v>0</v>
      </c>
      <c r="L15" s="13">
        <v>0</v>
      </c>
      <c r="M15" s="13">
        <v>0</v>
      </c>
      <c r="N15" s="21" t="e">
        <f t="shared" si="0"/>
        <v>#DIV/0!</v>
      </c>
      <c r="O15" s="11" t="e">
        <f t="shared" si="1"/>
        <v>#DIV/0!</v>
      </c>
      <c r="P15" s="25">
        <f t="shared" si="2"/>
        <v>0</v>
      </c>
    </row>
    <row r="16" spans="1:16" x14ac:dyDescent="0.25">
      <c r="A16" s="35" t="s">
        <v>25</v>
      </c>
      <c r="B16" s="26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3">
        <v>0</v>
      </c>
      <c r="K16" s="13">
        <v>0</v>
      </c>
      <c r="L16" s="13">
        <v>0</v>
      </c>
      <c r="M16" s="13">
        <v>0</v>
      </c>
      <c r="N16" s="21" t="e">
        <f t="shared" si="0"/>
        <v>#DIV/0!</v>
      </c>
      <c r="O16" s="11" t="e">
        <f t="shared" si="1"/>
        <v>#DIV/0!</v>
      </c>
      <c r="P16" s="25">
        <f t="shared" si="2"/>
        <v>0</v>
      </c>
    </row>
    <row r="17" spans="1:16" x14ac:dyDescent="0.25">
      <c r="A17" s="35" t="s">
        <v>26</v>
      </c>
      <c r="B17" s="26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13">
        <v>0</v>
      </c>
      <c r="M17" s="13">
        <v>0</v>
      </c>
      <c r="N17" s="21" t="e">
        <f t="shared" si="0"/>
        <v>#DIV/0!</v>
      </c>
      <c r="O17" s="11" t="e">
        <f t="shared" si="1"/>
        <v>#DIV/0!</v>
      </c>
      <c r="P17" s="25">
        <f t="shared" si="2"/>
        <v>0</v>
      </c>
    </row>
    <row r="18" spans="1:16" x14ac:dyDescent="0.25">
      <c r="A18" s="35" t="s">
        <v>27</v>
      </c>
      <c r="B18" s="26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3">
        <v>0</v>
      </c>
      <c r="K18" s="13">
        <v>0</v>
      </c>
      <c r="L18" s="13">
        <v>0</v>
      </c>
      <c r="M18" s="13">
        <v>0</v>
      </c>
      <c r="N18" s="21" t="e">
        <f t="shared" si="0"/>
        <v>#DIV/0!</v>
      </c>
      <c r="O18" s="11" t="e">
        <f t="shared" si="1"/>
        <v>#DIV/0!</v>
      </c>
      <c r="P18" s="25">
        <f t="shared" si="2"/>
        <v>0</v>
      </c>
    </row>
    <row r="19" spans="1:16" x14ac:dyDescent="0.25">
      <c r="A19" s="35" t="s">
        <v>28</v>
      </c>
      <c r="B19" s="26">
        <v>1659</v>
      </c>
      <c r="C19" s="11">
        <v>0</v>
      </c>
      <c r="D19" s="11">
        <v>0</v>
      </c>
      <c r="E19" s="11">
        <v>1659</v>
      </c>
      <c r="F19" s="11">
        <v>1695</v>
      </c>
      <c r="G19" s="11">
        <v>0</v>
      </c>
      <c r="H19" s="11">
        <v>0</v>
      </c>
      <c r="I19" s="11">
        <v>1695</v>
      </c>
      <c r="J19" s="13">
        <v>6780000</v>
      </c>
      <c r="K19" s="13">
        <v>0</v>
      </c>
      <c r="L19" s="13">
        <v>0</v>
      </c>
      <c r="M19" s="13">
        <v>6780000</v>
      </c>
      <c r="N19" s="21">
        <f t="shared" si="0"/>
        <v>4086.7992766726943</v>
      </c>
      <c r="O19" s="11">
        <f t="shared" si="1"/>
        <v>4000</v>
      </c>
      <c r="P19" s="25">
        <f t="shared" si="2"/>
        <v>36</v>
      </c>
    </row>
    <row r="20" spans="1:16" x14ac:dyDescent="0.25">
      <c r="A20" s="35" t="s">
        <v>29</v>
      </c>
      <c r="B20" s="26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3">
        <v>0</v>
      </c>
      <c r="K20" s="13">
        <v>0</v>
      </c>
      <c r="L20" s="13">
        <v>0</v>
      </c>
      <c r="M20" s="13">
        <v>0</v>
      </c>
      <c r="N20" s="21" t="e">
        <f t="shared" si="0"/>
        <v>#DIV/0!</v>
      </c>
      <c r="O20" s="11" t="e">
        <f t="shared" si="1"/>
        <v>#DIV/0!</v>
      </c>
      <c r="P20" s="25">
        <f t="shared" si="2"/>
        <v>0</v>
      </c>
    </row>
    <row r="21" spans="1:16" x14ac:dyDescent="0.25">
      <c r="A21" s="35" t="s">
        <v>30</v>
      </c>
      <c r="B21" s="26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3">
        <v>0</v>
      </c>
      <c r="K21" s="13">
        <v>0</v>
      </c>
      <c r="L21" s="13">
        <v>0</v>
      </c>
      <c r="M21" s="13">
        <v>0</v>
      </c>
      <c r="N21" s="21" t="e">
        <f t="shared" si="0"/>
        <v>#DIV/0!</v>
      </c>
      <c r="O21" s="11" t="e">
        <f t="shared" si="1"/>
        <v>#DIV/0!</v>
      </c>
      <c r="P21" s="25">
        <f t="shared" si="2"/>
        <v>0</v>
      </c>
    </row>
    <row r="22" spans="1:16" x14ac:dyDescent="0.25">
      <c r="A22" s="35" t="s">
        <v>31</v>
      </c>
      <c r="B22" s="26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3">
        <v>0</v>
      </c>
      <c r="K22" s="13">
        <v>0</v>
      </c>
      <c r="L22" s="13">
        <v>0</v>
      </c>
      <c r="M22" s="13">
        <v>0</v>
      </c>
      <c r="N22" s="21" t="e">
        <f t="shared" si="0"/>
        <v>#DIV/0!</v>
      </c>
      <c r="O22" s="11" t="e">
        <f t="shared" si="1"/>
        <v>#DIV/0!</v>
      </c>
      <c r="P22" s="25">
        <f t="shared" si="2"/>
        <v>0</v>
      </c>
    </row>
    <row r="23" spans="1:16" x14ac:dyDescent="0.25">
      <c r="A23" s="35" t="s">
        <v>32</v>
      </c>
      <c r="B23" s="26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3">
        <v>0</v>
      </c>
      <c r="K23" s="13">
        <v>0</v>
      </c>
      <c r="L23" s="13">
        <v>0</v>
      </c>
      <c r="M23" s="13">
        <v>0</v>
      </c>
      <c r="N23" s="21" t="e">
        <f t="shared" si="0"/>
        <v>#DIV/0!</v>
      </c>
      <c r="O23" s="11" t="e">
        <f t="shared" si="1"/>
        <v>#DIV/0!</v>
      </c>
      <c r="P23" s="25">
        <f t="shared" si="2"/>
        <v>0</v>
      </c>
    </row>
    <row r="24" spans="1:16" x14ac:dyDescent="0.25">
      <c r="A24" s="35" t="s">
        <v>33</v>
      </c>
      <c r="B24" s="26">
        <v>16</v>
      </c>
      <c r="C24" s="11">
        <v>0</v>
      </c>
      <c r="D24" s="11">
        <v>0</v>
      </c>
      <c r="E24" s="11">
        <v>16</v>
      </c>
      <c r="F24" s="11">
        <v>16</v>
      </c>
      <c r="G24" s="11">
        <v>0</v>
      </c>
      <c r="H24" s="11">
        <v>0</v>
      </c>
      <c r="I24" s="11">
        <v>16</v>
      </c>
      <c r="J24" s="13">
        <v>64000</v>
      </c>
      <c r="K24" s="13">
        <v>0</v>
      </c>
      <c r="L24" s="13">
        <v>0</v>
      </c>
      <c r="M24" s="13">
        <v>64000</v>
      </c>
      <c r="N24" s="21">
        <f t="shared" si="0"/>
        <v>4000</v>
      </c>
      <c r="O24" s="11">
        <f t="shared" si="1"/>
        <v>4000</v>
      </c>
      <c r="P24" s="25">
        <f t="shared" si="2"/>
        <v>0</v>
      </c>
    </row>
    <row r="25" spans="1:16" x14ac:dyDescent="0.25">
      <c r="A25" s="35" t="s">
        <v>34</v>
      </c>
      <c r="B25" s="26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3">
        <v>0</v>
      </c>
      <c r="K25" s="13">
        <v>0</v>
      </c>
      <c r="L25" s="13">
        <v>0</v>
      </c>
      <c r="M25" s="13">
        <v>0</v>
      </c>
      <c r="N25" s="21" t="e">
        <f t="shared" si="0"/>
        <v>#DIV/0!</v>
      </c>
      <c r="O25" s="11" t="e">
        <f t="shared" si="1"/>
        <v>#DIV/0!</v>
      </c>
      <c r="P25" s="25">
        <f t="shared" si="2"/>
        <v>0</v>
      </c>
    </row>
    <row r="26" spans="1:16" x14ac:dyDescent="0.25">
      <c r="A26" s="35" t="s">
        <v>35</v>
      </c>
      <c r="B26" s="26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3">
        <v>0</v>
      </c>
      <c r="K26" s="13">
        <v>0</v>
      </c>
      <c r="L26" s="13">
        <v>0</v>
      </c>
      <c r="M26" s="13">
        <v>0</v>
      </c>
      <c r="N26" s="21" t="e">
        <f t="shared" si="0"/>
        <v>#DIV/0!</v>
      </c>
      <c r="O26" s="11" t="e">
        <f t="shared" si="1"/>
        <v>#DIV/0!</v>
      </c>
      <c r="P26" s="25">
        <f t="shared" si="2"/>
        <v>0</v>
      </c>
    </row>
    <row r="27" spans="1:16" x14ac:dyDescent="0.25">
      <c r="A27" s="35" t="s">
        <v>36</v>
      </c>
      <c r="B27" s="26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3">
        <v>0</v>
      </c>
      <c r="K27" s="13">
        <v>0</v>
      </c>
      <c r="L27" s="13">
        <v>0</v>
      </c>
      <c r="M27" s="13">
        <v>0</v>
      </c>
      <c r="N27" s="21" t="e">
        <f t="shared" si="0"/>
        <v>#DIV/0!</v>
      </c>
      <c r="O27" s="11" t="e">
        <f t="shared" si="1"/>
        <v>#DIV/0!</v>
      </c>
      <c r="P27" s="25">
        <f t="shared" si="2"/>
        <v>0</v>
      </c>
    </row>
    <row r="28" spans="1:16" x14ac:dyDescent="0.25">
      <c r="A28" s="35" t="s">
        <v>37</v>
      </c>
      <c r="B28" s="26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3">
        <v>0</v>
      </c>
      <c r="K28" s="13">
        <v>0</v>
      </c>
      <c r="L28" s="13">
        <v>0</v>
      </c>
      <c r="M28" s="13">
        <v>0</v>
      </c>
      <c r="N28" s="21" t="e">
        <f t="shared" si="0"/>
        <v>#DIV/0!</v>
      </c>
      <c r="O28" s="11" t="e">
        <f t="shared" si="1"/>
        <v>#DIV/0!</v>
      </c>
      <c r="P28" s="25">
        <f t="shared" si="2"/>
        <v>0</v>
      </c>
    </row>
    <row r="29" spans="1:16" x14ac:dyDescent="0.25">
      <c r="A29" s="35" t="s">
        <v>38</v>
      </c>
      <c r="B29" s="26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3">
        <v>0</v>
      </c>
      <c r="K29" s="13">
        <v>0</v>
      </c>
      <c r="L29" s="13">
        <v>0</v>
      </c>
      <c r="M29" s="13">
        <v>0</v>
      </c>
      <c r="N29" s="21" t="e">
        <f t="shared" si="0"/>
        <v>#DIV/0!</v>
      </c>
      <c r="O29" s="11" t="e">
        <f t="shared" si="1"/>
        <v>#DIV/0!</v>
      </c>
      <c r="P29" s="25">
        <f t="shared" si="2"/>
        <v>0</v>
      </c>
    </row>
    <row r="30" spans="1:16" x14ac:dyDescent="0.25">
      <c r="A30" s="35" t="s">
        <v>39</v>
      </c>
      <c r="B30" s="26">
        <v>746</v>
      </c>
      <c r="C30" s="11">
        <v>0</v>
      </c>
      <c r="D30" s="11">
        <v>0</v>
      </c>
      <c r="E30" s="11">
        <v>746</v>
      </c>
      <c r="F30" s="11">
        <v>750</v>
      </c>
      <c r="G30" s="11">
        <v>0</v>
      </c>
      <c r="H30" s="11">
        <v>0</v>
      </c>
      <c r="I30" s="11">
        <v>750</v>
      </c>
      <c r="J30" s="13">
        <v>3000000</v>
      </c>
      <c r="K30" s="13">
        <v>0</v>
      </c>
      <c r="L30" s="13">
        <v>0</v>
      </c>
      <c r="M30" s="13">
        <v>3000000</v>
      </c>
      <c r="N30" s="21">
        <f t="shared" si="0"/>
        <v>4021.4477211796248</v>
      </c>
      <c r="O30" s="11">
        <f t="shared" si="1"/>
        <v>4000</v>
      </c>
      <c r="P30" s="25">
        <f t="shared" si="2"/>
        <v>4</v>
      </c>
    </row>
    <row r="31" spans="1:16" x14ac:dyDescent="0.25">
      <c r="A31" s="35" t="s">
        <v>40</v>
      </c>
      <c r="B31" s="26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3">
        <v>0</v>
      </c>
      <c r="K31" s="13">
        <v>0</v>
      </c>
      <c r="L31" s="13">
        <v>0</v>
      </c>
      <c r="M31" s="13">
        <v>0</v>
      </c>
      <c r="N31" s="21" t="e">
        <f t="shared" si="0"/>
        <v>#DIV/0!</v>
      </c>
      <c r="O31" s="11" t="e">
        <f t="shared" si="1"/>
        <v>#DIV/0!</v>
      </c>
      <c r="P31" s="25">
        <f t="shared" si="2"/>
        <v>0</v>
      </c>
    </row>
    <row r="32" spans="1:16" x14ac:dyDescent="0.25">
      <c r="A32" s="35" t="s">
        <v>41</v>
      </c>
      <c r="B32" s="26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3">
        <v>0</v>
      </c>
      <c r="K32" s="13">
        <v>0</v>
      </c>
      <c r="L32" s="13">
        <v>0</v>
      </c>
      <c r="M32" s="13">
        <v>0</v>
      </c>
      <c r="N32" s="21" t="e">
        <f t="shared" si="0"/>
        <v>#DIV/0!</v>
      </c>
      <c r="O32" s="11" t="e">
        <f t="shared" si="1"/>
        <v>#DIV/0!</v>
      </c>
      <c r="P32" s="25">
        <f t="shared" si="2"/>
        <v>0</v>
      </c>
    </row>
    <row r="33" spans="1:16" x14ac:dyDescent="0.25">
      <c r="A33" s="35" t="s">
        <v>42</v>
      </c>
      <c r="B33" s="26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3">
        <v>0</v>
      </c>
      <c r="K33" s="13">
        <v>0</v>
      </c>
      <c r="L33" s="13">
        <v>0</v>
      </c>
      <c r="M33" s="13">
        <v>0</v>
      </c>
      <c r="N33" s="21" t="e">
        <f t="shared" si="0"/>
        <v>#DIV/0!</v>
      </c>
      <c r="O33" s="11" t="e">
        <f t="shared" si="1"/>
        <v>#DIV/0!</v>
      </c>
      <c r="P33" s="25">
        <f t="shared" si="2"/>
        <v>0</v>
      </c>
    </row>
    <row r="34" spans="1:16" x14ac:dyDescent="0.25">
      <c r="A34" s="35" t="s">
        <v>43</v>
      </c>
      <c r="B34" s="26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3">
        <v>0</v>
      </c>
      <c r="K34" s="13">
        <v>0</v>
      </c>
      <c r="L34" s="13">
        <v>0</v>
      </c>
      <c r="M34" s="13">
        <v>0</v>
      </c>
      <c r="N34" s="21" t="e">
        <f t="shared" si="0"/>
        <v>#DIV/0!</v>
      </c>
      <c r="O34" s="11" t="e">
        <f t="shared" si="1"/>
        <v>#DIV/0!</v>
      </c>
      <c r="P34" s="25">
        <f t="shared" si="2"/>
        <v>0</v>
      </c>
    </row>
    <row r="35" spans="1:16" x14ac:dyDescent="0.25">
      <c r="A35" s="35" t="s">
        <v>44</v>
      </c>
      <c r="B35" s="26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3">
        <v>0</v>
      </c>
      <c r="K35" s="13">
        <v>0</v>
      </c>
      <c r="L35" s="13">
        <v>0</v>
      </c>
      <c r="M35" s="13">
        <v>0</v>
      </c>
      <c r="N35" s="21" t="e">
        <f t="shared" si="0"/>
        <v>#DIV/0!</v>
      </c>
      <c r="O35" s="11" t="e">
        <f t="shared" si="1"/>
        <v>#DIV/0!</v>
      </c>
      <c r="P35" s="25">
        <f t="shared" si="2"/>
        <v>0</v>
      </c>
    </row>
    <row r="36" spans="1:16" x14ac:dyDescent="0.25">
      <c r="A36" s="35" t="s">
        <v>45</v>
      </c>
      <c r="B36" s="26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3">
        <v>0</v>
      </c>
      <c r="K36" s="13">
        <v>0</v>
      </c>
      <c r="L36" s="13">
        <v>0</v>
      </c>
      <c r="M36" s="13">
        <v>0</v>
      </c>
      <c r="N36" s="21" t="e">
        <f t="shared" si="0"/>
        <v>#DIV/0!</v>
      </c>
      <c r="O36" s="11" t="e">
        <f t="shared" si="1"/>
        <v>#DIV/0!</v>
      </c>
      <c r="P36" s="25">
        <f t="shared" si="2"/>
        <v>0</v>
      </c>
    </row>
    <row r="37" spans="1:16" x14ac:dyDescent="0.25">
      <c r="A37" s="35" t="s">
        <v>46</v>
      </c>
      <c r="B37" s="26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3">
        <v>0</v>
      </c>
      <c r="K37" s="13">
        <v>0</v>
      </c>
      <c r="L37" s="13">
        <v>0</v>
      </c>
      <c r="M37" s="13">
        <v>0</v>
      </c>
      <c r="N37" s="21" t="e">
        <f t="shared" si="0"/>
        <v>#DIV/0!</v>
      </c>
      <c r="O37" s="11" t="e">
        <f t="shared" si="1"/>
        <v>#DIV/0!</v>
      </c>
      <c r="P37" s="25">
        <f t="shared" si="2"/>
        <v>0</v>
      </c>
    </row>
    <row r="38" spans="1:16" x14ac:dyDescent="0.25">
      <c r="A38" s="35" t="s">
        <v>47</v>
      </c>
      <c r="B38" s="26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3">
        <v>0</v>
      </c>
      <c r="K38" s="13">
        <v>0</v>
      </c>
      <c r="L38" s="13">
        <v>0</v>
      </c>
      <c r="M38" s="13">
        <v>0</v>
      </c>
      <c r="N38" s="21" t="e">
        <f t="shared" si="0"/>
        <v>#DIV/0!</v>
      </c>
      <c r="O38" s="11" t="e">
        <f t="shared" si="1"/>
        <v>#DIV/0!</v>
      </c>
      <c r="P38" s="25">
        <f t="shared" si="2"/>
        <v>0</v>
      </c>
    </row>
    <row r="39" spans="1:16" x14ac:dyDescent="0.25">
      <c r="A39" s="35" t="s">
        <v>48</v>
      </c>
      <c r="B39" s="26">
        <v>80</v>
      </c>
      <c r="C39" s="11">
        <v>0</v>
      </c>
      <c r="D39" s="11">
        <v>0</v>
      </c>
      <c r="E39" s="11">
        <v>80</v>
      </c>
      <c r="F39" s="11">
        <v>80</v>
      </c>
      <c r="G39" s="11">
        <v>0</v>
      </c>
      <c r="H39" s="11">
        <v>0</v>
      </c>
      <c r="I39" s="11">
        <v>80</v>
      </c>
      <c r="J39" s="13">
        <v>320000</v>
      </c>
      <c r="K39" s="13">
        <v>0</v>
      </c>
      <c r="L39" s="13">
        <v>0</v>
      </c>
      <c r="M39" s="13">
        <v>320000</v>
      </c>
      <c r="N39" s="21">
        <f t="shared" si="0"/>
        <v>4000</v>
      </c>
      <c r="O39" s="11">
        <f t="shared" si="1"/>
        <v>4000</v>
      </c>
      <c r="P39" s="25">
        <f t="shared" si="2"/>
        <v>0</v>
      </c>
    </row>
    <row r="40" spans="1:16" x14ac:dyDescent="0.25">
      <c r="A40" s="35" t="s">
        <v>49</v>
      </c>
      <c r="B40" s="26">
        <v>94</v>
      </c>
      <c r="C40" s="11">
        <v>0</v>
      </c>
      <c r="D40" s="11">
        <v>0</v>
      </c>
      <c r="E40" s="11">
        <v>94</v>
      </c>
      <c r="F40" s="11">
        <v>94</v>
      </c>
      <c r="G40" s="11">
        <v>0</v>
      </c>
      <c r="H40" s="11">
        <v>0</v>
      </c>
      <c r="I40" s="11">
        <v>94</v>
      </c>
      <c r="J40" s="13">
        <v>376000</v>
      </c>
      <c r="K40" s="13">
        <v>0</v>
      </c>
      <c r="L40" s="13">
        <v>0</v>
      </c>
      <c r="M40" s="13">
        <v>376000</v>
      </c>
      <c r="N40" s="21">
        <f t="shared" si="0"/>
        <v>4000</v>
      </c>
      <c r="O40" s="11">
        <f t="shared" si="1"/>
        <v>4000</v>
      </c>
      <c r="P40" s="25">
        <f t="shared" si="2"/>
        <v>0</v>
      </c>
    </row>
    <row r="41" spans="1:16" x14ac:dyDescent="0.25">
      <c r="A41" s="35" t="s">
        <v>50</v>
      </c>
      <c r="B41" s="26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3">
        <v>0</v>
      </c>
      <c r="K41" s="13">
        <v>0</v>
      </c>
      <c r="L41" s="13">
        <v>0</v>
      </c>
      <c r="M41" s="13">
        <v>0</v>
      </c>
      <c r="N41" s="21" t="e">
        <f t="shared" si="0"/>
        <v>#DIV/0!</v>
      </c>
      <c r="O41" s="11" t="e">
        <f t="shared" si="1"/>
        <v>#DIV/0!</v>
      </c>
      <c r="P41" s="25">
        <f t="shared" si="2"/>
        <v>0</v>
      </c>
    </row>
    <row r="42" spans="1:16" x14ac:dyDescent="0.25">
      <c r="A42" s="35" t="s">
        <v>51</v>
      </c>
      <c r="B42" s="26">
        <v>320</v>
      </c>
      <c r="C42" s="11">
        <v>0</v>
      </c>
      <c r="D42" s="11">
        <v>0</v>
      </c>
      <c r="E42" s="11">
        <v>320</v>
      </c>
      <c r="F42" s="11">
        <v>324</v>
      </c>
      <c r="G42" s="11">
        <v>0</v>
      </c>
      <c r="H42" s="11">
        <v>0</v>
      </c>
      <c r="I42" s="11">
        <v>324</v>
      </c>
      <c r="J42" s="13">
        <v>1296000</v>
      </c>
      <c r="K42" s="13">
        <v>0</v>
      </c>
      <c r="L42" s="13">
        <v>0</v>
      </c>
      <c r="M42" s="13">
        <v>1296000</v>
      </c>
      <c r="N42" s="21">
        <f t="shared" si="0"/>
        <v>4050</v>
      </c>
      <c r="O42" s="11">
        <f t="shared" si="1"/>
        <v>4000</v>
      </c>
      <c r="P42" s="25">
        <f t="shared" si="2"/>
        <v>4</v>
      </c>
    </row>
    <row r="43" spans="1:16" x14ac:dyDescent="0.25">
      <c r="A43" s="35" t="s">
        <v>52</v>
      </c>
      <c r="B43" s="26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3">
        <v>0</v>
      </c>
      <c r="K43" s="13">
        <v>0</v>
      </c>
      <c r="L43" s="13">
        <v>0</v>
      </c>
      <c r="M43" s="13">
        <v>0</v>
      </c>
      <c r="N43" s="21" t="e">
        <f t="shared" si="0"/>
        <v>#DIV/0!</v>
      </c>
      <c r="O43" s="11" t="e">
        <f t="shared" si="1"/>
        <v>#DIV/0!</v>
      </c>
      <c r="P43" s="25">
        <f t="shared" si="2"/>
        <v>0</v>
      </c>
    </row>
    <row r="44" spans="1:16" x14ac:dyDescent="0.25">
      <c r="A44" s="35" t="s">
        <v>53</v>
      </c>
      <c r="B44" s="26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3">
        <v>0</v>
      </c>
      <c r="K44" s="13">
        <v>0</v>
      </c>
      <c r="L44" s="13">
        <v>0</v>
      </c>
      <c r="M44" s="13">
        <v>0</v>
      </c>
      <c r="N44" s="21" t="e">
        <f t="shared" si="0"/>
        <v>#DIV/0!</v>
      </c>
      <c r="O44" s="11" t="e">
        <f t="shared" si="1"/>
        <v>#DIV/0!</v>
      </c>
      <c r="P44" s="25">
        <f t="shared" si="2"/>
        <v>0</v>
      </c>
    </row>
    <row r="45" spans="1:16" x14ac:dyDescent="0.25">
      <c r="A45" s="35" t="s">
        <v>54</v>
      </c>
      <c r="B45" s="26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3">
        <v>0</v>
      </c>
      <c r="K45" s="13">
        <v>0</v>
      </c>
      <c r="L45" s="13">
        <v>0</v>
      </c>
      <c r="M45" s="13">
        <v>0</v>
      </c>
      <c r="N45" s="21" t="e">
        <f t="shared" si="0"/>
        <v>#DIV/0!</v>
      </c>
      <c r="O45" s="11" t="e">
        <f t="shared" si="1"/>
        <v>#DIV/0!</v>
      </c>
      <c r="P45" s="25">
        <f t="shared" si="2"/>
        <v>0</v>
      </c>
    </row>
    <row r="46" spans="1:16" x14ac:dyDescent="0.25">
      <c r="A46" s="35" t="s">
        <v>55</v>
      </c>
      <c r="B46" s="26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3">
        <v>0</v>
      </c>
      <c r="K46" s="13">
        <v>0</v>
      </c>
      <c r="L46" s="13">
        <v>0</v>
      </c>
      <c r="M46" s="13">
        <v>0</v>
      </c>
      <c r="N46" s="21" t="e">
        <f t="shared" si="0"/>
        <v>#DIV/0!</v>
      </c>
      <c r="O46" s="11" t="e">
        <f t="shared" si="1"/>
        <v>#DIV/0!</v>
      </c>
      <c r="P46" s="25">
        <f t="shared" si="2"/>
        <v>0</v>
      </c>
    </row>
    <row r="47" spans="1:16" x14ac:dyDescent="0.25">
      <c r="A47" s="35" t="s">
        <v>56</v>
      </c>
      <c r="B47" s="26">
        <v>3028</v>
      </c>
      <c r="C47" s="11">
        <v>0</v>
      </c>
      <c r="D47" s="11">
        <v>0</v>
      </c>
      <c r="E47" s="11">
        <v>3028</v>
      </c>
      <c r="F47" s="11">
        <v>3135</v>
      </c>
      <c r="G47" s="11">
        <v>0</v>
      </c>
      <c r="H47" s="11">
        <v>0</v>
      </c>
      <c r="I47" s="11">
        <v>3135</v>
      </c>
      <c r="J47" s="13">
        <v>12540000</v>
      </c>
      <c r="K47" s="13">
        <v>0</v>
      </c>
      <c r="L47" s="13">
        <v>0</v>
      </c>
      <c r="M47" s="13">
        <v>12540000</v>
      </c>
      <c r="N47" s="21">
        <f t="shared" si="0"/>
        <v>4141.347424042272</v>
      </c>
      <c r="O47" s="11">
        <f t="shared" si="1"/>
        <v>4000</v>
      </c>
      <c r="P47" s="25">
        <f t="shared" si="2"/>
        <v>107</v>
      </c>
    </row>
    <row r="48" spans="1:16" x14ac:dyDescent="0.25">
      <c r="A48" s="35" t="s">
        <v>57</v>
      </c>
      <c r="B48" s="26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3">
        <v>0</v>
      </c>
      <c r="K48" s="13">
        <v>0</v>
      </c>
      <c r="L48" s="13">
        <v>0</v>
      </c>
      <c r="M48" s="13">
        <v>0</v>
      </c>
      <c r="N48" s="21" t="e">
        <f t="shared" si="0"/>
        <v>#DIV/0!</v>
      </c>
      <c r="O48" s="11" t="e">
        <f t="shared" si="1"/>
        <v>#DIV/0!</v>
      </c>
      <c r="P48" s="25">
        <f t="shared" si="2"/>
        <v>0</v>
      </c>
    </row>
    <row r="49" spans="1:16" ht="15.75" thickBot="1" x14ac:dyDescent="0.3">
      <c r="A49" s="36" t="s">
        <v>58</v>
      </c>
      <c r="B49" s="27">
        <v>300</v>
      </c>
      <c r="C49" s="28">
        <v>0</v>
      </c>
      <c r="D49" s="28">
        <v>0</v>
      </c>
      <c r="E49" s="28">
        <v>300</v>
      </c>
      <c r="F49" s="28">
        <v>302</v>
      </c>
      <c r="G49" s="28">
        <v>0</v>
      </c>
      <c r="H49" s="28">
        <v>0</v>
      </c>
      <c r="I49" s="28">
        <v>302</v>
      </c>
      <c r="J49" s="29">
        <v>1208000</v>
      </c>
      <c r="K49" s="29">
        <v>0</v>
      </c>
      <c r="L49" s="29">
        <v>0</v>
      </c>
      <c r="M49" s="29">
        <v>1208000</v>
      </c>
      <c r="N49" s="30">
        <f t="shared" si="0"/>
        <v>4026.6666666666665</v>
      </c>
      <c r="O49" s="28">
        <f t="shared" si="1"/>
        <v>4000</v>
      </c>
      <c r="P49" s="31">
        <f t="shared" si="2"/>
        <v>2</v>
      </c>
    </row>
    <row r="50" spans="1:16" s="33" customFormat="1" ht="15.75" thickBot="1" x14ac:dyDescent="0.3">
      <c r="A50" s="42" t="s">
        <v>59</v>
      </c>
      <c r="B50" s="43">
        <v>7864</v>
      </c>
      <c r="C50" s="43">
        <v>0</v>
      </c>
      <c r="D50" s="43">
        <v>0</v>
      </c>
      <c r="E50" s="43">
        <v>7864</v>
      </c>
      <c r="F50" s="43">
        <v>8038</v>
      </c>
      <c r="G50" s="43">
        <v>0</v>
      </c>
      <c r="H50" s="43">
        <v>0</v>
      </c>
      <c r="I50" s="43">
        <v>8038</v>
      </c>
      <c r="J50" s="44">
        <f t="shared" ref="J50:M50" si="3">SUM(J7:J49)</f>
        <v>32152000</v>
      </c>
      <c r="K50" s="44">
        <f t="shared" si="3"/>
        <v>0</v>
      </c>
      <c r="L50" s="44">
        <f t="shared" si="3"/>
        <v>0</v>
      </c>
      <c r="M50" s="44">
        <f t="shared" si="3"/>
        <v>32152000</v>
      </c>
      <c r="N50" s="45">
        <f t="shared" si="0"/>
        <v>4088.504577822991</v>
      </c>
      <c r="O50" s="46">
        <f t="shared" si="1"/>
        <v>4000</v>
      </c>
      <c r="P50" s="32"/>
    </row>
    <row r="51" spans="1:16" s="38" customFormat="1" thickBot="1" x14ac:dyDescent="0.25">
      <c r="A51" s="39" t="s">
        <v>68</v>
      </c>
      <c r="B51" s="40">
        <v>7857</v>
      </c>
      <c r="C51" s="40">
        <v>0</v>
      </c>
      <c r="D51" s="40">
        <v>0</v>
      </c>
      <c r="E51" s="40">
        <v>7857</v>
      </c>
      <c r="F51" s="40">
        <v>8038</v>
      </c>
      <c r="G51" s="40">
        <v>0</v>
      </c>
      <c r="H51" s="40">
        <v>0</v>
      </c>
      <c r="I51" s="41">
        <v>8038</v>
      </c>
      <c r="J51" s="37"/>
      <c r="K51" s="37"/>
      <c r="L51" s="37"/>
      <c r="M51" s="37"/>
      <c r="N51" s="37"/>
      <c r="O51" s="37"/>
      <c r="P51" s="37"/>
    </row>
  </sheetData>
  <mergeCells count="12">
    <mergeCell ref="P4:P5"/>
    <mergeCell ref="N4:N5"/>
    <mergeCell ref="J4:L4"/>
    <mergeCell ref="M4:M5"/>
    <mergeCell ref="O4:O5"/>
    <mergeCell ref="A1:O1"/>
    <mergeCell ref="A4:A5"/>
    <mergeCell ref="B4:D4"/>
    <mergeCell ref="E4:E5"/>
    <mergeCell ref="F4:H4"/>
    <mergeCell ref="I4:I5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 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2022-09-09T09:06:58Z</dcterms:modified>
</cp:coreProperties>
</file>