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COST bolnav" sheetId="1" r:id="rId1"/>
  </sheets>
  <calcPr calcId="145621"/>
</workbook>
</file>

<file path=xl/calcChain.xml><?xml version="1.0" encoding="utf-8"?>
<calcChain xmlns="http://schemas.openxmlformats.org/spreadsheetml/2006/main">
  <c r="O57" i="1" l="1"/>
  <c r="AJ56" i="1"/>
  <c r="AI56" i="1"/>
  <c r="AH56" i="1"/>
  <c r="AG56" i="1"/>
  <c r="AF56" i="1"/>
  <c r="AE56" i="1"/>
  <c r="AD56" i="1"/>
  <c r="AC56" i="1"/>
  <c r="AB56" i="1"/>
  <c r="O56" i="1"/>
  <c r="AK56" i="1" s="1"/>
  <c r="AJ55" i="1"/>
  <c r="AI55" i="1"/>
  <c r="AH55" i="1"/>
  <c r="AG55" i="1"/>
  <c r="AF55" i="1"/>
  <c r="AE55" i="1"/>
  <c r="AD55" i="1"/>
  <c r="AC55" i="1"/>
  <c r="AB55" i="1"/>
  <c r="O55" i="1"/>
  <c r="AK55" i="1" s="1"/>
  <c r="AJ54" i="1"/>
  <c r="AI54" i="1"/>
  <c r="AH54" i="1"/>
  <c r="AG54" i="1"/>
  <c r="AF54" i="1"/>
  <c r="AE54" i="1"/>
  <c r="AD54" i="1"/>
  <c r="AC54" i="1"/>
  <c r="AB54" i="1"/>
  <c r="O54" i="1"/>
  <c r="AK54" i="1" s="1"/>
  <c r="AJ53" i="1"/>
  <c r="AI53" i="1"/>
  <c r="AH53" i="1"/>
  <c r="AG53" i="1"/>
  <c r="AF53" i="1"/>
  <c r="AE53" i="1"/>
  <c r="AD53" i="1"/>
  <c r="AC53" i="1"/>
  <c r="AB53" i="1"/>
  <c r="O53" i="1"/>
  <c r="AK53" i="1" s="1"/>
  <c r="AJ52" i="1"/>
  <c r="AI52" i="1"/>
  <c r="AH52" i="1"/>
  <c r="AG52" i="1"/>
  <c r="AF52" i="1"/>
  <c r="AE52" i="1"/>
  <c r="AD52" i="1"/>
  <c r="AC52" i="1"/>
  <c r="AB52" i="1"/>
  <c r="O52" i="1"/>
  <c r="AK52" i="1" s="1"/>
  <c r="AJ51" i="1"/>
  <c r="AI51" i="1"/>
  <c r="AH51" i="1"/>
  <c r="AG51" i="1"/>
  <c r="AF51" i="1"/>
  <c r="AE51" i="1"/>
  <c r="AD51" i="1"/>
  <c r="AC51" i="1"/>
  <c r="AB51" i="1"/>
  <c r="O51" i="1"/>
  <c r="AK51" i="1" s="1"/>
  <c r="AJ50" i="1"/>
  <c r="AI50" i="1"/>
  <c r="AH50" i="1"/>
  <c r="AG50" i="1"/>
  <c r="AF50" i="1"/>
  <c r="AE50" i="1"/>
  <c r="AD50" i="1"/>
  <c r="AC50" i="1"/>
  <c r="AB50" i="1"/>
  <c r="O50" i="1"/>
  <c r="AK50" i="1" s="1"/>
  <c r="AJ49" i="1"/>
  <c r="AI49" i="1"/>
  <c r="AH49" i="1"/>
  <c r="AG49" i="1"/>
  <c r="AF49" i="1"/>
  <c r="AE49" i="1"/>
  <c r="AD49" i="1"/>
  <c r="AC49" i="1"/>
  <c r="AB49" i="1"/>
  <c r="O49" i="1"/>
  <c r="AK49" i="1" s="1"/>
  <c r="AJ48" i="1"/>
  <c r="AI48" i="1"/>
  <c r="AH48" i="1"/>
  <c r="AG48" i="1"/>
  <c r="AF48" i="1"/>
  <c r="AE48" i="1"/>
  <c r="AD48" i="1"/>
  <c r="AC48" i="1"/>
  <c r="AB48" i="1"/>
  <c r="O48" i="1"/>
  <c r="AK48" i="1" s="1"/>
  <c r="AJ47" i="1"/>
  <c r="AI47" i="1"/>
  <c r="AH47" i="1"/>
  <c r="AG47" i="1"/>
  <c r="AF47" i="1"/>
  <c r="AE47" i="1"/>
  <c r="AD47" i="1"/>
  <c r="AC47" i="1"/>
  <c r="AB47" i="1"/>
  <c r="O47" i="1"/>
  <c r="AK47" i="1" s="1"/>
  <c r="AJ46" i="1"/>
  <c r="AI46" i="1"/>
  <c r="AH46" i="1"/>
  <c r="AG46" i="1"/>
  <c r="AF46" i="1"/>
  <c r="AE46" i="1"/>
  <c r="AD46" i="1"/>
  <c r="AC46" i="1"/>
  <c r="AB46" i="1"/>
  <c r="O46" i="1"/>
  <c r="AK46" i="1" s="1"/>
  <c r="AJ45" i="1"/>
  <c r="AI45" i="1"/>
  <c r="AH45" i="1"/>
  <c r="AG45" i="1"/>
  <c r="AF45" i="1"/>
  <c r="AE45" i="1"/>
  <c r="AD45" i="1"/>
  <c r="AC45" i="1"/>
  <c r="AB45" i="1"/>
  <c r="O45" i="1"/>
  <c r="AK45" i="1" s="1"/>
  <c r="AJ44" i="1"/>
  <c r="AI44" i="1"/>
  <c r="AH44" i="1"/>
  <c r="AG44" i="1"/>
  <c r="AF44" i="1"/>
  <c r="AE44" i="1"/>
  <c r="AD44" i="1"/>
  <c r="AC44" i="1"/>
  <c r="AB44" i="1"/>
  <c r="O44" i="1"/>
  <c r="AK44" i="1" s="1"/>
  <c r="AJ43" i="1"/>
  <c r="AI43" i="1"/>
  <c r="AH43" i="1"/>
  <c r="AG43" i="1"/>
  <c r="AF43" i="1"/>
  <c r="AE43" i="1"/>
  <c r="AD43" i="1"/>
  <c r="AC43" i="1"/>
  <c r="AB43" i="1"/>
  <c r="O43" i="1"/>
  <c r="AK43" i="1" s="1"/>
  <c r="AJ42" i="1"/>
  <c r="AI42" i="1"/>
  <c r="AH42" i="1"/>
  <c r="AG42" i="1"/>
  <c r="AF42" i="1"/>
  <c r="AE42" i="1"/>
  <c r="AD42" i="1"/>
  <c r="AC42" i="1"/>
  <c r="AB42" i="1"/>
  <c r="O42" i="1"/>
  <c r="AK42" i="1" s="1"/>
  <c r="AJ41" i="1"/>
  <c r="AI41" i="1"/>
  <c r="AH41" i="1"/>
  <c r="AG41" i="1"/>
  <c r="AF41" i="1"/>
  <c r="AE41" i="1"/>
  <c r="AD41" i="1"/>
  <c r="AC41" i="1"/>
  <c r="AB41" i="1"/>
  <c r="O41" i="1"/>
  <c r="AK41" i="1" s="1"/>
  <c r="AJ40" i="1"/>
  <c r="AI40" i="1"/>
  <c r="AH40" i="1"/>
  <c r="AG40" i="1"/>
  <c r="AF40" i="1"/>
  <c r="AE40" i="1"/>
  <c r="AD40" i="1"/>
  <c r="AC40" i="1"/>
  <c r="AB40" i="1"/>
  <c r="O40" i="1"/>
  <c r="AK40" i="1" s="1"/>
  <c r="AJ39" i="1"/>
  <c r="AI39" i="1"/>
  <c r="AH39" i="1"/>
  <c r="AG39" i="1"/>
  <c r="AF39" i="1"/>
  <c r="AE39" i="1"/>
  <c r="AD39" i="1"/>
  <c r="AC39" i="1"/>
  <c r="AB39" i="1"/>
  <c r="O39" i="1"/>
  <c r="AK39" i="1" s="1"/>
  <c r="AJ38" i="1"/>
  <c r="AI38" i="1"/>
  <c r="AH38" i="1"/>
  <c r="AG38" i="1"/>
  <c r="AF38" i="1"/>
  <c r="AE38" i="1"/>
  <c r="AD38" i="1"/>
  <c r="AC38" i="1"/>
  <c r="AB38" i="1"/>
  <c r="O38" i="1"/>
  <c r="AK38" i="1" s="1"/>
  <c r="AJ37" i="1"/>
  <c r="AI37" i="1"/>
  <c r="AH37" i="1"/>
  <c r="AG37" i="1"/>
  <c r="AF37" i="1"/>
  <c r="AE37" i="1"/>
  <c r="AD37" i="1"/>
  <c r="AC37" i="1"/>
  <c r="AB37" i="1"/>
  <c r="O37" i="1"/>
  <c r="AK37" i="1" s="1"/>
  <c r="AJ36" i="1"/>
  <c r="AI36" i="1"/>
  <c r="AH36" i="1"/>
  <c r="AG36" i="1"/>
  <c r="AF36" i="1"/>
  <c r="AE36" i="1"/>
  <c r="AD36" i="1"/>
  <c r="AC36" i="1"/>
  <c r="AB36" i="1"/>
  <c r="O36" i="1"/>
  <c r="AK36" i="1" s="1"/>
  <c r="AJ35" i="1"/>
  <c r="AI35" i="1"/>
  <c r="AH35" i="1"/>
  <c r="AG35" i="1"/>
  <c r="AF35" i="1"/>
  <c r="AE35" i="1"/>
  <c r="AD35" i="1"/>
  <c r="AC35" i="1"/>
  <c r="AB35" i="1"/>
  <c r="O35" i="1"/>
  <c r="AK35" i="1" s="1"/>
  <c r="AJ34" i="1"/>
  <c r="AI34" i="1"/>
  <c r="AH34" i="1"/>
  <c r="AG34" i="1"/>
  <c r="AF34" i="1"/>
  <c r="AE34" i="1"/>
  <c r="AD34" i="1"/>
  <c r="AC34" i="1"/>
  <c r="AB34" i="1"/>
  <c r="O34" i="1"/>
  <c r="AK34" i="1" s="1"/>
  <c r="AJ33" i="1"/>
  <c r="AI33" i="1"/>
  <c r="AH33" i="1"/>
  <c r="AG33" i="1"/>
  <c r="AF33" i="1"/>
  <c r="AE33" i="1"/>
  <c r="AD33" i="1"/>
  <c r="AC33" i="1"/>
  <c r="AB33" i="1"/>
  <c r="O33" i="1"/>
  <c r="AK33" i="1" s="1"/>
  <c r="AJ32" i="1"/>
  <c r="AI32" i="1"/>
  <c r="AH32" i="1"/>
  <c r="AG32" i="1"/>
  <c r="AF32" i="1"/>
  <c r="AE32" i="1"/>
  <c r="AD32" i="1"/>
  <c r="AC32" i="1"/>
  <c r="AB32" i="1"/>
  <c r="O32" i="1"/>
  <c r="AK32" i="1" s="1"/>
  <c r="AJ31" i="1"/>
  <c r="AI31" i="1"/>
  <c r="AH31" i="1"/>
  <c r="AG31" i="1"/>
  <c r="AF31" i="1"/>
  <c r="AE31" i="1"/>
  <c r="AD31" i="1"/>
  <c r="AC31" i="1"/>
  <c r="AB31" i="1"/>
  <c r="O31" i="1"/>
  <c r="AK31" i="1" s="1"/>
  <c r="AJ30" i="1"/>
  <c r="AI30" i="1"/>
  <c r="AH30" i="1"/>
  <c r="AG30" i="1"/>
  <c r="AF30" i="1"/>
  <c r="AE30" i="1"/>
  <c r="AD30" i="1"/>
  <c r="AC30" i="1"/>
  <c r="AB30" i="1"/>
  <c r="O30" i="1"/>
  <c r="AK30" i="1" s="1"/>
  <c r="AJ29" i="1"/>
  <c r="AI29" i="1"/>
  <c r="AH29" i="1"/>
  <c r="AG29" i="1"/>
  <c r="AF29" i="1"/>
  <c r="AE29" i="1"/>
  <c r="AD29" i="1"/>
  <c r="AC29" i="1"/>
  <c r="AB29" i="1"/>
  <c r="O29" i="1"/>
  <c r="AK29" i="1" s="1"/>
  <c r="AJ28" i="1"/>
  <c r="AI28" i="1"/>
  <c r="AH28" i="1"/>
  <c r="AG28" i="1"/>
  <c r="AF28" i="1"/>
  <c r="AE28" i="1"/>
  <c r="AD28" i="1"/>
  <c r="AC28" i="1"/>
  <c r="AB28" i="1"/>
  <c r="O28" i="1"/>
  <c r="AK28" i="1" s="1"/>
  <c r="AJ27" i="1"/>
  <c r="AI27" i="1"/>
  <c r="AH27" i="1"/>
  <c r="AG27" i="1"/>
  <c r="AF27" i="1"/>
  <c r="AE27" i="1"/>
  <c r="AD27" i="1"/>
  <c r="AC27" i="1"/>
  <c r="AB27" i="1"/>
  <c r="O27" i="1"/>
  <c r="AK27" i="1" s="1"/>
  <c r="AJ26" i="1"/>
  <c r="AI26" i="1"/>
  <c r="AH26" i="1"/>
  <c r="AG26" i="1"/>
  <c r="AF26" i="1"/>
  <c r="AE26" i="1"/>
  <c r="AD26" i="1"/>
  <c r="AC26" i="1"/>
  <c r="AB26" i="1"/>
  <c r="O26" i="1"/>
  <c r="AK26" i="1" s="1"/>
  <c r="AJ25" i="1"/>
  <c r="AI25" i="1"/>
  <c r="AH25" i="1"/>
  <c r="AG25" i="1"/>
  <c r="AF25" i="1"/>
  <c r="AE25" i="1"/>
  <c r="AD25" i="1"/>
  <c r="AC25" i="1"/>
  <c r="AB25" i="1"/>
  <c r="O25" i="1"/>
  <c r="AK25" i="1" s="1"/>
  <c r="AJ24" i="1"/>
  <c r="AI24" i="1"/>
  <c r="AH24" i="1"/>
  <c r="AG24" i="1"/>
  <c r="AF24" i="1"/>
  <c r="AE24" i="1"/>
  <c r="AD24" i="1"/>
  <c r="AC24" i="1"/>
  <c r="AB24" i="1"/>
  <c r="O24" i="1"/>
  <c r="AK24" i="1" s="1"/>
  <c r="AJ23" i="1"/>
  <c r="AI23" i="1"/>
  <c r="AH23" i="1"/>
  <c r="AG23" i="1"/>
  <c r="AF23" i="1"/>
  <c r="AE23" i="1"/>
  <c r="AD23" i="1"/>
  <c r="AC23" i="1"/>
  <c r="AB23" i="1"/>
  <c r="O23" i="1"/>
  <c r="AK23" i="1" s="1"/>
  <c r="AJ22" i="1"/>
  <c r="AI22" i="1"/>
  <c r="AH22" i="1"/>
  <c r="AG22" i="1"/>
  <c r="AF22" i="1"/>
  <c r="AE22" i="1"/>
  <c r="AD22" i="1"/>
  <c r="AC22" i="1"/>
  <c r="AB22" i="1"/>
  <c r="O22" i="1"/>
  <c r="AK22" i="1" s="1"/>
  <c r="AJ21" i="1"/>
  <c r="AI21" i="1"/>
  <c r="AH21" i="1"/>
  <c r="AG21" i="1"/>
  <c r="AF21" i="1"/>
  <c r="AE21" i="1"/>
  <c r="AD21" i="1"/>
  <c r="AC21" i="1"/>
  <c r="AB21" i="1"/>
  <c r="O21" i="1"/>
  <c r="AK21" i="1" s="1"/>
  <c r="AJ20" i="1"/>
  <c r="AI20" i="1"/>
  <c r="AH20" i="1"/>
  <c r="AG20" i="1"/>
  <c r="AF20" i="1"/>
  <c r="AE20" i="1"/>
  <c r="AD20" i="1"/>
  <c r="AC20" i="1"/>
  <c r="AB20" i="1"/>
  <c r="O20" i="1"/>
  <c r="AK20" i="1" s="1"/>
  <c r="AJ19" i="1"/>
  <c r="AI19" i="1"/>
  <c r="AH19" i="1"/>
  <c r="AG19" i="1"/>
  <c r="AF19" i="1"/>
  <c r="AE19" i="1"/>
  <c r="AD19" i="1"/>
  <c r="AC19" i="1"/>
  <c r="AB19" i="1"/>
  <c r="O19" i="1"/>
  <c r="AK19" i="1" s="1"/>
  <c r="AJ18" i="1"/>
  <c r="AI18" i="1"/>
  <c r="AH18" i="1"/>
  <c r="AG18" i="1"/>
  <c r="AF18" i="1"/>
  <c r="AE18" i="1"/>
  <c r="AD18" i="1"/>
  <c r="AC18" i="1"/>
  <c r="AB18" i="1"/>
  <c r="O18" i="1"/>
  <c r="AK18" i="1" s="1"/>
  <c r="AJ17" i="1"/>
  <c r="AI17" i="1"/>
  <c r="AH17" i="1"/>
  <c r="AG17" i="1"/>
  <c r="AF17" i="1"/>
  <c r="AE17" i="1"/>
  <c r="AD17" i="1"/>
  <c r="AC17" i="1"/>
  <c r="AB17" i="1"/>
  <c r="O17" i="1"/>
  <c r="AK17" i="1" s="1"/>
  <c r="AJ16" i="1"/>
  <c r="AI16" i="1"/>
  <c r="AH16" i="1"/>
  <c r="AG16" i="1"/>
  <c r="AF16" i="1"/>
  <c r="AE16" i="1"/>
  <c r="AD16" i="1"/>
  <c r="AC16" i="1"/>
  <c r="AB16" i="1"/>
  <c r="O16" i="1"/>
  <c r="AK16" i="1" s="1"/>
  <c r="AJ15" i="1"/>
  <c r="AI15" i="1"/>
  <c r="AH15" i="1"/>
  <c r="AG15" i="1"/>
  <c r="AF15" i="1"/>
  <c r="AE15" i="1"/>
  <c r="AD15" i="1"/>
  <c r="AC15" i="1"/>
  <c r="AB15" i="1"/>
  <c r="O15" i="1"/>
  <c r="AK15" i="1" s="1"/>
  <c r="AJ14" i="1"/>
  <c r="AI14" i="1"/>
  <c r="AH14" i="1"/>
  <c r="AG14" i="1"/>
  <c r="AF14" i="1"/>
  <c r="AE14" i="1"/>
  <c r="AD14" i="1"/>
  <c r="AC14" i="1"/>
  <c r="AB14" i="1"/>
  <c r="O14" i="1"/>
  <c r="AK14" i="1" s="1"/>
  <c r="AJ13" i="1"/>
  <c r="AI13" i="1"/>
  <c r="AH13" i="1"/>
  <c r="AG13" i="1"/>
  <c r="AF13" i="1"/>
  <c r="AE13" i="1"/>
  <c r="AD13" i="1"/>
  <c r="AC13" i="1"/>
  <c r="AB13" i="1"/>
  <c r="O13" i="1"/>
  <c r="AK13" i="1" s="1"/>
</calcChain>
</file>

<file path=xl/sharedStrings.xml><?xml version="1.0" encoding="utf-8"?>
<sst xmlns="http://schemas.openxmlformats.org/spreadsheetml/2006/main" count="144" uniqueCount="91">
  <si>
    <t>Programul naţional de diabet zaharat</t>
  </si>
  <si>
    <t>Situația indicatorilor de eficienţă realizați în TRIMESTRUL I 2022</t>
  </si>
  <si>
    <t>Lei</t>
  </si>
  <si>
    <t>CAS</t>
  </si>
  <si>
    <t>Cost mediu/bolnav tratat</t>
  </si>
  <si>
    <t>Cost mediu/bolnav automonitorizat</t>
  </si>
  <si>
    <t>Cost mediu/bolnav evaluat prin dozare HbA1c</t>
  </si>
  <si>
    <t>Tarif mediu/dozare HbA1c</t>
  </si>
  <si>
    <t>Cost mediu/bolnav beneficiar de pompă de insulină</t>
  </si>
  <si>
    <t>Cost mediu/bolnav beneficiar de materiale consumabile pentru pompă de insulină</t>
  </si>
  <si>
    <t>Cost mediu/bolnav beneficiar de sisteme de monitorizare continuă a glicemiei</t>
  </si>
  <si>
    <t>Cost mediu/bolnav beneficiar de sisteme pompe de insulină cu senzori de monitorizare continuă a glicemiei</t>
  </si>
  <si>
    <t>Cost mediu/bolnav beneficiar de materiale consumabile pentru sisteme de monitorizare glicemică continuă</t>
  </si>
  <si>
    <t>Cost mediu/bolnav beneficiar de materiale cosumabile pentru pompele de insulină cu senzori de monitorizare continuă a glicemiei:</t>
  </si>
  <si>
    <t>cost ordin</t>
  </si>
  <si>
    <t xml:space="preserve">copii </t>
  </si>
  <si>
    <t>adulţi</t>
  </si>
  <si>
    <t>Transmiter</t>
  </si>
  <si>
    <t>senzori</t>
  </si>
  <si>
    <t>consumabile</t>
  </si>
  <si>
    <t xml:space="preserve">TOTAL consumabile </t>
  </si>
  <si>
    <t>%bolnavi</t>
  </si>
  <si>
    <t>teste copii</t>
  </si>
  <si>
    <t>teste adulti</t>
  </si>
  <si>
    <t>HG</t>
  </si>
  <si>
    <t>pompe</t>
  </si>
  <si>
    <t>mat. consumabile pompe</t>
  </si>
  <si>
    <t>sist monit. Glicemica continua</t>
  </si>
  <si>
    <t>sist pompe ins cu senz monit cont glicemiei</t>
  </si>
  <si>
    <t xml:space="preserve">mat cons pt sist monit glicemia cont </t>
  </si>
  <si>
    <t>mat cons pt sist pompe ins cu senz monit cont glicemiei</t>
  </si>
  <si>
    <t>mat cons pt  pompe ins cu senz monit cont glicemiei</t>
  </si>
  <si>
    <t>C0</t>
  </si>
  <si>
    <t>C1</t>
  </si>
  <si>
    <t>C2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</si>
  <si>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</si>
  <si>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</si>
  <si>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</si>
  <si>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</si>
  <si>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</si>
  <si>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</si>
  <si>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</si>
  <si>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</si>
  <si>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</si>
  <si>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</si>
  <si>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c15=L4+M4+N4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</si>
  <si>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</si>
  <si>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</si>
  <si>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</si>
  <si>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</si>
  <si>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</si>
  <si>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</si>
  <si>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</si>
  <si>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</si>
  <si>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</si>
  <si>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</si>
  <si>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</si>
  <si>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</si>
  <si>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</si>
  <si>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</si>
  <si>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</si>
  <si>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</si>
  <si>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</si>
  <si>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</si>
  <si>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</si>
  <si>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</si>
  <si>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</si>
  <si>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</si>
  <si>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</si>
  <si>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</si>
  <si>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</si>
  <si>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</si>
  <si>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</si>
  <si>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</si>
  <si>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</si>
  <si>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</si>
  <si>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</si>
  <si>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</si>
  <si>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</si>
  <si>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</si>
  <si>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</si>
  <si>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</si>
  <si>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</si>
  <si>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</si>
  <si>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</si>
  <si>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</si>
  <si>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</si>
  <si>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</si>
  <si>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</si>
  <si>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</t>
  </si>
  <si>
    <t>Cost/bolnav/CNP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</si>
</sst>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0" fontId="8" fillId="0" borderId="0"/>
  </cellStyleXfs>
  <cellXfs count="65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/>
    <xf numFmtId="3" fontId="2" fillId="2" borderId="0" xfId="0" applyNumberFormat="1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4" fontId="3" fillId="2" borderId="0" xfId="0" applyNumberFormat="1" applyFont="1" applyFill="1"/>
    <xf numFmtId="0" fontId="3" fillId="2" borderId="0" xfId="0" applyFont="1" applyFill="1" applyBorder="1"/>
    <xf numFmtId="4" fontId="2" fillId="2" borderId="0" xfId="0" applyNumberFormat="1" applyFont="1" applyFill="1"/>
    <xf numFmtId="0" fontId="2" fillId="2" borderId="0" xfId="0" applyFont="1" applyFill="1" applyBorder="1"/>
    <xf numFmtId="0" fontId="2" fillId="2" borderId="0" xfId="0" applyFont="1" applyFill="1" applyAlignment="1">
      <alignment horizontal="right" vertical="top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wrapText="1"/>
    </xf>
    <xf numFmtId="3" fontId="4" fillId="2" borderId="7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4" fontId="4" fillId="2" borderId="9" xfId="0" applyNumberFormat="1" applyFont="1" applyFill="1" applyBorder="1" applyAlignment="1">
      <alignment horizontal="center" vertical="center" wrapText="1"/>
    </xf>
    <xf numFmtId="4" fontId="4" fillId="2" borderId="10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/>
    <xf numFmtId="0" fontId="6" fillId="2" borderId="0" xfId="0" applyFont="1" applyFill="1" applyBorder="1" applyAlignment="1">
      <alignment horizontal="center" vertical="center" wrapText="1"/>
    </xf>
    <xf numFmtId="3" fontId="4" fillId="2" borderId="14" xfId="0" applyNumberFormat="1" applyFont="1" applyFill="1" applyBorder="1" applyAlignment="1">
      <alignment horizontal="center" vertical="center" wrapText="1"/>
    </xf>
    <xf numFmtId="3" fontId="4" fillId="2" borderId="15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3" fontId="4" fillId="2" borderId="16" xfId="1" applyNumberFormat="1" applyFont="1" applyFill="1" applyBorder="1" applyAlignment="1">
      <alignment horizontal="center" vertical="center" wrapText="1"/>
    </xf>
    <xf numFmtId="4" fontId="4" fillId="2" borderId="0" xfId="1" applyNumberFormat="1" applyFont="1" applyFill="1" applyBorder="1" applyAlignment="1">
      <alignment horizontal="center" vertical="center" wrapText="1"/>
    </xf>
    <xf numFmtId="4" fontId="6" fillId="2" borderId="0" xfId="1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/>
    <xf numFmtId="3" fontId="2" fillId="2" borderId="3" xfId="1" applyNumberFormat="1" applyFont="1" applyFill="1" applyBorder="1"/>
    <xf numFmtId="1" fontId="2" fillId="2" borderId="5" xfId="1" applyNumberFormat="1" applyFont="1" applyFill="1" applyBorder="1"/>
    <xf numFmtId="1" fontId="2" fillId="2" borderId="4" xfId="1" applyNumberFormat="1" applyFont="1" applyFill="1" applyBorder="1"/>
    <xf numFmtId="3" fontId="2" fillId="2" borderId="0" xfId="0" applyNumberFormat="1" applyFont="1" applyFill="1" applyBorder="1"/>
    <xf numFmtId="3" fontId="2" fillId="2" borderId="0" xfId="1" applyNumberFormat="1" applyFont="1" applyFill="1" applyBorder="1"/>
    <xf numFmtId="3" fontId="5" fillId="2" borderId="0" xfId="1" applyNumberFormat="1" applyFont="1" applyFill="1" applyBorder="1"/>
    <xf numFmtId="10" fontId="2" fillId="2" borderId="12" xfId="0" applyNumberFormat="1" applyFont="1" applyFill="1" applyBorder="1"/>
    <xf numFmtId="3" fontId="2" fillId="2" borderId="17" xfId="1" applyNumberFormat="1" applyFont="1" applyFill="1" applyBorder="1"/>
    <xf numFmtId="1" fontId="2" fillId="2" borderId="18" xfId="1" applyNumberFormat="1" applyFont="1" applyFill="1" applyBorder="1"/>
    <xf numFmtId="1" fontId="2" fillId="2" borderId="19" xfId="1" applyNumberFormat="1" applyFont="1" applyFill="1" applyBorder="1"/>
    <xf numFmtId="3" fontId="2" fillId="2" borderId="20" xfId="1" applyNumberFormat="1" applyFont="1" applyFill="1" applyBorder="1"/>
    <xf numFmtId="1" fontId="2" fillId="2" borderId="21" xfId="1" applyNumberFormat="1" applyFont="1" applyFill="1" applyBorder="1"/>
    <xf numFmtId="1" fontId="2" fillId="2" borderId="22" xfId="1" applyNumberFormat="1" applyFont="1" applyFill="1" applyBorder="1"/>
    <xf numFmtId="3" fontId="2" fillId="2" borderId="9" xfId="1" applyNumberFormat="1" applyFont="1" applyFill="1" applyBorder="1"/>
    <xf numFmtId="3" fontId="4" fillId="2" borderId="23" xfId="1" applyNumberFormat="1" applyFont="1" applyFill="1" applyBorder="1"/>
    <xf numFmtId="1" fontId="4" fillId="2" borderId="24" xfId="1" applyNumberFormat="1" applyFont="1" applyFill="1" applyBorder="1"/>
    <xf numFmtId="1" fontId="4" fillId="2" borderId="25" xfId="1" applyNumberFormat="1" applyFont="1" applyFill="1" applyBorder="1"/>
    <xf numFmtId="3" fontId="4" fillId="2" borderId="0" xfId="0" applyNumberFormat="1" applyFont="1" applyFill="1" applyBorder="1"/>
    <xf numFmtId="0" fontId="4" fillId="2" borderId="26" xfId="0" applyFont="1" applyFill="1" applyBorder="1" applyAlignment="1">
      <alignment horizontal="left" vertical="center" wrapText="1"/>
    </xf>
    <xf numFmtId="1" fontId="4" fillId="2" borderId="27" xfId="1" applyNumberFormat="1" applyFont="1" applyFill="1" applyBorder="1"/>
    <xf numFmtId="1" fontId="4" fillId="2" borderId="28" xfId="1" applyNumberFormat="1" applyFont="1" applyFill="1" applyBorder="1"/>
    <xf numFmtId="1" fontId="4" fillId="2" borderId="29" xfId="1" applyNumberFormat="1" applyFont="1" applyFill="1" applyBorder="1"/>
    <xf numFmtId="3" fontId="4" fillId="2" borderId="0" xfId="1" applyNumberFormat="1" applyFont="1" applyFill="1" applyBorder="1"/>
    <xf numFmtId="0" fontId="4" fillId="2" borderId="0" xfId="0" applyFont="1" applyFill="1"/>
    <xf numFmtId="3" fontId="4" fillId="2" borderId="0" xfId="0" applyNumberFormat="1" applyFont="1" applyFill="1"/>
    <xf numFmtId="4" fontId="6" fillId="2" borderId="0" xfId="0" applyNumberFormat="1" applyFont="1" applyFill="1" applyBorder="1"/>
    <xf numFmtId="10" fontId="2" fillId="2" borderId="0" xfId="0" applyNumberFormat="1" applyFont="1" applyFill="1"/>
    <xf numFmtId="4" fontId="2" fillId="2" borderId="0" xfId="0" applyNumberFormat="1" applyFont="1" applyFill="1" applyBorder="1"/>
  </cellXfs>
  <cellStyles count="4">
    <cellStyle name="Normal" xfId="0" builtinId="0"/>
    <cellStyle name="Normal 2" xfId="2"/>
    <cellStyle name="Normal 2 2" xfId="3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2:AL62"/>
  <sheetViews>
    <sheetView tabSelected="1" topLeftCell="A11" zoomScale="114" zoomScaleNormal="114" workbookViewId="0">
      <selection activeCell="E29" sqref="E29"/>
    </sheetView>
  </sheetViews>
  <sheetFormatPr defaultColWidth="9.140625" defaultRowHeight="11.25" x14ac:dyDescent="0.2"/>
  <cols>
    <col min="1" max="1" width="13.7109375" style="2" customWidth="1"/>
    <col min="2" max="2" width="11.85546875" style="2" customWidth="1"/>
    <col min="3" max="3" width="10" style="8" customWidth="1"/>
    <col min="4" max="4" width="9.42578125" style="8" customWidth="1"/>
    <col min="5" max="5" width="10.140625" style="9" customWidth="1"/>
    <col min="6" max="6" width="11.85546875" style="9" customWidth="1"/>
    <col min="7" max="7" width="11.42578125" style="2" customWidth="1"/>
    <col min="8" max="8" width="12.28515625" style="2" customWidth="1"/>
    <col min="9" max="11" width="12" style="2" customWidth="1"/>
    <col min="12" max="12" width="11" style="2" customWidth="1"/>
    <col min="13" max="13" width="10.140625" style="2" customWidth="1"/>
    <col min="14" max="14" width="11.28515625" style="2" customWidth="1"/>
    <col min="15" max="15" width="12.7109375" style="2" hidden="1" customWidth="1"/>
    <col min="16" max="16" width="11.28515625" style="2" customWidth="1"/>
    <col min="17" max="17" width="6.5703125" style="2" hidden="1" customWidth="1"/>
    <col min="18" max="18" width="9.140625" style="2" hidden="1" customWidth="1"/>
    <col min="19" max="19" width="9" style="2" hidden="1" customWidth="1"/>
    <col min="20" max="20" width="7.5703125" style="2" hidden="1" customWidth="1"/>
    <col min="21" max="21" width="8" style="2" hidden="1" customWidth="1"/>
    <col min="22" max="22" width="6.5703125" style="2" hidden="1" customWidth="1"/>
    <col min="23" max="23" width="9.140625" style="2" hidden="1" customWidth="1"/>
    <col min="24" max="24" width="8.140625" style="2" hidden="1" customWidth="1"/>
    <col min="25" max="26" width="9.140625" style="3" hidden="1" customWidth="1"/>
    <col min="27" max="27" width="6.7109375" style="2" hidden="1" customWidth="1"/>
    <col min="28" max="52" width="0" style="2" hidden="1" customWidth="1"/>
    <col min="53" max="16384" width="9.140625" style="2"/>
  </cols>
  <sheetData>
    <row r="2" spans="1:38" ht="15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38" ht="15" x14ac:dyDescent="0.2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38" ht="9" customHeight="1" x14ac:dyDescent="0.2">
      <c r="A4" s="5"/>
      <c r="B4" s="5"/>
      <c r="C4" s="6"/>
      <c r="D4" s="6"/>
      <c r="E4" s="7"/>
      <c r="F4" s="7"/>
      <c r="G4" s="5"/>
      <c r="H4" s="5"/>
      <c r="I4" s="5"/>
      <c r="J4" s="5"/>
      <c r="K4" s="5"/>
      <c r="L4" s="5"/>
      <c r="M4" s="5"/>
      <c r="N4" s="5"/>
    </row>
    <row r="5" spans="1:38" ht="9" customHeight="1" x14ac:dyDescent="0.2"/>
    <row r="6" spans="1:38" ht="1.1499999999999999" customHeight="1" x14ac:dyDescent="0.2"/>
    <row r="7" spans="1:38" hidden="1" x14ac:dyDescent="0.2"/>
    <row r="8" spans="1:38" ht="12" thickBot="1" x14ac:dyDescent="0.25">
      <c r="N8" s="10" t="s">
        <v>2</v>
      </c>
    </row>
    <row r="9" spans="1:38" ht="13.15" customHeight="1" x14ac:dyDescent="0.2">
      <c r="A9" s="11" t="s">
        <v>3</v>
      </c>
      <c r="B9" s="12" t="s">
        <v>4</v>
      </c>
      <c r="C9" s="13" t="s">
        <v>5</v>
      </c>
      <c r="D9" s="14"/>
      <c r="E9" s="11" t="s">
        <v>6</v>
      </c>
      <c r="F9" s="11" t="s">
        <v>7</v>
      </c>
      <c r="G9" s="11" t="s">
        <v>8</v>
      </c>
      <c r="H9" s="11" t="s">
        <v>9</v>
      </c>
      <c r="I9" s="11" t="s">
        <v>10</v>
      </c>
      <c r="J9" s="11" t="s">
        <v>11</v>
      </c>
      <c r="K9" s="11" t="s">
        <v>12</v>
      </c>
      <c r="L9" s="15" t="s">
        <v>13</v>
      </c>
      <c r="M9" s="15"/>
      <c r="N9" s="16"/>
      <c r="O9" s="17"/>
      <c r="P9" s="17"/>
      <c r="V9" s="18"/>
      <c r="W9" s="18"/>
      <c r="X9" s="18"/>
      <c r="Y9" s="18"/>
      <c r="Z9" s="18"/>
    </row>
    <row r="10" spans="1:38" ht="36.75" customHeight="1" thickBot="1" x14ac:dyDescent="0.25">
      <c r="A10" s="19"/>
      <c r="B10" s="20"/>
      <c r="C10" s="21"/>
      <c r="D10" s="22"/>
      <c r="E10" s="19"/>
      <c r="F10" s="19"/>
      <c r="G10" s="19"/>
      <c r="H10" s="19"/>
      <c r="I10" s="19"/>
      <c r="J10" s="19"/>
      <c r="K10" s="19"/>
      <c r="L10" s="23"/>
      <c r="M10" s="24"/>
      <c r="N10" s="25"/>
      <c r="O10" s="17"/>
      <c r="P10" s="17"/>
      <c r="Q10" s="26"/>
      <c r="R10" s="27"/>
      <c r="S10" s="28" t="s">
        <v>14</v>
      </c>
      <c r="T10" s="28"/>
      <c r="U10" s="28"/>
      <c r="V10" s="28"/>
      <c r="W10" s="28"/>
      <c r="X10" s="28"/>
      <c r="Y10" s="28"/>
      <c r="Z10" s="28"/>
      <c r="AA10" s="28"/>
    </row>
    <row r="11" spans="1:38" ht="80.25" customHeight="1" thickBot="1" x14ac:dyDescent="0.25">
      <c r="A11" s="29"/>
      <c r="B11" s="30"/>
      <c r="C11" s="31" t="s">
        <v>15</v>
      </c>
      <c r="D11" s="31" t="s">
        <v>16</v>
      </c>
      <c r="E11" s="29"/>
      <c r="F11" s="29"/>
      <c r="G11" s="29"/>
      <c r="H11" s="29"/>
      <c r="I11" s="29"/>
      <c r="J11" s="29"/>
      <c r="K11" s="29"/>
      <c r="L11" s="31" t="s">
        <v>17</v>
      </c>
      <c r="M11" s="31" t="s">
        <v>18</v>
      </c>
      <c r="N11" s="31" t="s">
        <v>19</v>
      </c>
      <c r="O11" s="26" t="s">
        <v>20</v>
      </c>
      <c r="P11" s="26"/>
      <c r="Q11" s="26"/>
      <c r="R11" s="27" t="s">
        <v>21</v>
      </c>
      <c r="S11" s="32" t="s">
        <v>22</v>
      </c>
      <c r="T11" s="32" t="s">
        <v>23</v>
      </c>
      <c r="U11" s="32" t="s">
        <v>24</v>
      </c>
      <c r="V11" s="32" t="s">
        <v>25</v>
      </c>
      <c r="W11" s="32" t="s">
        <v>26</v>
      </c>
      <c r="X11" s="32" t="s">
        <v>27</v>
      </c>
      <c r="Y11" s="32" t="s">
        <v>28</v>
      </c>
      <c r="Z11" s="32" t="s">
        <v>29</v>
      </c>
      <c r="AA11" s="32" t="s">
        <v>30</v>
      </c>
      <c r="AB11" s="2" t="s">
        <v>21</v>
      </c>
      <c r="AC11" s="26" t="s">
        <v>22</v>
      </c>
      <c r="AD11" s="26" t="s">
        <v>23</v>
      </c>
      <c r="AE11" s="26" t="s">
        <v>24</v>
      </c>
      <c r="AF11" s="26" t="s">
        <v>25</v>
      </c>
      <c r="AG11" s="26" t="s">
        <v>26</v>
      </c>
      <c r="AH11" s="26" t="s">
        <v>27</v>
      </c>
      <c r="AI11" s="26" t="s">
        <v>28</v>
      </c>
      <c r="AJ11" s="26" t="s">
        <v>29</v>
      </c>
      <c r="AK11" s="26" t="s">
        <v>31</v>
      </c>
      <c r="AL11" s="26"/>
    </row>
    <row r="12" spans="1:38" ht="12" thickBot="1" x14ac:dyDescent="0.25">
      <c r="A12" s="33" t="s">
        <v>32</v>
      </c>
      <c r="B12" s="33" t="s">
        <v>33</v>
      </c>
      <c r="C12" s="33" t="s">
        <v>34</v>
      </c>
      <c r="D12" s="33" t="s">
        <v>35</v>
      </c>
      <c r="E12" s="33" t="s">
        <v>36</v>
      </c>
      <c r="F12" s="33" t="s">
        <v>36</v>
      </c>
      <c r="G12" s="33" t="s">
        <v>37</v>
      </c>
      <c r="H12" s="33" t="s">
        <v>38</v>
      </c>
      <c r="I12" s="33" t="s">
        <v>39</v>
      </c>
      <c r="J12" s="33" t="s">
        <v>40</v>
      </c>
      <c r="K12" s="33" t="s">
        <v>41</v>
      </c>
      <c r="L12" s="33" t="s">
        <v>42</v>
      </c>
      <c r="M12" s="33" t="s">
        <v>43</v>
      </c>
      <c r="N12" s="33" t="s">
        <v>44</v>
      </c>
      <c r="O12" s="26" t="s">
        <v>45</v>
      </c>
      <c r="P12" s="26"/>
      <c r="Q12" s="34"/>
      <c r="R12" s="27"/>
      <c r="S12" s="35"/>
      <c r="T12" s="35"/>
      <c r="U12" s="35"/>
      <c r="V12" s="35"/>
      <c r="W12" s="27"/>
      <c r="X12" s="27"/>
      <c r="Y12" s="36"/>
      <c r="Z12" s="36"/>
      <c r="AA12" s="27"/>
    </row>
    <row r="13" spans="1:38" x14ac:dyDescent="0.2">
      <c r="A13" s="37" t="s">
        <v>46</v>
      </c>
      <c r="B13" s="38">
        <v>582.16332944266105</v>
      </c>
      <c r="C13" s="38">
        <v>300</v>
      </c>
      <c r="D13" s="38">
        <v>131.59423919849718</v>
      </c>
      <c r="E13" s="38">
        <v>0</v>
      </c>
      <c r="F13" s="38">
        <v>0</v>
      </c>
      <c r="G13" s="38">
        <v>0</v>
      </c>
      <c r="H13" s="38">
        <v>1533.2657142857145</v>
      </c>
      <c r="I13" s="38">
        <v>0</v>
      </c>
      <c r="J13" s="38">
        <v>0</v>
      </c>
      <c r="K13" s="38">
        <v>5003.8548000000001</v>
      </c>
      <c r="L13" s="38">
        <v>0</v>
      </c>
      <c r="M13" s="38">
        <v>0</v>
      </c>
      <c r="N13" s="39">
        <v>0</v>
      </c>
      <c r="O13" s="40">
        <f>L13+M13+N13</f>
        <v>0</v>
      </c>
      <c r="P13" s="40"/>
      <c r="Q13" s="41"/>
      <c r="R13" s="27">
        <v>1323</v>
      </c>
      <c r="S13" s="42">
        <v>1860</v>
      </c>
      <c r="T13" s="42">
        <v>960</v>
      </c>
      <c r="U13" s="42">
        <v>20</v>
      </c>
      <c r="V13" s="42">
        <v>8115</v>
      </c>
      <c r="W13" s="27">
        <v>7617.78</v>
      </c>
      <c r="X13" s="27">
        <v>12994.8</v>
      </c>
      <c r="Y13" s="36">
        <v>28109.9</v>
      </c>
      <c r="Z13" s="36">
        <v>10510.5</v>
      </c>
      <c r="AA13" s="27">
        <v>16939.650000000001</v>
      </c>
      <c r="AB13" s="43">
        <f>B13/R13</f>
        <v>0.44003275090148225</v>
      </c>
      <c r="AC13" s="43">
        <f>C13/S13</f>
        <v>0.16129032258064516</v>
      </c>
      <c r="AD13" s="43">
        <f>D13/T13</f>
        <v>0.13707733249843457</v>
      </c>
      <c r="AE13" s="43">
        <f t="shared" ref="AE13:AJ28" si="0">F13/U13</f>
        <v>0</v>
      </c>
      <c r="AF13" s="43">
        <f t="shared" si="0"/>
        <v>0</v>
      </c>
      <c r="AG13" s="43">
        <f t="shared" si="0"/>
        <v>0.2012746120635821</v>
      </c>
      <c r="AH13" s="43">
        <f t="shared" si="0"/>
        <v>0</v>
      </c>
      <c r="AI13" s="43">
        <f t="shared" si="0"/>
        <v>0</v>
      </c>
      <c r="AJ13" s="43">
        <f t="shared" si="0"/>
        <v>0.47608151848151847</v>
      </c>
      <c r="AK13" s="43">
        <f>O13/AA13</f>
        <v>0</v>
      </c>
      <c r="AL13" s="37" t="s">
        <v>46</v>
      </c>
    </row>
    <row r="14" spans="1:38" x14ac:dyDescent="0.2">
      <c r="A14" s="44" t="s">
        <v>47</v>
      </c>
      <c r="B14" s="45">
        <v>604.4248914836071</v>
      </c>
      <c r="C14" s="45">
        <v>391.69811320754718</v>
      </c>
      <c r="D14" s="45">
        <v>135.28676470588235</v>
      </c>
      <c r="E14" s="45">
        <v>20</v>
      </c>
      <c r="F14" s="45">
        <v>20</v>
      </c>
      <c r="G14" s="45">
        <v>0</v>
      </c>
      <c r="H14" s="45">
        <v>1601.442</v>
      </c>
      <c r="I14" s="45">
        <v>0</v>
      </c>
      <c r="J14" s="45">
        <v>0</v>
      </c>
      <c r="K14" s="45">
        <v>3847.0536363636361</v>
      </c>
      <c r="L14" s="45">
        <v>0</v>
      </c>
      <c r="M14" s="45">
        <v>2325.2600000000002</v>
      </c>
      <c r="N14" s="46">
        <v>922.64666666666665</v>
      </c>
      <c r="O14" s="40">
        <f t="shared" ref="O14:O57" si="1">L14+M14+N14</f>
        <v>3247.9066666666668</v>
      </c>
      <c r="P14" s="40"/>
      <c r="Q14" s="41"/>
      <c r="R14" s="27">
        <v>1323</v>
      </c>
      <c r="S14" s="42">
        <v>1860</v>
      </c>
      <c r="T14" s="42">
        <v>960</v>
      </c>
      <c r="U14" s="42">
        <v>20</v>
      </c>
      <c r="V14" s="42">
        <v>8115</v>
      </c>
      <c r="W14" s="27">
        <v>7617.78</v>
      </c>
      <c r="X14" s="27">
        <v>12994.8</v>
      </c>
      <c r="Y14" s="36">
        <v>28109.9</v>
      </c>
      <c r="Z14" s="36">
        <v>10510.5</v>
      </c>
      <c r="AA14" s="27">
        <v>16939.650000000001</v>
      </c>
      <c r="AB14" s="43">
        <f t="shared" ref="AB14:AD56" si="2">B14/R14</f>
        <v>0.45685932840786631</v>
      </c>
      <c r="AC14" s="43">
        <f t="shared" si="2"/>
        <v>0.21059038344491784</v>
      </c>
      <c r="AD14" s="43">
        <f t="shared" si="2"/>
        <v>0.14092371323529412</v>
      </c>
      <c r="AE14" s="43">
        <f t="shared" si="0"/>
        <v>1</v>
      </c>
      <c r="AF14" s="43">
        <f t="shared" si="0"/>
        <v>0</v>
      </c>
      <c r="AG14" s="43">
        <f t="shared" si="0"/>
        <v>0.21022423855769004</v>
      </c>
      <c r="AH14" s="43">
        <f t="shared" si="0"/>
        <v>0</v>
      </c>
      <c r="AI14" s="43">
        <f t="shared" si="0"/>
        <v>0</v>
      </c>
      <c r="AJ14" s="43">
        <f t="shared" si="0"/>
        <v>0.36602004056549509</v>
      </c>
      <c r="AK14" s="43">
        <f t="shared" ref="AK14:AK56" si="3">O14/AA14</f>
        <v>0.19173398899426294</v>
      </c>
      <c r="AL14" s="44" t="s">
        <v>47</v>
      </c>
    </row>
    <row r="15" spans="1:38" x14ac:dyDescent="0.2">
      <c r="A15" s="44" t="s">
        <v>48</v>
      </c>
      <c r="B15" s="45">
        <v>601.91976736550816</v>
      </c>
      <c r="C15" s="45">
        <v>422.2641509433962</v>
      </c>
      <c r="D15" s="45">
        <v>139.07480916030534</v>
      </c>
      <c r="E15" s="45">
        <v>0</v>
      </c>
      <c r="F15" s="45">
        <v>0</v>
      </c>
      <c r="G15" s="45">
        <v>0</v>
      </c>
      <c r="H15" s="45">
        <v>1535.0576470588235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6">
        <v>0</v>
      </c>
      <c r="O15" s="40">
        <f t="shared" si="1"/>
        <v>0</v>
      </c>
      <c r="P15" s="40"/>
      <c r="Q15" s="41"/>
      <c r="R15" s="27">
        <v>1323</v>
      </c>
      <c r="S15" s="42">
        <v>1860</v>
      </c>
      <c r="T15" s="42">
        <v>960</v>
      </c>
      <c r="U15" s="42">
        <v>20</v>
      </c>
      <c r="V15" s="42">
        <v>8115</v>
      </c>
      <c r="W15" s="27">
        <v>7617.78</v>
      </c>
      <c r="X15" s="27">
        <v>12994.8</v>
      </c>
      <c r="Y15" s="36">
        <v>28109.9</v>
      </c>
      <c r="Z15" s="36">
        <v>10510.5</v>
      </c>
      <c r="AA15" s="27">
        <v>16939.650000000001</v>
      </c>
      <c r="AB15" s="43">
        <f t="shared" si="2"/>
        <v>0.45496581055593965</v>
      </c>
      <c r="AC15" s="43">
        <f t="shared" si="2"/>
        <v>0.22702373706634205</v>
      </c>
      <c r="AD15" s="43">
        <f t="shared" si="2"/>
        <v>0.14486959287531806</v>
      </c>
      <c r="AE15" s="43">
        <f t="shared" si="0"/>
        <v>0</v>
      </c>
      <c r="AF15" s="43">
        <f t="shared" si="0"/>
        <v>0</v>
      </c>
      <c r="AG15" s="43">
        <f t="shared" si="0"/>
        <v>0.20150984237649597</v>
      </c>
      <c r="AH15" s="43">
        <f t="shared" si="0"/>
        <v>0</v>
      </c>
      <c r="AI15" s="43">
        <f t="shared" si="0"/>
        <v>0</v>
      </c>
      <c r="AJ15" s="43">
        <f t="shared" si="0"/>
        <v>0</v>
      </c>
      <c r="AK15" s="43">
        <f t="shared" si="3"/>
        <v>0</v>
      </c>
      <c r="AL15" s="44" t="s">
        <v>48</v>
      </c>
    </row>
    <row r="16" spans="1:38" x14ac:dyDescent="0.2">
      <c r="A16" s="44" t="s">
        <v>49</v>
      </c>
      <c r="B16" s="45">
        <v>561.05821255290584</v>
      </c>
      <c r="C16" s="45">
        <v>214.73684210526315</v>
      </c>
      <c r="D16" s="45">
        <v>133.05988023952096</v>
      </c>
      <c r="E16" s="45">
        <v>20</v>
      </c>
      <c r="F16" s="45">
        <v>20</v>
      </c>
      <c r="G16" s="45">
        <v>0</v>
      </c>
      <c r="H16" s="45">
        <v>989.38062500000001</v>
      </c>
      <c r="I16" s="45">
        <v>0</v>
      </c>
      <c r="J16" s="45">
        <v>0</v>
      </c>
      <c r="K16" s="45">
        <v>3720.3759405940591</v>
      </c>
      <c r="L16" s="45">
        <v>0</v>
      </c>
      <c r="M16" s="45">
        <v>0</v>
      </c>
      <c r="N16" s="46">
        <v>0</v>
      </c>
      <c r="O16" s="40">
        <f t="shared" si="1"/>
        <v>0</v>
      </c>
      <c r="P16" s="40"/>
      <c r="Q16" s="41"/>
      <c r="R16" s="27">
        <v>1323</v>
      </c>
      <c r="S16" s="42">
        <v>1860</v>
      </c>
      <c r="T16" s="42">
        <v>960</v>
      </c>
      <c r="U16" s="42">
        <v>20</v>
      </c>
      <c r="V16" s="42">
        <v>8115</v>
      </c>
      <c r="W16" s="27">
        <v>7617.78</v>
      </c>
      <c r="X16" s="27">
        <v>12994.8</v>
      </c>
      <c r="Y16" s="36">
        <v>28109.9</v>
      </c>
      <c r="Z16" s="36">
        <v>10510.5</v>
      </c>
      <c r="AA16" s="27">
        <v>16939.650000000001</v>
      </c>
      <c r="AB16" s="43">
        <f t="shared" si="2"/>
        <v>0.42408028159705657</v>
      </c>
      <c r="AC16" s="43">
        <f t="shared" si="2"/>
        <v>0.11544991511035653</v>
      </c>
      <c r="AD16" s="43">
        <f t="shared" si="2"/>
        <v>0.13860404191616768</v>
      </c>
      <c r="AE16" s="43">
        <f t="shared" si="0"/>
        <v>1</v>
      </c>
      <c r="AF16" s="43">
        <f t="shared" si="0"/>
        <v>0</v>
      </c>
      <c r="AG16" s="43">
        <f t="shared" si="0"/>
        <v>0.12987781545279597</v>
      </c>
      <c r="AH16" s="43">
        <f t="shared" si="0"/>
        <v>0</v>
      </c>
      <c r="AI16" s="43">
        <f t="shared" si="0"/>
        <v>0</v>
      </c>
      <c r="AJ16" s="43">
        <f t="shared" si="0"/>
        <v>0.35396755060121393</v>
      </c>
      <c r="AK16" s="43">
        <f t="shared" si="3"/>
        <v>0</v>
      </c>
      <c r="AL16" s="44" t="s">
        <v>49</v>
      </c>
    </row>
    <row r="17" spans="1:38" x14ac:dyDescent="0.2">
      <c r="A17" s="44" t="s">
        <v>50</v>
      </c>
      <c r="B17" s="45">
        <v>658.17987423233922</v>
      </c>
      <c r="C17" s="45">
        <v>344.73684210526318</v>
      </c>
      <c r="D17" s="45">
        <v>126.70978598484849</v>
      </c>
      <c r="E17" s="45">
        <v>20</v>
      </c>
      <c r="F17" s="45">
        <v>20</v>
      </c>
      <c r="G17" s="45">
        <v>0</v>
      </c>
      <c r="H17" s="45">
        <v>1407.6044444444442</v>
      </c>
      <c r="I17" s="45">
        <v>0</v>
      </c>
      <c r="J17" s="45">
        <v>0</v>
      </c>
      <c r="K17" s="45">
        <v>4999.2015624999995</v>
      </c>
      <c r="L17" s="45">
        <v>1508.92</v>
      </c>
      <c r="M17" s="45">
        <v>1627.6299999999999</v>
      </c>
      <c r="N17" s="46">
        <v>788.97</v>
      </c>
      <c r="O17" s="40">
        <f t="shared" si="1"/>
        <v>3925.5200000000004</v>
      </c>
      <c r="P17" s="40"/>
      <c r="Q17" s="41"/>
      <c r="R17" s="27">
        <v>1323</v>
      </c>
      <c r="S17" s="42">
        <v>1860</v>
      </c>
      <c r="T17" s="42">
        <v>960</v>
      </c>
      <c r="U17" s="42">
        <v>20</v>
      </c>
      <c r="V17" s="42">
        <v>8115</v>
      </c>
      <c r="W17" s="27">
        <v>7617.78</v>
      </c>
      <c r="X17" s="27">
        <v>12994.8</v>
      </c>
      <c r="Y17" s="36">
        <v>28109.9</v>
      </c>
      <c r="Z17" s="36">
        <v>10510.5</v>
      </c>
      <c r="AA17" s="27">
        <v>16939.650000000001</v>
      </c>
      <c r="AB17" s="43">
        <f t="shared" si="2"/>
        <v>0.49749045671378628</v>
      </c>
      <c r="AC17" s="43">
        <f t="shared" si="2"/>
        <v>0.18534238822863611</v>
      </c>
      <c r="AD17" s="43">
        <f t="shared" si="2"/>
        <v>0.13198936040088385</v>
      </c>
      <c r="AE17" s="43">
        <f t="shared" si="0"/>
        <v>1</v>
      </c>
      <c r="AF17" s="43">
        <f t="shared" si="0"/>
        <v>0</v>
      </c>
      <c r="AG17" s="43">
        <f t="shared" si="0"/>
        <v>0.18477882591049416</v>
      </c>
      <c r="AH17" s="43">
        <f t="shared" si="0"/>
        <v>0</v>
      </c>
      <c r="AI17" s="43">
        <f t="shared" si="0"/>
        <v>0</v>
      </c>
      <c r="AJ17" s="43">
        <f t="shared" si="0"/>
        <v>0.47563879572808138</v>
      </c>
      <c r="AK17" s="43">
        <f t="shared" si="3"/>
        <v>0.2317356025655784</v>
      </c>
      <c r="AL17" s="44" t="s">
        <v>50</v>
      </c>
    </row>
    <row r="18" spans="1:38" x14ac:dyDescent="0.2">
      <c r="A18" s="44" t="s">
        <v>51</v>
      </c>
      <c r="B18" s="45">
        <v>639.35976092494616</v>
      </c>
      <c r="C18" s="45">
        <v>329.36170212765956</v>
      </c>
      <c r="D18" s="45">
        <v>125.49465449804433</v>
      </c>
      <c r="E18" s="45">
        <v>20</v>
      </c>
      <c r="F18" s="45">
        <v>20</v>
      </c>
      <c r="G18" s="45">
        <v>0</v>
      </c>
      <c r="H18" s="45">
        <v>1558.395</v>
      </c>
      <c r="I18" s="45">
        <v>0</v>
      </c>
      <c r="J18" s="45">
        <v>0</v>
      </c>
      <c r="K18" s="45">
        <v>3092.5323333333336</v>
      </c>
      <c r="L18" s="45">
        <v>0</v>
      </c>
      <c r="M18" s="45">
        <v>0</v>
      </c>
      <c r="N18" s="46">
        <v>0</v>
      </c>
      <c r="O18" s="40">
        <f t="shared" si="1"/>
        <v>0</v>
      </c>
      <c r="P18" s="40"/>
      <c r="Q18" s="41"/>
      <c r="R18" s="27">
        <v>1323</v>
      </c>
      <c r="S18" s="42">
        <v>1860</v>
      </c>
      <c r="T18" s="42">
        <v>960</v>
      </c>
      <c r="U18" s="42">
        <v>20</v>
      </c>
      <c r="V18" s="42">
        <v>8115</v>
      </c>
      <c r="W18" s="27">
        <v>7617.78</v>
      </c>
      <c r="X18" s="27">
        <v>12994.8</v>
      </c>
      <c r="Y18" s="36">
        <v>28109.9</v>
      </c>
      <c r="Z18" s="36">
        <v>10510.5</v>
      </c>
      <c r="AA18" s="27">
        <v>16939.650000000001</v>
      </c>
      <c r="AB18" s="43">
        <f t="shared" si="2"/>
        <v>0.48326512541568117</v>
      </c>
      <c r="AC18" s="43">
        <f t="shared" si="2"/>
        <v>0.17707618393960192</v>
      </c>
      <c r="AD18" s="43">
        <f t="shared" si="2"/>
        <v>0.13072359843546283</v>
      </c>
      <c r="AE18" s="43">
        <f t="shared" si="0"/>
        <v>1</v>
      </c>
      <c r="AF18" s="43">
        <f t="shared" si="0"/>
        <v>0</v>
      </c>
      <c r="AG18" s="43">
        <f t="shared" si="0"/>
        <v>0.20457337964603861</v>
      </c>
      <c r="AH18" s="43">
        <f t="shared" si="0"/>
        <v>0</v>
      </c>
      <c r="AI18" s="43">
        <f t="shared" si="0"/>
        <v>0</v>
      </c>
      <c r="AJ18" s="43">
        <f t="shared" si="0"/>
        <v>0.29423265623265626</v>
      </c>
      <c r="AK18" s="43">
        <f t="shared" si="3"/>
        <v>0</v>
      </c>
      <c r="AL18" s="44" t="s">
        <v>51</v>
      </c>
    </row>
    <row r="19" spans="1:38" x14ac:dyDescent="0.2">
      <c r="A19" s="44" t="s">
        <v>52</v>
      </c>
      <c r="B19" s="45">
        <v>540.54851871947903</v>
      </c>
      <c r="C19" s="45">
        <v>329.52380952380952</v>
      </c>
      <c r="D19" s="45">
        <v>127.88689087165409</v>
      </c>
      <c r="E19" s="45">
        <v>0</v>
      </c>
      <c r="F19" s="45">
        <v>0</v>
      </c>
      <c r="G19" s="45">
        <v>0</v>
      </c>
      <c r="H19" s="45">
        <v>1025.9000000000001</v>
      </c>
      <c r="I19" s="45">
        <v>0</v>
      </c>
      <c r="J19" s="45">
        <v>0</v>
      </c>
      <c r="K19" s="45">
        <v>3778.4979166666667</v>
      </c>
      <c r="L19" s="45">
        <v>0</v>
      </c>
      <c r="M19" s="45">
        <v>0</v>
      </c>
      <c r="N19" s="46">
        <v>0</v>
      </c>
      <c r="O19" s="40">
        <f t="shared" si="1"/>
        <v>0</v>
      </c>
      <c r="P19" s="40"/>
      <c r="Q19" s="41"/>
      <c r="R19" s="27">
        <v>1323</v>
      </c>
      <c r="S19" s="42">
        <v>1860</v>
      </c>
      <c r="T19" s="42">
        <v>960</v>
      </c>
      <c r="U19" s="42">
        <v>20</v>
      </c>
      <c r="V19" s="42">
        <v>8115</v>
      </c>
      <c r="W19" s="27">
        <v>7617.78</v>
      </c>
      <c r="X19" s="27">
        <v>12994.8</v>
      </c>
      <c r="Y19" s="36">
        <v>28109.9</v>
      </c>
      <c r="Z19" s="36">
        <v>10510.5</v>
      </c>
      <c r="AA19" s="27">
        <v>16939.650000000001</v>
      </c>
      <c r="AB19" s="43">
        <f t="shared" si="2"/>
        <v>0.40857786751283376</v>
      </c>
      <c r="AC19" s="43">
        <f t="shared" si="2"/>
        <v>0.17716333845366103</v>
      </c>
      <c r="AD19" s="43">
        <f t="shared" si="2"/>
        <v>0.13321551132463968</v>
      </c>
      <c r="AE19" s="43">
        <f t="shared" si="0"/>
        <v>0</v>
      </c>
      <c r="AF19" s="43">
        <f t="shared" si="0"/>
        <v>0</v>
      </c>
      <c r="AG19" s="43">
        <f t="shared" si="0"/>
        <v>0.13467178101756683</v>
      </c>
      <c r="AH19" s="43">
        <f t="shared" si="0"/>
        <v>0</v>
      </c>
      <c r="AI19" s="43">
        <f t="shared" si="0"/>
        <v>0</v>
      </c>
      <c r="AJ19" s="43">
        <f t="shared" si="0"/>
        <v>0.35949744699744701</v>
      </c>
      <c r="AK19" s="43">
        <f t="shared" si="3"/>
        <v>0</v>
      </c>
      <c r="AL19" s="44" t="s">
        <v>52</v>
      </c>
    </row>
    <row r="20" spans="1:38" x14ac:dyDescent="0.2">
      <c r="A20" s="44" t="s">
        <v>53</v>
      </c>
      <c r="B20" s="45">
        <v>607.06471018467721</v>
      </c>
      <c r="C20" s="45">
        <v>348.20512820512823</v>
      </c>
      <c r="D20" s="45">
        <v>130.79742489270387</v>
      </c>
      <c r="E20" s="45">
        <v>20</v>
      </c>
      <c r="F20" s="45">
        <v>20</v>
      </c>
      <c r="G20" s="45">
        <v>0</v>
      </c>
      <c r="H20" s="45">
        <v>1446.6309375000001</v>
      </c>
      <c r="I20" s="45">
        <v>0</v>
      </c>
      <c r="J20" s="45">
        <v>0</v>
      </c>
      <c r="K20" s="45">
        <v>5166.5177142857137</v>
      </c>
      <c r="L20" s="45">
        <v>0</v>
      </c>
      <c r="M20" s="45">
        <v>0</v>
      </c>
      <c r="N20" s="46">
        <v>0</v>
      </c>
      <c r="O20" s="40">
        <f t="shared" si="1"/>
        <v>0</v>
      </c>
      <c r="P20" s="40"/>
      <c r="Q20" s="41"/>
      <c r="R20" s="27">
        <v>1323</v>
      </c>
      <c r="S20" s="42">
        <v>1860</v>
      </c>
      <c r="T20" s="42">
        <v>960</v>
      </c>
      <c r="U20" s="42">
        <v>20</v>
      </c>
      <c r="V20" s="42">
        <v>8115</v>
      </c>
      <c r="W20" s="27">
        <v>7617.78</v>
      </c>
      <c r="X20" s="27">
        <v>12994.8</v>
      </c>
      <c r="Y20" s="36">
        <v>28109.9</v>
      </c>
      <c r="Z20" s="36">
        <v>10510.5</v>
      </c>
      <c r="AA20" s="27">
        <v>16939.650000000001</v>
      </c>
      <c r="AB20" s="43">
        <f t="shared" si="2"/>
        <v>0.45885465622424582</v>
      </c>
      <c r="AC20" s="43">
        <f t="shared" si="2"/>
        <v>0.18720705817480013</v>
      </c>
      <c r="AD20" s="43">
        <f t="shared" si="2"/>
        <v>0.13624731759656653</v>
      </c>
      <c r="AE20" s="43">
        <f t="shared" si="0"/>
        <v>1</v>
      </c>
      <c r="AF20" s="43">
        <f t="shared" si="0"/>
        <v>0</v>
      </c>
      <c r="AG20" s="43">
        <f t="shared" si="0"/>
        <v>0.18990190547639865</v>
      </c>
      <c r="AH20" s="43">
        <f t="shared" si="0"/>
        <v>0</v>
      </c>
      <c r="AI20" s="43">
        <f t="shared" si="0"/>
        <v>0</v>
      </c>
      <c r="AJ20" s="43">
        <f t="shared" si="0"/>
        <v>0.49155774837407484</v>
      </c>
      <c r="AK20" s="43">
        <f t="shared" si="3"/>
        <v>0</v>
      </c>
      <c r="AL20" s="44" t="s">
        <v>53</v>
      </c>
    </row>
    <row r="21" spans="1:38" x14ac:dyDescent="0.2">
      <c r="A21" s="44" t="s">
        <v>54</v>
      </c>
      <c r="B21" s="45">
        <v>699.69421156893827</v>
      </c>
      <c r="C21" s="45">
        <v>412</v>
      </c>
      <c r="D21" s="45">
        <v>146.6366164584864</v>
      </c>
      <c r="E21" s="45">
        <v>20</v>
      </c>
      <c r="F21" s="45">
        <v>20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6">
        <v>0</v>
      </c>
      <c r="O21" s="40">
        <f t="shared" si="1"/>
        <v>0</v>
      </c>
      <c r="P21" s="40"/>
      <c r="Q21" s="41"/>
      <c r="R21" s="27">
        <v>1323</v>
      </c>
      <c r="S21" s="42">
        <v>1860</v>
      </c>
      <c r="T21" s="42">
        <v>960</v>
      </c>
      <c r="U21" s="42">
        <v>20</v>
      </c>
      <c r="V21" s="42">
        <v>8115</v>
      </c>
      <c r="W21" s="27">
        <v>7617.78</v>
      </c>
      <c r="X21" s="27">
        <v>12994.8</v>
      </c>
      <c r="Y21" s="36">
        <v>28109.9</v>
      </c>
      <c r="Z21" s="36">
        <v>10510.5</v>
      </c>
      <c r="AA21" s="27">
        <v>16939.650000000001</v>
      </c>
      <c r="AB21" s="43">
        <f t="shared" si="2"/>
        <v>0.52886939649957543</v>
      </c>
      <c r="AC21" s="43">
        <f t="shared" si="2"/>
        <v>0.22150537634408601</v>
      </c>
      <c r="AD21" s="43">
        <f t="shared" si="2"/>
        <v>0.15274647547758999</v>
      </c>
      <c r="AE21" s="43">
        <f t="shared" si="0"/>
        <v>1</v>
      </c>
      <c r="AF21" s="43">
        <f t="shared" si="0"/>
        <v>0</v>
      </c>
      <c r="AG21" s="43">
        <f t="shared" si="0"/>
        <v>0</v>
      </c>
      <c r="AH21" s="43">
        <f t="shared" si="0"/>
        <v>0</v>
      </c>
      <c r="AI21" s="43">
        <f t="shared" si="0"/>
        <v>0</v>
      </c>
      <c r="AJ21" s="43">
        <f t="shared" si="0"/>
        <v>0</v>
      </c>
      <c r="AK21" s="43">
        <f t="shared" si="3"/>
        <v>0</v>
      </c>
      <c r="AL21" s="44" t="s">
        <v>54</v>
      </c>
    </row>
    <row r="22" spans="1:38" x14ac:dyDescent="0.2">
      <c r="A22" s="44" t="s">
        <v>55</v>
      </c>
      <c r="B22" s="45">
        <v>615.32004399999994</v>
      </c>
      <c r="C22" s="45">
        <v>302.28571428571428</v>
      </c>
      <c r="D22" s="45">
        <v>145.93951395139516</v>
      </c>
      <c r="E22" s="45">
        <v>20</v>
      </c>
      <c r="F22" s="45">
        <v>20</v>
      </c>
      <c r="G22" s="45">
        <v>0</v>
      </c>
      <c r="H22" s="45">
        <v>1553.3074999999999</v>
      </c>
      <c r="I22" s="45">
        <v>0</v>
      </c>
      <c r="J22" s="45">
        <v>0</v>
      </c>
      <c r="K22" s="45">
        <v>3625.2809090909086</v>
      </c>
      <c r="L22" s="45">
        <v>0</v>
      </c>
      <c r="M22" s="45">
        <v>0</v>
      </c>
      <c r="N22" s="46">
        <v>5065.83</v>
      </c>
      <c r="O22" s="40">
        <f t="shared" si="1"/>
        <v>5065.83</v>
      </c>
      <c r="P22" s="40"/>
      <c r="Q22" s="41"/>
      <c r="R22" s="27">
        <v>1323</v>
      </c>
      <c r="S22" s="42">
        <v>1860</v>
      </c>
      <c r="T22" s="42">
        <v>960</v>
      </c>
      <c r="U22" s="42">
        <v>20</v>
      </c>
      <c r="V22" s="42">
        <v>8115</v>
      </c>
      <c r="W22" s="27">
        <v>7617.78</v>
      </c>
      <c r="X22" s="27">
        <v>12994.8</v>
      </c>
      <c r="Y22" s="36">
        <v>28109.9</v>
      </c>
      <c r="Z22" s="36">
        <v>10510.5</v>
      </c>
      <c r="AA22" s="27">
        <v>16939.650000000001</v>
      </c>
      <c r="AB22" s="43">
        <f t="shared" si="2"/>
        <v>0.4650945154950869</v>
      </c>
      <c r="AC22" s="43">
        <f t="shared" si="2"/>
        <v>0.16251920122887864</v>
      </c>
      <c r="AD22" s="43">
        <f t="shared" si="2"/>
        <v>0.1520203270327033</v>
      </c>
      <c r="AE22" s="43">
        <f t="shared" si="0"/>
        <v>1</v>
      </c>
      <c r="AF22" s="43">
        <f t="shared" si="0"/>
        <v>0</v>
      </c>
      <c r="AG22" s="43">
        <f t="shared" si="0"/>
        <v>0.20390553415824558</v>
      </c>
      <c r="AH22" s="43">
        <f t="shared" si="0"/>
        <v>0</v>
      </c>
      <c r="AI22" s="43">
        <f t="shared" si="0"/>
        <v>0</v>
      </c>
      <c r="AJ22" s="43">
        <f t="shared" si="0"/>
        <v>0.34491992855629217</v>
      </c>
      <c r="AK22" s="43">
        <f t="shared" si="3"/>
        <v>0.29905163329820861</v>
      </c>
      <c r="AL22" s="44" t="s">
        <v>55</v>
      </c>
    </row>
    <row r="23" spans="1:38" x14ac:dyDescent="0.2">
      <c r="A23" s="44" t="s">
        <v>56</v>
      </c>
      <c r="B23" s="45">
        <v>491.75005190138739</v>
      </c>
      <c r="C23" s="45">
        <v>384</v>
      </c>
      <c r="D23" s="45">
        <v>132.01422924901186</v>
      </c>
      <c r="E23" s="45">
        <v>0</v>
      </c>
      <c r="F23" s="45">
        <v>0</v>
      </c>
      <c r="G23" s="45">
        <v>0</v>
      </c>
      <c r="H23" s="45">
        <v>1402.6133333333335</v>
      </c>
      <c r="I23" s="45">
        <v>0</v>
      </c>
      <c r="J23" s="45">
        <v>0</v>
      </c>
      <c r="K23" s="45">
        <v>4952.6610000000001</v>
      </c>
      <c r="L23" s="45">
        <v>0</v>
      </c>
      <c r="M23" s="45">
        <v>0</v>
      </c>
      <c r="N23" s="46">
        <v>0</v>
      </c>
      <c r="O23" s="40">
        <f t="shared" si="1"/>
        <v>0</v>
      </c>
      <c r="P23" s="40"/>
      <c r="Q23" s="41"/>
      <c r="R23" s="27">
        <v>1323</v>
      </c>
      <c r="S23" s="42">
        <v>1860</v>
      </c>
      <c r="T23" s="42">
        <v>960</v>
      </c>
      <c r="U23" s="42">
        <v>20</v>
      </c>
      <c r="V23" s="42">
        <v>8115</v>
      </c>
      <c r="W23" s="27">
        <v>7617.78</v>
      </c>
      <c r="X23" s="27">
        <v>12994.8</v>
      </c>
      <c r="Y23" s="36">
        <v>28109.9</v>
      </c>
      <c r="Z23" s="36">
        <v>10510.5</v>
      </c>
      <c r="AA23" s="27">
        <v>16939.650000000001</v>
      </c>
      <c r="AB23" s="43">
        <f t="shared" si="2"/>
        <v>0.37169316092319532</v>
      </c>
      <c r="AC23" s="43">
        <f t="shared" si="2"/>
        <v>0.20645161290322581</v>
      </c>
      <c r="AD23" s="43">
        <f t="shared" si="2"/>
        <v>0.13751482213438734</v>
      </c>
      <c r="AE23" s="43">
        <f t="shared" si="0"/>
        <v>0</v>
      </c>
      <c r="AF23" s="43">
        <f t="shared" si="0"/>
        <v>0</v>
      </c>
      <c r="AG23" s="43">
        <f t="shared" si="0"/>
        <v>0.18412363356953515</v>
      </c>
      <c r="AH23" s="43">
        <f t="shared" si="0"/>
        <v>0</v>
      </c>
      <c r="AI23" s="43">
        <f t="shared" si="0"/>
        <v>0</v>
      </c>
      <c r="AJ23" s="43">
        <f t="shared" si="0"/>
        <v>0.47121078921078924</v>
      </c>
      <c r="AK23" s="43">
        <f t="shared" si="3"/>
        <v>0</v>
      </c>
      <c r="AL23" s="44" t="s">
        <v>56</v>
      </c>
    </row>
    <row r="24" spans="1:38" x14ac:dyDescent="0.2">
      <c r="A24" s="44" t="s">
        <v>57</v>
      </c>
      <c r="B24" s="45">
        <v>480.68971251483583</v>
      </c>
      <c r="C24" s="45">
        <v>474.78260869565219</v>
      </c>
      <c r="D24" s="45">
        <v>127.58505670446965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6">
        <v>0</v>
      </c>
      <c r="O24" s="40">
        <f t="shared" si="1"/>
        <v>0</v>
      </c>
      <c r="P24" s="40"/>
      <c r="Q24" s="41"/>
      <c r="R24" s="27">
        <v>1323</v>
      </c>
      <c r="S24" s="42">
        <v>1860</v>
      </c>
      <c r="T24" s="42">
        <v>960</v>
      </c>
      <c r="U24" s="42">
        <v>20</v>
      </c>
      <c r="V24" s="42">
        <v>8115</v>
      </c>
      <c r="W24" s="27">
        <v>7617.78</v>
      </c>
      <c r="X24" s="27">
        <v>12994.8</v>
      </c>
      <c r="Y24" s="36">
        <v>28109.9</v>
      </c>
      <c r="Z24" s="36">
        <v>10510.5</v>
      </c>
      <c r="AA24" s="27">
        <v>16939.650000000001</v>
      </c>
      <c r="AB24" s="43">
        <f t="shared" si="2"/>
        <v>0.36333311603540125</v>
      </c>
      <c r="AC24" s="43">
        <f t="shared" si="2"/>
        <v>0.2552594670406732</v>
      </c>
      <c r="AD24" s="43">
        <f t="shared" si="2"/>
        <v>0.13290110073382255</v>
      </c>
      <c r="AE24" s="43">
        <f t="shared" si="0"/>
        <v>0</v>
      </c>
      <c r="AF24" s="43">
        <f t="shared" si="0"/>
        <v>0</v>
      </c>
      <c r="AG24" s="43">
        <f t="shared" si="0"/>
        <v>0</v>
      </c>
      <c r="AH24" s="43">
        <f t="shared" si="0"/>
        <v>0</v>
      </c>
      <c r="AI24" s="43">
        <f t="shared" si="0"/>
        <v>0</v>
      </c>
      <c r="AJ24" s="43">
        <f t="shared" si="0"/>
        <v>0</v>
      </c>
      <c r="AK24" s="43">
        <f t="shared" si="3"/>
        <v>0</v>
      </c>
      <c r="AL24" s="44" t="s">
        <v>57</v>
      </c>
    </row>
    <row r="25" spans="1:38" x14ac:dyDescent="0.2">
      <c r="A25" s="44" t="s">
        <v>58</v>
      </c>
      <c r="B25" s="45">
        <v>685.89424080849017</v>
      </c>
      <c r="C25" s="45">
        <v>347.45454545454544</v>
      </c>
      <c r="D25" s="45">
        <v>130.1109992167394</v>
      </c>
      <c r="E25" s="45">
        <v>20.013368983957218</v>
      </c>
      <c r="F25" s="45">
        <v>20</v>
      </c>
      <c r="G25" s="45">
        <v>7735.0000833333334</v>
      </c>
      <c r="H25" s="45">
        <v>1511.9882166666669</v>
      </c>
      <c r="I25" s="45">
        <v>6391.4900000000007</v>
      </c>
      <c r="J25" s="45">
        <v>33439</v>
      </c>
      <c r="K25" s="45">
        <v>4554.4511111111105</v>
      </c>
      <c r="L25" s="45">
        <v>1508.92</v>
      </c>
      <c r="M25" s="45">
        <v>3100.3466666666668</v>
      </c>
      <c r="N25" s="46">
        <v>1577.9399999999998</v>
      </c>
      <c r="O25" s="40">
        <f t="shared" si="1"/>
        <v>6187.206666666666</v>
      </c>
      <c r="P25" s="40"/>
      <c r="Q25" s="41"/>
      <c r="R25" s="27">
        <v>1323</v>
      </c>
      <c r="S25" s="42">
        <v>1860</v>
      </c>
      <c r="T25" s="42">
        <v>960</v>
      </c>
      <c r="U25" s="42">
        <v>20</v>
      </c>
      <c r="V25" s="42">
        <v>8115</v>
      </c>
      <c r="W25" s="27">
        <v>7617.78</v>
      </c>
      <c r="X25" s="27">
        <v>12994.8</v>
      </c>
      <c r="Y25" s="36">
        <v>28109.9</v>
      </c>
      <c r="Z25" s="36">
        <v>10510.5</v>
      </c>
      <c r="AA25" s="27">
        <v>16939.650000000001</v>
      </c>
      <c r="AB25" s="43">
        <f t="shared" si="2"/>
        <v>0.51843857959825412</v>
      </c>
      <c r="AC25" s="43">
        <f t="shared" si="2"/>
        <v>0.18680351906158357</v>
      </c>
      <c r="AD25" s="43">
        <f t="shared" si="2"/>
        <v>0.1355322908507702</v>
      </c>
      <c r="AE25" s="43">
        <f t="shared" si="0"/>
        <v>1</v>
      </c>
      <c r="AF25" s="43">
        <f t="shared" si="0"/>
        <v>0.95317314643663997</v>
      </c>
      <c r="AG25" s="43">
        <f t="shared" si="0"/>
        <v>0.1984814757930351</v>
      </c>
      <c r="AH25" s="43">
        <f t="shared" si="0"/>
        <v>0.49184981684981693</v>
      </c>
      <c r="AI25" s="43">
        <f t="shared" si="0"/>
        <v>1.1895808949871753</v>
      </c>
      <c r="AJ25" s="43">
        <f t="shared" si="0"/>
        <v>0.43332392475249615</v>
      </c>
      <c r="AK25" s="43">
        <f t="shared" si="3"/>
        <v>0.36524997072942272</v>
      </c>
      <c r="AL25" s="44" t="s">
        <v>58</v>
      </c>
    </row>
    <row r="26" spans="1:38" x14ac:dyDescent="0.2">
      <c r="A26" s="44" t="s">
        <v>59</v>
      </c>
      <c r="B26" s="45">
        <v>622.09073838630809</v>
      </c>
      <c r="C26" s="45">
        <v>376.72131147540983</v>
      </c>
      <c r="D26" s="45">
        <v>133.75139146567719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6">
        <v>0</v>
      </c>
      <c r="O26" s="40">
        <f t="shared" si="1"/>
        <v>0</v>
      </c>
      <c r="P26" s="40"/>
      <c r="Q26" s="41"/>
      <c r="R26" s="27">
        <v>1323</v>
      </c>
      <c r="S26" s="42">
        <v>1860</v>
      </c>
      <c r="T26" s="42">
        <v>960</v>
      </c>
      <c r="U26" s="42">
        <v>20</v>
      </c>
      <c r="V26" s="42">
        <v>8115</v>
      </c>
      <c r="W26" s="27">
        <v>7617.78</v>
      </c>
      <c r="X26" s="27">
        <v>12994.8</v>
      </c>
      <c r="Y26" s="36">
        <v>28109.9</v>
      </c>
      <c r="Z26" s="36">
        <v>10510.5</v>
      </c>
      <c r="AA26" s="27">
        <v>16939.650000000001</v>
      </c>
      <c r="AB26" s="43">
        <f t="shared" si="2"/>
        <v>0.47021219832676348</v>
      </c>
      <c r="AC26" s="43">
        <f t="shared" si="2"/>
        <v>0.2025383395029085</v>
      </c>
      <c r="AD26" s="43">
        <f t="shared" si="2"/>
        <v>0.13932436611008039</v>
      </c>
      <c r="AE26" s="43">
        <f t="shared" si="0"/>
        <v>0</v>
      </c>
      <c r="AF26" s="43">
        <f t="shared" si="0"/>
        <v>0</v>
      </c>
      <c r="AG26" s="43">
        <f t="shared" si="0"/>
        <v>0</v>
      </c>
      <c r="AH26" s="43">
        <f t="shared" si="0"/>
        <v>0</v>
      </c>
      <c r="AI26" s="43">
        <f t="shared" si="0"/>
        <v>0</v>
      </c>
      <c r="AJ26" s="43">
        <f t="shared" si="0"/>
        <v>0</v>
      </c>
      <c r="AK26" s="43">
        <f t="shared" si="3"/>
        <v>0</v>
      </c>
      <c r="AL26" s="44" t="s">
        <v>59</v>
      </c>
    </row>
    <row r="27" spans="1:38" x14ac:dyDescent="0.2">
      <c r="A27" s="44" t="s">
        <v>60</v>
      </c>
      <c r="B27" s="45">
        <v>620.29721205427575</v>
      </c>
      <c r="C27" s="45">
        <v>341.53846153846155</v>
      </c>
      <c r="D27" s="45">
        <v>143.07993562231761</v>
      </c>
      <c r="E27" s="45">
        <v>0</v>
      </c>
      <c r="F27" s="45">
        <v>0</v>
      </c>
      <c r="G27" s="45">
        <v>0</v>
      </c>
      <c r="H27" s="45">
        <v>1281.0113333333331</v>
      </c>
      <c r="I27" s="45">
        <v>0</v>
      </c>
      <c r="J27" s="45">
        <v>0</v>
      </c>
      <c r="K27" s="45">
        <v>3289.1600000000003</v>
      </c>
      <c r="L27" s="45">
        <v>0</v>
      </c>
      <c r="M27" s="45">
        <v>0</v>
      </c>
      <c r="N27" s="46">
        <v>0</v>
      </c>
      <c r="O27" s="40">
        <f t="shared" si="1"/>
        <v>0</v>
      </c>
      <c r="P27" s="40"/>
      <c r="Q27" s="41"/>
      <c r="R27" s="27">
        <v>1323</v>
      </c>
      <c r="S27" s="42">
        <v>1860</v>
      </c>
      <c r="T27" s="42">
        <v>960</v>
      </c>
      <c r="U27" s="42">
        <v>20</v>
      </c>
      <c r="V27" s="42">
        <v>8115</v>
      </c>
      <c r="W27" s="27">
        <v>7617.78</v>
      </c>
      <c r="X27" s="27">
        <v>12994.8</v>
      </c>
      <c r="Y27" s="36">
        <v>28109.9</v>
      </c>
      <c r="Z27" s="36">
        <v>10510.5</v>
      </c>
      <c r="AA27" s="27">
        <v>16939.650000000001</v>
      </c>
      <c r="AB27" s="43">
        <f t="shared" si="2"/>
        <v>0.46885654728214343</v>
      </c>
      <c r="AC27" s="43">
        <f t="shared" si="2"/>
        <v>0.18362282878411912</v>
      </c>
      <c r="AD27" s="43">
        <f t="shared" si="2"/>
        <v>0.14904159960658084</v>
      </c>
      <c r="AE27" s="43">
        <f t="shared" si="0"/>
        <v>0</v>
      </c>
      <c r="AF27" s="43">
        <f t="shared" si="0"/>
        <v>0</v>
      </c>
      <c r="AG27" s="43">
        <f t="shared" si="0"/>
        <v>0.16816071523899787</v>
      </c>
      <c r="AH27" s="43">
        <f t="shared" si="0"/>
        <v>0</v>
      </c>
      <c r="AI27" s="43">
        <f t="shared" si="0"/>
        <v>0</v>
      </c>
      <c r="AJ27" s="43">
        <f t="shared" si="0"/>
        <v>0.312940392940393</v>
      </c>
      <c r="AK27" s="43">
        <f t="shared" si="3"/>
        <v>0</v>
      </c>
      <c r="AL27" s="44" t="s">
        <v>60</v>
      </c>
    </row>
    <row r="28" spans="1:38" x14ac:dyDescent="0.2">
      <c r="A28" s="44" t="s">
        <v>61</v>
      </c>
      <c r="B28" s="45">
        <v>534.41071962724345</v>
      </c>
      <c r="C28" s="45">
        <v>355.89041095890411</v>
      </c>
      <c r="D28" s="45">
        <v>129.30919220055711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6">
        <v>0</v>
      </c>
      <c r="O28" s="40">
        <f t="shared" si="1"/>
        <v>0</v>
      </c>
      <c r="P28" s="40"/>
      <c r="Q28" s="41"/>
      <c r="R28" s="27">
        <v>1323</v>
      </c>
      <c r="S28" s="42">
        <v>1860</v>
      </c>
      <c r="T28" s="42">
        <v>960</v>
      </c>
      <c r="U28" s="42">
        <v>20</v>
      </c>
      <c r="V28" s="42">
        <v>8115</v>
      </c>
      <c r="W28" s="27">
        <v>7617.78</v>
      </c>
      <c r="X28" s="27">
        <v>12994.8</v>
      </c>
      <c r="Y28" s="36">
        <v>28109.9</v>
      </c>
      <c r="Z28" s="36">
        <v>10510.5</v>
      </c>
      <c r="AA28" s="27">
        <v>16939.650000000001</v>
      </c>
      <c r="AB28" s="43">
        <f t="shared" si="2"/>
        <v>0.40393856358824148</v>
      </c>
      <c r="AC28" s="43">
        <f t="shared" si="2"/>
        <v>0.19133893062306673</v>
      </c>
      <c r="AD28" s="43">
        <f t="shared" si="2"/>
        <v>0.13469707520891366</v>
      </c>
      <c r="AE28" s="43">
        <f t="shared" si="0"/>
        <v>0</v>
      </c>
      <c r="AF28" s="43">
        <f t="shared" si="0"/>
        <v>0</v>
      </c>
      <c r="AG28" s="43">
        <f t="shared" si="0"/>
        <v>0</v>
      </c>
      <c r="AH28" s="43">
        <f t="shared" si="0"/>
        <v>0</v>
      </c>
      <c r="AI28" s="43">
        <f t="shared" si="0"/>
        <v>0</v>
      </c>
      <c r="AJ28" s="43">
        <f t="shared" si="0"/>
        <v>0</v>
      </c>
      <c r="AK28" s="43">
        <f t="shared" si="3"/>
        <v>0</v>
      </c>
      <c r="AL28" s="44" t="s">
        <v>61</v>
      </c>
    </row>
    <row r="29" spans="1:38" x14ac:dyDescent="0.2">
      <c r="A29" s="44" t="s">
        <v>62</v>
      </c>
      <c r="B29" s="45">
        <v>467.34319949926362</v>
      </c>
      <c r="C29" s="45">
        <v>393.04347826086956</v>
      </c>
      <c r="D29" s="45">
        <v>131.998020194021</v>
      </c>
      <c r="E29" s="45">
        <v>20.134228187919462</v>
      </c>
      <c r="F29" s="45">
        <v>20</v>
      </c>
      <c r="G29" s="45">
        <v>5295.5</v>
      </c>
      <c r="H29" s="45">
        <v>1447.5585000000001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6">
        <v>0</v>
      </c>
      <c r="O29" s="40">
        <f t="shared" si="1"/>
        <v>0</v>
      </c>
      <c r="P29" s="40"/>
      <c r="Q29" s="41"/>
      <c r="R29" s="27">
        <v>1323</v>
      </c>
      <c r="S29" s="42">
        <v>1860</v>
      </c>
      <c r="T29" s="42">
        <v>960</v>
      </c>
      <c r="U29" s="42">
        <v>20</v>
      </c>
      <c r="V29" s="42">
        <v>8115</v>
      </c>
      <c r="W29" s="27">
        <v>7617.78</v>
      </c>
      <c r="X29" s="27">
        <v>12994.8</v>
      </c>
      <c r="Y29" s="36">
        <v>28109.9</v>
      </c>
      <c r="Z29" s="36">
        <v>10510.5</v>
      </c>
      <c r="AA29" s="27">
        <v>16939.650000000001</v>
      </c>
      <c r="AB29" s="43">
        <f t="shared" si="2"/>
        <v>0.35324504875227786</v>
      </c>
      <c r="AC29" s="43">
        <f t="shared" si="2"/>
        <v>0.2113136979897148</v>
      </c>
      <c r="AD29" s="43">
        <f t="shared" si="2"/>
        <v>0.13749793770210519</v>
      </c>
      <c r="AE29" s="43">
        <f t="shared" ref="AE29:AJ71" si="4">F29/U29</f>
        <v>1</v>
      </c>
      <c r="AF29" s="43">
        <f t="shared" si="4"/>
        <v>0.65255699322242755</v>
      </c>
      <c r="AG29" s="43">
        <f t="shared" si="4"/>
        <v>0.19002366831281556</v>
      </c>
      <c r="AH29" s="43">
        <f t="shared" si="4"/>
        <v>0</v>
      </c>
      <c r="AI29" s="43">
        <f t="shared" si="4"/>
        <v>0</v>
      </c>
      <c r="AJ29" s="43">
        <f t="shared" si="4"/>
        <v>0</v>
      </c>
      <c r="AK29" s="43">
        <f t="shared" si="3"/>
        <v>0</v>
      </c>
      <c r="AL29" s="44" t="s">
        <v>62</v>
      </c>
    </row>
    <row r="30" spans="1:38" x14ac:dyDescent="0.2">
      <c r="A30" s="44" t="s">
        <v>63</v>
      </c>
      <c r="B30" s="45">
        <v>535.82266697782961</v>
      </c>
      <c r="C30" s="45">
        <v>349.33333333333331</v>
      </c>
      <c r="D30" s="45">
        <v>134.94704761904762</v>
      </c>
      <c r="E30" s="45">
        <v>0</v>
      </c>
      <c r="F30" s="45">
        <v>0</v>
      </c>
      <c r="G30" s="45">
        <v>0</v>
      </c>
      <c r="H30" s="45">
        <v>1513.5153846153846</v>
      </c>
      <c r="I30" s="45">
        <v>0</v>
      </c>
      <c r="J30" s="45">
        <v>0</v>
      </c>
      <c r="K30" s="45">
        <v>3581.5802985074629</v>
      </c>
      <c r="L30" s="45">
        <v>1508.92</v>
      </c>
      <c r="M30" s="45">
        <v>3487.89</v>
      </c>
      <c r="N30" s="46">
        <v>1577.9399999999998</v>
      </c>
      <c r="O30" s="40">
        <f t="shared" si="1"/>
        <v>6574.7499999999991</v>
      </c>
      <c r="P30" s="40"/>
      <c r="Q30" s="41"/>
      <c r="R30" s="27">
        <v>1323</v>
      </c>
      <c r="S30" s="42">
        <v>1860</v>
      </c>
      <c r="T30" s="42">
        <v>960</v>
      </c>
      <c r="U30" s="42">
        <v>20</v>
      </c>
      <c r="V30" s="42">
        <v>8115</v>
      </c>
      <c r="W30" s="27">
        <v>7617.78</v>
      </c>
      <c r="X30" s="27">
        <v>12994.8</v>
      </c>
      <c r="Y30" s="36">
        <v>28109.9</v>
      </c>
      <c r="Z30" s="36">
        <v>10510.5</v>
      </c>
      <c r="AA30" s="27">
        <v>16939.650000000001</v>
      </c>
      <c r="AB30" s="43">
        <f t="shared" si="2"/>
        <v>0.4050057951457518</v>
      </c>
      <c r="AC30" s="43">
        <f t="shared" si="2"/>
        <v>0.18781362007168459</v>
      </c>
      <c r="AD30" s="43">
        <f t="shared" si="2"/>
        <v>0.14056984126984126</v>
      </c>
      <c r="AE30" s="43">
        <f t="shared" si="4"/>
        <v>0</v>
      </c>
      <c r="AF30" s="43">
        <f t="shared" si="4"/>
        <v>0</v>
      </c>
      <c r="AG30" s="43">
        <f t="shared" si="4"/>
        <v>0.19868194994019053</v>
      </c>
      <c r="AH30" s="43">
        <f t="shared" si="4"/>
        <v>0</v>
      </c>
      <c r="AI30" s="43">
        <f t="shared" si="4"/>
        <v>0</v>
      </c>
      <c r="AJ30" s="43">
        <f t="shared" si="4"/>
        <v>0.34076212344869061</v>
      </c>
      <c r="AK30" s="43">
        <f t="shared" si="3"/>
        <v>0.38812785388127846</v>
      </c>
      <c r="AL30" s="44" t="s">
        <v>63</v>
      </c>
    </row>
    <row r="31" spans="1:38" x14ac:dyDescent="0.2">
      <c r="A31" s="44" t="s">
        <v>64</v>
      </c>
      <c r="B31" s="45">
        <v>487.54752082419992</v>
      </c>
      <c r="C31" s="45">
        <v>336</v>
      </c>
      <c r="D31" s="45">
        <v>126.11688311688312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6">
        <v>0</v>
      </c>
      <c r="O31" s="40">
        <f t="shared" si="1"/>
        <v>0</v>
      </c>
      <c r="P31" s="40"/>
      <c r="Q31" s="41"/>
      <c r="R31" s="27">
        <v>1323</v>
      </c>
      <c r="S31" s="42">
        <v>1860</v>
      </c>
      <c r="T31" s="42">
        <v>960</v>
      </c>
      <c r="U31" s="42">
        <v>20</v>
      </c>
      <c r="V31" s="42">
        <v>8115</v>
      </c>
      <c r="W31" s="27">
        <v>7617.78</v>
      </c>
      <c r="X31" s="27">
        <v>12994.8</v>
      </c>
      <c r="Y31" s="36">
        <v>28109.9</v>
      </c>
      <c r="Z31" s="36">
        <v>10510.5</v>
      </c>
      <c r="AA31" s="27">
        <v>16939.650000000001</v>
      </c>
      <c r="AB31" s="43">
        <f t="shared" si="2"/>
        <v>0.36851664461390771</v>
      </c>
      <c r="AC31" s="43">
        <f t="shared" si="2"/>
        <v>0.18064516129032257</v>
      </c>
      <c r="AD31" s="43">
        <f t="shared" si="2"/>
        <v>0.13137175324675324</v>
      </c>
      <c r="AE31" s="43">
        <f t="shared" si="4"/>
        <v>0</v>
      </c>
      <c r="AF31" s="43">
        <f t="shared" si="4"/>
        <v>0</v>
      </c>
      <c r="AG31" s="43">
        <f t="shared" si="4"/>
        <v>0</v>
      </c>
      <c r="AH31" s="43">
        <f t="shared" si="4"/>
        <v>0</v>
      </c>
      <c r="AI31" s="43">
        <f t="shared" si="4"/>
        <v>0</v>
      </c>
      <c r="AJ31" s="43">
        <f t="shared" si="4"/>
        <v>0</v>
      </c>
      <c r="AK31" s="43">
        <f t="shared" si="3"/>
        <v>0</v>
      </c>
      <c r="AL31" s="44" t="s">
        <v>64</v>
      </c>
    </row>
    <row r="32" spans="1:38" x14ac:dyDescent="0.2">
      <c r="A32" s="44" t="s">
        <v>65</v>
      </c>
      <c r="B32" s="45">
        <v>504.35355795641829</v>
      </c>
      <c r="C32" s="45">
        <v>458.18181818181819</v>
      </c>
      <c r="D32" s="45">
        <v>135.0368736211787</v>
      </c>
      <c r="E32" s="45">
        <v>20</v>
      </c>
      <c r="F32" s="45">
        <v>20</v>
      </c>
      <c r="G32" s="45">
        <v>0</v>
      </c>
      <c r="H32" s="45">
        <v>1922.8020000000001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6">
        <v>0</v>
      </c>
      <c r="O32" s="40">
        <f t="shared" si="1"/>
        <v>0</v>
      </c>
      <c r="P32" s="40"/>
      <c r="Q32" s="41"/>
      <c r="R32" s="27">
        <v>1323</v>
      </c>
      <c r="S32" s="42">
        <v>1860</v>
      </c>
      <c r="T32" s="42">
        <v>960</v>
      </c>
      <c r="U32" s="42">
        <v>20</v>
      </c>
      <c r="V32" s="42">
        <v>8115</v>
      </c>
      <c r="W32" s="27">
        <v>7617.78</v>
      </c>
      <c r="X32" s="27">
        <v>12994.8</v>
      </c>
      <c r="Y32" s="36">
        <v>28109.9</v>
      </c>
      <c r="Z32" s="36">
        <v>10510.5</v>
      </c>
      <c r="AA32" s="27">
        <v>16939.650000000001</v>
      </c>
      <c r="AB32" s="43">
        <f t="shared" si="2"/>
        <v>0.38121962052639324</v>
      </c>
      <c r="AC32" s="43">
        <f t="shared" si="2"/>
        <v>0.24633431085043989</v>
      </c>
      <c r="AD32" s="43">
        <f t="shared" si="2"/>
        <v>0.14066341002206115</v>
      </c>
      <c r="AE32" s="43">
        <f t="shared" si="4"/>
        <v>1</v>
      </c>
      <c r="AF32" s="43">
        <f t="shared" si="4"/>
        <v>0</v>
      </c>
      <c r="AG32" s="43">
        <f t="shared" si="4"/>
        <v>0.25240975717334974</v>
      </c>
      <c r="AH32" s="43">
        <f t="shared" si="4"/>
        <v>0</v>
      </c>
      <c r="AI32" s="43">
        <f t="shared" si="4"/>
        <v>0</v>
      </c>
      <c r="AJ32" s="43">
        <f t="shared" si="4"/>
        <v>0</v>
      </c>
      <c r="AK32" s="43">
        <f t="shared" si="3"/>
        <v>0</v>
      </c>
      <c r="AL32" s="44" t="s">
        <v>65</v>
      </c>
    </row>
    <row r="33" spans="1:38" x14ac:dyDescent="0.2">
      <c r="A33" s="44" t="s">
        <v>66</v>
      </c>
      <c r="B33" s="45">
        <v>525.15562673236843</v>
      </c>
      <c r="C33" s="45">
        <v>269.03225806451616</v>
      </c>
      <c r="D33" s="45">
        <v>133.81937830687829</v>
      </c>
      <c r="E33" s="45">
        <v>20.091324200913242</v>
      </c>
      <c r="F33" s="45">
        <v>20</v>
      </c>
      <c r="G33" s="45">
        <v>0</v>
      </c>
      <c r="H33" s="45">
        <v>1484.48</v>
      </c>
      <c r="I33" s="45">
        <v>0</v>
      </c>
      <c r="J33" s="45">
        <v>0</v>
      </c>
      <c r="K33" s="45">
        <v>3540.328064516129</v>
      </c>
      <c r="L33" s="45">
        <v>3022.6</v>
      </c>
      <c r="M33" s="45">
        <v>0</v>
      </c>
      <c r="N33" s="46">
        <v>1314.95</v>
      </c>
      <c r="O33" s="40">
        <f t="shared" si="1"/>
        <v>4337.55</v>
      </c>
      <c r="P33" s="40"/>
      <c r="Q33" s="41"/>
      <c r="R33" s="27">
        <v>1323</v>
      </c>
      <c r="S33" s="42">
        <v>1860</v>
      </c>
      <c r="T33" s="42">
        <v>960</v>
      </c>
      <c r="U33" s="42">
        <v>20</v>
      </c>
      <c r="V33" s="42">
        <v>8115</v>
      </c>
      <c r="W33" s="27">
        <v>7617.78</v>
      </c>
      <c r="X33" s="27">
        <v>12994.8</v>
      </c>
      <c r="Y33" s="36">
        <v>28109.9</v>
      </c>
      <c r="Z33" s="36">
        <v>10510.5</v>
      </c>
      <c r="AA33" s="27">
        <v>16939.650000000001</v>
      </c>
      <c r="AB33" s="43">
        <f t="shared" si="2"/>
        <v>0.39694302852030872</v>
      </c>
      <c r="AC33" s="43">
        <f t="shared" si="2"/>
        <v>0.14464099895941729</v>
      </c>
      <c r="AD33" s="43">
        <f t="shared" si="2"/>
        <v>0.13939518573633156</v>
      </c>
      <c r="AE33" s="43">
        <f t="shared" si="4"/>
        <v>1</v>
      </c>
      <c r="AF33" s="43">
        <f t="shared" si="4"/>
        <v>0</v>
      </c>
      <c r="AG33" s="43">
        <f t="shared" si="4"/>
        <v>0.19487042156638812</v>
      </c>
      <c r="AH33" s="43">
        <f t="shared" si="4"/>
        <v>0</v>
      </c>
      <c r="AI33" s="43">
        <f t="shared" si="4"/>
        <v>0</v>
      </c>
      <c r="AJ33" s="43">
        <f t="shared" si="4"/>
        <v>0.33683726411837012</v>
      </c>
      <c r="AK33" s="43">
        <f t="shared" si="3"/>
        <v>0.256059009483667</v>
      </c>
      <c r="AL33" s="44" t="s">
        <v>66</v>
      </c>
    </row>
    <row r="34" spans="1:38" x14ac:dyDescent="0.2">
      <c r="A34" s="44" t="s">
        <v>67</v>
      </c>
      <c r="B34" s="45">
        <v>592.41199130639097</v>
      </c>
      <c r="C34" s="45">
        <v>369.23076923076923</v>
      </c>
      <c r="D34" s="45">
        <v>130.82381066220415</v>
      </c>
      <c r="E34" s="45">
        <v>20.071428571428573</v>
      </c>
      <c r="F34" s="45">
        <v>20</v>
      </c>
      <c r="G34" s="45">
        <v>0</v>
      </c>
      <c r="H34" s="45">
        <v>1649.4964285714286</v>
      </c>
      <c r="I34" s="45">
        <v>0</v>
      </c>
      <c r="J34" s="45">
        <v>0</v>
      </c>
      <c r="K34" s="45">
        <v>4693.1436363636367</v>
      </c>
      <c r="L34" s="45">
        <v>0</v>
      </c>
      <c r="M34" s="45">
        <v>0</v>
      </c>
      <c r="N34" s="46">
        <v>0</v>
      </c>
      <c r="O34" s="40">
        <f t="shared" si="1"/>
        <v>0</v>
      </c>
      <c r="P34" s="40"/>
      <c r="Q34" s="41"/>
      <c r="R34" s="27">
        <v>1323</v>
      </c>
      <c r="S34" s="42">
        <v>1860</v>
      </c>
      <c r="T34" s="42">
        <v>960</v>
      </c>
      <c r="U34" s="42">
        <v>20</v>
      </c>
      <c r="V34" s="42">
        <v>8115</v>
      </c>
      <c r="W34" s="27">
        <v>7617.78</v>
      </c>
      <c r="X34" s="27">
        <v>12994.8</v>
      </c>
      <c r="Y34" s="36">
        <v>28109.9</v>
      </c>
      <c r="Z34" s="36">
        <v>10510.5</v>
      </c>
      <c r="AA34" s="27">
        <v>16939.650000000001</v>
      </c>
      <c r="AB34" s="43">
        <f t="shared" si="2"/>
        <v>0.44777928292244218</v>
      </c>
      <c r="AC34" s="43">
        <f t="shared" si="2"/>
        <v>0.19851116625310172</v>
      </c>
      <c r="AD34" s="43">
        <f t="shared" si="2"/>
        <v>0.13627480277312934</v>
      </c>
      <c r="AE34" s="43">
        <f t="shared" si="4"/>
        <v>1</v>
      </c>
      <c r="AF34" s="43">
        <f t="shared" si="4"/>
        <v>0</v>
      </c>
      <c r="AG34" s="43">
        <f t="shared" si="4"/>
        <v>0.21653243183334628</v>
      </c>
      <c r="AH34" s="43">
        <f t="shared" si="4"/>
        <v>0</v>
      </c>
      <c r="AI34" s="43">
        <f t="shared" si="4"/>
        <v>0</v>
      </c>
      <c r="AJ34" s="43">
        <f t="shared" si="4"/>
        <v>0.44651954106499564</v>
      </c>
      <c r="AK34" s="43">
        <f t="shared" si="3"/>
        <v>0</v>
      </c>
      <c r="AL34" s="44" t="s">
        <v>67</v>
      </c>
    </row>
    <row r="35" spans="1:38" x14ac:dyDescent="0.2">
      <c r="A35" s="44" t="s">
        <v>68</v>
      </c>
      <c r="B35" s="45">
        <v>547.9892751301561</v>
      </c>
      <c r="C35" s="45">
        <v>373.33333333333331</v>
      </c>
      <c r="D35" s="45">
        <v>139.3331571994716</v>
      </c>
      <c r="E35" s="45">
        <v>20.02469135802469</v>
      </c>
      <c r="F35" s="45">
        <v>20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6">
        <v>0</v>
      </c>
      <c r="O35" s="40">
        <f t="shared" si="1"/>
        <v>0</v>
      </c>
      <c r="P35" s="40"/>
      <c r="Q35" s="41"/>
      <c r="R35" s="27">
        <v>1323</v>
      </c>
      <c r="S35" s="42">
        <v>1860</v>
      </c>
      <c r="T35" s="42">
        <v>960</v>
      </c>
      <c r="U35" s="42">
        <v>20</v>
      </c>
      <c r="V35" s="42">
        <v>8115</v>
      </c>
      <c r="W35" s="27">
        <v>7617.78</v>
      </c>
      <c r="X35" s="27">
        <v>12994.8</v>
      </c>
      <c r="Y35" s="36">
        <v>28109.9</v>
      </c>
      <c r="Z35" s="2">
        <v>10510.5</v>
      </c>
      <c r="AA35" s="27">
        <v>16939.650000000001</v>
      </c>
      <c r="AB35" s="43">
        <f t="shared" si="2"/>
        <v>0.41420202201825856</v>
      </c>
      <c r="AC35" s="43">
        <f t="shared" si="2"/>
        <v>0.20071684587813618</v>
      </c>
      <c r="AD35" s="43">
        <f t="shared" si="2"/>
        <v>0.14513870541611626</v>
      </c>
      <c r="AE35" s="43">
        <f t="shared" si="4"/>
        <v>1</v>
      </c>
      <c r="AF35" s="43">
        <f t="shared" si="4"/>
        <v>0</v>
      </c>
      <c r="AG35" s="43">
        <f t="shared" si="4"/>
        <v>0</v>
      </c>
      <c r="AH35" s="43">
        <f t="shared" si="4"/>
        <v>0</v>
      </c>
      <c r="AI35" s="43">
        <f t="shared" si="4"/>
        <v>0</v>
      </c>
      <c r="AJ35" s="43">
        <f t="shared" si="4"/>
        <v>0</v>
      </c>
      <c r="AK35" s="43">
        <f t="shared" si="3"/>
        <v>0</v>
      </c>
      <c r="AL35" s="44" t="s">
        <v>68</v>
      </c>
    </row>
    <row r="36" spans="1:38" x14ac:dyDescent="0.2">
      <c r="A36" s="44" t="s">
        <v>69</v>
      </c>
      <c r="B36" s="45">
        <v>587.48963493614076</v>
      </c>
      <c r="C36" s="45">
        <v>286.94300518134713</v>
      </c>
      <c r="D36" s="45">
        <v>133.45434356629656</v>
      </c>
      <c r="E36" s="45">
        <v>20</v>
      </c>
      <c r="F36" s="45">
        <v>20</v>
      </c>
      <c r="G36" s="45">
        <v>7150.2</v>
      </c>
      <c r="H36" s="45">
        <v>1447.873</v>
      </c>
      <c r="I36" s="45">
        <v>8987.6733333333341</v>
      </c>
      <c r="J36" s="45">
        <v>19749.768888888892</v>
      </c>
      <c r="K36" s="45">
        <v>4121.1187500000005</v>
      </c>
      <c r="L36" s="45">
        <v>4872.84</v>
      </c>
      <c r="M36" s="45">
        <v>0</v>
      </c>
      <c r="N36" s="46">
        <v>0</v>
      </c>
      <c r="O36" s="40">
        <f t="shared" si="1"/>
        <v>4872.84</v>
      </c>
      <c r="P36" s="40"/>
      <c r="Q36" s="41"/>
      <c r="R36" s="27">
        <v>1323</v>
      </c>
      <c r="S36" s="42">
        <v>1860</v>
      </c>
      <c r="T36" s="42">
        <v>960</v>
      </c>
      <c r="U36" s="42">
        <v>20</v>
      </c>
      <c r="V36" s="42">
        <v>8115</v>
      </c>
      <c r="W36" s="27">
        <v>7617.78</v>
      </c>
      <c r="X36" s="27">
        <v>12994.8</v>
      </c>
      <c r="Y36" s="36">
        <v>28109.9</v>
      </c>
      <c r="Z36" s="36">
        <v>10510.5</v>
      </c>
      <c r="AA36" s="27">
        <v>16939.650000000001</v>
      </c>
      <c r="AB36" s="43">
        <f t="shared" si="2"/>
        <v>0.44405868097969825</v>
      </c>
      <c r="AC36" s="43">
        <f t="shared" si="2"/>
        <v>0.15427043289319739</v>
      </c>
      <c r="AD36" s="43">
        <f t="shared" si="2"/>
        <v>0.13901494121489225</v>
      </c>
      <c r="AE36" s="43">
        <f t="shared" si="4"/>
        <v>1</v>
      </c>
      <c r="AF36" s="43">
        <f t="shared" si="4"/>
        <v>0.88110905730129385</v>
      </c>
      <c r="AG36" s="43">
        <f t="shared" si="4"/>
        <v>0.19006495330660639</v>
      </c>
      <c r="AH36" s="43">
        <f t="shared" si="4"/>
        <v>0.69163614163614173</v>
      </c>
      <c r="AI36" s="43">
        <f t="shared" si="4"/>
        <v>0.70259121835683835</v>
      </c>
      <c r="AJ36" s="43">
        <f t="shared" si="4"/>
        <v>0.39209540459540465</v>
      </c>
      <c r="AK36" s="43">
        <f t="shared" si="3"/>
        <v>0.2876588359263621</v>
      </c>
      <c r="AL36" s="44" t="s">
        <v>69</v>
      </c>
    </row>
    <row r="37" spans="1:38" x14ac:dyDescent="0.2">
      <c r="A37" s="44" t="s">
        <v>70</v>
      </c>
      <c r="B37" s="45">
        <v>754.52286942260935</v>
      </c>
      <c r="C37" s="45">
        <v>305.92500000000001</v>
      </c>
      <c r="D37" s="45">
        <v>125.35320017495262</v>
      </c>
      <c r="E37" s="45">
        <v>20.061633281972266</v>
      </c>
      <c r="F37" s="45">
        <v>20</v>
      </c>
      <c r="G37" s="45">
        <v>0</v>
      </c>
      <c r="H37" s="45">
        <v>1682.8458333333335</v>
      </c>
      <c r="I37" s="45">
        <v>0</v>
      </c>
      <c r="J37" s="45">
        <v>0</v>
      </c>
      <c r="K37" s="45">
        <v>3358.3877777777775</v>
      </c>
      <c r="L37" s="45">
        <v>0</v>
      </c>
      <c r="M37" s="45">
        <v>0</v>
      </c>
      <c r="N37" s="46">
        <v>4276.8599999999997</v>
      </c>
      <c r="O37" s="40">
        <f t="shared" si="1"/>
        <v>4276.8599999999997</v>
      </c>
      <c r="P37" s="40"/>
      <c r="Q37" s="41"/>
      <c r="R37" s="27">
        <v>1323</v>
      </c>
      <c r="S37" s="42">
        <v>1860</v>
      </c>
      <c r="T37" s="42">
        <v>960</v>
      </c>
      <c r="U37" s="42">
        <v>20</v>
      </c>
      <c r="V37" s="42">
        <v>8115</v>
      </c>
      <c r="W37" s="27">
        <v>7617.78</v>
      </c>
      <c r="X37" s="27">
        <v>12994.8</v>
      </c>
      <c r="Y37" s="36">
        <v>28109.9</v>
      </c>
      <c r="Z37" s="36">
        <v>10510.5</v>
      </c>
      <c r="AA37" s="27">
        <v>16939.650000000001</v>
      </c>
      <c r="AB37" s="43">
        <f t="shared" si="2"/>
        <v>0.57031207061421718</v>
      </c>
      <c r="AC37" s="43">
        <f t="shared" si="2"/>
        <v>0.16447580645161292</v>
      </c>
      <c r="AD37" s="43">
        <f t="shared" si="2"/>
        <v>0.13057625018224231</v>
      </c>
      <c r="AE37" s="43">
        <f t="shared" si="4"/>
        <v>1</v>
      </c>
      <c r="AF37" s="43">
        <f t="shared" si="4"/>
        <v>0</v>
      </c>
      <c r="AG37" s="43">
        <f t="shared" si="4"/>
        <v>0.22091026957109994</v>
      </c>
      <c r="AH37" s="43">
        <f t="shared" si="4"/>
        <v>0</v>
      </c>
      <c r="AI37" s="43">
        <f t="shared" si="4"/>
        <v>0</v>
      </c>
      <c r="AJ37" s="43">
        <f t="shared" si="4"/>
        <v>0.31952692809835664</v>
      </c>
      <c r="AK37" s="43">
        <f t="shared" si="3"/>
        <v>0.25247629083245515</v>
      </c>
      <c r="AL37" s="44" t="s">
        <v>70</v>
      </c>
    </row>
    <row r="38" spans="1:38" x14ac:dyDescent="0.2">
      <c r="A38" s="44" t="s">
        <v>71</v>
      </c>
      <c r="B38" s="45">
        <v>552.72285026737973</v>
      </c>
      <c r="C38" s="45">
        <v>467.58620689655174</v>
      </c>
      <c r="D38" s="45">
        <v>128.69980013324451</v>
      </c>
      <c r="E38" s="45">
        <v>0</v>
      </c>
      <c r="F38" s="45">
        <v>0</v>
      </c>
      <c r="G38" s="45">
        <v>0</v>
      </c>
      <c r="H38" s="45">
        <v>874.41200000000003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6">
        <v>0</v>
      </c>
      <c r="O38" s="40">
        <f t="shared" si="1"/>
        <v>0</v>
      </c>
      <c r="P38" s="40"/>
      <c r="Q38" s="41"/>
      <c r="R38" s="27">
        <v>1323</v>
      </c>
      <c r="S38" s="42">
        <v>1860</v>
      </c>
      <c r="T38" s="42">
        <v>960</v>
      </c>
      <c r="U38" s="42">
        <v>20</v>
      </c>
      <c r="V38" s="42">
        <v>8115</v>
      </c>
      <c r="W38" s="27">
        <v>7617.78</v>
      </c>
      <c r="X38" s="27">
        <v>12994.8</v>
      </c>
      <c r="Y38" s="36">
        <v>28109.9</v>
      </c>
      <c r="Z38" s="36">
        <v>10510.5</v>
      </c>
      <c r="AA38" s="27">
        <v>16939.650000000001</v>
      </c>
      <c r="AB38" s="43">
        <f t="shared" si="2"/>
        <v>0.41777993217489018</v>
      </c>
      <c r="AC38" s="43">
        <f t="shared" si="2"/>
        <v>0.25139043381535042</v>
      </c>
      <c r="AD38" s="43">
        <f t="shared" si="2"/>
        <v>0.13406229180546303</v>
      </c>
      <c r="AE38" s="43">
        <f t="shared" si="4"/>
        <v>0</v>
      </c>
      <c r="AF38" s="43">
        <f t="shared" si="4"/>
        <v>0</v>
      </c>
      <c r="AG38" s="43">
        <f t="shared" si="4"/>
        <v>0.11478567246625658</v>
      </c>
      <c r="AH38" s="43">
        <f t="shared" si="4"/>
        <v>0</v>
      </c>
      <c r="AI38" s="43">
        <f t="shared" si="4"/>
        <v>0</v>
      </c>
      <c r="AJ38" s="43">
        <f t="shared" si="4"/>
        <v>0</v>
      </c>
      <c r="AK38" s="43">
        <f t="shared" si="3"/>
        <v>0</v>
      </c>
      <c r="AL38" s="44" t="s">
        <v>71</v>
      </c>
    </row>
    <row r="39" spans="1:38" x14ac:dyDescent="0.2">
      <c r="A39" s="44" t="s">
        <v>72</v>
      </c>
      <c r="B39" s="45">
        <v>675.21656731531209</v>
      </c>
      <c r="C39" s="45">
        <v>325.71428571428572</v>
      </c>
      <c r="D39" s="45">
        <v>130.18521400778209</v>
      </c>
      <c r="E39" s="45">
        <v>20</v>
      </c>
      <c r="F39" s="45">
        <v>20</v>
      </c>
      <c r="G39" s="45">
        <v>0</v>
      </c>
      <c r="H39" s="45">
        <v>1525.8183333333334</v>
      </c>
      <c r="I39" s="45">
        <v>2945.7855</v>
      </c>
      <c r="J39" s="45">
        <v>0</v>
      </c>
      <c r="K39" s="45">
        <v>3487.8900000000003</v>
      </c>
      <c r="L39" s="45">
        <v>0</v>
      </c>
      <c r="M39" s="45">
        <v>0</v>
      </c>
      <c r="N39" s="46">
        <v>1508.92</v>
      </c>
      <c r="O39" s="40">
        <f t="shared" si="1"/>
        <v>1508.92</v>
      </c>
      <c r="P39" s="40"/>
      <c r="Q39" s="41"/>
      <c r="R39" s="27">
        <v>1323</v>
      </c>
      <c r="S39" s="42">
        <v>1860</v>
      </c>
      <c r="T39" s="42">
        <v>960</v>
      </c>
      <c r="U39" s="42">
        <v>20</v>
      </c>
      <c r="V39" s="42">
        <v>8115</v>
      </c>
      <c r="W39" s="27">
        <v>7617.78</v>
      </c>
      <c r="X39" s="27">
        <v>12994.8</v>
      </c>
      <c r="Y39" s="36">
        <v>28109.9</v>
      </c>
      <c r="Z39" s="36">
        <v>10510.5</v>
      </c>
      <c r="AA39" s="27">
        <v>16939.650000000001</v>
      </c>
      <c r="AB39" s="43">
        <f t="shared" si="2"/>
        <v>0.5103677757485352</v>
      </c>
      <c r="AC39" s="43">
        <f t="shared" si="2"/>
        <v>0.17511520737327188</v>
      </c>
      <c r="AD39" s="43">
        <f t="shared" si="2"/>
        <v>0.13560959792477301</v>
      </c>
      <c r="AE39" s="43">
        <f t="shared" si="4"/>
        <v>1</v>
      </c>
      <c r="AF39" s="43">
        <f t="shared" si="4"/>
        <v>0</v>
      </c>
      <c r="AG39" s="43">
        <f t="shared" si="4"/>
        <v>0.20029698066015736</v>
      </c>
      <c r="AH39" s="43">
        <f t="shared" si="4"/>
        <v>0.22668956043956046</v>
      </c>
      <c r="AI39" s="43">
        <f t="shared" si="4"/>
        <v>0</v>
      </c>
      <c r="AJ39" s="43">
        <f t="shared" si="4"/>
        <v>0.33184815184815186</v>
      </c>
      <c r="AK39" s="43">
        <f t="shared" si="3"/>
        <v>8.9076220583069896E-2</v>
      </c>
      <c r="AL39" s="44" t="s">
        <v>72</v>
      </c>
    </row>
    <row r="40" spans="1:38" x14ac:dyDescent="0.2">
      <c r="A40" s="44" t="s">
        <v>73</v>
      </c>
      <c r="B40" s="45">
        <v>538.79474621733141</v>
      </c>
      <c r="C40" s="45">
        <v>370.16949152542372</v>
      </c>
      <c r="D40" s="45">
        <v>133.00546199362768</v>
      </c>
      <c r="E40" s="45">
        <v>20.080321285140563</v>
      </c>
      <c r="F40" s="45">
        <v>20</v>
      </c>
      <c r="G40" s="45">
        <v>0</v>
      </c>
      <c r="H40" s="45">
        <v>1488.7009090909089</v>
      </c>
      <c r="I40" s="45">
        <v>0</v>
      </c>
      <c r="J40" s="45">
        <v>0</v>
      </c>
      <c r="K40" s="45">
        <v>3531.7628301886789</v>
      </c>
      <c r="L40" s="45">
        <v>3378.2000000000003</v>
      </c>
      <c r="M40" s="45">
        <v>0</v>
      </c>
      <c r="N40" s="46">
        <v>0</v>
      </c>
      <c r="O40" s="40">
        <f t="shared" si="1"/>
        <v>3378.2000000000003</v>
      </c>
      <c r="P40" s="40"/>
      <c r="Q40" s="41"/>
      <c r="R40" s="27">
        <v>1323</v>
      </c>
      <c r="S40" s="42">
        <v>1860</v>
      </c>
      <c r="T40" s="42">
        <v>960</v>
      </c>
      <c r="U40" s="42">
        <v>20</v>
      </c>
      <c r="V40" s="42">
        <v>8115</v>
      </c>
      <c r="W40" s="27">
        <v>7617.78</v>
      </c>
      <c r="X40" s="27">
        <v>12994.8</v>
      </c>
      <c r="Y40" s="36">
        <v>28109.9</v>
      </c>
      <c r="Z40" s="36">
        <v>10510.5</v>
      </c>
      <c r="AA40" s="27">
        <v>16939.650000000001</v>
      </c>
      <c r="AB40" s="43">
        <f t="shared" si="2"/>
        <v>0.40725226471453624</v>
      </c>
      <c r="AC40" s="43">
        <f t="shared" si="2"/>
        <v>0.19901585565882995</v>
      </c>
      <c r="AD40" s="43">
        <f t="shared" si="2"/>
        <v>0.13854735624336217</v>
      </c>
      <c r="AE40" s="43">
        <f t="shared" si="4"/>
        <v>1</v>
      </c>
      <c r="AF40" s="43">
        <f t="shared" si="4"/>
        <v>0</v>
      </c>
      <c r="AG40" s="43">
        <f t="shared" si="4"/>
        <v>0.19542450807071207</v>
      </c>
      <c r="AH40" s="43">
        <f t="shared" si="4"/>
        <v>0</v>
      </c>
      <c r="AI40" s="43">
        <f t="shared" si="4"/>
        <v>0</v>
      </c>
      <c r="AJ40" s="43">
        <f t="shared" si="4"/>
        <v>0.33602234243743673</v>
      </c>
      <c r="AK40" s="43">
        <f t="shared" si="3"/>
        <v>0.19942560796710676</v>
      </c>
      <c r="AL40" s="44" t="s">
        <v>73</v>
      </c>
    </row>
    <row r="41" spans="1:38" x14ac:dyDescent="0.2">
      <c r="A41" s="44" t="s">
        <v>74</v>
      </c>
      <c r="B41" s="45">
        <v>619.15319809244318</v>
      </c>
      <c r="C41" s="45">
        <v>414</v>
      </c>
      <c r="D41" s="45">
        <v>133.17989690721652</v>
      </c>
      <c r="E41" s="45">
        <v>20</v>
      </c>
      <c r="F41" s="45">
        <v>20</v>
      </c>
      <c r="G41" s="45">
        <v>0</v>
      </c>
      <c r="H41" s="45">
        <v>1597.8933333333334</v>
      </c>
      <c r="I41" s="45">
        <v>0</v>
      </c>
      <c r="J41" s="45">
        <v>0</v>
      </c>
      <c r="K41" s="45">
        <v>3108.2799999999997</v>
      </c>
      <c r="L41" s="45">
        <v>0</v>
      </c>
      <c r="M41" s="45">
        <v>0</v>
      </c>
      <c r="N41" s="46">
        <v>0</v>
      </c>
      <c r="O41" s="40">
        <f t="shared" si="1"/>
        <v>0</v>
      </c>
      <c r="P41" s="40"/>
      <c r="Q41" s="41"/>
      <c r="R41" s="27">
        <v>1323</v>
      </c>
      <c r="S41" s="42">
        <v>1860</v>
      </c>
      <c r="T41" s="42">
        <v>960</v>
      </c>
      <c r="U41" s="42">
        <v>20</v>
      </c>
      <c r="V41" s="42">
        <v>8115</v>
      </c>
      <c r="W41" s="27">
        <v>7617.78</v>
      </c>
      <c r="X41" s="27">
        <v>12994.8</v>
      </c>
      <c r="Y41" s="36">
        <v>28109.9</v>
      </c>
      <c r="Z41" s="36">
        <v>10510.5</v>
      </c>
      <c r="AA41" s="27">
        <v>16939.650000000001</v>
      </c>
      <c r="AB41" s="43">
        <f t="shared" si="2"/>
        <v>0.46799183529285199</v>
      </c>
      <c r="AC41" s="43">
        <f t="shared" si="2"/>
        <v>0.22258064516129034</v>
      </c>
      <c r="AD41" s="43">
        <f t="shared" si="2"/>
        <v>0.13872905927835052</v>
      </c>
      <c r="AE41" s="43">
        <f t="shared" si="4"/>
        <v>1</v>
      </c>
      <c r="AF41" s="43">
        <f t="shared" si="4"/>
        <v>0</v>
      </c>
      <c r="AG41" s="43">
        <f t="shared" si="4"/>
        <v>0.20975839855355938</v>
      </c>
      <c r="AH41" s="43">
        <f t="shared" si="4"/>
        <v>0</v>
      </c>
      <c r="AI41" s="43">
        <f t="shared" si="4"/>
        <v>0</v>
      </c>
      <c r="AJ41" s="43">
        <f t="shared" si="4"/>
        <v>0.29573093573093573</v>
      </c>
      <c r="AK41" s="43">
        <f t="shared" si="3"/>
        <v>0</v>
      </c>
      <c r="AL41" s="44" t="s">
        <v>74</v>
      </c>
    </row>
    <row r="42" spans="1:38" x14ac:dyDescent="0.2">
      <c r="A42" s="44" t="s">
        <v>75</v>
      </c>
      <c r="B42" s="45">
        <v>544.58049438651426</v>
      </c>
      <c r="C42" s="45">
        <v>302.85714285714283</v>
      </c>
      <c r="D42" s="45">
        <v>134.16634894322419</v>
      </c>
      <c r="E42" s="45">
        <v>20</v>
      </c>
      <c r="F42" s="45">
        <v>20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6">
        <v>0</v>
      </c>
      <c r="O42" s="40">
        <f t="shared" si="1"/>
        <v>0</v>
      </c>
      <c r="P42" s="40"/>
      <c r="Q42" s="41"/>
      <c r="R42" s="27">
        <v>1323</v>
      </c>
      <c r="S42" s="42">
        <v>1860</v>
      </c>
      <c r="T42" s="42">
        <v>960</v>
      </c>
      <c r="U42" s="42">
        <v>20</v>
      </c>
      <c r="V42" s="42">
        <v>8115</v>
      </c>
      <c r="W42" s="27">
        <v>7617.78</v>
      </c>
      <c r="X42" s="27">
        <v>12994.8</v>
      </c>
      <c r="Y42" s="36">
        <v>28109.9</v>
      </c>
      <c r="Z42" s="36">
        <v>10510.5</v>
      </c>
      <c r="AA42" s="27">
        <v>16939.650000000001</v>
      </c>
      <c r="AB42" s="43">
        <f t="shared" si="2"/>
        <v>0.41162546816818918</v>
      </c>
      <c r="AC42" s="43">
        <f t="shared" si="2"/>
        <v>0.16282642089093702</v>
      </c>
      <c r="AD42" s="43">
        <f t="shared" si="2"/>
        <v>0.13975661348252519</v>
      </c>
      <c r="AE42" s="43">
        <f t="shared" si="4"/>
        <v>1</v>
      </c>
      <c r="AF42" s="43">
        <f t="shared" si="4"/>
        <v>0</v>
      </c>
      <c r="AG42" s="43">
        <f t="shared" si="4"/>
        <v>0</v>
      </c>
      <c r="AH42" s="43">
        <f t="shared" si="4"/>
        <v>0</v>
      </c>
      <c r="AI42" s="43">
        <f t="shared" si="4"/>
        <v>0</v>
      </c>
      <c r="AJ42" s="43">
        <f t="shared" si="4"/>
        <v>0</v>
      </c>
      <c r="AK42" s="43">
        <f t="shared" si="3"/>
        <v>0</v>
      </c>
      <c r="AL42" s="44" t="s">
        <v>75</v>
      </c>
    </row>
    <row r="43" spans="1:38" x14ac:dyDescent="0.2">
      <c r="A43" s="44" t="s">
        <v>76</v>
      </c>
      <c r="B43" s="45">
        <v>677.38096401404334</v>
      </c>
      <c r="C43" s="45">
        <v>356.71475409836063</v>
      </c>
      <c r="D43" s="45">
        <v>126.41460803059275</v>
      </c>
      <c r="E43" s="45">
        <v>0</v>
      </c>
      <c r="F43" s="45">
        <v>0</v>
      </c>
      <c r="G43" s="45">
        <v>0</v>
      </c>
      <c r="H43" s="45">
        <v>1487.7428571428572</v>
      </c>
      <c r="I43" s="45">
        <v>0</v>
      </c>
      <c r="J43" s="45">
        <v>0</v>
      </c>
      <c r="K43" s="45">
        <v>3255.2085714285718</v>
      </c>
      <c r="L43" s="45">
        <v>0</v>
      </c>
      <c r="M43" s="45">
        <v>0</v>
      </c>
      <c r="N43" s="46">
        <v>0</v>
      </c>
      <c r="O43" s="40">
        <f t="shared" si="1"/>
        <v>0</v>
      </c>
      <c r="P43" s="40"/>
      <c r="Q43" s="41"/>
      <c r="R43" s="27">
        <v>1323</v>
      </c>
      <c r="S43" s="42">
        <v>1860</v>
      </c>
      <c r="T43" s="42">
        <v>960</v>
      </c>
      <c r="U43" s="42">
        <v>20</v>
      </c>
      <c r="V43" s="42">
        <v>8115</v>
      </c>
      <c r="W43" s="27">
        <v>7617.78</v>
      </c>
      <c r="X43" s="27">
        <v>12994.8</v>
      </c>
      <c r="Y43" s="36">
        <v>28109.9</v>
      </c>
      <c r="Z43" s="36">
        <v>10510.5</v>
      </c>
      <c r="AA43" s="27">
        <v>16939.650000000001</v>
      </c>
      <c r="AB43" s="43">
        <f t="shared" si="2"/>
        <v>0.512003752089224</v>
      </c>
      <c r="AC43" s="43">
        <f t="shared" si="2"/>
        <v>0.19178212585933369</v>
      </c>
      <c r="AD43" s="43">
        <f t="shared" si="2"/>
        <v>0.13168188336520079</v>
      </c>
      <c r="AE43" s="43">
        <f t="shared" si="4"/>
        <v>0</v>
      </c>
      <c r="AF43" s="43">
        <f t="shared" si="4"/>
        <v>0</v>
      </c>
      <c r="AG43" s="43">
        <f t="shared" si="4"/>
        <v>0.19529874282833809</v>
      </c>
      <c r="AH43" s="43">
        <f t="shared" si="4"/>
        <v>0</v>
      </c>
      <c r="AI43" s="43">
        <f t="shared" si="4"/>
        <v>0</v>
      </c>
      <c r="AJ43" s="43">
        <f t="shared" si="4"/>
        <v>0.30971015379178646</v>
      </c>
      <c r="AK43" s="43">
        <f t="shared" si="3"/>
        <v>0</v>
      </c>
      <c r="AL43" s="44" t="s">
        <v>76</v>
      </c>
    </row>
    <row r="44" spans="1:38" x14ac:dyDescent="0.2">
      <c r="A44" s="44" t="s">
        <v>77</v>
      </c>
      <c r="B44" s="45">
        <v>539.74780627671771</v>
      </c>
      <c r="C44" s="45">
        <v>367.5</v>
      </c>
      <c r="D44" s="45">
        <v>131.52443247402846</v>
      </c>
      <c r="E44" s="45">
        <v>20</v>
      </c>
      <c r="F44" s="45">
        <v>20</v>
      </c>
      <c r="G44" s="45">
        <v>0</v>
      </c>
      <c r="H44" s="45">
        <v>1519.3025</v>
      </c>
      <c r="I44" s="45">
        <v>0</v>
      </c>
      <c r="J44" s="45">
        <v>0</v>
      </c>
      <c r="K44" s="45">
        <v>4243.2425000000003</v>
      </c>
      <c r="L44" s="45">
        <v>1508.92</v>
      </c>
      <c r="M44" s="45">
        <v>3487.89</v>
      </c>
      <c r="N44" s="46">
        <v>1577.94</v>
      </c>
      <c r="O44" s="40">
        <f t="shared" si="1"/>
        <v>6574.75</v>
      </c>
      <c r="P44" s="40"/>
      <c r="Q44" s="41"/>
      <c r="R44" s="27">
        <v>1323</v>
      </c>
      <c r="S44" s="42">
        <v>1860</v>
      </c>
      <c r="T44" s="42">
        <v>960</v>
      </c>
      <c r="U44" s="42">
        <v>20</v>
      </c>
      <c r="V44" s="42">
        <v>8115</v>
      </c>
      <c r="W44" s="27">
        <v>7617.78</v>
      </c>
      <c r="X44" s="27">
        <v>12994.8</v>
      </c>
      <c r="Y44" s="36">
        <v>28109.9</v>
      </c>
      <c r="Z44" s="36">
        <v>10510.5</v>
      </c>
      <c r="AA44" s="27">
        <v>16939.650000000001</v>
      </c>
      <c r="AB44" s="43">
        <f t="shared" si="2"/>
        <v>0.40797264268837319</v>
      </c>
      <c r="AC44" s="43">
        <f t="shared" si="2"/>
        <v>0.19758064516129031</v>
      </c>
      <c r="AD44" s="43">
        <f t="shared" si="2"/>
        <v>0.13700461716044632</v>
      </c>
      <c r="AE44" s="43">
        <f t="shared" si="4"/>
        <v>1</v>
      </c>
      <c r="AF44" s="43">
        <f t="shared" si="4"/>
        <v>0</v>
      </c>
      <c r="AG44" s="43">
        <f t="shared" si="4"/>
        <v>0.1994416352270609</v>
      </c>
      <c r="AH44" s="43">
        <f t="shared" si="4"/>
        <v>0</v>
      </c>
      <c r="AI44" s="43">
        <f t="shared" si="4"/>
        <v>0</v>
      </c>
      <c r="AJ44" s="43">
        <f t="shared" si="4"/>
        <v>0.40371461871461872</v>
      </c>
      <c r="AK44" s="43">
        <f t="shared" si="3"/>
        <v>0.38812785388127852</v>
      </c>
      <c r="AL44" s="44" t="s">
        <v>77</v>
      </c>
    </row>
    <row r="45" spans="1:38" x14ac:dyDescent="0.2">
      <c r="A45" s="44" t="s">
        <v>78</v>
      </c>
      <c r="B45" s="45">
        <v>643.36737486917434</v>
      </c>
      <c r="C45" s="45">
        <v>407.27272727272725</v>
      </c>
      <c r="D45" s="45">
        <v>131.17100917431193</v>
      </c>
      <c r="E45" s="45">
        <v>20.022246941045605</v>
      </c>
      <c r="F45" s="45">
        <v>20</v>
      </c>
      <c r="G45" s="45">
        <v>0</v>
      </c>
      <c r="H45" s="45">
        <v>1446.90625</v>
      </c>
      <c r="I45" s="45">
        <v>0</v>
      </c>
      <c r="J45" s="45">
        <v>0</v>
      </c>
      <c r="K45" s="45">
        <v>4570.2568965517248</v>
      </c>
      <c r="L45" s="45">
        <v>0</v>
      </c>
      <c r="M45" s="45">
        <v>0</v>
      </c>
      <c r="N45" s="46">
        <v>0</v>
      </c>
      <c r="O45" s="40">
        <f t="shared" si="1"/>
        <v>0</v>
      </c>
      <c r="P45" s="40"/>
      <c r="Q45" s="41"/>
      <c r="R45" s="27">
        <v>1323</v>
      </c>
      <c r="S45" s="42">
        <v>1860</v>
      </c>
      <c r="T45" s="42">
        <v>960</v>
      </c>
      <c r="U45" s="42">
        <v>20</v>
      </c>
      <c r="V45" s="42">
        <v>8115</v>
      </c>
      <c r="W45" s="27">
        <v>7617.78</v>
      </c>
      <c r="X45" s="27">
        <v>12994.8</v>
      </c>
      <c r="Y45" s="36">
        <v>28109.9</v>
      </c>
      <c r="Z45" s="36">
        <v>10510.5</v>
      </c>
      <c r="AA45" s="27">
        <v>16939.650000000001</v>
      </c>
      <c r="AB45" s="43">
        <f t="shared" si="2"/>
        <v>0.48629431207042656</v>
      </c>
      <c r="AC45" s="43">
        <f t="shared" si="2"/>
        <v>0.21896383186705767</v>
      </c>
      <c r="AD45" s="43">
        <f t="shared" si="2"/>
        <v>0.13663646788990827</v>
      </c>
      <c r="AE45" s="43">
        <f t="shared" si="4"/>
        <v>1</v>
      </c>
      <c r="AF45" s="43">
        <f t="shared" si="4"/>
        <v>0</v>
      </c>
      <c r="AG45" s="43">
        <f t="shared" si="4"/>
        <v>0.18993804625494567</v>
      </c>
      <c r="AH45" s="43">
        <f t="shared" si="4"/>
        <v>0</v>
      </c>
      <c r="AI45" s="43">
        <f t="shared" si="4"/>
        <v>0</v>
      </c>
      <c r="AJ45" s="43">
        <f t="shared" si="4"/>
        <v>0.43482773384251222</v>
      </c>
      <c r="AK45" s="43">
        <f t="shared" si="3"/>
        <v>0</v>
      </c>
      <c r="AL45" s="44" t="s">
        <v>78</v>
      </c>
    </row>
    <row r="46" spans="1:38" x14ac:dyDescent="0.2">
      <c r="A46" s="44" t="s">
        <v>79</v>
      </c>
      <c r="B46" s="45">
        <v>563.31557733175907</v>
      </c>
      <c r="C46" s="45">
        <v>332.03418803418805</v>
      </c>
      <c r="D46" s="45">
        <v>131.96744109408471</v>
      </c>
      <c r="E46" s="45">
        <v>20</v>
      </c>
      <c r="F46" s="45">
        <v>20</v>
      </c>
      <c r="G46" s="45">
        <v>0</v>
      </c>
      <c r="H46" s="45">
        <v>1463.3178571428573</v>
      </c>
      <c r="I46" s="45">
        <v>0</v>
      </c>
      <c r="J46" s="45">
        <v>0</v>
      </c>
      <c r="K46" s="45">
        <v>3526.6148611111112</v>
      </c>
      <c r="L46" s="45">
        <v>0</v>
      </c>
      <c r="M46" s="45">
        <v>0</v>
      </c>
      <c r="N46" s="46">
        <v>4215.5749999999998</v>
      </c>
      <c r="O46" s="40">
        <f t="shared" si="1"/>
        <v>4215.5749999999998</v>
      </c>
      <c r="P46" s="40"/>
      <c r="Q46" s="41"/>
      <c r="R46" s="27">
        <v>1323</v>
      </c>
      <c r="S46" s="42">
        <v>1860</v>
      </c>
      <c r="T46" s="42">
        <v>960</v>
      </c>
      <c r="U46" s="42">
        <v>20</v>
      </c>
      <c r="V46" s="42">
        <v>8115</v>
      </c>
      <c r="W46" s="27">
        <v>7617.78</v>
      </c>
      <c r="X46" s="27">
        <v>12994.8</v>
      </c>
      <c r="Y46" s="36">
        <v>28109.9</v>
      </c>
      <c r="Z46" s="36">
        <v>10510.5</v>
      </c>
      <c r="AA46" s="27">
        <v>16939.650000000001</v>
      </c>
      <c r="AB46" s="43">
        <f t="shared" si="2"/>
        <v>0.42578652859543392</v>
      </c>
      <c r="AC46" s="43">
        <f t="shared" si="2"/>
        <v>0.17851300431945594</v>
      </c>
      <c r="AD46" s="43">
        <f t="shared" si="2"/>
        <v>0.1374660844730049</v>
      </c>
      <c r="AE46" s="43">
        <f t="shared" si="4"/>
        <v>1</v>
      </c>
      <c r="AF46" s="43">
        <f t="shared" si="4"/>
        <v>0</v>
      </c>
      <c r="AG46" s="43">
        <f t="shared" si="4"/>
        <v>0.19209242812772978</v>
      </c>
      <c r="AH46" s="43">
        <f t="shared" si="4"/>
        <v>0</v>
      </c>
      <c r="AI46" s="43">
        <f t="shared" si="4"/>
        <v>0</v>
      </c>
      <c r="AJ46" s="43">
        <f t="shared" si="4"/>
        <v>0.33553254946112088</v>
      </c>
      <c r="AK46" s="43">
        <f t="shared" si="3"/>
        <v>0.24885844748858443</v>
      </c>
      <c r="AL46" s="44" t="s">
        <v>79</v>
      </c>
    </row>
    <row r="47" spans="1:38" x14ac:dyDescent="0.2">
      <c r="A47" s="44" t="s">
        <v>80</v>
      </c>
      <c r="B47" s="45">
        <v>390.71506562847611</v>
      </c>
      <c r="C47" s="45">
        <v>473.68421052631578</v>
      </c>
      <c r="D47" s="45">
        <v>151.0128590971272</v>
      </c>
      <c r="E47" s="45">
        <v>20</v>
      </c>
      <c r="F47" s="45">
        <v>20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6">
        <v>0</v>
      </c>
      <c r="O47" s="40">
        <f t="shared" si="1"/>
        <v>0</v>
      </c>
      <c r="P47" s="40"/>
      <c r="Q47" s="41"/>
      <c r="R47" s="27">
        <v>1323</v>
      </c>
      <c r="S47" s="42">
        <v>1860</v>
      </c>
      <c r="T47" s="42">
        <v>960</v>
      </c>
      <c r="U47" s="42">
        <v>20</v>
      </c>
      <c r="V47" s="42">
        <v>8115</v>
      </c>
      <c r="W47" s="27">
        <v>7617.78</v>
      </c>
      <c r="X47" s="27">
        <v>12994.8</v>
      </c>
      <c r="Y47" s="36">
        <v>28109.9</v>
      </c>
      <c r="Z47" s="36">
        <v>10510.5</v>
      </c>
      <c r="AA47" s="27">
        <v>16939.650000000001</v>
      </c>
      <c r="AB47" s="43">
        <f t="shared" si="2"/>
        <v>0.29532506850224954</v>
      </c>
      <c r="AC47" s="43">
        <f t="shared" si="2"/>
        <v>0.25466893039049238</v>
      </c>
      <c r="AD47" s="43">
        <f t="shared" si="2"/>
        <v>0.15730506155950749</v>
      </c>
      <c r="AE47" s="43">
        <f t="shared" si="4"/>
        <v>1</v>
      </c>
      <c r="AF47" s="43">
        <f t="shared" si="4"/>
        <v>0</v>
      </c>
      <c r="AG47" s="43">
        <f t="shared" si="4"/>
        <v>0</v>
      </c>
      <c r="AH47" s="43">
        <f t="shared" si="4"/>
        <v>0</v>
      </c>
      <c r="AI47" s="43">
        <f t="shared" si="4"/>
        <v>0</v>
      </c>
      <c r="AJ47" s="43">
        <f t="shared" si="4"/>
        <v>0</v>
      </c>
      <c r="AK47" s="43">
        <f t="shared" si="3"/>
        <v>0</v>
      </c>
      <c r="AL47" s="44" t="s">
        <v>80</v>
      </c>
    </row>
    <row r="48" spans="1:38" x14ac:dyDescent="0.2">
      <c r="A48" s="44" t="s">
        <v>81</v>
      </c>
      <c r="B48" s="45">
        <v>619.4703153628717</v>
      </c>
      <c r="C48" s="45">
        <v>339.64285714285717</v>
      </c>
      <c r="D48" s="45">
        <v>140.56706888651291</v>
      </c>
      <c r="E48" s="45">
        <v>20.055555555555557</v>
      </c>
      <c r="F48" s="45">
        <v>20</v>
      </c>
      <c r="G48" s="45">
        <v>7568.4</v>
      </c>
      <c r="H48" s="45">
        <v>1458.15</v>
      </c>
      <c r="I48" s="45">
        <v>12340.5975</v>
      </c>
      <c r="J48" s="45">
        <v>33439</v>
      </c>
      <c r="K48" s="45">
        <v>1627.661304347826</v>
      </c>
      <c r="L48" s="45">
        <v>1508.92</v>
      </c>
      <c r="M48" s="45">
        <v>3487.89</v>
      </c>
      <c r="N48" s="46">
        <v>1577.9399999999998</v>
      </c>
      <c r="O48" s="40">
        <f t="shared" si="1"/>
        <v>6574.7499999999991</v>
      </c>
      <c r="P48" s="40"/>
      <c r="Q48" s="41"/>
      <c r="R48" s="27">
        <v>1323</v>
      </c>
      <c r="S48" s="42">
        <v>1860</v>
      </c>
      <c r="T48" s="42">
        <v>960</v>
      </c>
      <c r="U48" s="42">
        <v>20</v>
      </c>
      <c r="V48" s="42">
        <v>8115</v>
      </c>
      <c r="W48" s="27">
        <v>7617.78</v>
      </c>
      <c r="X48" s="27">
        <v>12994.8</v>
      </c>
      <c r="Y48" s="36">
        <v>28109.9</v>
      </c>
      <c r="Z48" s="36">
        <v>10510.5</v>
      </c>
      <c r="AA48" s="27">
        <v>16939.650000000001</v>
      </c>
      <c r="AB48" s="43">
        <f t="shared" si="2"/>
        <v>0.46823153088652436</v>
      </c>
      <c r="AC48" s="43">
        <f t="shared" si="2"/>
        <v>0.1826036866359447</v>
      </c>
      <c r="AD48" s="43">
        <f t="shared" si="2"/>
        <v>0.14642403009011762</v>
      </c>
      <c r="AE48" s="43">
        <f t="shared" si="4"/>
        <v>1</v>
      </c>
      <c r="AF48" s="43">
        <f t="shared" si="4"/>
        <v>0.93264325323475039</v>
      </c>
      <c r="AG48" s="43">
        <f t="shared" si="4"/>
        <v>0.19141403400990842</v>
      </c>
      <c r="AH48" s="43">
        <f t="shared" si="4"/>
        <v>0.94965659340659347</v>
      </c>
      <c r="AI48" s="43">
        <f t="shared" si="4"/>
        <v>1.1895808949871753</v>
      </c>
      <c r="AJ48" s="43">
        <f t="shared" si="4"/>
        <v>0.15486050181702354</v>
      </c>
      <c r="AK48" s="43">
        <f t="shared" si="3"/>
        <v>0.38812785388127846</v>
      </c>
      <c r="AL48" s="44" t="s">
        <v>81</v>
      </c>
    </row>
    <row r="49" spans="1:38" x14ac:dyDescent="0.2">
      <c r="A49" s="44" t="s">
        <v>82</v>
      </c>
      <c r="B49" s="45">
        <v>530.78422719935429</v>
      </c>
      <c r="C49" s="45">
        <v>325.71428571428572</v>
      </c>
      <c r="D49" s="45">
        <v>132.5090909090909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6">
        <v>0</v>
      </c>
      <c r="O49" s="40">
        <f t="shared" si="1"/>
        <v>0</v>
      </c>
      <c r="P49" s="40"/>
      <c r="Q49" s="41"/>
      <c r="R49" s="27">
        <v>1323</v>
      </c>
      <c r="S49" s="42">
        <v>1860</v>
      </c>
      <c r="T49" s="42">
        <v>960</v>
      </c>
      <c r="U49" s="42">
        <v>20</v>
      </c>
      <c r="V49" s="42">
        <v>8115</v>
      </c>
      <c r="W49" s="27">
        <v>7617.78</v>
      </c>
      <c r="X49" s="27">
        <v>12994.8</v>
      </c>
      <c r="Y49" s="36">
        <v>28109.9</v>
      </c>
      <c r="Z49" s="36">
        <v>10510.5</v>
      </c>
      <c r="AA49" s="27">
        <v>16939.650000000001</v>
      </c>
      <c r="AB49" s="43">
        <f t="shared" si="2"/>
        <v>0.40119745064199114</v>
      </c>
      <c r="AC49" s="43">
        <f t="shared" si="2"/>
        <v>0.17511520737327188</v>
      </c>
      <c r="AD49" s="43">
        <f t="shared" si="2"/>
        <v>0.13803030303030303</v>
      </c>
      <c r="AE49" s="43">
        <f t="shared" si="4"/>
        <v>0</v>
      </c>
      <c r="AF49" s="43">
        <f t="shared" si="4"/>
        <v>0</v>
      </c>
      <c r="AG49" s="43">
        <f t="shared" si="4"/>
        <v>0</v>
      </c>
      <c r="AH49" s="43">
        <f t="shared" si="4"/>
        <v>0</v>
      </c>
      <c r="AI49" s="43">
        <f t="shared" si="4"/>
        <v>0</v>
      </c>
      <c r="AJ49" s="43">
        <f t="shared" si="4"/>
        <v>0</v>
      </c>
      <c r="AK49" s="43">
        <f t="shared" si="3"/>
        <v>0</v>
      </c>
      <c r="AL49" s="44" t="s">
        <v>82</v>
      </c>
    </row>
    <row r="50" spans="1:38" x14ac:dyDescent="0.2">
      <c r="A50" s="44" t="s">
        <v>83</v>
      </c>
      <c r="B50" s="45">
        <v>541.78856248957129</v>
      </c>
      <c r="C50" s="45">
        <v>326.51162790697674</v>
      </c>
      <c r="D50" s="45">
        <v>124.80703984355902</v>
      </c>
      <c r="E50" s="45">
        <v>20</v>
      </c>
      <c r="F50" s="45">
        <v>20</v>
      </c>
      <c r="G50" s="45">
        <v>0</v>
      </c>
      <c r="H50" s="45">
        <v>1476.3</v>
      </c>
      <c r="I50" s="45">
        <v>0</v>
      </c>
      <c r="J50" s="45">
        <v>0</v>
      </c>
      <c r="K50" s="45">
        <v>4283.371052631579</v>
      </c>
      <c r="L50" s="45">
        <v>0</v>
      </c>
      <c r="M50" s="45">
        <v>0</v>
      </c>
      <c r="N50" s="46">
        <v>0</v>
      </c>
      <c r="O50" s="40">
        <f t="shared" si="1"/>
        <v>0</v>
      </c>
      <c r="P50" s="40"/>
      <c r="Q50" s="41"/>
      <c r="R50" s="27">
        <v>1323</v>
      </c>
      <c r="S50" s="42">
        <v>1860</v>
      </c>
      <c r="T50" s="42">
        <v>960</v>
      </c>
      <c r="U50" s="42">
        <v>20</v>
      </c>
      <c r="V50" s="42">
        <v>8115</v>
      </c>
      <c r="W50" s="27">
        <v>7617.78</v>
      </c>
      <c r="X50" s="27">
        <v>12994.8</v>
      </c>
      <c r="Y50" s="36">
        <v>28109.9</v>
      </c>
      <c r="Z50" s="36">
        <v>10510.5</v>
      </c>
      <c r="AA50" s="27">
        <v>16939.650000000001</v>
      </c>
      <c r="AB50" s="43">
        <f t="shared" si="2"/>
        <v>0.40951516439121033</v>
      </c>
      <c r="AC50" s="43">
        <f t="shared" si="2"/>
        <v>0.17554388597149287</v>
      </c>
      <c r="AD50" s="43">
        <f t="shared" si="2"/>
        <v>0.130007333170374</v>
      </c>
      <c r="AE50" s="43">
        <f t="shared" si="4"/>
        <v>1</v>
      </c>
      <c r="AF50" s="43">
        <f t="shared" si="4"/>
        <v>0</v>
      </c>
      <c r="AG50" s="43">
        <f t="shared" si="4"/>
        <v>0.19379661791230515</v>
      </c>
      <c r="AH50" s="43">
        <f t="shared" si="4"/>
        <v>0</v>
      </c>
      <c r="AI50" s="43">
        <f t="shared" si="4"/>
        <v>0</v>
      </c>
      <c r="AJ50" s="43">
        <f t="shared" si="4"/>
        <v>0.4075325676829436</v>
      </c>
      <c r="AK50" s="43">
        <f t="shared" si="3"/>
        <v>0</v>
      </c>
      <c r="AL50" s="44" t="s">
        <v>83</v>
      </c>
    </row>
    <row r="51" spans="1:38" x14ac:dyDescent="0.2">
      <c r="A51" s="44" t="s">
        <v>84</v>
      </c>
      <c r="B51" s="45">
        <v>564.14573091072907</v>
      </c>
      <c r="C51" s="45">
        <v>453.33333333333331</v>
      </c>
      <c r="D51" s="45">
        <v>132.997453619498</v>
      </c>
      <c r="E51" s="45">
        <v>20</v>
      </c>
      <c r="F51" s="45">
        <v>20</v>
      </c>
      <c r="G51" s="45">
        <v>0</v>
      </c>
      <c r="H51" s="45">
        <v>1472.2483333333332</v>
      </c>
      <c r="I51" s="45">
        <v>0</v>
      </c>
      <c r="J51" s="45">
        <v>0</v>
      </c>
      <c r="K51" s="45">
        <v>0</v>
      </c>
      <c r="L51" s="45">
        <v>0</v>
      </c>
      <c r="M51" s="45">
        <v>0</v>
      </c>
      <c r="N51" s="46">
        <v>0</v>
      </c>
      <c r="O51" s="40">
        <f t="shared" si="1"/>
        <v>0</v>
      </c>
      <c r="P51" s="40"/>
      <c r="Q51" s="41"/>
      <c r="R51" s="27">
        <v>1323</v>
      </c>
      <c r="S51" s="42">
        <v>1860</v>
      </c>
      <c r="T51" s="42">
        <v>960</v>
      </c>
      <c r="U51" s="42">
        <v>20</v>
      </c>
      <c r="V51" s="42">
        <v>8115</v>
      </c>
      <c r="W51" s="27">
        <v>7617.78</v>
      </c>
      <c r="X51" s="27">
        <v>12994.8</v>
      </c>
      <c r="Y51" s="36">
        <v>28109.9</v>
      </c>
      <c r="Z51" s="36">
        <v>10510.5</v>
      </c>
      <c r="AA51" s="27">
        <v>16939.650000000001</v>
      </c>
      <c r="AB51" s="43">
        <f t="shared" si="2"/>
        <v>0.42641400673524493</v>
      </c>
      <c r="AC51" s="43">
        <f t="shared" si="2"/>
        <v>0.24372759856630824</v>
      </c>
      <c r="AD51" s="43">
        <f t="shared" si="2"/>
        <v>0.13853901418697709</v>
      </c>
      <c r="AE51" s="43">
        <f t="shared" si="4"/>
        <v>1</v>
      </c>
      <c r="AF51" s="43">
        <f t="shared" si="4"/>
        <v>0</v>
      </c>
      <c r="AG51" s="43">
        <f t="shared" si="4"/>
        <v>0.19326474817247719</v>
      </c>
      <c r="AH51" s="43">
        <f t="shared" si="4"/>
        <v>0</v>
      </c>
      <c r="AI51" s="43">
        <f t="shared" si="4"/>
        <v>0</v>
      </c>
      <c r="AJ51" s="43">
        <f t="shared" si="4"/>
        <v>0</v>
      </c>
      <c r="AK51" s="43">
        <f t="shared" si="3"/>
        <v>0</v>
      </c>
      <c r="AL51" s="44" t="s">
        <v>84</v>
      </c>
    </row>
    <row r="52" spans="1:38" x14ac:dyDescent="0.2">
      <c r="A52" s="44" t="s">
        <v>85</v>
      </c>
      <c r="B52" s="45">
        <v>440.76791284161658</v>
      </c>
      <c r="C52" s="45">
        <v>334.468085106383</v>
      </c>
      <c r="D52" s="45">
        <v>133.72113676731794</v>
      </c>
      <c r="E52" s="45">
        <v>20</v>
      </c>
      <c r="F52" s="45">
        <v>20</v>
      </c>
      <c r="G52" s="45">
        <v>0</v>
      </c>
      <c r="H52" s="45">
        <v>1577.94</v>
      </c>
      <c r="I52" s="45">
        <v>0</v>
      </c>
      <c r="J52" s="45">
        <v>0</v>
      </c>
      <c r="K52" s="45">
        <v>1937.7166666666665</v>
      </c>
      <c r="L52" s="45">
        <v>0</v>
      </c>
      <c r="M52" s="45">
        <v>0</v>
      </c>
      <c r="N52" s="46">
        <v>0</v>
      </c>
      <c r="O52" s="40">
        <f t="shared" si="1"/>
        <v>0</v>
      </c>
      <c r="P52" s="40"/>
      <c r="Q52" s="41"/>
      <c r="R52" s="27">
        <v>1323</v>
      </c>
      <c r="S52" s="42">
        <v>1860</v>
      </c>
      <c r="T52" s="42">
        <v>960</v>
      </c>
      <c r="U52" s="42">
        <v>20</v>
      </c>
      <c r="V52" s="42">
        <v>8115</v>
      </c>
      <c r="W52" s="27">
        <v>7617.78</v>
      </c>
      <c r="X52" s="27">
        <v>12994.8</v>
      </c>
      <c r="Y52" s="36">
        <v>28109.9</v>
      </c>
      <c r="Z52" s="36">
        <v>10510.5</v>
      </c>
      <c r="AA52" s="27">
        <v>16939.650000000001</v>
      </c>
      <c r="AB52" s="43">
        <f t="shared" si="2"/>
        <v>0.33315790842147891</v>
      </c>
      <c r="AC52" s="43">
        <f t="shared" si="2"/>
        <v>0.17982155113246398</v>
      </c>
      <c r="AD52" s="43">
        <f t="shared" si="2"/>
        <v>0.13929285079928952</v>
      </c>
      <c r="AE52" s="43">
        <f t="shared" si="4"/>
        <v>1</v>
      </c>
      <c r="AF52" s="43">
        <f t="shared" si="4"/>
        <v>0</v>
      </c>
      <c r="AG52" s="43">
        <f t="shared" si="4"/>
        <v>0.20713908776572704</v>
      </c>
      <c r="AH52" s="43">
        <f t="shared" si="4"/>
        <v>0</v>
      </c>
      <c r="AI52" s="43">
        <f t="shared" si="4"/>
        <v>0</v>
      </c>
      <c r="AJ52" s="43">
        <f t="shared" si="4"/>
        <v>0.18436008436008433</v>
      </c>
      <c r="AK52" s="43">
        <f t="shared" si="3"/>
        <v>0</v>
      </c>
      <c r="AL52" s="44" t="s">
        <v>85</v>
      </c>
    </row>
    <row r="53" spans="1:38" x14ac:dyDescent="0.2">
      <c r="A53" s="44" t="s">
        <v>86</v>
      </c>
      <c r="B53" s="45">
        <v>639.30870827334149</v>
      </c>
      <c r="C53" s="45">
        <v>322.13861386138615</v>
      </c>
      <c r="D53" s="45">
        <v>135.61292343841785</v>
      </c>
      <c r="E53" s="45">
        <v>20.024048096192384</v>
      </c>
      <c r="F53" s="45">
        <v>20</v>
      </c>
      <c r="G53" s="45">
        <v>2543.9869879518074</v>
      </c>
      <c r="H53" s="45">
        <v>1492.7695422535212</v>
      </c>
      <c r="I53" s="45">
        <v>4502.0586046511626</v>
      </c>
      <c r="J53" s="45">
        <v>8748.7100000000009</v>
      </c>
      <c r="K53" s="45">
        <v>4204.2116297468356</v>
      </c>
      <c r="L53" s="45">
        <v>1510.5066666666669</v>
      </c>
      <c r="M53" s="45">
        <v>3229.5277777777778</v>
      </c>
      <c r="N53" s="46">
        <v>3593.4033333333336</v>
      </c>
      <c r="O53" s="40">
        <f t="shared" si="1"/>
        <v>8333.4377777777772</v>
      </c>
      <c r="P53" s="40"/>
      <c r="Q53" s="41"/>
      <c r="R53" s="27">
        <v>1323</v>
      </c>
      <c r="S53" s="42">
        <v>1860</v>
      </c>
      <c r="T53" s="42">
        <v>960</v>
      </c>
      <c r="U53" s="42">
        <v>20</v>
      </c>
      <c r="V53" s="42">
        <v>8115</v>
      </c>
      <c r="W53" s="27">
        <v>7617.78</v>
      </c>
      <c r="X53" s="27">
        <v>12994.8</v>
      </c>
      <c r="Y53" s="36">
        <v>28109.9</v>
      </c>
      <c r="Z53" s="36">
        <v>10510.5</v>
      </c>
      <c r="AA53" s="27">
        <v>16939.650000000001</v>
      </c>
      <c r="AB53" s="43">
        <f t="shared" si="2"/>
        <v>0.48322653686571543</v>
      </c>
      <c r="AC53" s="43">
        <f t="shared" si="2"/>
        <v>0.17319280315128288</v>
      </c>
      <c r="AD53" s="43">
        <f t="shared" si="2"/>
        <v>0.1412634619150186</v>
      </c>
      <c r="AE53" s="43">
        <f t="shared" si="4"/>
        <v>1</v>
      </c>
      <c r="AF53" s="43">
        <f t="shared" si="4"/>
        <v>0.3134919270427366</v>
      </c>
      <c r="AG53" s="43">
        <f t="shared" si="4"/>
        <v>0.19595860503368714</v>
      </c>
      <c r="AH53" s="43">
        <f t="shared" si="4"/>
        <v>0.34645078067004975</v>
      </c>
      <c r="AI53" s="43">
        <f t="shared" si="4"/>
        <v>0.31123234163052876</v>
      </c>
      <c r="AJ53" s="43">
        <f t="shared" si="4"/>
        <v>0.40000110648844828</v>
      </c>
      <c r="AK53" s="43">
        <f t="shared" si="3"/>
        <v>0.4919486398938453</v>
      </c>
      <c r="AL53" s="44" t="s">
        <v>86</v>
      </c>
    </row>
    <row r="54" spans="1:38" x14ac:dyDescent="0.2">
      <c r="A54" s="44" t="s">
        <v>87</v>
      </c>
      <c r="B54" s="45">
        <v>533.93301957517701</v>
      </c>
      <c r="C54" s="45">
        <v>372.63157894736844</v>
      </c>
      <c r="D54" s="45">
        <v>131.85934172313651</v>
      </c>
      <c r="E54" s="45">
        <v>20</v>
      </c>
      <c r="F54" s="45">
        <v>20</v>
      </c>
      <c r="G54" s="45">
        <v>0</v>
      </c>
      <c r="H54" s="45">
        <v>0</v>
      </c>
      <c r="I54" s="45">
        <v>0</v>
      </c>
      <c r="J54" s="45">
        <v>0</v>
      </c>
      <c r="K54" s="45">
        <v>0</v>
      </c>
      <c r="L54" s="45">
        <v>0</v>
      </c>
      <c r="M54" s="45">
        <v>0</v>
      </c>
      <c r="N54" s="46">
        <v>0</v>
      </c>
      <c r="O54" s="40">
        <f t="shared" si="1"/>
        <v>0</v>
      </c>
      <c r="P54" s="40"/>
      <c r="Q54" s="41"/>
      <c r="R54" s="27">
        <v>1323</v>
      </c>
      <c r="S54" s="42">
        <v>1860</v>
      </c>
      <c r="T54" s="42">
        <v>960</v>
      </c>
      <c r="U54" s="42">
        <v>20</v>
      </c>
      <c r="V54" s="42">
        <v>8115</v>
      </c>
      <c r="W54" s="27">
        <v>7617.78</v>
      </c>
      <c r="X54" s="27">
        <v>12994.8</v>
      </c>
      <c r="Y54" s="36">
        <v>28109.9</v>
      </c>
      <c r="Z54" s="36">
        <v>10510.5</v>
      </c>
      <c r="AA54" s="27">
        <v>16939.650000000001</v>
      </c>
      <c r="AB54" s="43">
        <f t="shared" si="2"/>
        <v>0.40357749023067047</v>
      </c>
      <c r="AC54" s="43">
        <f t="shared" si="2"/>
        <v>0.20033955857385399</v>
      </c>
      <c r="AD54" s="43">
        <f t="shared" si="2"/>
        <v>0.13735348096160052</v>
      </c>
      <c r="AE54" s="43">
        <f t="shared" si="4"/>
        <v>1</v>
      </c>
      <c r="AF54" s="43">
        <f t="shared" si="4"/>
        <v>0</v>
      </c>
      <c r="AG54" s="43">
        <f t="shared" si="4"/>
        <v>0</v>
      </c>
      <c r="AH54" s="43">
        <f t="shared" si="4"/>
        <v>0</v>
      </c>
      <c r="AI54" s="43">
        <f t="shared" si="4"/>
        <v>0</v>
      </c>
      <c r="AJ54" s="43">
        <f t="shared" si="4"/>
        <v>0</v>
      </c>
      <c r="AK54" s="43">
        <f t="shared" si="3"/>
        <v>0</v>
      </c>
      <c r="AL54" s="44" t="s">
        <v>87</v>
      </c>
    </row>
    <row r="55" spans="1:38" ht="12" thickBot="1" x14ac:dyDescent="0.25">
      <c r="A55" s="47" t="s">
        <v>88</v>
      </c>
      <c r="B55" s="48">
        <v>591.72687644896803</v>
      </c>
      <c r="C55" s="48">
        <v>340.65798045602605</v>
      </c>
      <c r="D55" s="48">
        <v>133.75534685699972</v>
      </c>
      <c r="E55" s="48">
        <v>20.042016806722689</v>
      </c>
      <c r="F55" s="48">
        <v>20</v>
      </c>
      <c r="G55" s="48">
        <v>0</v>
      </c>
      <c r="H55" s="48">
        <v>1458.94</v>
      </c>
      <c r="I55" s="48">
        <v>0</v>
      </c>
      <c r="J55" s="48">
        <v>0</v>
      </c>
      <c r="K55" s="45">
        <v>4455.7566666666662</v>
      </c>
      <c r="L55" s="48">
        <v>0</v>
      </c>
      <c r="M55" s="48">
        <v>0</v>
      </c>
      <c r="N55" s="49">
        <v>0</v>
      </c>
      <c r="O55" s="40">
        <f t="shared" si="1"/>
        <v>0</v>
      </c>
      <c r="P55" s="40"/>
      <c r="Q55" s="41"/>
      <c r="R55" s="27">
        <v>1323</v>
      </c>
      <c r="S55" s="42">
        <v>1860</v>
      </c>
      <c r="T55" s="42">
        <v>960</v>
      </c>
      <c r="U55" s="42">
        <v>20</v>
      </c>
      <c r="V55" s="42">
        <v>8115</v>
      </c>
      <c r="W55" s="27">
        <v>7617.78</v>
      </c>
      <c r="X55" s="27">
        <v>12994.8</v>
      </c>
      <c r="Y55" s="36">
        <v>28109.9</v>
      </c>
      <c r="Z55" s="36">
        <v>10510.5</v>
      </c>
      <c r="AA55" s="27">
        <v>16939.650000000001</v>
      </c>
      <c r="AB55" s="43">
        <f t="shared" si="2"/>
        <v>0.447261433445932</v>
      </c>
      <c r="AC55" s="43">
        <f t="shared" si="2"/>
        <v>0.18314945185807852</v>
      </c>
      <c r="AD55" s="43">
        <f t="shared" si="2"/>
        <v>0.13932848630937472</v>
      </c>
      <c r="AE55" s="43">
        <f t="shared" si="4"/>
        <v>1</v>
      </c>
      <c r="AF55" s="43">
        <f t="shared" si="4"/>
        <v>0</v>
      </c>
      <c r="AG55" s="43">
        <f t="shared" si="4"/>
        <v>0.19151773876378683</v>
      </c>
      <c r="AH55" s="43">
        <f t="shared" si="4"/>
        <v>0</v>
      </c>
      <c r="AI55" s="43">
        <f t="shared" si="4"/>
        <v>0</v>
      </c>
      <c r="AJ55" s="43">
        <f t="shared" si="4"/>
        <v>0.42393384393384387</v>
      </c>
      <c r="AK55" s="43">
        <f t="shared" si="3"/>
        <v>0</v>
      </c>
      <c r="AL55" s="50" t="s">
        <v>88</v>
      </c>
    </row>
    <row r="56" spans="1:38" ht="12" thickBot="1" x14ac:dyDescent="0.25">
      <c r="A56" s="51" t="s">
        <v>89</v>
      </c>
      <c r="B56" s="52">
        <v>593.05093752079188</v>
      </c>
      <c r="C56" s="52">
        <v>342.83493699885457</v>
      </c>
      <c r="D56" s="52">
        <v>132.74870704532651</v>
      </c>
      <c r="E56" s="52">
        <v>20.022356360384528</v>
      </c>
      <c r="F56" s="52">
        <v>20</v>
      </c>
      <c r="G56" s="52">
        <v>4284.0703969465658</v>
      </c>
      <c r="H56" s="52">
        <v>1479.4838713592233</v>
      </c>
      <c r="I56" s="52">
        <v>5419.9708053691284</v>
      </c>
      <c r="J56" s="52">
        <v>23571.163</v>
      </c>
      <c r="K56" s="52">
        <v>3990.1020410628016</v>
      </c>
      <c r="L56" s="52">
        <v>3283.0933333333328</v>
      </c>
      <c r="M56" s="52">
        <v>3080.9629999999997</v>
      </c>
      <c r="N56" s="53">
        <v>2545.3003947368425</v>
      </c>
      <c r="O56" s="40">
        <f t="shared" si="1"/>
        <v>8909.3567280701754</v>
      </c>
      <c r="P56" s="54"/>
      <c r="Q56" s="41"/>
      <c r="R56" s="27">
        <v>1323</v>
      </c>
      <c r="S56" s="42">
        <v>1860</v>
      </c>
      <c r="T56" s="42">
        <v>960</v>
      </c>
      <c r="U56" s="42">
        <v>20</v>
      </c>
      <c r="V56" s="42">
        <v>8115</v>
      </c>
      <c r="W56" s="27">
        <v>7617.78</v>
      </c>
      <c r="X56" s="27">
        <v>12994.8</v>
      </c>
      <c r="Y56" s="36">
        <v>28109.9</v>
      </c>
      <c r="Z56" s="36">
        <v>10510.5</v>
      </c>
      <c r="AA56" s="27">
        <v>16939.650000000001</v>
      </c>
      <c r="AB56" s="43">
        <f t="shared" si="2"/>
        <v>0.44826223546545113</v>
      </c>
      <c r="AC56" s="43">
        <f t="shared" si="2"/>
        <v>0.18431985860153471</v>
      </c>
      <c r="AD56" s="43">
        <f t="shared" si="2"/>
        <v>0.13827990317221511</v>
      </c>
      <c r="AE56" s="43">
        <f t="shared" si="4"/>
        <v>1</v>
      </c>
      <c r="AF56" s="43">
        <f t="shared" si="4"/>
        <v>0.527919950332294</v>
      </c>
      <c r="AG56" s="43">
        <f t="shared" si="4"/>
        <v>0.19421457056507582</v>
      </c>
      <c r="AH56" s="43">
        <f t="shared" si="4"/>
        <v>0.41708766624874016</v>
      </c>
      <c r="AI56" s="43">
        <f t="shared" si="4"/>
        <v>0.83853599621485664</v>
      </c>
      <c r="AJ56" s="43">
        <f t="shared" si="4"/>
        <v>0.37963008810834897</v>
      </c>
      <c r="AK56" s="43">
        <f t="shared" si="3"/>
        <v>0.52594691909633162</v>
      </c>
    </row>
    <row r="57" spans="1:38" s="60" customFormat="1" ht="23.25" thickBot="1" x14ac:dyDescent="0.25">
      <c r="A57" s="55" t="s">
        <v>90</v>
      </c>
      <c r="B57" s="56">
        <v>593.85503910181149</v>
      </c>
      <c r="C57" s="56">
        <v>342.83493699885457</v>
      </c>
      <c r="D57" s="56">
        <v>132.74870704532651</v>
      </c>
      <c r="E57" s="57">
        <v>20.022356360384528</v>
      </c>
      <c r="F57" s="56">
        <v>20</v>
      </c>
      <c r="G57" s="56">
        <v>4284.0703969465658</v>
      </c>
      <c r="H57" s="56">
        <v>1479.4838713592233</v>
      </c>
      <c r="I57" s="56">
        <v>5419.9708053691284</v>
      </c>
      <c r="J57" s="56">
        <v>23571.163</v>
      </c>
      <c r="K57" s="56">
        <v>3990.1020410628016</v>
      </c>
      <c r="L57" s="56">
        <v>3283.0933333333328</v>
      </c>
      <c r="M57" s="56">
        <v>3080.9629999999997</v>
      </c>
      <c r="N57" s="58">
        <v>2545.3003947368425</v>
      </c>
      <c r="O57" s="40">
        <f t="shared" si="1"/>
        <v>8909.3567280701754</v>
      </c>
      <c r="P57" s="59"/>
      <c r="Q57" s="41"/>
      <c r="R57" s="2"/>
      <c r="S57" s="41"/>
      <c r="T57" s="41"/>
      <c r="U57" s="41"/>
      <c r="V57" s="41"/>
      <c r="Y57" s="61"/>
      <c r="Z57" s="61"/>
      <c r="AB57" s="43"/>
    </row>
    <row r="58" spans="1:38" x14ac:dyDescent="0.2">
      <c r="E58" s="2"/>
      <c r="F58" s="2"/>
      <c r="I58" s="62"/>
      <c r="J58" s="62"/>
      <c r="K58" s="62"/>
      <c r="L58" s="62"/>
      <c r="M58" s="62"/>
      <c r="N58" s="62"/>
      <c r="O58" s="62"/>
      <c r="P58" s="62"/>
    </row>
    <row r="60" spans="1:38" x14ac:dyDescent="0.2">
      <c r="B60" s="63"/>
    </row>
    <row r="61" spans="1:38" x14ac:dyDescent="0.2">
      <c r="B61" s="8"/>
      <c r="E61" s="64"/>
      <c r="F61" s="64"/>
      <c r="G61" s="8"/>
      <c r="H61" s="8"/>
      <c r="Q61" s="8"/>
      <c r="S61" s="8"/>
      <c r="T61" s="8"/>
      <c r="U61" s="8"/>
      <c r="V61" s="8"/>
    </row>
    <row r="62" spans="1:38" s="63" customFormat="1" x14ac:dyDescent="0.2">
      <c r="I62" s="2"/>
      <c r="J62" s="2"/>
      <c r="K62" s="2"/>
      <c r="L62" s="2"/>
      <c r="M62" s="2"/>
      <c r="N62" s="2"/>
      <c r="O62" s="2"/>
      <c r="P62" s="2"/>
      <c r="Y62" s="3"/>
      <c r="Z62" s="3"/>
    </row>
  </sheetData>
  <mergeCells count="14">
    <mergeCell ref="J9:J11"/>
    <mergeCell ref="K9:K11"/>
    <mergeCell ref="L9:N10"/>
    <mergeCell ref="S10:AA10"/>
    <mergeCell ref="A2:N2"/>
    <mergeCell ref="A3:N3"/>
    <mergeCell ref="A9:A11"/>
    <mergeCell ref="B9:B11"/>
    <mergeCell ref="C9:D10"/>
    <mergeCell ref="E9:E11"/>
    <mergeCell ref="F9:F11"/>
    <mergeCell ref="G9:G11"/>
    <mergeCell ref="H9:H11"/>
    <mergeCell ref="I9:I11"/>
  </mergeCells>
  <printOptions horizontalCentered="1" verticalCentered="1"/>
  <pageMargins left="1.1811023622047245" right="0.94488188976377963" top="0.70866141732283472" bottom="0.59055118110236227" header="0.31496062992125984" footer="0.31496062992125984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bolnav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TARAN</dc:creator>
  <cp:lastModifiedBy>Elena TARAN</cp:lastModifiedBy>
  <dcterms:created xsi:type="dcterms:W3CDTF">2022-06-23T07:29:11Z</dcterms:created>
  <dcterms:modified xsi:type="dcterms:W3CDTF">2022-06-23T07:29:35Z</dcterms:modified>
</cp:coreProperties>
</file>