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Postate Portal dec 2022\pentru postat DGTI dec 2022\Indicatori PNS 9 luni 2022\"/>
    </mc:Choice>
  </mc:AlternateContent>
  <bookViews>
    <workbookView xWindow="0" yWindow="0" windowWidth="11985" windowHeight="10500"/>
  </bookViews>
  <sheets>
    <sheet name="cost bolnav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6" i="2" l="1"/>
  <c r="I56" i="2"/>
  <c r="H56" i="2"/>
  <c r="G56" i="2"/>
  <c r="F56" i="2"/>
  <c r="E56" i="2"/>
  <c r="D56" i="2"/>
  <c r="C56" i="2"/>
  <c r="B56" i="2"/>
  <c r="K55" i="2"/>
  <c r="J55" i="2"/>
  <c r="I55" i="2"/>
  <c r="H55" i="2"/>
  <c r="G55" i="2"/>
  <c r="F55" i="2"/>
  <c r="E55" i="2"/>
  <c r="D55" i="2"/>
  <c r="C55" i="2"/>
  <c r="B55" i="2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K51" i="2"/>
  <c r="J51" i="2"/>
  <c r="I51" i="2"/>
  <c r="H51" i="2"/>
  <c r="G51" i="2"/>
  <c r="F51" i="2"/>
  <c r="E51" i="2"/>
  <c r="D51" i="2"/>
  <c r="C51" i="2"/>
  <c r="B51" i="2"/>
  <c r="K50" i="2"/>
  <c r="J50" i="2"/>
  <c r="I50" i="2"/>
  <c r="H50" i="2"/>
  <c r="G50" i="2"/>
  <c r="F50" i="2"/>
  <c r="E50" i="2"/>
  <c r="D50" i="2"/>
  <c r="C50" i="2"/>
  <c r="B50" i="2"/>
  <c r="K49" i="2"/>
  <c r="J49" i="2"/>
  <c r="I49" i="2"/>
  <c r="H49" i="2"/>
  <c r="G49" i="2"/>
  <c r="F49" i="2"/>
  <c r="E49" i="2"/>
  <c r="D49" i="2"/>
  <c r="C49" i="2"/>
  <c r="B49" i="2"/>
  <c r="K48" i="2"/>
  <c r="J48" i="2"/>
  <c r="I48" i="2"/>
  <c r="H48" i="2"/>
  <c r="G48" i="2"/>
  <c r="F48" i="2"/>
  <c r="E48" i="2"/>
  <c r="D48" i="2"/>
  <c r="C48" i="2"/>
  <c r="B48" i="2"/>
  <c r="K47" i="2"/>
  <c r="J47" i="2"/>
  <c r="I47" i="2"/>
  <c r="H47" i="2"/>
  <c r="G47" i="2"/>
  <c r="F47" i="2"/>
  <c r="E47" i="2"/>
  <c r="D47" i="2"/>
  <c r="C47" i="2"/>
  <c r="B47" i="2"/>
  <c r="K46" i="2"/>
  <c r="J46" i="2"/>
  <c r="I46" i="2"/>
  <c r="H46" i="2"/>
  <c r="G46" i="2"/>
  <c r="F46" i="2"/>
  <c r="E46" i="2"/>
  <c r="D46" i="2"/>
  <c r="C46" i="2"/>
  <c r="B46" i="2"/>
  <c r="K45" i="2"/>
  <c r="J45" i="2"/>
  <c r="I45" i="2"/>
  <c r="H45" i="2"/>
  <c r="G45" i="2"/>
  <c r="F45" i="2"/>
  <c r="E45" i="2"/>
  <c r="D45" i="2"/>
  <c r="C45" i="2"/>
  <c r="B45" i="2"/>
  <c r="K44" i="2"/>
  <c r="J44" i="2"/>
  <c r="I44" i="2"/>
  <c r="H44" i="2"/>
  <c r="G44" i="2"/>
  <c r="F44" i="2"/>
  <c r="E44" i="2"/>
  <c r="D44" i="2"/>
  <c r="C44" i="2"/>
  <c r="B44" i="2"/>
  <c r="K43" i="2"/>
  <c r="J43" i="2"/>
  <c r="I43" i="2"/>
  <c r="H43" i="2"/>
  <c r="G43" i="2"/>
  <c r="F43" i="2"/>
  <c r="E43" i="2"/>
  <c r="D43" i="2"/>
  <c r="C43" i="2"/>
  <c r="B43" i="2"/>
  <c r="K42" i="2"/>
  <c r="J42" i="2"/>
  <c r="I42" i="2"/>
  <c r="H42" i="2"/>
  <c r="G42" i="2"/>
  <c r="F42" i="2"/>
  <c r="E42" i="2"/>
  <c r="D42" i="2"/>
  <c r="C42" i="2"/>
  <c r="B42" i="2"/>
  <c r="K41" i="2"/>
  <c r="J41" i="2"/>
  <c r="I41" i="2"/>
  <c r="H41" i="2"/>
  <c r="G41" i="2"/>
  <c r="F41" i="2"/>
  <c r="E41" i="2"/>
  <c r="D41" i="2"/>
  <c r="C41" i="2"/>
  <c r="B41" i="2"/>
  <c r="K40" i="2"/>
  <c r="J40" i="2"/>
  <c r="I40" i="2"/>
  <c r="H40" i="2"/>
  <c r="G40" i="2"/>
  <c r="F40" i="2"/>
  <c r="E40" i="2"/>
  <c r="D40" i="2"/>
  <c r="C40" i="2"/>
  <c r="B40" i="2"/>
  <c r="K39" i="2"/>
  <c r="J39" i="2"/>
  <c r="I39" i="2"/>
  <c r="H39" i="2"/>
  <c r="G39" i="2"/>
  <c r="F39" i="2"/>
  <c r="E39" i="2"/>
  <c r="D39" i="2"/>
  <c r="C39" i="2"/>
  <c r="B39" i="2"/>
  <c r="K38" i="2"/>
  <c r="J38" i="2"/>
  <c r="I38" i="2"/>
  <c r="H38" i="2"/>
  <c r="G38" i="2"/>
  <c r="F38" i="2"/>
  <c r="E38" i="2"/>
  <c r="D38" i="2"/>
  <c r="C38" i="2"/>
  <c r="B38" i="2"/>
  <c r="K37" i="2"/>
  <c r="J37" i="2"/>
  <c r="I37" i="2"/>
  <c r="H37" i="2"/>
  <c r="G37" i="2"/>
  <c r="F37" i="2"/>
  <c r="E37" i="2"/>
  <c r="D37" i="2"/>
  <c r="C37" i="2"/>
  <c r="B37" i="2"/>
  <c r="K36" i="2"/>
  <c r="J36" i="2"/>
  <c r="I36" i="2"/>
  <c r="H36" i="2"/>
  <c r="G36" i="2"/>
  <c r="F36" i="2"/>
  <c r="E36" i="2"/>
  <c r="D36" i="2"/>
  <c r="C36" i="2"/>
  <c r="B36" i="2"/>
  <c r="K35" i="2"/>
  <c r="J35" i="2"/>
  <c r="I35" i="2"/>
  <c r="H35" i="2"/>
  <c r="G35" i="2"/>
  <c r="F35" i="2"/>
  <c r="E35" i="2"/>
  <c r="D35" i="2"/>
  <c r="C35" i="2"/>
  <c r="B35" i="2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28" i="2"/>
  <c r="J28" i="2"/>
  <c r="I28" i="2"/>
  <c r="H28" i="2"/>
  <c r="G28" i="2"/>
  <c r="F28" i="2"/>
  <c r="E28" i="2"/>
  <c r="D28" i="2"/>
  <c r="C28" i="2"/>
  <c r="B28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H26" i="2"/>
  <c r="G26" i="2"/>
  <c r="F26" i="2"/>
  <c r="E26" i="2"/>
  <c r="D26" i="2"/>
  <c r="C26" i="2"/>
  <c r="B26" i="2"/>
  <c r="K25" i="2"/>
  <c r="J25" i="2"/>
  <c r="I25" i="2"/>
  <c r="H25" i="2"/>
  <c r="G25" i="2"/>
  <c r="F25" i="2"/>
  <c r="E25" i="2"/>
  <c r="D25" i="2"/>
  <c r="C25" i="2"/>
  <c r="B25" i="2"/>
  <c r="K24" i="2"/>
  <c r="J24" i="2"/>
  <c r="I24" i="2"/>
  <c r="H24" i="2"/>
  <c r="G24" i="2"/>
  <c r="F24" i="2"/>
  <c r="E24" i="2"/>
  <c r="D24" i="2"/>
  <c r="C24" i="2"/>
  <c r="B24" i="2"/>
  <c r="K23" i="2"/>
  <c r="J23" i="2"/>
  <c r="I23" i="2"/>
  <c r="H23" i="2"/>
  <c r="G23" i="2"/>
  <c r="F23" i="2"/>
  <c r="E23" i="2"/>
  <c r="D23" i="2"/>
  <c r="C23" i="2"/>
  <c r="B23" i="2"/>
  <c r="K22" i="2"/>
  <c r="J22" i="2"/>
  <c r="I22" i="2"/>
  <c r="H22" i="2"/>
  <c r="G22" i="2"/>
  <c r="F22" i="2"/>
  <c r="E22" i="2"/>
  <c r="D22" i="2"/>
  <c r="C22" i="2"/>
  <c r="B22" i="2"/>
  <c r="K21" i="2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C14" i="2"/>
  <c r="B14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<sst xmlns="http://schemas.openxmlformats.org/spreadsheetml/2006/main" count="76" uniqueCount="76">
  <si>
    <t xml:space="preserve">Programul naţional de  tratament al hemofiliei şi talasemiei </t>
  </si>
  <si>
    <t>Lei</t>
  </si>
  <si>
    <t>CAS</t>
  </si>
  <si>
    <t>Cost mediu/bolnav cu:</t>
  </si>
  <si>
    <t xml:space="preserve">Hemofilie </t>
  </si>
  <si>
    <t>Talasemie       ( circuit închis + circuit deschis)</t>
  </si>
  <si>
    <t>Hemofilie congenitală fară inhibitori/boală von Willebrand</t>
  </si>
  <si>
    <t>Hemofilie congenitală cu inhibitori</t>
  </si>
  <si>
    <t>hemofilie congenitală cu şi fără inhibitori, pentru tratamentul de substituţie în cazul intervenţiilor chirurgicale şi ortopedice</t>
  </si>
  <si>
    <t>hemofilia dobândită clinic manifestă</t>
  </si>
  <si>
    <t>deficit congenital de factor VII</t>
  </si>
  <si>
    <t>trombastenia Glanzmann</t>
  </si>
  <si>
    <t>substituţia profilactică continuă</t>
  </si>
  <si>
    <t>substituţia profilactică intermitentă/ de scurtă durată</t>
  </si>
  <si>
    <t>tratamentul "on demand" (curativ) al accidentelor hemoragice</t>
  </si>
  <si>
    <t>profilaxia secundară regulata pe termen lung</t>
  </si>
  <si>
    <t>profilaxia secundară pe termen scurt/ intermitentă</t>
  </si>
  <si>
    <t>tratamentul de oprire a sângerărilor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</si>
  <si>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</si>
  <si>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</si>
  <si>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</si>
  <si>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</si>
  <si>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</si>
  <si>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</si>
  <si>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</si>
  <si>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</si>
  <si>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</si>
  <si>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</si>
  <si>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</si>
  <si>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</si>
  <si>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</si>
  <si>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</si>
  <si>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</si>
  <si>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</si>
  <si>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</si>
  <si>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</si>
  <si>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</si>
  <si>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</si>
  <si>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</si>
  <si>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</si>
  <si>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</si>
  <si>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</si>
  <si>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</si>
  <si>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</si>
  <si>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</si>
  <si>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</si>
  <si>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</si>
  <si>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</si>
  <si>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</si>
  <si>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</si>
  <si>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</si>
  <si>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</si>
  <si>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</si>
  <si>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</si>
  <si>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</si>
  <si>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</si>
  <si>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</si>
  <si>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</si>
  <si>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</si>
  <si>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</si>
  <si>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</si>
  <si>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</si>
  <si>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</si>
  <si>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</si>
  <si>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</si>
  <si>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</si>
  <si>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</si>
  <si>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</si>
  <si>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</si>
  <si>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</si>
  <si>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</si>
  <si>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</si>
  <si>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</si>
  <si>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</si>
  <si>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 mediu/bolnav cu hemofolie/CNP</t>
  </si>
  <si>
    <r>
      <t xml:space="preserve">Situaţia indicatorilor de eficienţă realizaţi în </t>
    </r>
    <r>
      <rPr>
        <b/>
        <sz val="12"/>
        <rFont val="Arial"/>
        <family val="2"/>
        <charset val="238"/>
      </rPr>
      <t>perioada 01.01.2022-30.09.2022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</si>
</sst>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47">
    <xf numFmtId="0" fontId="0" fillId="0" borderId="0" xfId="0"/>
    <xf numFmtId="0" fontId="0" fillId="2" borderId="0" xfId="0" applyFill="1"/>
    <xf numFmtId="0" fontId="3" fillId="2" borderId="0" xfId="0" applyFont="1" applyFill="1"/>
    <xf numFmtId="3" fontId="4" fillId="2" borderId="0" xfId="0" applyNumberFormat="1" applyFont="1" applyFill="1"/>
    <xf numFmtId="3" fontId="3" fillId="2" borderId="0" xfId="0" applyNumberFormat="1" applyFont="1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3" fontId="5" fillId="2" borderId="18" xfId="1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8" fillId="2" borderId="20" xfId="2" applyNumberFormat="1" applyFont="1" applyFill="1" applyBorder="1"/>
    <xf numFmtId="3" fontId="3" fillId="2" borderId="21" xfId="0" applyNumberFormat="1" applyFont="1" applyFill="1" applyBorder="1"/>
    <xf numFmtId="3" fontId="3" fillId="2" borderId="22" xfId="0" applyNumberFormat="1" applyFont="1" applyFill="1" applyBorder="1"/>
    <xf numFmtId="3" fontId="8" fillId="2" borderId="10" xfId="2" applyNumberFormat="1" applyFont="1" applyFill="1" applyBorder="1"/>
    <xf numFmtId="3" fontId="3" fillId="2" borderId="23" xfId="0" applyNumberFormat="1" applyFont="1" applyFill="1" applyBorder="1"/>
    <xf numFmtId="3" fontId="3" fillId="2" borderId="24" xfId="0" applyNumberFormat="1" applyFont="1" applyFill="1" applyBorder="1"/>
    <xf numFmtId="0" fontId="9" fillId="2" borderId="0" xfId="0" applyFont="1" applyFill="1"/>
    <xf numFmtId="3" fontId="8" fillId="2" borderId="17" xfId="2" applyNumberFormat="1" applyFont="1" applyFill="1" applyBorder="1"/>
    <xf numFmtId="3" fontId="3" fillId="2" borderId="25" xfId="0" applyNumberFormat="1" applyFont="1" applyFill="1" applyBorder="1"/>
    <xf numFmtId="3" fontId="3" fillId="2" borderId="26" xfId="0" applyNumberFormat="1" applyFont="1" applyFill="1" applyBorder="1"/>
    <xf numFmtId="4" fontId="5" fillId="2" borderId="27" xfId="2" applyNumberFormat="1" applyFont="1" applyFill="1" applyBorder="1"/>
    <xf numFmtId="3" fontId="5" fillId="2" borderId="28" xfId="0" applyNumberFormat="1" applyFont="1" applyFill="1" applyBorder="1"/>
    <xf numFmtId="1" fontId="5" fillId="2" borderId="29" xfId="0" applyNumberFormat="1" applyFont="1" applyFill="1" applyBorder="1"/>
    <xf numFmtId="0" fontId="5" fillId="2" borderId="27" xfId="0" applyFont="1" applyFill="1" applyBorder="1" applyAlignment="1">
      <alignment horizontal="left" vertical="center" wrapText="1"/>
    </xf>
    <xf numFmtId="1" fontId="5" fillId="2" borderId="28" xfId="0" applyNumberFormat="1" applyFont="1" applyFill="1" applyBorder="1" applyAlignment="1"/>
    <xf numFmtId="3" fontId="3" fillId="2" borderId="0" xfId="0" applyNumberFormat="1" applyFont="1" applyFill="1" applyBorder="1"/>
    <xf numFmtId="4" fontId="3" fillId="2" borderId="0" xfId="0" applyNumberFormat="1" applyFont="1" applyFill="1" applyBorder="1"/>
    <xf numFmtId="4" fontId="8" fillId="2" borderId="0" xfId="0" applyNumberFormat="1" applyFont="1" applyFill="1" applyBorder="1"/>
    <xf numFmtId="3" fontId="5" fillId="2" borderId="9" xfId="1" applyNumberFormat="1" applyFont="1" applyFill="1" applyBorder="1" applyAlignment="1">
      <alignment horizontal="center" vertical="center" wrapText="1"/>
    </xf>
    <xf numFmtId="3" fontId="5" fillId="2" borderId="19" xfId="1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8" xfId="1" applyNumberFormat="1" applyFont="1" applyFill="1" applyBorder="1" applyAlignment="1">
      <alignment horizontal="center" vertical="center" wrapText="1"/>
    </xf>
    <xf numFmtId="3" fontId="5" fillId="2" borderId="16" xfId="1" applyNumberFormat="1" applyFont="1" applyFill="1" applyBorder="1" applyAlignment="1">
      <alignment horizontal="center" vertical="center" wrapText="1"/>
    </xf>
    <xf numFmtId="3" fontId="5" fillId="2" borderId="11" xfId="1" applyNumberFormat="1" applyFont="1" applyFill="1" applyBorder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center" vertical="center" wrapText="1"/>
    </xf>
    <xf numFmtId="3" fontId="5" fillId="2" borderId="14" xfId="1" applyNumberFormat="1" applyFont="1" applyFill="1" applyBorder="1" applyAlignment="1">
      <alignment horizontal="center" vertical="center" wrapText="1"/>
    </xf>
    <xf numFmtId="3" fontId="5" fillId="2" borderId="15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DATE%20DESCHISE/Postate%20Portal%20dec%202022/Date%20deschise%20Indicatori%20TRIMESTRUL%20III%202022/HEMOFILIE%20%209%20L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 "/>
      <sheetName val="cheltuieli"/>
      <sheetName val="cost bolnav"/>
    </sheetNames>
    <sheetDataSet>
      <sheetData sheetId="0">
        <row r="12">
          <cell r="B12">
            <v>1</v>
          </cell>
          <cell r="C12">
            <v>1</v>
          </cell>
          <cell r="D12">
            <v>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2</v>
          </cell>
          <cell r="C15">
            <v>0</v>
          </cell>
          <cell r="D15">
            <v>3</v>
          </cell>
          <cell r="E15">
            <v>1</v>
          </cell>
          <cell r="F15">
            <v>0</v>
          </cell>
          <cell r="G15">
            <v>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6</v>
          </cell>
          <cell r="C16">
            <v>2</v>
          </cell>
          <cell r="D16">
            <v>17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</row>
        <row r="17">
          <cell r="B17">
            <v>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8</v>
          </cell>
          <cell r="C19">
            <v>11</v>
          </cell>
          <cell r="D19">
            <v>18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</v>
          </cell>
          <cell r="C21">
            <v>0</v>
          </cell>
          <cell r="D21">
            <v>12</v>
          </cell>
          <cell r="E21">
            <v>1</v>
          </cell>
          <cell r="F21">
            <v>1</v>
          </cell>
          <cell r="G21">
            <v>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15</v>
          </cell>
          <cell r="C24">
            <v>2</v>
          </cell>
          <cell r="D24">
            <v>27</v>
          </cell>
          <cell r="E24">
            <v>0</v>
          </cell>
          <cell r="F24">
            <v>1</v>
          </cell>
          <cell r="G24">
            <v>3</v>
          </cell>
          <cell r="H24">
            <v>5</v>
          </cell>
          <cell r="I24">
            <v>0</v>
          </cell>
          <cell r="J24">
            <v>1</v>
          </cell>
          <cell r="K24">
            <v>0</v>
          </cell>
        </row>
        <row r="25">
          <cell r="B25">
            <v>11</v>
          </cell>
          <cell r="C25">
            <v>15</v>
          </cell>
          <cell r="D25">
            <v>12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6</v>
          </cell>
          <cell r="C26">
            <v>3</v>
          </cell>
          <cell r="D26">
            <v>6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10</v>
          </cell>
          <cell r="C28">
            <v>7</v>
          </cell>
          <cell r="D28">
            <v>14</v>
          </cell>
          <cell r="E28">
            <v>0</v>
          </cell>
          <cell r="F28">
            <v>0</v>
          </cell>
          <cell r="G28">
            <v>1</v>
          </cell>
          <cell r="H28">
            <v>0</v>
          </cell>
          <cell r="I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10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6</v>
          </cell>
          <cell r="C30">
            <v>6</v>
          </cell>
          <cell r="D30">
            <v>7</v>
          </cell>
          <cell r="E30">
            <v>1</v>
          </cell>
          <cell r="F30">
            <v>1</v>
          </cell>
          <cell r="G30">
            <v>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1</v>
          </cell>
          <cell r="C31">
            <v>4</v>
          </cell>
          <cell r="D31">
            <v>6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2</v>
          </cell>
          <cell r="C32">
            <v>5</v>
          </cell>
          <cell r="D32">
            <v>10</v>
          </cell>
          <cell r="E32">
            <v>0</v>
          </cell>
          <cell r="F32">
            <v>1</v>
          </cell>
          <cell r="G32">
            <v>3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3</v>
          </cell>
          <cell r="D33">
            <v>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25</v>
          </cell>
          <cell r="C35">
            <v>20</v>
          </cell>
          <cell r="D35">
            <v>31</v>
          </cell>
          <cell r="E35">
            <v>0</v>
          </cell>
          <cell r="F35">
            <v>2</v>
          </cell>
          <cell r="G35">
            <v>2</v>
          </cell>
          <cell r="H35">
            <v>1</v>
          </cell>
          <cell r="I35">
            <v>2</v>
          </cell>
          <cell r="J35">
            <v>1</v>
          </cell>
          <cell r="K35">
            <v>0</v>
          </cell>
        </row>
        <row r="36">
          <cell r="B36">
            <v>6</v>
          </cell>
          <cell r="C36">
            <v>11</v>
          </cell>
          <cell r="D36">
            <v>24</v>
          </cell>
          <cell r="E36">
            <v>5</v>
          </cell>
          <cell r="F36">
            <v>0</v>
          </cell>
          <cell r="G36">
            <v>24</v>
          </cell>
          <cell r="H36">
            <v>0</v>
          </cell>
          <cell r="I36">
            <v>1</v>
          </cell>
          <cell r="J36">
            <v>0</v>
          </cell>
          <cell r="K36">
            <v>0</v>
          </cell>
        </row>
        <row r="37">
          <cell r="B37">
            <v>1</v>
          </cell>
          <cell r="C37">
            <v>1</v>
          </cell>
          <cell r="D37">
            <v>0</v>
          </cell>
          <cell r="E37">
            <v>0</v>
          </cell>
          <cell r="F37">
            <v>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>
            <v>12</v>
          </cell>
          <cell r="C38">
            <v>5</v>
          </cell>
          <cell r="D38">
            <v>21</v>
          </cell>
          <cell r="E38">
            <v>0</v>
          </cell>
          <cell r="F38">
            <v>0</v>
          </cell>
          <cell r="G38">
            <v>0</v>
          </cell>
          <cell r="H38">
            <v>3</v>
          </cell>
          <cell r="I38">
            <v>0</v>
          </cell>
          <cell r="J38">
            <v>0</v>
          </cell>
          <cell r="K38">
            <v>0</v>
          </cell>
        </row>
        <row r="39">
          <cell r="B39">
            <v>0</v>
          </cell>
          <cell r="C39">
            <v>7</v>
          </cell>
          <cell r="D39">
            <v>4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>
            <v>4</v>
          </cell>
          <cell r="C40">
            <v>1</v>
          </cell>
          <cell r="D40">
            <v>2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>
            <v>1</v>
          </cell>
          <cell r="C41">
            <v>9</v>
          </cell>
          <cell r="D41">
            <v>11</v>
          </cell>
          <cell r="E41">
            <v>0</v>
          </cell>
          <cell r="F41">
            <v>0</v>
          </cell>
          <cell r="G41">
            <v>1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B42">
            <v>1</v>
          </cell>
          <cell r="C42">
            <v>0</v>
          </cell>
          <cell r="D42">
            <v>2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5</v>
          </cell>
          <cell r="C43">
            <v>2</v>
          </cell>
          <cell r="D43">
            <v>7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>
            <v>6</v>
          </cell>
          <cell r="C44">
            <v>3</v>
          </cell>
          <cell r="D44">
            <v>17</v>
          </cell>
          <cell r="E44">
            <v>0</v>
          </cell>
          <cell r="F44">
            <v>0</v>
          </cell>
          <cell r="G44">
            <v>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8</v>
          </cell>
          <cell r="D45">
            <v>43</v>
          </cell>
          <cell r="E45">
            <v>0</v>
          </cell>
          <cell r="F45">
            <v>0</v>
          </cell>
          <cell r="G45">
            <v>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>
            <v>13</v>
          </cell>
          <cell r="C47">
            <v>64</v>
          </cell>
          <cell r="D47">
            <v>59</v>
          </cell>
          <cell r="E47">
            <v>4</v>
          </cell>
          <cell r="F47">
            <v>4</v>
          </cell>
          <cell r="G47">
            <v>11</v>
          </cell>
          <cell r="H47">
            <v>2</v>
          </cell>
          <cell r="I47">
            <v>0</v>
          </cell>
          <cell r="J47">
            <v>0</v>
          </cell>
          <cell r="K47">
            <v>0</v>
          </cell>
        </row>
        <row r="48">
          <cell r="B48">
            <v>4</v>
          </cell>
          <cell r="C48">
            <v>0</v>
          </cell>
          <cell r="D48">
            <v>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B49">
            <v>2</v>
          </cell>
          <cell r="C49">
            <v>2</v>
          </cell>
          <cell r="D49">
            <v>10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B50">
            <v>4</v>
          </cell>
          <cell r="C50">
            <v>3</v>
          </cell>
          <cell r="D50">
            <v>5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B51">
            <v>3</v>
          </cell>
          <cell r="C51">
            <v>2</v>
          </cell>
          <cell r="D51">
            <v>8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>
            <v>76</v>
          </cell>
          <cell r="C52">
            <v>123</v>
          </cell>
          <cell r="D52">
            <v>117</v>
          </cell>
          <cell r="E52">
            <v>6</v>
          </cell>
          <cell r="F52">
            <v>4</v>
          </cell>
          <cell r="G52">
            <v>14</v>
          </cell>
          <cell r="H52">
            <v>42</v>
          </cell>
          <cell r="I52">
            <v>1</v>
          </cell>
          <cell r="J52">
            <v>2</v>
          </cell>
          <cell r="K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>
            <v>235</v>
          </cell>
          <cell r="C55">
            <v>320</v>
          </cell>
          <cell r="D55">
            <v>533</v>
          </cell>
          <cell r="E55">
            <v>19</v>
          </cell>
          <cell r="F55">
            <v>15</v>
          </cell>
          <cell r="G55">
            <v>67</v>
          </cell>
          <cell r="H55">
            <v>53</v>
          </cell>
          <cell r="I55">
            <v>5</v>
          </cell>
          <cell r="J55">
            <v>5</v>
          </cell>
          <cell r="K55">
            <v>0</v>
          </cell>
        </row>
        <row r="56">
          <cell r="B56">
            <v>232</v>
          </cell>
          <cell r="C56">
            <v>300</v>
          </cell>
          <cell r="D56">
            <v>507</v>
          </cell>
          <cell r="E56">
            <v>19</v>
          </cell>
          <cell r="F56">
            <v>14</v>
          </cell>
          <cell r="G56">
            <v>61</v>
          </cell>
          <cell r="H56">
            <v>53</v>
          </cell>
          <cell r="I56">
            <v>5</v>
          </cell>
          <cell r="J56">
            <v>5</v>
          </cell>
        </row>
      </sheetData>
      <sheetData sheetId="1">
        <row r="12">
          <cell r="B12">
            <v>712511.29</v>
          </cell>
          <cell r="C12">
            <v>384428.69</v>
          </cell>
          <cell r="D12">
            <v>175727.45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B13">
            <v>0</v>
          </cell>
          <cell r="C13">
            <v>0</v>
          </cell>
          <cell r="D13">
            <v>218935.76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B14">
            <v>0</v>
          </cell>
          <cell r="C14">
            <v>0</v>
          </cell>
          <cell r="D14">
            <v>54040.54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B15">
            <v>601188.30000000005</v>
          </cell>
          <cell r="C15">
            <v>0</v>
          </cell>
          <cell r="D15">
            <v>144580.25</v>
          </cell>
          <cell r="E15">
            <v>12751.61</v>
          </cell>
          <cell r="F15">
            <v>0</v>
          </cell>
          <cell r="G15">
            <v>89241.31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B16">
            <v>1486881.53</v>
          </cell>
          <cell r="C16">
            <v>981289.5</v>
          </cell>
          <cell r="D16">
            <v>1523035.54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167740.20000000001</v>
          </cell>
          <cell r="K16">
            <v>0</v>
          </cell>
        </row>
        <row r="17">
          <cell r="B17">
            <v>154832.32999999999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93313.12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1962029.75</v>
          </cell>
          <cell r="C19">
            <v>2956601.76</v>
          </cell>
          <cell r="D19">
            <v>1035742.84</v>
          </cell>
          <cell r="E19">
            <v>92238.62</v>
          </cell>
          <cell r="F19">
            <v>0</v>
          </cell>
          <cell r="G19">
            <v>66641.78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B20">
            <v>0</v>
          </cell>
          <cell r="C20">
            <v>0</v>
          </cell>
          <cell r="D20">
            <v>40042.58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130079.34</v>
          </cell>
          <cell r="C21">
            <v>0</v>
          </cell>
          <cell r="D21">
            <v>386644.37</v>
          </cell>
          <cell r="E21">
            <v>546524.02</v>
          </cell>
          <cell r="F21">
            <v>1671.04</v>
          </cell>
          <cell r="G21">
            <v>268378.67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B22">
            <v>0</v>
          </cell>
          <cell r="C22">
            <v>0</v>
          </cell>
          <cell r="D22">
            <v>53805.27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B24">
            <v>2273905.8418640001</v>
          </cell>
          <cell r="C24">
            <v>666529.99457400001</v>
          </cell>
          <cell r="D24">
            <v>3900210.7801750004</v>
          </cell>
          <cell r="E24">
            <v>0</v>
          </cell>
          <cell r="F24">
            <v>2173900.0057549998</v>
          </cell>
          <cell r="G24">
            <v>220973.65683600001</v>
          </cell>
          <cell r="H24">
            <v>206541.569926</v>
          </cell>
          <cell r="I24">
            <v>0</v>
          </cell>
          <cell r="J24">
            <v>6985.2431999999999</v>
          </cell>
          <cell r="K24">
            <v>0</v>
          </cell>
        </row>
        <row r="25">
          <cell r="B25">
            <v>1652437.8099999998</v>
          </cell>
          <cell r="C25">
            <v>2085083.4200000002</v>
          </cell>
          <cell r="D25">
            <v>424056.10000000003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B26">
            <v>2651522.89</v>
          </cell>
          <cell r="C26">
            <v>845344.57</v>
          </cell>
          <cell r="D26">
            <v>329124.12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>
            <v>850552.32208300009</v>
          </cell>
          <cell r="C28">
            <v>1959597.8265480001</v>
          </cell>
          <cell r="D28">
            <v>485493.47746099997</v>
          </cell>
          <cell r="E28">
            <v>0</v>
          </cell>
          <cell r="F28">
            <v>0</v>
          </cell>
          <cell r="G28">
            <v>1467604.2101060001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>
            <v>0</v>
          </cell>
          <cell r="C29">
            <v>0</v>
          </cell>
          <cell r="D29">
            <v>92869.26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>
            <v>1685079.09</v>
          </cell>
          <cell r="C30">
            <v>278532.21999999997</v>
          </cell>
          <cell r="D30">
            <v>429995.91</v>
          </cell>
          <cell r="E30">
            <v>419396.91</v>
          </cell>
          <cell r="F30">
            <v>97573.63</v>
          </cell>
          <cell r="G30">
            <v>330277.83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B31">
            <v>827349.51</v>
          </cell>
          <cell r="C31">
            <v>838107.51</v>
          </cell>
          <cell r="D31">
            <v>425456.35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B32">
            <v>242936.06</v>
          </cell>
          <cell r="C32">
            <v>627372.06999999995</v>
          </cell>
          <cell r="D32">
            <v>205141.08</v>
          </cell>
          <cell r="E32">
            <v>0</v>
          </cell>
          <cell r="F32">
            <v>563014.71</v>
          </cell>
          <cell r="G32">
            <v>195044.91</v>
          </cell>
          <cell r="H32">
            <v>0</v>
          </cell>
          <cell r="I32">
            <v>76893.13</v>
          </cell>
          <cell r="J32">
            <v>0</v>
          </cell>
          <cell r="K32">
            <v>0</v>
          </cell>
        </row>
        <row r="33">
          <cell r="B33">
            <v>0</v>
          </cell>
          <cell r="C33">
            <v>41969.85</v>
          </cell>
          <cell r="D33">
            <v>33440.74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>
            <v>99118.41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>
            <v>6763312.1900000004</v>
          </cell>
          <cell r="C35">
            <v>3591312.22</v>
          </cell>
          <cell r="D35">
            <v>1226292.57</v>
          </cell>
          <cell r="E35">
            <v>0</v>
          </cell>
          <cell r="F35">
            <v>307913.28999999998</v>
          </cell>
          <cell r="G35">
            <v>167729.78</v>
          </cell>
          <cell r="H35">
            <v>2193735.31</v>
          </cell>
          <cell r="I35">
            <v>863279.93</v>
          </cell>
          <cell r="J35">
            <v>62859.24</v>
          </cell>
          <cell r="K35">
            <v>0</v>
          </cell>
        </row>
        <row r="36">
          <cell r="B36">
            <v>4616955.6399999997</v>
          </cell>
          <cell r="C36">
            <v>2361173.9</v>
          </cell>
          <cell r="D36">
            <v>1591188.18</v>
          </cell>
          <cell r="E36">
            <v>663669.27</v>
          </cell>
          <cell r="F36">
            <v>0</v>
          </cell>
          <cell r="G36">
            <v>1060453.3</v>
          </cell>
          <cell r="H36">
            <v>0</v>
          </cell>
          <cell r="I36">
            <v>2328.71</v>
          </cell>
          <cell r="J36">
            <v>0</v>
          </cell>
          <cell r="K36">
            <v>0</v>
          </cell>
        </row>
        <row r="37">
          <cell r="B37">
            <v>509014.74</v>
          </cell>
          <cell r="C37">
            <v>165382.87</v>
          </cell>
          <cell r="D37">
            <v>0</v>
          </cell>
          <cell r="E37">
            <v>0</v>
          </cell>
          <cell r="F37">
            <v>1641865.91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B38">
            <v>1925735.13</v>
          </cell>
          <cell r="C38">
            <v>349105.42</v>
          </cell>
          <cell r="D38">
            <v>496943.2</v>
          </cell>
          <cell r="E38">
            <v>0</v>
          </cell>
          <cell r="F38">
            <v>0</v>
          </cell>
          <cell r="G38">
            <v>0</v>
          </cell>
          <cell r="H38">
            <v>21366.38</v>
          </cell>
          <cell r="I38">
            <v>0</v>
          </cell>
          <cell r="J38">
            <v>0</v>
          </cell>
          <cell r="K38">
            <v>0</v>
          </cell>
        </row>
        <row r="39">
          <cell r="B39">
            <v>0</v>
          </cell>
          <cell r="C39">
            <v>569779.66</v>
          </cell>
          <cell r="D39">
            <v>255773.42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B40">
            <v>504561.05</v>
          </cell>
          <cell r="C40">
            <v>71692.820000000007</v>
          </cell>
          <cell r="D40">
            <v>85401.01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>
            <v>230820.86</v>
          </cell>
          <cell r="C41">
            <v>958134.87</v>
          </cell>
          <cell r="D41">
            <v>416606.61</v>
          </cell>
          <cell r="E41">
            <v>0</v>
          </cell>
          <cell r="F41">
            <v>0</v>
          </cell>
          <cell r="G41">
            <v>65499.18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B42">
            <v>377163.11</v>
          </cell>
          <cell r="C42">
            <v>0</v>
          </cell>
          <cell r="D42">
            <v>32838.379999999997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B43">
            <v>412685.84</v>
          </cell>
          <cell r="C43">
            <v>124231.55</v>
          </cell>
          <cell r="D43">
            <v>118846.91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B44">
            <v>1380339.03</v>
          </cell>
          <cell r="C44">
            <v>347470.23</v>
          </cell>
          <cell r="D44">
            <v>348409.13</v>
          </cell>
          <cell r="E44">
            <v>0</v>
          </cell>
          <cell r="F44">
            <v>0</v>
          </cell>
          <cell r="G44">
            <v>99449.72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B45">
            <v>0</v>
          </cell>
          <cell r="C45">
            <v>604721.4</v>
          </cell>
          <cell r="D45">
            <v>1556209.77</v>
          </cell>
          <cell r="E45">
            <v>0</v>
          </cell>
          <cell r="F45">
            <v>0</v>
          </cell>
          <cell r="G45">
            <v>323709.73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B47">
            <v>3155747.54</v>
          </cell>
          <cell r="C47">
            <v>6441660.0300000003</v>
          </cell>
          <cell r="D47">
            <v>1556635.38</v>
          </cell>
          <cell r="E47">
            <v>2267177.9500000002</v>
          </cell>
          <cell r="F47">
            <v>956233.01</v>
          </cell>
          <cell r="G47">
            <v>938314.79</v>
          </cell>
          <cell r="H47">
            <v>99237.72</v>
          </cell>
          <cell r="I47">
            <v>0</v>
          </cell>
          <cell r="J47">
            <v>0</v>
          </cell>
          <cell r="K47">
            <v>0</v>
          </cell>
        </row>
        <row r="48">
          <cell r="B48">
            <v>317077.83</v>
          </cell>
          <cell r="C48">
            <v>0</v>
          </cell>
          <cell r="D48">
            <v>417193.05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B49">
            <v>1101778.3999999999</v>
          </cell>
          <cell r="C49">
            <v>606308.85</v>
          </cell>
          <cell r="D49">
            <v>616686.19999999995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B50">
            <v>1388885.28</v>
          </cell>
          <cell r="C50">
            <v>1114087.22</v>
          </cell>
          <cell r="D50">
            <v>356810.14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B51">
            <v>919703.67</v>
          </cell>
          <cell r="C51">
            <v>41075.03</v>
          </cell>
          <cell r="D51">
            <v>49140.160000000003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>
            <v>16065544.849358492</v>
          </cell>
          <cell r="C52">
            <v>11669814.947712723</v>
          </cell>
          <cell r="D52">
            <v>3119136.1673999969</v>
          </cell>
          <cell r="E52">
            <v>7515405.2137740003</v>
          </cell>
          <cell r="F52">
            <v>1530389.4627</v>
          </cell>
          <cell r="G52">
            <v>2751566.6045000004</v>
          </cell>
          <cell r="H52">
            <v>2859001.4607999995</v>
          </cell>
          <cell r="I52">
            <v>332828.42227599997</v>
          </cell>
          <cell r="J52">
            <v>234504.4203</v>
          </cell>
          <cell r="K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>
            <v>54999749.63330549</v>
          </cell>
          <cell r="C55">
            <v>40680808.428834729</v>
          </cell>
          <cell r="D55">
            <v>22295765.815035999</v>
          </cell>
          <cell r="E55">
            <v>11517163.593774</v>
          </cell>
          <cell r="F55">
            <v>7272561.0584549997</v>
          </cell>
          <cell r="G55">
            <v>8044885.4714420009</v>
          </cell>
          <cell r="H55">
            <v>5379882.4407259999</v>
          </cell>
          <cell r="I55">
            <v>1275330.192276</v>
          </cell>
          <cell r="J55">
            <v>472089.10349999997</v>
          </cell>
          <cell r="K55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60"/>
  <sheetViews>
    <sheetView tabSelected="1" topLeftCell="B1" zoomScaleNormal="100" workbookViewId="0">
      <selection activeCell="D24" sqref="D24"/>
    </sheetView>
  </sheetViews>
  <sheetFormatPr defaultColWidth="8.85546875" defaultRowHeight="12.75" x14ac:dyDescent="0.2"/>
  <cols>
    <col min="1" max="1" width="16" style="2" customWidth="1"/>
    <col min="2" max="5" width="15.42578125" style="4" customWidth="1"/>
    <col min="6" max="7" width="15.42578125" style="2" customWidth="1"/>
    <col min="8" max="11" width="15.42578125" style="1" customWidth="1"/>
    <col min="12" max="12" width="10.5703125" style="1" customWidth="1"/>
    <col min="13" max="16384" width="8.85546875" style="1"/>
  </cols>
  <sheetData>
    <row r="2" spans="1:12" ht="15.75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.75" x14ac:dyDescent="0.25">
      <c r="A3" s="30" t="s">
        <v>75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B4" s="3"/>
    </row>
    <row r="6" spans="1:12" ht="13.5" thickBot="1" x14ac:dyDescent="0.25">
      <c r="L6" s="5" t="s">
        <v>1</v>
      </c>
    </row>
    <row r="7" spans="1:12" s="6" customFormat="1" ht="13.9" customHeight="1" thickBot="1" x14ac:dyDescent="0.25">
      <c r="A7" s="31" t="s">
        <v>2</v>
      </c>
      <c r="B7" s="35" t="s">
        <v>3</v>
      </c>
      <c r="C7" s="36"/>
      <c r="D7" s="36"/>
      <c r="E7" s="36"/>
      <c r="F7" s="36"/>
      <c r="G7" s="36"/>
      <c r="H7" s="36"/>
      <c r="I7" s="36"/>
      <c r="J7" s="36"/>
      <c r="K7" s="36"/>
      <c r="L7" s="37"/>
    </row>
    <row r="8" spans="1:12" s="6" customFormat="1" ht="13.5" thickBot="1" x14ac:dyDescent="0.25">
      <c r="A8" s="32"/>
      <c r="B8" s="38" t="s">
        <v>4</v>
      </c>
      <c r="C8" s="39"/>
      <c r="D8" s="39"/>
      <c r="E8" s="40"/>
      <c r="F8" s="40"/>
      <c r="G8" s="40"/>
      <c r="H8" s="40"/>
      <c r="I8" s="40"/>
      <c r="J8" s="40"/>
      <c r="K8" s="40"/>
      <c r="L8" s="27" t="s">
        <v>5</v>
      </c>
    </row>
    <row r="9" spans="1:12" s="6" customFormat="1" ht="12.75" customHeight="1" thickBot="1" x14ac:dyDescent="0.25">
      <c r="A9" s="33"/>
      <c r="B9" s="42" t="s">
        <v>6</v>
      </c>
      <c r="C9" s="43"/>
      <c r="D9" s="44"/>
      <c r="E9" s="42" t="s">
        <v>7</v>
      </c>
      <c r="F9" s="45"/>
      <c r="G9" s="46"/>
      <c r="H9" s="27" t="s">
        <v>8</v>
      </c>
      <c r="I9" s="27" t="s">
        <v>9</v>
      </c>
      <c r="J9" s="27" t="s">
        <v>10</v>
      </c>
      <c r="K9" s="27" t="s">
        <v>11</v>
      </c>
      <c r="L9" s="41"/>
    </row>
    <row r="10" spans="1:12" ht="79.150000000000006" customHeight="1" thickBot="1" x14ac:dyDescent="0.25">
      <c r="A10" s="34"/>
      <c r="B10" s="7" t="s">
        <v>12</v>
      </c>
      <c r="C10" s="7" t="s">
        <v>13</v>
      </c>
      <c r="D10" s="7" t="s">
        <v>14</v>
      </c>
      <c r="E10" s="7" t="s">
        <v>15</v>
      </c>
      <c r="F10" s="7" t="s">
        <v>16</v>
      </c>
      <c r="G10" s="7" t="s">
        <v>17</v>
      </c>
      <c r="H10" s="28"/>
      <c r="I10" s="28"/>
      <c r="J10" s="28"/>
      <c r="K10" s="28"/>
      <c r="L10" s="41"/>
    </row>
    <row r="11" spans="1:12" ht="13.5" thickBot="1" x14ac:dyDescent="0.25">
      <c r="A11" s="8" t="s">
        <v>18</v>
      </c>
      <c r="B11" s="8" t="s">
        <v>19</v>
      </c>
      <c r="C11" s="8" t="s">
        <v>20</v>
      </c>
      <c r="D11" s="8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26</v>
      </c>
      <c r="J11" s="8" t="s">
        <v>27</v>
      </c>
      <c r="K11" s="8" t="s">
        <v>28</v>
      </c>
      <c r="L11" s="8" t="s">
        <v>29</v>
      </c>
    </row>
    <row r="12" spans="1:12" x14ac:dyDescent="0.2">
      <c r="A12" s="9" t="s">
        <v>30</v>
      </c>
      <c r="B12" s="10">
        <f>IFERROR([1]cheltuieli!B12/'[1]NUMAR '!B12,0)</f>
        <v>712511.29</v>
      </c>
      <c r="C12" s="10">
        <f>IFERROR([1]cheltuieli!C12/'[1]NUMAR '!C12,0)</f>
        <v>384428.69</v>
      </c>
      <c r="D12" s="10">
        <f>IFERROR([1]cheltuieli!D12/'[1]NUMAR '!D12,0)</f>
        <v>43931.862500000003</v>
      </c>
      <c r="E12" s="10">
        <f>IFERROR([1]cheltuieli!E12/'[1]NUMAR '!E12,0)</f>
        <v>0</v>
      </c>
      <c r="F12" s="10">
        <f>IFERROR([1]cheltuieli!F12/'[1]NUMAR '!F12,0)</f>
        <v>0</v>
      </c>
      <c r="G12" s="10">
        <f>IFERROR([1]cheltuieli!G12/'[1]NUMAR '!G12,0)</f>
        <v>0</v>
      </c>
      <c r="H12" s="10">
        <f>IFERROR([1]cheltuieli!H12/'[1]NUMAR '!H12,0)</f>
        <v>0</v>
      </c>
      <c r="I12" s="10">
        <f>IFERROR([1]cheltuieli!I12/'[1]NUMAR '!I12,0)</f>
        <v>0</v>
      </c>
      <c r="J12" s="10">
        <f>IFERROR([1]cheltuieli!J12/'[1]NUMAR '!J12,0)</f>
        <v>0</v>
      </c>
      <c r="K12" s="10">
        <f>IFERROR([1]cheltuieli!K12/'[1]NUMAR '!K12,0)</f>
        <v>0</v>
      </c>
      <c r="L12" s="11">
        <v>0</v>
      </c>
    </row>
    <row r="13" spans="1:12" x14ac:dyDescent="0.2">
      <c r="A13" s="12" t="s">
        <v>31</v>
      </c>
      <c r="B13" s="13">
        <f>IFERROR([1]cheltuieli!B13/'[1]NUMAR '!B13,0)</f>
        <v>0</v>
      </c>
      <c r="C13" s="13">
        <f>IFERROR([1]cheltuieli!C13/'[1]NUMAR '!C13,0)</f>
        <v>0</v>
      </c>
      <c r="D13" s="13">
        <f>IFERROR([1]cheltuieli!D13/'[1]NUMAR '!D13,0)</f>
        <v>36489.293333333335</v>
      </c>
      <c r="E13" s="13">
        <f>IFERROR([1]cheltuieli!E13/'[1]NUMAR '!E13,0)</f>
        <v>0</v>
      </c>
      <c r="F13" s="13">
        <f>IFERROR([1]cheltuieli!F13/'[1]NUMAR '!F13,0)</f>
        <v>0</v>
      </c>
      <c r="G13" s="13">
        <f>IFERROR([1]cheltuieli!G13/'[1]NUMAR '!G13,0)</f>
        <v>0</v>
      </c>
      <c r="H13" s="13">
        <f>IFERROR([1]cheltuieli!H13/'[1]NUMAR '!H13,0)</f>
        <v>0</v>
      </c>
      <c r="I13" s="13">
        <f>IFERROR([1]cheltuieli!I13/'[1]NUMAR '!I13,0)</f>
        <v>0</v>
      </c>
      <c r="J13" s="13">
        <f>IFERROR([1]cheltuieli!J13/'[1]NUMAR '!J13,0)</f>
        <v>0</v>
      </c>
      <c r="K13" s="13">
        <f>IFERROR([1]cheltuieli!K13/'[1]NUMAR '!K13,0)</f>
        <v>0</v>
      </c>
      <c r="L13" s="14">
        <v>0</v>
      </c>
    </row>
    <row r="14" spans="1:12" x14ac:dyDescent="0.2">
      <c r="A14" s="12" t="s">
        <v>32</v>
      </c>
      <c r="B14" s="13">
        <f>IFERROR([1]cheltuieli!B14/'[1]NUMAR '!B14,0)</f>
        <v>0</v>
      </c>
      <c r="C14" s="13">
        <f>IFERROR([1]cheltuieli!C14/'[1]NUMAR '!C14,0)</f>
        <v>0</v>
      </c>
      <c r="D14" s="13">
        <f>IFERROR([1]cheltuieli!D14/'[1]NUMAR '!D14,0)</f>
        <v>13510.135</v>
      </c>
      <c r="E14" s="13">
        <f>IFERROR([1]cheltuieli!E14/'[1]NUMAR '!E14,0)</f>
        <v>0</v>
      </c>
      <c r="F14" s="13">
        <f>IFERROR([1]cheltuieli!F14/'[1]NUMAR '!F14,0)</f>
        <v>0</v>
      </c>
      <c r="G14" s="13">
        <f>IFERROR([1]cheltuieli!G14/'[1]NUMAR '!G14,0)</f>
        <v>0</v>
      </c>
      <c r="H14" s="13">
        <f>IFERROR([1]cheltuieli!H14/'[1]NUMAR '!H14,0)</f>
        <v>0</v>
      </c>
      <c r="I14" s="13">
        <f>IFERROR([1]cheltuieli!I14/'[1]NUMAR '!I14,0)</f>
        <v>0</v>
      </c>
      <c r="J14" s="13">
        <f>IFERROR([1]cheltuieli!J14/'[1]NUMAR '!J14,0)</f>
        <v>0</v>
      </c>
      <c r="K14" s="13">
        <f>IFERROR([1]cheltuieli!K14/'[1]NUMAR '!K14,0)</f>
        <v>0</v>
      </c>
      <c r="L14" s="14">
        <v>0</v>
      </c>
    </row>
    <row r="15" spans="1:12" x14ac:dyDescent="0.2">
      <c r="A15" s="12" t="s">
        <v>33</v>
      </c>
      <c r="B15" s="13">
        <f>IFERROR([1]cheltuieli!B15/'[1]NUMAR '!B15,0)</f>
        <v>300594.15000000002</v>
      </c>
      <c r="C15" s="13">
        <f>IFERROR([1]cheltuieli!C15/'[1]NUMAR '!C15,0)</f>
        <v>0</v>
      </c>
      <c r="D15" s="13">
        <f>IFERROR([1]cheltuieli!D15/'[1]NUMAR '!D15,0)</f>
        <v>48193.416666666664</v>
      </c>
      <c r="E15" s="13">
        <f>IFERROR([1]cheltuieli!E15/'[1]NUMAR '!E15,0)</f>
        <v>12751.61</v>
      </c>
      <c r="F15" s="13">
        <f>IFERROR([1]cheltuieli!F15/'[1]NUMAR '!F15,0)</f>
        <v>0</v>
      </c>
      <c r="G15" s="13">
        <f>IFERROR([1]cheltuieli!G15/'[1]NUMAR '!G15,0)</f>
        <v>89241.31</v>
      </c>
      <c r="H15" s="13">
        <f>IFERROR([1]cheltuieli!H15/'[1]NUMAR '!H15,0)</f>
        <v>0</v>
      </c>
      <c r="I15" s="13">
        <f>IFERROR([1]cheltuieli!I15/'[1]NUMAR '!I15,0)</f>
        <v>0</v>
      </c>
      <c r="J15" s="13">
        <f>IFERROR([1]cheltuieli!J15/'[1]NUMAR '!J15,0)</f>
        <v>0</v>
      </c>
      <c r="K15" s="13">
        <f>IFERROR([1]cheltuieli!K15/'[1]NUMAR '!K15,0)</f>
        <v>0</v>
      </c>
      <c r="L15" s="14">
        <v>0</v>
      </c>
    </row>
    <row r="16" spans="1:12" x14ac:dyDescent="0.2">
      <c r="A16" s="12" t="s">
        <v>34</v>
      </c>
      <c r="B16" s="13">
        <f>IFERROR([1]cheltuieli!B16/'[1]NUMAR '!B16,0)</f>
        <v>247813.58833333335</v>
      </c>
      <c r="C16" s="13">
        <f>IFERROR([1]cheltuieli!C16/'[1]NUMAR '!C16,0)</f>
        <v>490644.75</v>
      </c>
      <c r="D16" s="13">
        <f>IFERROR([1]cheltuieli!D16/'[1]NUMAR '!D16,0)</f>
        <v>89590.325882352947</v>
      </c>
      <c r="E16" s="13">
        <f>IFERROR([1]cheltuieli!E16/'[1]NUMAR '!E16,0)</f>
        <v>0</v>
      </c>
      <c r="F16" s="13">
        <f>IFERROR([1]cheltuieli!F16/'[1]NUMAR '!F16,0)</f>
        <v>0</v>
      </c>
      <c r="G16" s="13">
        <f>IFERROR([1]cheltuieli!G16/'[1]NUMAR '!G16,0)</f>
        <v>0</v>
      </c>
      <c r="H16" s="13">
        <f>IFERROR([1]cheltuieli!H16/'[1]NUMAR '!H16,0)</f>
        <v>0</v>
      </c>
      <c r="I16" s="13">
        <f>IFERROR([1]cheltuieli!I16/'[1]NUMAR '!I16,0)</f>
        <v>0</v>
      </c>
      <c r="J16" s="13">
        <f>IFERROR([1]cheltuieli!J16/'[1]NUMAR '!J16,0)</f>
        <v>167740.20000000001</v>
      </c>
      <c r="K16" s="13">
        <f>IFERROR([1]cheltuieli!K16/'[1]NUMAR '!K16,0)</f>
        <v>0</v>
      </c>
      <c r="L16" s="14">
        <v>0</v>
      </c>
    </row>
    <row r="17" spans="1:12" x14ac:dyDescent="0.2">
      <c r="A17" s="12" t="s">
        <v>35</v>
      </c>
      <c r="B17" s="13">
        <f>IFERROR([1]cheltuieli!B17/'[1]NUMAR '!B17,0)</f>
        <v>154832.32999999999</v>
      </c>
      <c r="C17" s="13">
        <f>IFERROR([1]cheltuieli!C17/'[1]NUMAR '!C17,0)</f>
        <v>0</v>
      </c>
      <c r="D17" s="13">
        <f>IFERROR([1]cheltuieli!D17/'[1]NUMAR '!D17,0)</f>
        <v>0</v>
      </c>
      <c r="E17" s="13">
        <f>IFERROR([1]cheltuieli!E17/'[1]NUMAR '!E17,0)</f>
        <v>0</v>
      </c>
      <c r="F17" s="13">
        <f>IFERROR([1]cheltuieli!F17/'[1]NUMAR '!F17,0)</f>
        <v>0</v>
      </c>
      <c r="G17" s="13">
        <f>IFERROR([1]cheltuieli!G17/'[1]NUMAR '!G17,0)</f>
        <v>0</v>
      </c>
      <c r="H17" s="13">
        <f>IFERROR([1]cheltuieli!H17/'[1]NUMAR '!H17,0)</f>
        <v>0</v>
      </c>
      <c r="I17" s="13">
        <f>IFERROR([1]cheltuieli!I17/'[1]NUMAR '!I17,0)</f>
        <v>0</v>
      </c>
      <c r="J17" s="13">
        <f>IFERROR([1]cheltuieli!J17/'[1]NUMAR '!J17,0)</f>
        <v>0</v>
      </c>
      <c r="K17" s="13">
        <f>IFERROR([1]cheltuieli!K17/'[1]NUMAR '!K17,0)</f>
        <v>0</v>
      </c>
      <c r="L17" s="14">
        <v>0</v>
      </c>
    </row>
    <row r="18" spans="1:12" x14ac:dyDescent="0.2">
      <c r="A18" s="12" t="s">
        <v>36</v>
      </c>
      <c r="B18" s="13">
        <f>IFERROR([1]cheltuieli!B18/'[1]NUMAR '!B18,0)</f>
        <v>0</v>
      </c>
      <c r="C18" s="13">
        <f>IFERROR([1]cheltuieli!C18/'[1]NUMAR '!C18,0)</f>
        <v>0</v>
      </c>
      <c r="D18" s="13">
        <f>IFERROR([1]cheltuieli!D18/'[1]NUMAR '!D18,0)</f>
        <v>46656.56</v>
      </c>
      <c r="E18" s="13">
        <f>IFERROR([1]cheltuieli!E18/'[1]NUMAR '!E18,0)</f>
        <v>0</v>
      </c>
      <c r="F18" s="13">
        <f>IFERROR([1]cheltuieli!F18/'[1]NUMAR '!F18,0)</f>
        <v>0</v>
      </c>
      <c r="G18" s="13">
        <f>IFERROR([1]cheltuieli!G18/'[1]NUMAR '!G18,0)</f>
        <v>0</v>
      </c>
      <c r="H18" s="13">
        <f>IFERROR([1]cheltuieli!H18/'[1]NUMAR '!H18,0)</f>
        <v>0</v>
      </c>
      <c r="I18" s="13">
        <f>IFERROR([1]cheltuieli!I18/'[1]NUMAR '!I18,0)</f>
        <v>0</v>
      </c>
      <c r="J18" s="13">
        <f>IFERROR([1]cheltuieli!J18/'[1]NUMAR '!J18,0)</f>
        <v>0</v>
      </c>
      <c r="K18" s="13">
        <f>IFERROR([1]cheltuieli!K18/'[1]NUMAR '!K18,0)</f>
        <v>0</v>
      </c>
      <c r="L18" s="14">
        <v>0</v>
      </c>
    </row>
    <row r="19" spans="1:12" x14ac:dyDescent="0.2">
      <c r="A19" s="12" t="s">
        <v>37</v>
      </c>
      <c r="B19" s="13">
        <f>IFERROR([1]cheltuieli!B19/'[1]NUMAR '!B19,0)</f>
        <v>245253.71875</v>
      </c>
      <c r="C19" s="13">
        <f>IFERROR([1]cheltuieli!C19/'[1]NUMAR '!C19,0)</f>
        <v>268781.97818181815</v>
      </c>
      <c r="D19" s="13">
        <f>IFERROR([1]cheltuieli!D19/'[1]NUMAR '!D19,0)</f>
        <v>57541.268888888888</v>
      </c>
      <c r="E19" s="13">
        <f>IFERROR([1]cheltuieli!E19/'[1]NUMAR '!E19,0)</f>
        <v>92238.62</v>
      </c>
      <c r="F19" s="13">
        <f>IFERROR([1]cheltuieli!F19/'[1]NUMAR '!F19,0)</f>
        <v>0</v>
      </c>
      <c r="G19" s="13">
        <f>IFERROR([1]cheltuieli!G19/'[1]NUMAR '!G19,0)</f>
        <v>0</v>
      </c>
      <c r="H19" s="13">
        <f>IFERROR([1]cheltuieli!H19/'[1]NUMAR '!H19,0)</f>
        <v>0</v>
      </c>
      <c r="I19" s="13">
        <f>IFERROR([1]cheltuieli!I19/'[1]NUMAR '!I19,0)</f>
        <v>0</v>
      </c>
      <c r="J19" s="13">
        <f>IFERROR([1]cheltuieli!J19/'[1]NUMAR '!J19,0)</f>
        <v>0</v>
      </c>
      <c r="K19" s="13">
        <f>IFERROR([1]cheltuieli!K19/'[1]NUMAR '!K19,0)</f>
        <v>0</v>
      </c>
      <c r="L19" s="14">
        <v>11147.422500000001</v>
      </c>
    </row>
    <row r="20" spans="1:12" x14ac:dyDescent="0.2">
      <c r="A20" s="12" t="s">
        <v>38</v>
      </c>
      <c r="B20" s="13">
        <f>IFERROR([1]cheltuieli!B20/'[1]NUMAR '!B20,0)</f>
        <v>0</v>
      </c>
      <c r="C20" s="13">
        <f>IFERROR([1]cheltuieli!C20/'[1]NUMAR '!C20,0)</f>
        <v>0</v>
      </c>
      <c r="D20" s="13">
        <f>IFERROR([1]cheltuieli!D20/'[1]NUMAR '!D20,0)</f>
        <v>20021.29</v>
      </c>
      <c r="E20" s="13">
        <f>IFERROR([1]cheltuieli!E20/'[1]NUMAR '!E20,0)</f>
        <v>0</v>
      </c>
      <c r="F20" s="13">
        <f>IFERROR([1]cheltuieli!F20/'[1]NUMAR '!F20,0)</f>
        <v>0</v>
      </c>
      <c r="G20" s="13">
        <f>IFERROR([1]cheltuieli!G20/'[1]NUMAR '!G20,0)</f>
        <v>0</v>
      </c>
      <c r="H20" s="13">
        <f>IFERROR([1]cheltuieli!H20/'[1]NUMAR '!H20,0)</f>
        <v>0</v>
      </c>
      <c r="I20" s="13">
        <f>IFERROR([1]cheltuieli!I20/'[1]NUMAR '!I20,0)</f>
        <v>0</v>
      </c>
      <c r="J20" s="13">
        <f>IFERROR([1]cheltuieli!J20/'[1]NUMAR '!J20,0)</f>
        <v>0</v>
      </c>
      <c r="K20" s="13">
        <f>IFERROR([1]cheltuieli!K20/'[1]NUMAR '!K20,0)</f>
        <v>0</v>
      </c>
      <c r="L20" s="14">
        <v>23821.95</v>
      </c>
    </row>
    <row r="21" spans="1:12" x14ac:dyDescent="0.2">
      <c r="A21" s="12" t="s">
        <v>39</v>
      </c>
      <c r="B21" s="13">
        <f>IFERROR([1]cheltuieli!B21/'[1]NUMAR '!B21,0)</f>
        <v>65039.67</v>
      </c>
      <c r="C21" s="13">
        <f>IFERROR([1]cheltuieli!C21/'[1]NUMAR '!C21,0)</f>
        <v>0</v>
      </c>
      <c r="D21" s="13">
        <f>IFERROR([1]cheltuieli!D21/'[1]NUMAR '!D21,0)</f>
        <v>32220.364166666666</v>
      </c>
      <c r="E21" s="13">
        <f>IFERROR([1]cheltuieli!E21/'[1]NUMAR '!E21,0)</f>
        <v>546524.02</v>
      </c>
      <c r="F21" s="13">
        <f>IFERROR([1]cheltuieli!F21/'[1]NUMAR '!F21,0)</f>
        <v>1671.04</v>
      </c>
      <c r="G21" s="13">
        <f>IFERROR([1]cheltuieli!G21/'[1]NUMAR '!G21,0)</f>
        <v>89459.556666666656</v>
      </c>
      <c r="H21" s="13">
        <f>IFERROR([1]cheltuieli!H21/'[1]NUMAR '!H21,0)</f>
        <v>0</v>
      </c>
      <c r="I21" s="13">
        <f>IFERROR([1]cheltuieli!I21/'[1]NUMAR '!I21,0)</f>
        <v>0</v>
      </c>
      <c r="J21" s="13">
        <f>IFERROR([1]cheltuieli!J21/'[1]NUMAR '!J21,0)</f>
        <v>0</v>
      </c>
      <c r="K21" s="13">
        <f>IFERROR([1]cheltuieli!K21/'[1]NUMAR '!K21,0)</f>
        <v>0</v>
      </c>
      <c r="L21" s="14">
        <v>2734.7</v>
      </c>
    </row>
    <row r="22" spans="1:12" x14ac:dyDescent="0.2">
      <c r="A22" s="12" t="s">
        <v>40</v>
      </c>
      <c r="B22" s="13">
        <f>IFERROR([1]cheltuieli!B22/'[1]NUMAR '!B22,0)</f>
        <v>0</v>
      </c>
      <c r="C22" s="13">
        <f>IFERROR([1]cheltuieli!C22/'[1]NUMAR '!C22,0)</f>
        <v>0</v>
      </c>
      <c r="D22" s="13">
        <f>IFERROR([1]cheltuieli!D22/'[1]NUMAR '!D22,0)</f>
        <v>17935.09</v>
      </c>
      <c r="E22" s="13">
        <f>IFERROR([1]cheltuieli!E22/'[1]NUMAR '!E22,0)</f>
        <v>0</v>
      </c>
      <c r="F22" s="13">
        <f>IFERROR([1]cheltuieli!F22/'[1]NUMAR '!F22,0)</f>
        <v>0</v>
      </c>
      <c r="G22" s="13">
        <f>IFERROR([1]cheltuieli!G22/'[1]NUMAR '!G22,0)</f>
        <v>0</v>
      </c>
      <c r="H22" s="13">
        <f>IFERROR([1]cheltuieli!H22/'[1]NUMAR '!H22,0)</f>
        <v>0</v>
      </c>
      <c r="I22" s="13">
        <f>IFERROR([1]cheltuieli!I22/'[1]NUMAR '!I22,0)</f>
        <v>0</v>
      </c>
      <c r="J22" s="13">
        <f>IFERROR([1]cheltuieli!J22/'[1]NUMAR '!J22,0)</f>
        <v>0</v>
      </c>
      <c r="K22" s="13">
        <f>IFERROR([1]cheltuieli!K22/'[1]NUMAR '!K22,0)</f>
        <v>0</v>
      </c>
      <c r="L22" s="14">
        <v>0</v>
      </c>
    </row>
    <row r="23" spans="1:12" x14ac:dyDescent="0.2">
      <c r="A23" s="12" t="s">
        <v>41</v>
      </c>
      <c r="B23" s="13">
        <f>IFERROR([1]cheltuieli!B23/'[1]NUMAR '!B23,0)</f>
        <v>0</v>
      </c>
      <c r="C23" s="13">
        <f>IFERROR([1]cheltuieli!C23/'[1]NUMAR '!C23,0)</f>
        <v>0</v>
      </c>
      <c r="D23" s="13">
        <f>IFERROR([1]cheltuieli!D23/'[1]NUMAR '!D23,0)</f>
        <v>0</v>
      </c>
      <c r="E23" s="13">
        <f>IFERROR([1]cheltuieli!E23/'[1]NUMAR '!E23,0)</f>
        <v>0</v>
      </c>
      <c r="F23" s="13">
        <f>IFERROR([1]cheltuieli!F23/'[1]NUMAR '!F23,0)</f>
        <v>0</v>
      </c>
      <c r="G23" s="13">
        <f>IFERROR([1]cheltuieli!G23/'[1]NUMAR '!G23,0)</f>
        <v>0</v>
      </c>
      <c r="H23" s="13">
        <f>IFERROR([1]cheltuieli!H23/'[1]NUMAR '!H23,0)</f>
        <v>0</v>
      </c>
      <c r="I23" s="13">
        <f>IFERROR([1]cheltuieli!I23/'[1]NUMAR '!I23,0)</f>
        <v>0</v>
      </c>
      <c r="J23" s="13">
        <f>IFERROR([1]cheltuieli!J23/'[1]NUMAR '!J23,0)</f>
        <v>0</v>
      </c>
      <c r="K23" s="13">
        <f>IFERROR([1]cheltuieli!K23/'[1]NUMAR '!K23,0)</f>
        <v>0</v>
      </c>
      <c r="L23" s="14">
        <v>0</v>
      </c>
    </row>
    <row r="24" spans="1:12" x14ac:dyDescent="0.2">
      <c r="A24" s="12" t="s">
        <v>42</v>
      </c>
      <c r="B24" s="13">
        <f>IFERROR([1]cheltuieli!B24/'[1]NUMAR '!B24,0)</f>
        <v>151593.72279093333</v>
      </c>
      <c r="C24" s="13">
        <f>IFERROR([1]cheltuieli!C24/'[1]NUMAR '!C24,0)</f>
        <v>333264.99728700001</v>
      </c>
      <c r="D24" s="13">
        <f>IFERROR([1]cheltuieli!D24/'[1]NUMAR '!D24,0)</f>
        <v>144452.25111759262</v>
      </c>
      <c r="E24" s="13">
        <f>IFERROR([1]cheltuieli!E24/'[1]NUMAR '!E24,0)</f>
        <v>0</v>
      </c>
      <c r="F24" s="13">
        <f>IFERROR([1]cheltuieli!F24/'[1]NUMAR '!F24,0)</f>
        <v>2173900.0057549998</v>
      </c>
      <c r="G24" s="13">
        <f>IFERROR([1]cheltuieli!G24/'[1]NUMAR '!G24,0)</f>
        <v>73657.885611999998</v>
      </c>
      <c r="H24" s="13">
        <f>IFERROR([1]cheltuieli!H24/'[1]NUMAR '!H24,0)</f>
        <v>41308.313985200002</v>
      </c>
      <c r="I24" s="13">
        <f>IFERROR([1]cheltuieli!I24/'[1]NUMAR '!I24,0)</f>
        <v>0</v>
      </c>
      <c r="J24" s="13">
        <f>IFERROR([1]cheltuieli!J24/'[1]NUMAR '!J24,0)</f>
        <v>6985.2431999999999</v>
      </c>
      <c r="K24" s="13">
        <f>IFERROR([1]cheltuieli!K24/'[1]NUMAR '!K24,0)</f>
        <v>0</v>
      </c>
      <c r="L24" s="14">
        <v>34580.25</v>
      </c>
    </row>
    <row r="25" spans="1:12" x14ac:dyDescent="0.2">
      <c r="A25" s="12" t="s">
        <v>43</v>
      </c>
      <c r="B25" s="13">
        <f>IFERROR([1]cheltuieli!B25/'[1]NUMAR '!B25,0)</f>
        <v>150221.61909090908</v>
      </c>
      <c r="C25" s="13">
        <f>IFERROR([1]cheltuieli!C25/'[1]NUMAR '!C25,0)</f>
        <v>139005.56133333335</v>
      </c>
      <c r="D25" s="13">
        <f>IFERROR([1]cheltuieli!D25/'[1]NUMAR '!D25,0)</f>
        <v>35338.008333333339</v>
      </c>
      <c r="E25" s="13">
        <f>IFERROR([1]cheltuieli!E25/'[1]NUMAR '!E25,0)</f>
        <v>0</v>
      </c>
      <c r="F25" s="13">
        <f>IFERROR([1]cheltuieli!F25/'[1]NUMAR '!F25,0)</f>
        <v>0</v>
      </c>
      <c r="G25" s="13">
        <f>IFERROR([1]cheltuieli!G25/'[1]NUMAR '!G25,0)</f>
        <v>0</v>
      </c>
      <c r="H25" s="13">
        <f>IFERROR([1]cheltuieli!H25/'[1]NUMAR '!H25,0)</f>
        <v>0</v>
      </c>
      <c r="I25" s="13">
        <f>IFERROR([1]cheltuieli!I25/'[1]NUMAR '!I25,0)</f>
        <v>0</v>
      </c>
      <c r="J25" s="13">
        <f>IFERROR([1]cheltuieli!J25/'[1]NUMAR '!J25,0)</f>
        <v>0</v>
      </c>
      <c r="K25" s="13">
        <f>IFERROR([1]cheltuieli!K25/'[1]NUMAR '!K25,0)</f>
        <v>0</v>
      </c>
      <c r="L25" s="14">
        <v>16423.992857142857</v>
      </c>
    </row>
    <row r="26" spans="1:12" x14ac:dyDescent="0.2">
      <c r="A26" s="12" t="s">
        <v>44</v>
      </c>
      <c r="B26" s="13">
        <f>IFERROR([1]cheltuieli!B26/'[1]NUMAR '!B26,0)</f>
        <v>441920.48166666669</v>
      </c>
      <c r="C26" s="13">
        <f>IFERROR([1]cheltuieli!C26/'[1]NUMAR '!C26,0)</f>
        <v>281781.52333333332</v>
      </c>
      <c r="D26" s="13">
        <f>IFERROR([1]cheltuieli!D26/'[1]NUMAR '!D26,0)</f>
        <v>54854.02</v>
      </c>
      <c r="E26" s="13">
        <f>IFERROR([1]cheltuieli!E26/'[1]NUMAR '!E26,0)</f>
        <v>0</v>
      </c>
      <c r="F26" s="13">
        <f>IFERROR([1]cheltuieli!F26/'[1]NUMAR '!F26,0)</f>
        <v>0</v>
      </c>
      <c r="G26" s="13">
        <f>IFERROR([1]cheltuieli!G26/'[1]NUMAR '!G26,0)</f>
        <v>0</v>
      </c>
      <c r="H26" s="13">
        <f>IFERROR([1]cheltuieli!H26/'[1]NUMAR '!H26,0)</f>
        <v>0</v>
      </c>
      <c r="I26" s="13">
        <f>IFERROR([1]cheltuieli!I26/'[1]NUMAR '!I26,0)</f>
        <v>0</v>
      </c>
      <c r="J26" s="13">
        <f>IFERROR([1]cheltuieli!J26/'[1]NUMAR '!J26,0)</f>
        <v>0</v>
      </c>
      <c r="K26" s="13">
        <f>IFERROR([1]cheltuieli!K26/'[1]NUMAR '!K26,0)</f>
        <v>0</v>
      </c>
      <c r="L26" s="14">
        <v>0</v>
      </c>
    </row>
    <row r="27" spans="1:12" x14ac:dyDescent="0.2">
      <c r="A27" s="12" t="s">
        <v>45</v>
      </c>
      <c r="B27" s="13">
        <f>IFERROR([1]cheltuieli!B27/'[1]NUMAR '!B27,0)</f>
        <v>0</v>
      </c>
      <c r="C27" s="13">
        <f>IFERROR([1]cheltuieli!C27/'[1]NUMAR '!C27,0)</f>
        <v>0</v>
      </c>
      <c r="D27" s="13">
        <f>IFERROR([1]cheltuieli!D27/'[1]NUMAR '!D27,0)</f>
        <v>0</v>
      </c>
      <c r="E27" s="13">
        <f>IFERROR([1]cheltuieli!E27/'[1]NUMAR '!E27,0)</f>
        <v>0</v>
      </c>
      <c r="F27" s="13">
        <f>IFERROR([1]cheltuieli!F27/'[1]NUMAR '!F27,0)</f>
        <v>0</v>
      </c>
      <c r="G27" s="13">
        <f>IFERROR([1]cheltuieli!G27/'[1]NUMAR '!G27,0)</f>
        <v>0</v>
      </c>
      <c r="H27" s="13">
        <f>IFERROR([1]cheltuieli!H27/'[1]NUMAR '!H27,0)</f>
        <v>0</v>
      </c>
      <c r="I27" s="13">
        <f>IFERROR([1]cheltuieli!I27/'[1]NUMAR '!I27,0)</f>
        <v>0</v>
      </c>
      <c r="J27" s="13">
        <f>IFERROR([1]cheltuieli!J27/'[1]NUMAR '!J27,0)</f>
        <v>0</v>
      </c>
      <c r="K27" s="13">
        <f>IFERROR([1]cheltuieli!K27/'[1]NUMAR '!K27,0)</f>
        <v>0</v>
      </c>
      <c r="L27" s="14">
        <v>2462.7399999999998</v>
      </c>
    </row>
    <row r="28" spans="1:12" x14ac:dyDescent="0.2">
      <c r="A28" s="12" t="s">
        <v>46</v>
      </c>
      <c r="B28" s="13">
        <f>IFERROR([1]cheltuieli!B28/'[1]NUMAR '!B28,0)</f>
        <v>85055.232208300004</v>
      </c>
      <c r="C28" s="13">
        <f>IFERROR([1]cheltuieli!C28/'[1]NUMAR '!C28,0)</f>
        <v>279942.54664971429</v>
      </c>
      <c r="D28" s="13">
        <f>IFERROR([1]cheltuieli!D28/'[1]NUMAR '!D28,0)</f>
        <v>34678.105532928566</v>
      </c>
      <c r="E28" s="13">
        <f>IFERROR([1]cheltuieli!E28/'[1]NUMAR '!E28,0)</f>
        <v>0</v>
      </c>
      <c r="F28" s="13">
        <f>IFERROR([1]cheltuieli!F28/'[1]NUMAR '!F28,0)</f>
        <v>0</v>
      </c>
      <c r="G28" s="13">
        <f>IFERROR([1]cheltuieli!G28/'[1]NUMAR '!G28,0)</f>
        <v>1467604.2101060001</v>
      </c>
      <c r="H28" s="13">
        <f>IFERROR([1]cheltuieli!H28/'[1]NUMAR '!H28,0)</f>
        <v>0</v>
      </c>
      <c r="I28" s="13">
        <f>IFERROR([1]cheltuieli!I28/'[1]NUMAR '!I28,0)</f>
        <v>0</v>
      </c>
      <c r="J28" s="13">
        <f>IFERROR([1]cheltuieli!J28/'[1]NUMAR '!J28,0)</f>
        <v>0</v>
      </c>
      <c r="K28" s="13">
        <f>IFERROR([1]cheltuieli!K28/'[1]NUMAR '!K28,0)</f>
        <v>0</v>
      </c>
      <c r="L28" s="14">
        <v>11165.439839285715</v>
      </c>
    </row>
    <row r="29" spans="1:12" x14ac:dyDescent="0.2">
      <c r="A29" s="12" t="s">
        <v>47</v>
      </c>
      <c r="B29" s="13">
        <f>IFERROR([1]cheltuieli!B29/'[1]NUMAR '!B29,0)</f>
        <v>0</v>
      </c>
      <c r="C29" s="13">
        <f>IFERROR([1]cheltuieli!C29/'[1]NUMAR '!C29,0)</f>
        <v>0</v>
      </c>
      <c r="D29" s="13">
        <f>IFERROR([1]cheltuieli!D29/'[1]NUMAR '!D29,0)</f>
        <v>9286.9259999999995</v>
      </c>
      <c r="E29" s="13">
        <f>IFERROR([1]cheltuieli!E29/'[1]NUMAR '!E29,0)</f>
        <v>0</v>
      </c>
      <c r="F29" s="13">
        <f>IFERROR([1]cheltuieli!F29/'[1]NUMAR '!F29,0)</f>
        <v>0</v>
      </c>
      <c r="G29" s="13">
        <f>IFERROR([1]cheltuieli!G29/'[1]NUMAR '!G29,0)</f>
        <v>0</v>
      </c>
      <c r="H29" s="13">
        <f>IFERROR([1]cheltuieli!H29/'[1]NUMAR '!H29,0)</f>
        <v>0</v>
      </c>
      <c r="I29" s="13">
        <f>IFERROR([1]cheltuieli!I29/'[1]NUMAR '!I29,0)</f>
        <v>0</v>
      </c>
      <c r="J29" s="13">
        <f>IFERROR([1]cheltuieli!J29/'[1]NUMAR '!J29,0)</f>
        <v>0</v>
      </c>
      <c r="K29" s="13">
        <f>IFERROR([1]cheltuieli!K29/'[1]NUMAR '!K29,0)</f>
        <v>0</v>
      </c>
      <c r="L29" s="14">
        <v>4458.54</v>
      </c>
    </row>
    <row r="30" spans="1:12" x14ac:dyDescent="0.2">
      <c r="A30" s="12" t="s">
        <v>48</v>
      </c>
      <c r="B30" s="13">
        <f>IFERROR([1]cheltuieli!B30/'[1]NUMAR '!B30,0)</f>
        <v>280846.51500000001</v>
      </c>
      <c r="C30" s="13">
        <f>IFERROR([1]cheltuieli!C30/'[1]NUMAR '!C30,0)</f>
        <v>46422.03666666666</v>
      </c>
      <c r="D30" s="13">
        <f>IFERROR([1]cheltuieli!D30/'[1]NUMAR '!D30,0)</f>
        <v>61427.987142857142</v>
      </c>
      <c r="E30" s="13">
        <f>IFERROR([1]cheltuieli!E30/'[1]NUMAR '!E30,0)</f>
        <v>419396.91</v>
      </c>
      <c r="F30" s="13">
        <f>IFERROR([1]cheltuieli!F30/'[1]NUMAR '!F30,0)</f>
        <v>97573.63</v>
      </c>
      <c r="G30" s="13">
        <f>IFERROR([1]cheltuieli!G30/'[1]NUMAR '!G30,0)</f>
        <v>330277.83</v>
      </c>
      <c r="H30" s="13">
        <f>IFERROR([1]cheltuieli!H30/'[1]NUMAR '!H30,0)</f>
        <v>0</v>
      </c>
      <c r="I30" s="13">
        <f>IFERROR([1]cheltuieli!I30/'[1]NUMAR '!I30,0)</f>
        <v>0</v>
      </c>
      <c r="J30" s="13">
        <f>IFERROR([1]cheltuieli!J30/'[1]NUMAR '!J30,0)</f>
        <v>0</v>
      </c>
      <c r="K30" s="13">
        <f>IFERROR([1]cheltuieli!K30/'[1]NUMAR '!K30,0)</f>
        <v>0</v>
      </c>
      <c r="L30" s="14">
        <v>19670.541333333334</v>
      </c>
    </row>
    <row r="31" spans="1:12" x14ac:dyDescent="0.2">
      <c r="A31" s="12" t="s">
        <v>49</v>
      </c>
      <c r="B31" s="13">
        <f>IFERROR([1]cheltuieli!B31/'[1]NUMAR '!B31,0)</f>
        <v>827349.51</v>
      </c>
      <c r="C31" s="13">
        <f>IFERROR([1]cheltuieli!C31/'[1]NUMAR '!C31,0)</f>
        <v>209526.8775</v>
      </c>
      <c r="D31" s="13">
        <f>IFERROR([1]cheltuieli!D31/'[1]NUMAR '!D31,0)</f>
        <v>70909.391666666663</v>
      </c>
      <c r="E31" s="13">
        <f>IFERROR([1]cheltuieli!E31/'[1]NUMAR '!E31,0)</f>
        <v>0</v>
      </c>
      <c r="F31" s="13">
        <f>IFERROR([1]cheltuieli!F31/'[1]NUMAR '!F31,0)</f>
        <v>0</v>
      </c>
      <c r="G31" s="13">
        <f>IFERROR([1]cheltuieli!G31/'[1]NUMAR '!G31,0)</f>
        <v>0</v>
      </c>
      <c r="H31" s="13">
        <f>IFERROR([1]cheltuieli!H31/'[1]NUMAR '!H31,0)</f>
        <v>0</v>
      </c>
      <c r="I31" s="13">
        <f>IFERROR([1]cheltuieli!I31/'[1]NUMAR '!I31,0)</f>
        <v>0</v>
      </c>
      <c r="J31" s="13">
        <f>IFERROR([1]cheltuieli!J31/'[1]NUMAR '!J31,0)</f>
        <v>0</v>
      </c>
      <c r="K31" s="13">
        <f>IFERROR([1]cheltuieli!K31/'[1]NUMAR '!K31,0)</f>
        <v>0</v>
      </c>
      <c r="L31" s="14">
        <v>8098.5924999999997</v>
      </c>
    </row>
    <row r="32" spans="1:12" x14ac:dyDescent="0.2">
      <c r="A32" s="12" t="s">
        <v>50</v>
      </c>
      <c r="B32" s="13">
        <f>IFERROR([1]cheltuieli!B32/'[1]NUMAR '!B32,0)</f>
        <v>121468.03</v>
      </c>
      <c r="C32" s="13">
        <f>IFERROR([1]cheltuieli!C32/'[1]NUMAR '!C32,0)</f>
        <v>125474.41399999999</v>
      </c>
      <c r="D32" s="13">
        <f>IFERROR([1]cheltuieli!D32/'[1]NUMAR '!D32,0)</f>
        <v>20514.108</v>
      </c>
      <c r="E32" s="13">
        <f>IFERROR([1]cheltuieli!E32/'[1]NUMAR '!E32,0)</f>
        <v>0</v>
      </c>
      <c r="F32" s="13">
        <f>IFERROR([1]cheltuieli!F32/'[1]NUMAR '!F32,0)</f>
        <v>563014.71</v>
      </c>
      <c r="G32" s="13">
        <f>IFERROR([1]cheltuieli!G32/'[1]NUMAR '!G32,0)</f>
        <v>65014.97</v>
      </c>
      <c r="H32" s="13">
        <f>IFERROR([1]cheltuieli!H32/'[1]NUMAR '!H32,0)</f>
        <v>0</v>
      </c>
      <c r="I32" s="13">
        <f>IFERROR([1]cheltuieli!I32/'[1]NUMAR '!I32,0)</f>
        <v>76893.13</v>
      </c>
      <c r="J32" s="13">
        <f>IFERROR([1]cheltuieli!J32/'[1]NUMAR '!J32,0)</f>
        <v>0</v>
      </c>
      <c r="K32" s="13">
        <f>IFERROR([1]cheltuieli!K32/'[1]NUMAR '!K32,0)</f>
        <v>0</v>
      </c>
      <c r="L32" s="14">
        <v>0</v>
      </c>
    </row>
    <row r="33" spans="1:12" x14ac:dyDescent="0.2">
      <c r="A33" s="12" t="s">
        <v>51</v>
      </c>
      <c r="B33" s="13">
        <f>IFERROR([1]cheltuieli!B33/'[1]NUMAR '!B33,0)</f>
        <v>0</v>
      </c>
      <c r="C33" s="13">
        <f>IFERROR([1]cheltuieli!C33/'[1]NUMAR '!C33,0)</f>
        <v>13989.949999999999</v>
      </c>
      <c r="D33" s="13">
        <f>IFERROR([1]cheltuieli!D33/'[1]NUMAR '!D33,0)</f>
        <v>8360.1849999999995</v>
      </c>
      <c r="E33" s="13">
        <f>IFERROR([1]cheltuieli!E33/'[1]NUMAR '!E33,0)</f>
        <v>0</v>
      </c>
      <c r="F33" s="13">
        <f>IFERROR([1]cheltuieli!F33/'[1]NUMAR '!F33,0)</f>
        <v>0</v>
      </c>
      <c r="G33" s="13">
        <f>IFERROR([1]cheltuieli!G33/'[1]NUMAR '!G33,0)</f>
        <v>0</v>
      </c>
      <c r="H33" s="13">
        <f>IFERROR([1]cheltuieli!H33/'[1]NUMAR '!H33,0)</f>
        <v>0</v>
      </c>
      <c r="I33" s="13">
        <f>IFERROR([1]cheltuieli!I33/'[1]NUMAR '!I33,0)</f>
        <v>0</v>
      </c>
      <c r="J33" s="13">
        <f>IFERROR([1]cheltuieli!J33/'[1]NUMAR '!J33,0)</f>
        <v>0</v>
      </c>
      <c r="K33" s="13">
        <f>IFERROR([1]cheltuieli!K33/'[1]NUMAR '!K33,0)</f>
        <v>0</v>
      </c>
      <c r="L33" s="14">
        <v>0</v>
      </c>
    </row>
    <row r="34" spans="1:12" x14ac:dyDescent="0.2">
      <c r="A34" s="12" t="s">
        <v>52</v>
      </c>
      <c r="B34" s="13">
        <f>IFERROR([1]cheltuieli!B34/'[1]NUMAR '!B34,0)</f>
        <v>99118.41</v>
      </c>
      <c r="C34" s="13">
        <f>IFERROR([1]cheltuieli!C34/'[1]NUMAR '!C34,0)</f>
        <v>0</v>
      </c>
      <c r="D34" s="13">
        <f>IFERROR([1]cheltuieli!D34/'[1]NUMAR '!D34,0)</f>
        <v>0</v>
      </c>
      <c r="E34" s="13">
        <f>IFERROR([1]cheltuieli!E34/'[1]NUMAR '!E34,0)</f>
        <v>0</v>
      </c>
      <c r="F34" s="13">
        <f>IFERROR([1]cheltuieli!F34/'[1]NUMAR '!F34,0)</f>
        <v>0</v>
      </c>
      <c r="G34" s="13">
        <f>IFERROR([1]cheltuieli!G34/'[1]NUMAR '!G34,0)</f>
        <v>0</v>
      </c>
      <c r="H34" s="13">
        <f>IFERROR([1]cheltuieli!H34/'[1]NUMAR '!H34,0)</f>
        <v>0</v>
      </c>
      <c r="I34" s="13">
        <f>IFERROR([1]cheltuieli!I34/'[1]NUMAR '!I34,0)</f>
        <v>0</v>
      </c>
      <c r="J34" s="13">
        <f>IFERROR([1]cheltuieli!J34/'[1]NUMAR '!J34,0)</f>
        <v>0</v>
      </c>
      <c r="K34" s="13">
        <f>IFERROR([1]cheltuieli!K34/'[1]NUMAR '!K34,0)</f>
        <v>0</v>
      </c>
      <c r="L34" s="14">
        <v>0</v>
      </c>
    </row>
    <row r="35" spans="1:12" x14ac:dyDescent="0.2">
      <c r="A35" s="12" t="s">
        <v>53</v>
      </c>
      <c r="B35" s="13">
        <f>IFERROR([1]cheltuieli!B35/'[1]NUMAR '!B35,0)</f>
        <v>270532.48759999999</v>
      </c>
      <c r="C35" s="13">
        <f>IFERROR([1]cheltuieli!C35/'[1]NUMAR '!C35,0)</f>
        <v>179565.611</v>
      </c>
      <c r="D35" s="13">
        <f>IFERROR([1]cheltuieli!D35/'[1]NUMAR '!D35,0)</f>
        <v>39557.824838709683</v>
      </c>
      <c r="E35" s="13">
        <f>IFERROR([1]cheltuieli!E35/'[1]NUMAR '!E35,0)</f>
        <v>0</v>
      </c>
      <c r="F35" s="13">
        <f>IFERROR([1]cheltuieli!F35/'[1]NUMAR '!F35,0)</f>
        <v>153956.64499999999</v>
      </c>
      <c r="G35" s="13">
        <f>IFERROR([1]cheltuieli!G35/'[1]NUMAR '!G35,0)</f>
        <v>83864.89</v>
      </c>
      <c r="H35" s="13">
        <f>IFERROR([1]cheltuieli!H35/'[1]NUMAR '!H35,0)</f>
        <v>2193735.31</v>
      </c>
      <c r="I35" s="13">
        <f>IFERROR([1]cheltuieli!I35/'[1]NUMAR '!I35,0)</f>
        <v>431639.96500000003</v>
      </c>
      <c r="J35" s="13">
        <f>IFERROR([1]cheltuieli!J35/'[1]NUMAR '!J35,0)</f>
        <v>62859.24</v>
      </c>
      <c r="K35" s="13">
        <f>IFERROR([1]cheltuieli!K35/'[1]NUMAR '!K35,0)</f>
        <v>0</v>
      </c>
      <c r="L35" s="14">
        <v>21864.38</v>
      </c>
    </row>
    <row r="36" spans="1:12" x14ac:dyDescent="0.2">
      <c r="A36" s="12" t="s">
        <v>54</v>
      </c>
      <c r="B36" s="13">
        <f>IFERROR([1]cheltuieli!B36/'[1]NUMAR '!B36,0)</f>
        <v>769492.60666666657</v>
      </c>
      <c r="C36" s="13">
        <f>IFERROR([1]cheltuieli!C36/'[1]NUMAR '!C36,0)</f>
        <v>214652.17272727273</v>
      </c>
      <c r="D36" s="13">
        <f>IFERROR([1]cheltuieli!D36/'[1]NUMAR '!D36,0)</f>
        <v>66299.507499999992</v>
      </c>
      <c r="E36" s="13">
        <f>IFERROR([1]cheltuieli!E36/'[1]NUMAR '!E36,0)</f>
        <v>132733.85399999999</v>
      </c>
      <c r="F36" s="13">
        <f>IFERROR([1]cheltuieli!F36/'[1]NUMAR '!F36,0)</f>
        <v>0</v>
      </c>
      <c r="G36" s="13">
        <f>IFERROR([1]cheltuieli!G36/'[1]NUMAR '!G36,0)</f>
        <v>44185.554166666669</v>
      </c>
      <c r="H36" s="13">
        <f>IFERROR([1]cheltuieli!H36/'[1]NUMAR '!H36,0)</f>
        <v>0</v>
      </c>
      <c r="I36" s="13">
        <f>IFERROR([1]cheltuieli!I36/'[1]NUMAR '!I36,0)</f>
        <v>2328.71</v>
      </c>
      <c r="J36" s="13">
        <f>IFERROR([1]cheltuieli!J36/'[1]NUMAR '!J36,0)</f>
        <v>0</v>
      </c>
      <c r="K36" s="13">
        <f>IFERROR([1]cheltuieli!K36/'[1]NUMAR '!K36,0)</f>
        <v>0</v>
      </c>
      <c r="L36" s="14">
        <v>0</v>
      </c>
    </row>
    <row r="37" spans="1:12" x14ac:dyDescent="0.2">
      <c r="A37" s="12" t="s">
        <v>55</v>
      </c>
      <c r="B37" s="13">
        <f>IFERROR([1]cheltuieli!B37/'[1]NUMAR '!B37,0)</f>
        <v>509014.74</v>
      </c>
      <c r="C37" s="13">
        <f>IFERROR([1]cheltuieli!C37/'[1]NUMAR '!C37,0)</f>
        <v>165382.87</v>
      </c>
      <c r="D37" s="13">
        <f>IFERROR([1]cheltuieli!D37/'[1]NUMAR '!D37,0)</f>
        <v>0</v>
      </c>
      <c r="E37" s="13">
        <f>IFERROR([1]cheltuieli!E37/'[1]NUMAR '!E37,0)</f>
        <v>0</v>
      </c>
      <c r="F37" s="13">
        <f>IFERROR([1]cheltuieli!F37/'[1]NUMAR '!F37,0)</f>
        <v>1641865.91</v>
      </c>
      <c r="G37" s="13">
        <f>IFERROR([1]cheltuieli!G37/'[1]NUMAR '!G37,0)</f>
        <v>0</v>
      </c>
      <c r="H37" s="13">
        <f>IFERROR([1]cheltuieli!H37/'[1]NUMAR '!H37,0)</f>
        <v>0</v>
      </c>
      <c r="I37" s="13">
        <f>IFERROR([1]cheltuieli!I37/'[1]NUMAR '!I37,0)</f>
        <v>0</v>
      </c>
      <c r="J37" s="13">
        <f>IFERROR([1]cheltuieli!J37/'[1]NUMAR '!J37,0)</f>
        <v>0</v>
      </c>
      <c r="K37" s="13">
        <f>IFERROR([1]cheltuieli!K37/'[1]NUMAR '!K37,0)</f>
        <v>0</v>
      </c>
      <c r="L37" s="14">
        <v>0</v>
      </c>
    </row>
    <row r="38" spans="1:12" x14ac:dyDescent="0.2">
      <c r="A38" s="12" t="s">
        <v>56</v>
      </c>
      <c r="B38" s="13">
        <f>IFERROR([1]cheltuieli!B38/'[1]NUMAR '!B38,0)</f>
        <v>160477.92749999999</v>
      </c>
      <c r="C38" s="13">
        <f>IFERROR([1]cheltuieli!C38/'[1]NUMAR '!C38,0)</f>
        <v>69821.084000000003</v>
      </c>
      <c r="D38" s="13">
        <f>IFERROR([1]cheltuieli!D38/'[1]NUMAR '!D38,0)</f>
        <v>23663.961904761905</v>
      </c>
      <c r="E38" s="13">
        <f>IFERROR([1]cheltuieli!E38/'[1]NUMAR '!E38,0)</f>
        <v>0</v>
      </c>
      <c r="F38" s="13">
        <f>IFERROR([1]cheltuieli!F38/'[1]NUMAR '!F38,0)</f>
        <v>0</v>
      </c>
      <c r="G38" s="13">
        <f>IFERROR([1]cheltuieli!G38/'[1]NUMAR '!G38,0)</f>
        <v>0</v>
      </c>
      <c r="H38" s="13">
        <f>IFERROR([1]cheltuieli!H38/'[1]NUMAR '!H38,0)</f>
        <v>7122.126666666667</v>
      </c>
      <c r="I38" s="13">
        <f>IFERROR([1]cheltuieli!I38/'[1]NUMAR '!I38,0)</f>
        <v>0</v>
      </c>
      <c r="J38" s="13">
        <f>IFERROR([1]cheltuieli!J38/'[1]NUMAR '!J38,0)</f>
        <v>0</v>
      </c>
      <c r="K38" s="13">
        <f>IFERROR([1]cheltuieli!K38/'[1]NUMAR '!K38,0)</f>
        <v>0</v>
      </c>
      <c r="L38" s="14">
        <v>0</v>
      </c>
    </row>
    <row r="39" spans="1:12" x14ac:dyDescent="0.2">
      <c r="A39" s="12" t="s">
        <v>57</v>
      </c>
      <c r="B39" s="13">
        <f>IFERROR([1]cheltuieli!B39/'[1]NUMAR '!B39,0)</f>
        <v>0</v>
      </c>
      <c r="C39" s="13">
        <f>IFERROR([1]cheltuieli!C39/'[1]NUMAR '!C39,0)</f>
        <v>81397.094285714295</v>
      </c>
      <c r="D39" s="13">
        <f>IFERROR([1]cheltuieli!D39/'[1]NUMAR '!D39,0)</f>
        <v>63943.355000000003</v>
      </c>
      <c r="E39" s="13">
        <f>IFERROR([1]cheltuieli!E39/'[1]NUMAR '!E39,0)</f>
        <v>0</v>
      </c>
      <c r="F39" s="13">
        <f>IFERROR([1]cheltuieli!F39/'[1]NUMAR '!F39,0)</f>
        <v>0</v>
      </c>
      <c r="G39" s="13">
        <f>IFERROR([1]cheltuieli!G39/'[1]NUMAR '!G39,0)</f>
        <v>0</v>
      </c>
      <c r="H39" s="13">
        <f>IFERROR([1]cheltuieli!H39/'[1]NUMAR '!H39,0)</f>
        <v>0</v>
      </c>
      <c r="I39" s="13">
        <f>IFERROR([1]cheltuieli!I39/'[1]NUMAR '!I39,0)</f>
        <v>0</v>
      </c>
      <c r="J39" s="13">
        <f>IFERROR([1]cheltuieli!J39/'[1]NUMAR '!J39,0)</f>
        <v>0</v>
      </c>
      <c r="K39" s="13">
        <f>IFERROR([1]cheltuieli!K39/'[1]NUMAR '!K39,0)</f>
        <v>0</v>
      </c>
      <c r="L39" s="14">
        <v>0</v>
      </c>
    </row>
    <row r="40" spans="1:12" x14ac:dyDescent="0.2">
      <c r="A40" s="12" t="s">
        <v>58</v>
      </c>
      <c r="B40" s="13">
        <f>IFERROR([1]cheltuieli!B40/'[1]NUMAR '!B40,0)</f>
        <v>126140.2625</v>
      </c>
      <c r="C40" s="13">
        <f>IFERROR([1]cheltuieli!C40/'[1]NUMAR '!C40,0)</f>
        <v>71692.820000000007</v>
      </c>
      <c r="D40" s="13">
        <f>IFERROR([1]cheltuieli!D40/'[1]NUMAR '!D40,0)</f>
        <v>42700.504999999997</v>
      </c>
      <c r="E40" s="13">
        <f>IFERROR([1]cheltuieli!E40/'[1]NUMAR '!E40,0)</f>
        <v>0</v>
      </c>
      <c r="F40" s="13">
        <f>IFERROR([1]cheltuieli!F40/'[1]NUMAR '!F40,0)</f>
        <v>0</v>
      </c>
      <c r="G40" s="13">
        <f>IFERROR([1]cheltuieli!G40/'[1]NUMAR '!G40,0)</f>
        <v>0</v>
      </c>
      <c r="H40" s="13">
        <f>IFERROR([1]cheltuieli!H40/'[1]NUMAR '!H40,0)</f>
        <v>0</v>
      </c>
      <c r="I40" s="13">
        <f>IFERROR([1]cheltuieli!I40/'[1]NUMAR '!I40,0)</f>
        <v>0</v>
      </c>
      <c r="J40" s="13">
        <f>IFERROR([1]cheltuieli!J40/'[1]NUMAR '!J40,0)</f>
        <v>0</v>
      </c>
      <c r="K40" s="13">
        <f>IFERROR([1]cheltuieli!K40/'[1]NUMAR '!K40,0)</f>
        <v>0</v>
      </c>
      <c r="L40" s="14">
        <v>26317.893333333333</v>
      </c>
    </row>
    <row r="41" spans="1:12" x14ac:dyDescent="0.2">
      <c r="A41" s="12" t="s">
        <v>59</v>
      </c>
      <c r="B41" s="13">
        <f>IFERROR([1]cheltuieli!B41/'[1]NUMAR '!B41,0)</f>
        <v>230820.86</v>
      </c>
      <c r="C41" s="13">
        <f>IFERROR([1]cheltuieli!C41/'[1]NUMAR '!C41,0)</f>
        <v>106459.43</v>
      </c>
      <c r="D41" s="13">
        <f>IFERROR([1]cheltuieli!D41/'[1]NUMAR '!D41,0)</f>
        <v>37873.328181818179</v>
      </c>
      <c r="E41" s="13">
        <f>IFERROR([1]cheltuieli!E41/'[1]NUMAR '!E41,0)</f>
        <v>0</v>
      </c>
      <c r="F41" s="13">
        <f>IFERROR([1]cheltuieli!F41/'[1]NUMAR '!F41,0)</f>
        <v>0</v>
      </c>
      <c r="G41" s="13">
        <f>IFERROR([1]cheltuieli!G41/'[1]NUMAR '!G41,0)</f>
        <v>65499.18</v>
      </c>
      <c r="H41" s="13">
        <f>IFERROR([1]cheltuieli!H41/'[1]NUMAR '!H41,0)</f>
        <v>0</v>
      </c>
      <c r="I41" s="13">
        <f>IFERROR([1]cheltuieli!I41/'[1]NUMAR '!I41,0)</f>
        <v>0</v>
      </c>
      <c r="J41" s="13">
        <f>IFERROR([1]cheltuieli!J41/'[1]NUMAR '!J41,0)</f>
        <v>0</v>
      </c>
      <c r="K41" s="13">
        <f>IFERROR([1]cheltuieli!K41/'[1]NUMAR '!K41,0)</f>
        <v>0</v>
      </c>
      <c r="L41" s="14">
        <v>17687.563333333332</v>
      </c>
    </row>
    <row r="42" spans="1:12" x14ac:dyDescent="0.2">
      <c r="A42" s="12" t="s">
        <v>60</v>
      </c>
      <c r="B42" s="13">
        <f>IFERROR([1]cheltuieli!B42/'[1]NUMAR '!B42,0)</f>
        <v>377163.11</v>
      </c>
      <c r="C42" s="13">
        <f>IFERROR([1]cheltuieli!C42/'[1]NUMAR '!C42,0)</f>
        <v>0</v>
      </c>
      <c r="D42" s="13">
        <f>IFERROR([1]cheltuieli!D42/'[1]NUMAR '!D42,0)</f>
        <v>16419.189999999999</v>
      </c>
      <c r="E42" s="13">
        <f>IFERROR([1]cheltuieli!E42/'[1]NUMAR '!E42,0)</f>
        <v>0</v>
      </c>
      <c r="F42" s="13">
        <f>IFERROR([1]cheltuieli!F42/'[1]NUMAR '!F42,0)</f>
        <v>0</v>
      </c>
      <c r="G42" s="13">
        <f>IFERROR([1]cheltuieli!G42/'[1]NUMAR '!G42,0)</f>
        <v>0</v>
      </c>
      <c r="H42" s="13">
        <f>IFERROR([1]cheltuieli!H42/'[1]NUMAR '!H42,0)</f>
        <v>0</v>
      </c>
      <c r="I42" s="13">
        <f>IFERROR([1]cheltuieli!I42/'[1]NUMAR '!I42,0)</f>
        <v>0</v>
      </c>
      <c r="J42" s="13">
        <f>IFERROR([1]cheltuieli!J42/'[1]NUMAR '!J42,0)</f>
        <v>0</v>
      </c>
      <c r="K42" s="13">
        <f>IFERROR([1]cheltuieli!K42/'[1]NUMAR '!K42,0)</f>
        <v>0</v>
      </c>
      <c r="L42" s="14">
        <v>0</v>
      </c>
    </row>
    <row r="43" spans="1:12" x14ac:dyDescent="0.2">
      <c r="A43" s="12" t="s">
        <v>61</v>
      </c>
      <c r="B43" s="13">
        <f>IFERROR([1]cheltuieli!B43/'[1]NUMAR '!B43,0)</f>
        <v>82537.168000000005</v>
      </c>
      <c r="C43" s="13">
        <f>IFERROR([1]cheltuieli!C43/'[1]NUMAR '!C43,0)</f>
        <v>62115.775000000001</v>
      </c>
      <c r="D43" s="13">
        <f>IFERROR([1]cheltuieli!D43/'[1]NUMAR '!D43,0)</f>
        <v>16978.13</v>
      </c>
      <c r="E43" s="13">
        <f>IFERROR([1]cheltuieli!E43/'[1]NUMAR '!E43,0)</f>
        <v>0</v>
      </c>
      <c r="F43" s="13">
        <f>IFERROR([1]cheltuieli!F43/'[1]NUMAR '!F43,0)</f>
        <v>0</v>
      </c>
      <c r="G43" s="13">
        <f>IFERROR([1]cheltuieli!G43/'[1]NUMAR '!G43,0)</f>
        <v>0</v>
      </c>
      <c r="H43" s="13">
        <f>IFERROR([1]cheltuieli!H43/'[1]NUMAR '!H43,0)</f>
        <v>0</v>
      </c>
      <c r="I43" s="13">
        <f>IFERROR([1]cheltuieli!I43/'[1]NUMAR '!I43,0)</f>
        <v>0</v>
      </c>
      <c r="J43" s="13">
        <f>IFERROR([1]cheltuieli!J43/'[1]NUMAR '!J43,0)</f>
        <v>0</v>
      </c>
      <c r="K43" s="13">
        <f>IFERROR([1]cheltuieli!K43/'[1]NUMAR '!K43,0)</f>
        <v>0</v>
      </c>
      <c r="L43" s="14">
        <v>4833.0600000000004</v>
      </c>
    </row>
    <row r="44" spans="1:12" x14ac:dyDescent="0.2">
      <c r="A44" s="12" t="s">
        <v>62</v>
      </c>
      <c r="B44" s="13">
        <f>IFERROR([1]cheltuieli!B44/'[1]NUMAR '!B44,0)</f>
        <v>230056.505</v>
      </c>
      <c r="C44" s="13">
        <f>IFERROR([1]cheltuieli!C44/'[1]NUMAR '!C44,0)</f>
        <v>115823.40999999999</v>
      </c>
      <c r="D44" s="13">
        <f>IFERROR([1]cheltuieli!D44/'[1]NUMAR '!D44,0)</f>
        <v>20494.654705882353</v>
      </c>
      <c r="E44" s="13">
        <f>IFERROR([1]cheltuieli!E44/'[1]NUMAR '!E44,0)</f>
        <v>0</v>
      </c>
      <c r="F44" s="13">
        <f>IFERROR([1]cheltuieli!F44/'[1]NUMAR '!F44,0)</f>
        <v>0</v>
      </c>
      <c r="G44" s="13">
        <f>IFERROR([1]cheltuieli!G44/'[1]NUMAR '!G44,0)</f>
        <v>49724.86</v>
      </c>
      <c r="H44" s="13">
        <f>IFERROR([1]cheltuieli!H44/'[1]NUMAR '!H44,0)</f>
        <v>0</v>
      </c>
      <c r="I44" s="13">
        <f>IFERROR([1]cheltuieli!I44/'[1]NUMAR '!I44,0)</f>
        <v>0</v>
      </c>
      <c r="J44" s="13">
        <f>IFERROR([1]cheltuieli!J44/'[1]NUMAR '!J44,0)</f>
        <v>0</v>
      </c>
      <c r="K44" s="13">
        <f>IFERROR([1]cheltuieli!K44/'[1]NUMAR '!K44,0)</f>
        <v>0</v>
      </c>
      <c r="L44" s="14">
        <v>29024.5</v>
      </c>
    </row>
    <row r="45" spans="1:12" x14ac:dyDescent="0.2">
      <c r="A45" s="12" t="s">
        <v>63</v>
      </c>
      <c r="B45" s="13">
        <f>IFERROR([1]cheltuieli!B45/'[1]NUMAR '!B45,0)</f>
        <v>0</v>
      </c>
      <c r="C45" s="13">
        <f>IFERROR([1]cheltuieli!C45/'[1]NUMAR '!C45,0)</f>
        <v>75590.175000000003</v>
      </c>
      <c r="D45" s="13">
        <f>IFERROR([1]cheltuieli!D45/'[1]NUMAR '!D45,0)</f>
        <v>36190.924883720931</v>
      </c>
      <c r="E45" s="13">
        <f>IFERROR([1]cheltuieli!E45/'[1]NUMAR '!E45,0)</f>
        <v>0</v>
      </c>
      <c r="F45" s="13">
        <f>IFERROR([1]cheltuieli!F45/'[1]NUMAR '!F45,0)</f>
        <v>0</v>
      </c>
      <c r="G45" s="13">
        <f>IFERROR([1]cheltuieli!G45/'[1]NUMAR '!G45,0)</f>
        <v>323709.73</v>
      </c>
      <c r="H45" s="13">
        <f>IFERROR([1]cheltuieli!H45/'[1]NUMAR '!H45,0)</f>
        <v>0</v>
      </c>
      <c r="I45" s="13">
        <f>IFERROR([1]cheltuieli!I45/'[1]NUMAR '!I45,0)</f>
        <v>0</v>
      </c>
      <c r="J45" s="13">
        <f>IFERROR([1]cheltuieli!J45/'[1]NUMAR '!J45,0)</f>
        <v>0</v>
      </c>
      <c r="K45" s="13">
        <f>IFERROR([1]cheltuieli!K45/'[1]NUMAR '!K45,0)</f>
        <v>0</v>
      </c>
      <c r="L45" s="14">
        <v>0</v>
      </c>
    </row>
    <row r="46" spans="1:12" x14ac:dyDescent="0.2">
      <c r="A46" s="12" t="s">
        <v>64</v>
      </c>
      <c r="B46" s="13">
        <f>IFERROR([1]cheltuieli!B46/'[1]NUMAR '!B46,0)</f>
        <v>0</v>
      </c>
      <c r="C46" s="13">
        <f>IFERROR([1]cheltuieli!C46/'[1]NUMAR '!C46,0)</f>
        <v>0</v>
      </c>
      <c r="D46" s="13">
        <f>IFERROR([1]cheltuieli!D46/'[1]NUMAR '!D46,0)</f>
        <v>0</v>
      </c>
      <c r="E46" s="13">
        <f>IFERROR([1]cheltuieli!E46/'[1]NUMAR '!E46,0)</f>
        <v>0</v>
      </c>
      <c r="F46" s="13">
        <f>IFERROR([1]cheltuieli!F46/'[1]NUMAR '!F46,0)</f>
        <v>0</v>
      </c>
      <c r="G46" s="13">
        <f>IFERROR([1]cheltuieli!G46/'[1]NUMAR '!G46,0)</f>
        <v>0</v>
      </c>
      <c r="H46" s="13">
        <f>IFERROR([1]cheltuieli!H46/'[1]NUMAR '!H46,0)</f>
        <v>0</v>
      </c>
      <c r="I46" s="13">
        <f>IFERROR([1]cheltuieli!I46/'[1]NUMAR '!I46,0)</f>
        <v>0</v>
      </c>
      <c r="J46" s="13">
        <f>IFERROR([1]cheltuieli!J46/'[1]NUMAR '!J46,0)</f>
        <v>0</v>
      </c>
      <c r="K46" s="13">
        <f>IFERROR([1]cheltuieli!K46/'[1]NUMAR '!K46,0)</f>
        <v>0</v>
      </c>
      <c r="L46" s="14">
        <v>17207.191666666666</v>
      </c>
    </row>
    <row r="47" spans="1:12" x14ac:dyDescent="0.2">
      <c r="A47" s="12" t="s">
        <v>65</v>
      </c>
      <c r="B47" s="13">
        <f>IFERROR([1]cheltuieli!B47/'[1]NUMAR '!B47,0)</f>
        <v>242749.81076923077</v>
      </c>
      <c r="C47" s="13">
        <f>IFERROR([1]cheltuieli!C47/'[1]NUMAR '!C47,0)</f>
        <v>100650.93796875</v>
      </c>
      <c r="D47" s="13">
        <f>IFERROR([1]cheltuieli!D47/'[1]NUMAR '!D47,0)</f>
        <v>26383.650508474573</v>
      </c>
      <c r="E47" s="13">
        <f>IFERROR([1]cheltuieli!E47/'[1]NUMAR '!E47,0)</f>
        <v>566794.48750000005</v>
      </c>
      <c r="F47" s="13">
        <f>IFERROR([1]cheltuieli!F47/'[1]NUMAR '!F47,0)</f>
        <v>239058.2525</v>
      </c>
      <c r="G47" s="13">
        <f>IFERROR([1]cheltuieli!G47/'[1]NUMAR '!G47,0)</f>
        <v>85301.344545454544</v>
      </c>
      <c r="H47" s="13">
        <f>IFERROR([1]cheltuieli!H47/'[1]NUMAR '!H47,0)</f>
        <v>49618.86</v>
      </c>
      <c r="I47" s="13">
        <f>IFERROR([1]cheltuieli!I47/'[1]NUMAR '!I47,0)</f>
        <v>0</v>
      </c>
      <c r="J47" s="13">
        <f>IFERROR([1]cheltuieli!J47/'[1]NUMAR '!J47,0)</f>
        <v>0</v>
      </c>
      <c r="K47" s="13">
        <f>IFERROR([1]cheltuieli!K47/'[1]NUMAR '!K47,0)</f>
        <v>0</v>
      </c>
      <c r="L47" s="14">
        <v>11824.082857142857</v>
      </c>
    </row>
    <row r="48" spans="1:12" x14ac:dyDescent="0.2">
      <c r="A48" s="12" t="s">
        <v>66</v>
      </c>
      <c r="B48" s="13">
        <f>IFERROR([1]cheltuieli!B48/'[1]NUMAR '!B48,0)</f>
        <v>79269.457500000004</v>
      </c>
      <c r="C48" s="13">
        <f>IFERROR([1]cheltuieli!C48/'[1]NUMAR '!C48,0)</f>
        <v>0</v>
      </c>
      <c r="D48" s="13">
        <f>IFERROR([1]cheltuieli!D48/'[1]NUMAR '!D48,0)</f>
        <v>83438.61</v>
      </c>
      <c r="E48" s="13">
        <f>IFERROR([1]cheltuieli!E48/'[1]NUMAR '!E48,0)</f>
        <v>0</v>
      </c>
      <c r="F48" s="13">
        <f>IFERROR([1]cheltuieli!F48/'[1]NUMAR '!F48,0)</f>
        <v>0</v>
      </c>
      <c r="G48" s="13">
        <f>IFERROR([1]cheltuieli!G48/'[1]NUMAR '!G48,0)</f>
        <v>0</v>
      </c>
      <c r="H48" s="13">
        <f>IFERROR([1]cheltuieli!H48/'[1]NUMAR '!H48,0)</f>
        <v>0</v>
      </c>
      <c r="I48" s="13">
        <f>IFERROR([1]cheltuieli!I48/'[1]NUMAR '!I48,0)</f>
        <v>0</v>
      </c>
      <c r="J48" s="13">
        <f>IFERROR([1]cheltuieli!J48/'[1]NUMAR '!J48,0)</f>
        <v>0</v>
      </c>
      <c r="K48" s="13">
        <f>IFERROR([1]cheltuieli!K48/'[1]NUMAR '!K48,0)</f>
        <v>0</v>
      </c>
      <c r="L48" s="14">
        <v>0</v>
      </c>
    </row>
    <row r="49" spans="1:12" x14ac:dyDescent="0.2">
      <c r="A49" s="12" t="s">
        <v>67</v>
      </c>
      <c r="B49" s="13">
        <f>IFERROR([1]cheltuieli!B49/'[1]NUMAR '!B49,0)</f>
        <v>550889.19999999995</v>
      </c>
      <c r="C49" s="13">
        <f>IFERROR([1]cheltuieli!C49/'[1]NUMAR '!C49,0)</f>
        <v>303154.42499999999</v>
      </c>
      <c r="D49" s="13">
        <f>IFERROR([1]cheltuieli!D49/'[1]NUMAR '!D49,0)</f>
        <v>61668.619999999995</v>
      </c>
      <c r="E49" s="13">
        <f>IFERROR([1]cheltuieli!E49/'[1]NUMAR '!E49,0)</f>
        <v>0</v>
      </c>
      <c r="F49" s="13">
        <f>IFERROR([1]cheltuieli!F49/'[1]NUMAR '!F49,0)</f>
        <v>0</v>
      </c>
      <c r="G49" s="13">
        <f>IFERROR([1]cheltuieli!G49/'[1]NUMAR '!G49,0)</f>
        <v>0</v>
      </c>
      <c r="H49" s="13">
        <f>IFERROR([1]cheltuieli!H49/'[1]NUMAR '!H49,0)</f>
        <v>0</v>
      </c>
      <c r="I49" s="13">
        <f>IFERROR([1]cheltuieli!I49/'[1]NUMAR '!I49,0)</f>
        <v>0</v>
      </c>
      <c r="J49" s="13">
        <f>IFERROR([1]cheltuieli!J49/'[1]NUMAR '!J49,0)</f>
        <v>0</v>
      </c>
      <c r="K49" s="13">
        <f>IFERROR([1]cheltuieli!K49/'[1]NUMAR '!K49,0)</f>
        <v>0</v>
      </c>
      <c r="L49" s="14">
        <v>0</v>
      </c>
    </row>
    <row r="50" spans="1:12" x14ac:dyDescent="0.2">
      <c r="A50" s="12" t="s">
        <v>68</v>
      </c>
      <c r="B50" s="13">
        <f>IFERROR([1]cheltuieli!B50/'[1]NUMAR '!B50,0)</f>
        <v>347221.32</v>
      </c>
      <c r="C50" s="13">
        <f>IFERROR([1]cheltuieli!C50/'[1]NUMAR '!C50,0)</f>
        <v>371362.40666666668</v>
      </c>
      <c r="D50" s="13">
        <f>IFERROR([1]cheltuieli!D50/'[1]NUMAR '!D50,0)</f>
        <v>71362.028000000006</v>
      </c>
      <c r="E50" s="13">
        <f>IFERROR([1]cheltuieli!E50/'[1]NUMAR '!E50,0)</f>
        <v>0</v>
      </c>
      <c r="F50" s="13">
        <f>IFERROR([1]cheltuieli!F50/'[1]NUMAR '!F50,0)</f>
        <v>0</v>
      </c>
      <c r="G50" s="13">
        <f>IFERROR([1]cheltuieli!G50/'[1]NUMAR '!G50,0)</f>
        <v>0</v>
      </c>
      <c r="H50" s="13">
        <f>IFERROR([1]cheltuieli!H50/'[1]NUMAR '!H50,0)</f>
        <v>0</v>
      </c>
      <c r="I50" s="13">
        <f>IFERROR([1]cheltuieli!I50/'[1]NUMAR '!I50,0)</f>
        <v>0</v>
      </c>
      <c r="J50" s="13">
        <f>IFERROR([1]cheltuieli!J50/'[1]NUMAR '!J50,0)</f>
        <v>0</v>
      </c>
      <c r="K50" s="13">
        <f>IFERROR([1]cheltuieli!K50/'[1]NUMAR '!K50,0)</f>
        <v>0</v>
      </c>
      <c r="L50" s="14">
        <v>29563.137499999997</v>
      </c>
    </row>
    <row r="51" spans="1:12" x14ac:dyDescent="0.2">
      <c r="A51" s="12" t="s">
        <v>69</v>
      </c>
      <c r="B51" s="13">
        <f>IFERROR([1]cheltuieli!B51/'[1]NUMAR '!B51,0)</f>
        <v>306567.89</v>
      </c>
      <c r="C51" s="13">
        <f>IFERROR([1]cheltuieli!C51/'[1]NUMAR '!C51,0)</f>
        <v>20537.514999999999</v>
      </c>
      <c r="D51" s="13">
        <f>IFERROR([1]cheltuieli!D51/'[1]NUMAR '!D51,0)</f>
        <v>6142.52</v>
      </c>
      <c r="E51" s="13">
        <f>IFERROR([1]cheltuieli!E51/'[1]NUMAR '!E51,0)</f>
        <v>0</v>
      </c>
      <c r="F51" s="13">
        <f>IFERROR([1]cheltuieli!F51/'[1]NUMAR '!F51,0)</f>
        <v>0</v>
      </c>
      <c r="G51" s="13">
        <f>IFERROR([1]cheltuieli!G51/'[1]NUMAR '!G51,0)</f>
        <v>0</v>
      </c>
      <c r="H51" s="13">
        <f>IFERROR([1]cheltuieli!H51/'[1]NUMAR '!H51,0)</f>
        <v>0</v>
      </c>
      <c r="I51" s="13">
        <f>IFERROR([1]cheltuieli!I51/'[1]NUMAR '!I51,0)</f>
        <v>0</v>
      </c>
      <c r="J51" s="13">
        <f>IFERROR([1]cheltuieli!J51/'[1]NUMAR '!J51,0)</f>
        <v>0</v>
      </c>
      <c r="K51" s="13">
        <f>IFERROR([1]cheltuieli!K51/'[1]NUMAR '!K51,0)</f>
        <v>0</v>
      </c>
      <c r="L51" s="14">
        <v>1061.56</v>
      </c>
    </row>
    <row r="52" spans="1:12" s="15" customFormat="1" x14ac:dyDescent="0.2">
      <c r="A52" s="12" t="s">
        <v>70</v>
      </c>
      <c r="B52" s="13">
        <f>IFERROR([1]cheltuieli!B52/'[1]NUMAR '!B52,0)</f>
        <v>211388.7480178749</v>
      </c>
      <c r="C52" s="13">
        <f>IFERROR([1]cheltuieli!C52/'[1]NUMAR '!C52,0)</f>
        <v>94876.544290347345</v>
      </c>
      <c r="D52" s="13">
        <f>IFERROR([1]cheltuieli!D52/'[1]NUMAR '!D52,0)</f>
        <v>26659.283482051254</v>
      </c>
      <c r="E52" s="13">
        <f>IFERROR([1]cheltuieli!E52/'[1]NUMAR '!E52,0)</f>
        <v>1252567.535629</v>
      </c>
      <c r="F52" s="13">
        <f>IFERROR([1]cheltuieli!F52/'[1]NUMAR '!F52,0)</f>
        <v>382597.36567500001</v>
      </c>
      <c r="G52" s="13">
        <f>IFERROR([1]cheltuieli!G52/'[1]NUMAR '!G52,0)</f>
        <v>196540.47175000003</v>
      </c>
      <c r="H52" s="13">
        <f>IFERROR([1]cheltuieli!H52/'[1]NUMAR '!H52,0)</f>
        <v>68071.463352380946</v>
      </c>
      <c r="I52" s="13">
        <f>IFERROR([1]cheltuieli!I52/'[1]NUMAR '!I52,0)</f>
        <v>332828.42227599997</v>
      </c>
      <c r="J52" s="13">
        <f>IFERROR([1]cheltuieli!J52/'[1]NUMAR '!J52,0)</f>
        <v>117252.21015</v>
      </c>
      <c r="K52" s="13">
        <f>IFERROR([1]cheltuieli!K52/'[1]NUMAR '!K52,0)</f>
        <v>0</v>
      </c>
      <c r="L52" s="14">
        <v>14988.975037037038</v>
      </c>
    </row>
    <row r="53" spans="1:12" x14ac:dyDescent="0.2">
      <c r="A53" s="12" t="s">
        <v>71</v>
      </c>
      <c r="B53" s="13">
        <f>IFERROR([1]cheltuieli!B53/'[1]NUMAR '!B53,0)</f>
        <v>0</v>
      </c>
      <c r="C53" s="13">
        <f>IFERROR([1]cheltuieli!C53/'[1]NUMAR '!C53,0)</f>
        <v>0</v>
      </c>
      <c r="D53" s="13">
        <f>IFERROR([1]cheltuieli!D53/'[1]NUMAR '!D53,0)</f>
        <v>0</v>
      </c>
      <c r="E53" s="13">
        <f>IFERROR([1]cheltuieli!E53/'[1]NUMAR '!E53,0)</f>
        <v>0</v>
      </c>
      <c r="F53" s="13">
        <f>IFERROR([1]cheltuieli!F53/'[1]NUMAR '!F53,0)</f>
        <v>0</v>
      </c>
      <c r="G53" s="13">
        <f>IFERROR([1]cheltuieli!G53/'[1]NUMAR '!G53,0)</f>
        <v>0</v>
      </c>
      <c r="H53" s="13">
        <f>IFERROR([1]cheltuieli!H53/'[1]NUMAR '!H53,0)</f>
        <v>0</v>
      </c>
      <c r="I53" s="13">
        <f>IFERROR([1]cheltuieli!I53/'[1]NUMAR '!I53,0)</f>
        <v>0</v>
      </c>
      <c r="J53" s="13">
        <f>IFERROR([1]cheltuieli!J53/'[1]NUMAR '!J53,0)</f>
        <v>0</v>
      </c>
      <c r="K53" s="13">
        <f>IFERROR([1]cheltuieli!K53/'[1]NUMAR '!K53,0)</f>
        <v>0</v>
      </c>
      <c r="L53" s="14">
        <v>2462.73</v>
      </c>
    </row>
    <row r="54" spans="1:12" ht="13.5" thickBot="1" x14ac:dyDescent="0.25">
      <c r="A54" s="16" t="s">
        <v>72</v>
      </c>
      <c r="B54" s="17">
        <f>IFERROR([1]cheltuieli!B54/'[1]NUMAR '!B54,0)</f>
        <v>0</v>
      </c>
      <c r="C54" s="17">
        <f>IFERROR([1]cheltuieli!C54/'[1]NUMAR '!C54,0)</f>
        <v>0</v>
      </c>
      <c r="D54" s="17">
        <f>IFERROR([1]cheltuieli!D54/'[1]NUMAR '!D54,0)</f>
        <v>0</v>
      </c>
      <c r="E54" s="17">
        <f>IFERROR([1]cheltuieli!E54/'[1]NUMAR '!E54,0)</f>
        <v>0</v>
      </c>
      <c r="F54" s="17">
        <f>IFERROR([1]cheltuieli!F54/'[1]NUMAR '!F54,0)</f>
        <v>0</v>
      </c>
      <c r="G54" s="17">
        <f>IFERROR([1]cheltuieli!G54/'[1]NUMAR '!G54,0)</f>
        <v>0</v>
      </c>
      <c r="H54" s="17">
        <f>IFERROR([1]cheltuieli!H54/'[1]NUMAR '!H54,0)</f>
        <v>0</v>
      </c>
      <c r="I54" s="17">
        <f>IFERROR([1]cheltuieli!I54/'[1]NUMAR '!I54,0)</f>
        <v>0</v>
      </c>
      <c r="J54" s="17">
        <f>IFERROR([1]cheltuieli!J54/'[1]NUMAR '!J54,0)</f>
        <v>0</v>
      </c>
      <c r="K54" s="17">
        <f>IFERROR([1]cheltuieli!K54/'[1]NUMAR '!K54,0)</f>
        <v>0</v>
      </c>
      <c r="L54" s="18">
        <v>9107.9412698412707</v>
      </c>
    </row>
    <row r="55" spans="1:12" ht="13.5" thickBot="1" x14ac:dyDescent="0.25">
      <c r="A55" s="19" t="s">
        <v>73</v>
      </c>
      <c r="B55" s="20">
        <f>IFERROR([1]cheltuieli!B55/'[1]NUMAR '!B55,0)</f>
        <v>234041.48780129995</v>
      </c>
      <c r="C55" s="20">
        <f>IFERROR([1]cheltuieli!C55/'[1]NUMAR '!C55,0)</f>
        <v>127127.52634010852</v>
      </c>
      <c r="D55" s="20">
        <f>IFERROR([1]cheltuieli!D55/'[1]NUMAR '!D55,0)</f>
        <v>41830.705093876168</v>
      </c>
      <c r="E55" s="20">
        <f>IFERROR([1]cheltuieli!E55/'[1]NUMAR '!E55,0)</f>
        <v>606166.50493547367</v>
      </c>
      <c r="F55" s="20">
        <f>IFERROR([1]cheltuieli!F55/'[1]NUMAR '!F55,0)</f>
        <v>484837.40389699995</v>
      </c>
      <c r="G55" s="20">
        <f>IFERROR([1]cheltuieli!G55/'[1]NUMAR '!G55,0)</f>
        <v>120072.91748420897</v>
      </c>
      <c r="H55" s="20">
        <f>IFERROR([1]cheltuieli!H55/'[1]NUMAR '!H55,0)</f>
        <v>101507.21586275472</v>
      </c>
      <c r="I55" s="20">
        <f>IFERROR([1]cheltuieli!I55/'[1]NUMAR '!I55,0)</f>
        <v>255066.0384552</v>
      </c>
      <c r="J55" s="20">
        <f>IFERROR([1]cheltuieli!J55/'[1]NUMAR '!J55,0)</f>
        <v>94417.820699999997</v>
      </c>
      <c r="K55" s="20">
        <f>IFERROR([1]cheltuieli!K55/'[1]NUMAR '!K55,0)</f>
        <v>0</v>
      </c>
      <c r="L55" s="21">
        <v>14123.585834192441</v>
      </c>
    </row>
    <row r="56" spans="1:12" ht="23.25" thickBot="1" x14ac:dyDescent="0.25">
      <c r="A56" s="22" t="s">
        <v>74</v>
      </c>
      <c r="B56" s="23">
        <f>[1]cheltuieli!B55/'[1]NUMAR '!B56</f>
        <v>237067.8863504547</v>
      </c>
      <c r="C56" s="23">
        <f>[1]cheltuieli!C55/'[1]NUMAR '!C56</f>
        <v>135602.69476278243</v>
      </c>
      <c r="D56" s="23">
        <f>[1]cheltuieli!D55/'[1]NUMAR '!D56</f>
        <v>43975.869457664689</v>
      </c>
      <c r="E56" s="23">
        <f>[1]cheltuieli!E55/'[1]NUMAR '!E56</f>
        <v>606166.50493547367</v>
      </c>
      <c r="F56" s="23">
        <f>[1]cheltuieli!F55/'[1]NUMAR '!F56</f>
        <v>519468.64703249995</v>
      </c>
      <c r="G56" s="23">
        <f>[1]cheltuieli!G55/'[1]NUMAR '!G56</f>
        <v>131883.36838429508</v>
      </c>
      <c r="H56" s="23">
        <f>[1]cheltuieli!H55/'[1]NUMAR '!H56</f>
        <v>101507.21586275472</v>
      </c>
      <c r="I56" s="23">
        <f>[1]cheltuieli!I55/'[1]NUMAR '!I56</f>
        <v>255066.0384552</v>
      </c>
      <c r="J56" s="23">
        <f>[1]cheltuieli!J55/'[1]NUMAR '!J56</f>
        <v>94417.820699999997</v>
      </c>
      <c r="K56" s="23">
        <v>0</v>
      </c>
      <c r="L56" s="21">
        <v>14123.585834192441</v>
      </c>
    </row>
    <row r="57" spans="1:12" x14ac:dyDescent="0.2">
      <c r="C57" s="24"/>
      <c r="D57" s="25"/>
      <c r="E57" s="24"/>
    </row>
    <row r="58" spans="1:12" x14ac:dyDescent="0.2">
      <c r="C58" s="24"/>
      <c r="D58" s="25"/>
      <c r="E58" s="24"/>
    </row>
    <row r="59" spans="1:12" x14ac:dyDescent="0.2">
      <c r="C59" s="24"/>
      <c r="D59" s="24"/>
      <c r="E59" s="24"/>
    </row>
    <row r="60" spans="1:12" x14ac:dyDescent="0.2">
      <c r="B60" s="26"/>
      <c r="C60" s="26"/>
      <c r="D60" s="26"/>
      <c r="E60" s="26"/>
      <c r="F60" s="26"/>
      <c r="G60" s="26"/>
      <c r="H60" s="26"/>
      <c r="I60" s="26"/>
    </row>
  </sheetData>
  <mergeCells count="12">
    <mergeCell ref="J9:J10"/>
    <mergeCell ref="K9:K10"/>
    <mergeCell ref="A2:L2"/>
    <mergeCell ref="A3:L3"/>
    <mergeCell ref="A7:A10"/>
    <mergeCell ref="B7:L7"/>
    <mergeCell ref="B8:K8"/>
    <mergeCell ref="L8:L10"/>
    <mergeCell ref="B9:D9"/>
    <mergeCell ref="E9:G9"/>
    <mergeCell ref="H9:H10"/>
    <mergeCell ref="I9:I10"/>
  </mergeCells>
  <printOptions verticalCentered="1"/>
  <pageMargins left="0.9055118110236221" right="0.94488188976377963" top="0.86614173228346458" bottom="0.35433070866141736" header="0.27559055118110237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bolnav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2022-09-09T08:53:30Z</dcterms:created>
  <dcterms:modified xsi:type="dcterms:W3CDTF">2022-12-20T07:59:29Z</dcterms:modified>
</cp:coreProperties>
</file>