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umitrascu\Desktop\POSTATE PORTAL SEPT\Pentru postat DGTI\Indicatori PNS sem I 2022\"/>
    </mc:Choice>
  </mc:AlternateContent>
  <bookViews>
    <workbookView xWindow="0" yWindow="0" windowWidth="11985" windowHeight="10500"/>
  </bookViews>
  <sheets>
    <sheet name="posttransplant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B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<sst xmlns="http://schemas.openxmlformats.org/spreadsheetml/2006/main" count="56" uniqueCount="56">
  <si>
    <t>Programul naţional de transplant de organe, ţesuturi şi celule de origine umană - Starea postransplant</t>
  </si>
  <si>
    <r>
      <t xml:space="preserve">Situația indicatorilor şi a cheltuielilor realizate în </t>
    </r>
    <r>
      <rPr>
        <b/>
        <sz val="12"/>
        <rFont val="Arial"/>
        <family val="2"/>
        <charset val="238"/>
      </rPr>
      <t>perioada 01.01.2022-30.06.2022</t>
    </r>
  </si>
  <si>
    <t>CAS</t>
  </si>
  <si>
    <t>Număr  bolnavi cu transplant cărora li s-au eliberat medicamente pentru starea postransplant</t>
  </si>
  <si>
    <t>Cheltuieli pentru medicamente stare posttransplant (lei)</t>
  </si>
  <si>
    <t>Cost mediu/ bolnav (lei)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</si>
  <si>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</si>
  <si>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</si>
  <si>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</si>
  <si>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</si>
  <si>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</si>
  <si>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</si>
  <si>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</si>
  <si>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</si>
  <si>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</si>
  <si>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</si>
  <si>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</si>
  <si>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</si>
  <si>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</si>
  <si>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</si>
  <si>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</si>
  <si>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</si>
  <si>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</si>
  <si>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</si>
  <si>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</si>
  <si>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</si>
  <si>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</si>
  <si>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</si>
  <si>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</si>
  <si>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</si>
  <si>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</si>
  <si>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</si>
  <si>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</si>
  <si>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</si>
  <si>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</si>
  <si>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</si>
  <si>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</si>
  <si>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</si>
  <si>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</si>
  <si>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</si>
  <si>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</si>
  <si>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</si>
  <si>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</si>
  <si>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</si>
  <si>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</si>
  <si>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</si>
  <si>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</si>
  <si>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</si>
  <si>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</si>
  <si>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</si>
  <si>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</si>
  <si>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</si>
  <si>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</si>
  <si>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</si>
  <si>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Nr. bolnavi/CNP</t>
  </si>
  <si>
    <t>Nr. bolnavi care au beneficiat in 2 unităţi/judeţe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</si>
</sst>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4" fontId="2" fillId="2" borderId="0" xfId="0" applyNumberFormat="1" applyFont="1" applyFill="1"/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3" fontId="2" fillId="2" borderId="8" xfId="1" applyNumberFormat="1" applyFont="1" applyFill="1" applyBorder="1"/>
    <xf numFmtId="3" fontId="2" fillId="2" borderId="9" xfId="0" applyNumberFormat="1" applyFont="1" applyFill="1" applyBorder="1"/>
    <xf numFmtId="4" fontId="2" fillId="2" borderId="9" xfId="0" applyNumberFormat="1" applyFont="1" applyFill="1" applyBorder="1"/>
    <xf numFmtId="3" fontId="2" fillId="2" borderId="10" xfId="0" applyNumberFormat="1" applyFont="1" applyFill="1" applyBorder="1"/>
    <xf numFmtId="3" fontId="2" fillId="2" borderId="0" xfId="0" applyNumberFormat="1" applyFont="1" applyFill="1"/>
    <xf numFmtId="3" fontId="2" fillId="2" borderId="11" xfId="1" applyNumberFormat="1" applyFont="1" applyFill="1" applyBorder="1"/>
    <xf numFmtId="3" fontId="2" fillId="2" borderId="12" xfId="1" applyNumberFormat="1" applyFont="1" applyFill="1" applyBorder="1"/>
    <xf numFmtId="3" fontId="2" fillId="2" borderId="13" xfId="0" applyNumberFormat="1" applyFont="1" applyFill="1" applyBorder="1"/>
    <xf numFmtId="4" fontId="2" fillId="2" borderId="13" xfId="0" applyNumberFormat="1" applyFont="1" applyFill="1" applyBorder="1"/>
    <xf numFmtId="3" fontId="2" fillId="2" borderId="14" xfId="0" applyNumberFormat="1" applyFont="1" applyFill="1" applyBorder="1"/>
    <xf numFmtId="4" fontId="5" fillId="2" borderId="15" xfId="1" applyNumberFormat="1" applyFont="1" applyFill="1" applyBorder="1"/>
    <xf numFmtId="3" fontId="5" fillId="2" borderId="15" xfId="0" applyNumberFormat="1" applyFont="1" applyFill="1" applyBorder="1"/>
    <xf numFmtId="4" fontId="5" fillId="2" borderId="15" xfId="0" applyNumberFormat="1" applyFont="1" applyFill="1" applyBorder="1"/>
    <xf numFmtId="3" fontId="5" fillId="2" borderId="16" xfId="0" applyNumberFormat="1" applyFont="1" applyFill="1" applyBorder="1"/>
    <xf numFmtId="3" fontId="7" fillId="0" borderId="16" xfId="0" applyNumberFormat="1" applyFont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/>
    </xf>
    <xf numFmtId="3" fontId="5" fillId="2" borderId="7" xfId="0" applyNumberFormat="1" applyFont="1" applyFill="1" applyBorder="1"/>
    <xf numFmtId="0" fontId="7" fillId="2" borderId="15" xfId="0" applyFont="1" applyFill="1" applyBorder="1" applyAlignment="1">
      <alignment horizontal="left" vertical="center" wrapText="1"/>
    </xf>
    <xf numFmtId="3" fontId="7" fillId="2" borderId="7" xfId="0" quotePrefix="1" applyNumberFormat="1" applyFont="1" applyFill="1" applyBorder="1"/>
    <xf numFmtId="3" fontId="5" fillId="2" borderId="0" xfId="0" applyNumberFormat="1" applyFont="1" applyFill="1" applyBorder="1"/>
    <xf numFmtId="9" fontId="2" fillId="2" borderId="0" xfId="0" applyNumberFormat="1" applyFont="1" applyFill="1"/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%20Dumitrascu/Desktop/POSTATE%20PORTAL%20SEPT/Transmise%20directii%20CNAS/Date%20Deschise%20Indicatori%20PNS%20SEMESTRUL%20I%202022/POSTTRANSPLANT%20SEMESTRUL%20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transplant"/>
      <sheetName val=" recidivă hepatică"/>
    </sheetNames>
    <sheetDataSet>
      <sheetData sheetId="0"/>
      <sheetData sheetId="1">
        <row r="52">
          <cell r="C52">
            <v>5604781.6800000006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2:H65"/>
  <sheetViews>
    <sheetView tabSelected="1" zoomScaleNormal="100" workbookViewId="0">
      <selection activeCell="C10" sqref="C10:C52"/>
    </sheetView>
  </sheetViews>
  <sheetFormatPr defaultColWidth="9.140625" defaultRowHeight="11.25" x14ac:dyDescent="0.2"/>
  <cols>
    <col min="1" max="1" width="18.85546875" style="2" customWidth="1"/>
    <col min="2" max="2" width="20.7109375" style="2" customWidth="1"/>
    <col min="3" max="3" width="19.7109375" style="2" customWidth="1"/>
    <col min="4" max="4" width="21.42578125" style="5" customWidth="1"/>
    <col min="5" max="16384" width="9.140625" style="2"/>
  </cols>
  <sheetData>
    <row r="2" spans="1:8" ht="36.75" customHeight="1" x14ac:dyDescent="0.25">
      <c r="A2" s="1" t="s">
        <v>0</v>
      </c>
      <c r="B2" s="1"/>
      <c r="C2" s="1"/>
      <c r="D2" s="1"/>
    </row>
    <row r="3" spans="1:8" ht="15.75" x14ac:dyDescent="0.25">
      <c r="A3" s="3" t="s">
        <v>1</v>
      </c>
      <c r="B3" s="3"/>
      <c r="C3" s="3"/>
      <c r="D3" s="3"/>
    </row>
    <row r="4" spans="1:8" ht="12.75" x14ac:dyDescent="0.2">
      <c r="A4" s="4"/>
    </row>
    <row r="5" spans="1:8" ht="12.75" x14ac:dyDescent="0.2">
      <c r="A5" s="4"/>
    </row>
    <row r="6" spans="1:8" ht="12" thickBot="1" x14ac:dyDescent="0.25"/>
    <row r="7" spans="1:8" ht="12.75" customHeight="1" x14ac:dyDescent="0.2">
      <c r="A7" s="6" t="s">
        <v>2</v>
      </c>
      <c r="B7" s="7" t="s">
        <v>3</v>
      </c>
      <c r="C7" s="8" t="s">
        <v>4</v>
      </c>
      <c r="D7" s="9" t="s">
        <v>5</v>
      </c>
    </row>
    <row r="8" spans="1:8" ht="52.9" customHeight="1" thickBot="1" x14ac:dyDescent="0.25">
      <c r="A8" s="10"/>
      <c r="B8" s="11"/>
      <c r="C8" s="12"/>
      <c r="D8" s="13"/>
    </row>
    <row r="9" spans="1:8" s="15" customFormat="1" ht="12" thickBot="1" x14ac:dyDescent="0.25">
      <c r="A9" s="14" t="s">
        <v>6</v>
      </c>
      <c r="B9" s="14" t="s">
        <v>7</v>
      </c>
      <c r="C9" s="14" t="s">
        <v>8</v>
      </c>
      <c r="D9" s="14" t="s">
        <v>9</v>
      </c>
    </row>
    <row r="10" spans="1:8" x14ac:dyDescent="0.2">
      <c r="A10" s="16" t="s">
        <v>10</v>
      </c>
      <c r="B10" s="17">
        <v>65</v>
      </c>
      <c r="C10" s="18">
        <v>332221.71999999997</v>
      </c>
      <c r="D10" s="19">
        <f>C10/B10</f>
        <v>5111.1033846153841</v>
      </c>
      <c r="H10" s="20"/>
    </row>
    <row r="11" spans="1:8" x14ac:dyDescent="0.2">
      <c r="A11" s="21" t="s">
        <v>11</v>
      </c>
      <c r="B11" s="17">
        <v>25</v>
      </c>
      <c r="C11" s="18">
        <v>125528.22</v>
      </c>
      <c r="D11" s="19">
        <f t="shared" ref="D11:D53" si="0">C11/B11</f>
        <v>5021.1288000000004</v>
      </c>
      <c r="H11" s="20"/>
    </row>
    <row r="12" spans="1:8" x14ac:dyDescent="0.2">
      <c r="A12" s="21" t="s">
        <v>12</v>
      </c>
      <c r="B12" s="17">
        <v>132</v>
      </c>
      <c r="C12" s="18">
        <v>611480.52</v>
      </c>
      <c r="D12" s="19">
        <f t="shared" si="0"/>
        <v>4632.4281818181817</v>
      </c>
      <c r="H12" s="20"/>
    </row>
    <row r="13" spans="1:8" x14ac:dyDescent="0.2">
      <c r="A13" s="21" t="s">
        <v>13</v>
      </c>
      <c r="B13" s="17">
        <v>100</v>
      </c>
      <c r="C13" s="18">
        <v>468030.51</v>
      </c>
      <c r="D13" s="19">
        <f t="shared" si="0"/>
        <v>4680.3051000000005</v>
      </c>
      <c r="H13" s="20"/>
    </row>
    <row r="14" spans="1:8" x14ac:dyDescent="0.2">
      <c r="A14" s="21" t="s">
        <v>14</v>
      </c>
      <c r="B14" s="17">
        <v>108</v>
      </c>
      <c r="C14" s="18">
        <v>545805.06999999995</v>
      </c>
      <c r="D14" s="19">
        <f t="shared" si="0"/>
        <v>5053.7506481481478</v>
      </c>
      <c r="H14" s="20"/>
    </row>
    <row r="15" spans="1:8" x14ac:dyDescent="0.2">
      <c r="A15" s="21" t="s">
        <v>15</v>
      </c>
      <c r="B15" s="17">
        <v>42</v>
      </c>
      <c r="C15" s="18">
        <v>223324.31</v>
      </c>
      <c r="D15" s="19">
        <f t="shared" si="0"/>
        <v>5317.2454761904764</v>
      </c>
      <c r="H15" s="20"/>
    </row>
    <row r="16" spans="1:8" x14ac:dyDescent="0.2">
      <c r="A16" s="21" t="s">
        <v>16</v>
      </c>
      <c r="B16" s="17">
        <v>54</v>
      </c>
      <c r="C16" s="18">
        <v>323953.7</v>
      </c>
      <c r="D16" s="19">
        <f t="shared" si="0"/>
        <v>5999.1425925925932</v>
      </c>
      <c r="H16" s="20"/>
    </row>
    <row r="17" spans="1:8" x14ac:dyDescent="0.2">
      <c r="A17" s="21" t="s">
        <v>17</v>
      </c>
      <c r="B17" s="17">
        <v>120</v>
      </c>
      <c r="C17" s="18">
        <v>631600.06999999995</v>
      </c>
      <c r="D17" s="19">
        <f t="shared" si="0"/>
        <v>5263.3339166666665</v>
      </c>
      <c r="H17" s="20"/>
    </row>
    <row r="18" spans="1:8" x14ac:dyDescent="0.2">
      <c r="A18" s="21" t="s">
        <v>18</v>
      </c>
      <c r="B18" s="17">
        <v>65</v>
      </c>
      <c r="C18" s="18">
        <v>320179.39</v>
      </c>
      <c r="D18" s="19">
        <f t="shared" si="0"/>
        <v>4925.8367692307693</v>
      </c>
      <c r="H18" s="20"/>
    </row>
    <row r="19" spans="1:8" x14ac:dyDescent="0.2">
      <c r="A19" s="21" t="s">
        <v>19</v>
      </c>
      <c r="B19" s="17">
        <v>76</v>
      </c>
      <c r="C19" s="18">
        <v>305418.95</v>
      </c>
      <c r="D19" s="19">
        <f t="shared" si="0"/>
        <v>4018.6703947368424</v>
      </c>
      <c r="H19" s="20"/>
    </row>
    <row r="20" spans="1:8" x14ac:dyDescent="0.2">
      <c r="A20" s="21" t="s">
        <v>20</v>
      </c>
      <c r="B20" s="17">
        <v>42</v>
      </c>
      <c r="C20" s="18">
        <v>251270.65</v>
      </c>
      <c r="D20" s="19">
        <f t="shared" si="0"/>
        <v>5982.6345238095237</v>
      </c>
      <c r="H20" s="20"/>
    </row>
    <row r="21" spans="1:8" x14ac:dyDescent="0.2">
      <c r="A21" s="21" t="s">
        <v>21</v>
      </c>
      <c r="B21" s="17">
        <v>49</v>
      </c>
      <c r="C21" s="18">
        <v>194979.12</v>
      </c>
      <c r="D21" s="19">
        <f t="shared" si="0"/>
        <v>3979.1657142857143</v>
      </c>
      <c r="H21" s="20"/>
    </row>
    <row r="22" spans="1:8" x14ac:dyDescent="0.2">
      <c r="A22" s="21" t="s">
        <v>22</v>
      </c>
      <c r="B22" s="17">
        <v>110</v>
      </c>
      <c r="C22" s="18">
        <v>502688.4</v>
      </c>
      <c r="D22" s="19">
        <f t="shared" si="0"/>
        <v>4569.8945454545456</v>
      </c>
      <c r="H22" s="20"/>
    </row>
    <row r="23" spans="1:8" x14ac:dyDescent="0.2">
      <c r="A23" s="21" t="s">
        <v>23</v>
      </c>
      <c r="B23" s="17">
        <v>114</v>
      </c>
      <c r="C23" s="18">
        <v>587895.25</v>
      </c>
      <c r="D23" s="19">
        <f t="shared" si="0"/>
        <v>5156.9758771929828</v>
      </c>
      <c r="H23" s="20"/>
    </row>
    <row r="24" spans="1:8" x14ac:dyDescent="0.2">
      <c r="A24" s="21" t="s">
        <v>24</v>
      </c>
      <c r="B24" s="17">
        <v>31</v>
      </c>
      <c r="C24" s="18">
        <v>175795.4</v>
      </c>
      <c r="D24" s="19">
        <f t="shared" si="0"/>
        <v>5670.8193548387098</v>
      </c>
      <c r="H24" s="20"/>
    </row>
    <row r="25" spans="1:8" x14ac:dyDescent="0.2">
      <c r="A25" s="21" t="s">
        <v>25</v>
      </c>
      <c r="B25" s="17">
        <v>89</v>
      </c>
      <c r="C25" s="18">
        <v>454634.97</v>
      </c>
      <c r="D25" s="19">
        <f t="shared" si="0"/>
        <v>5108.2580898876404</v>
      </c>
      <c r="H25" s="20"/>
    </row>
    <row r="26" spans="1:8" x14ac:dyDescent="0.2">
      <c r="A26" s="21" t="s">
        <v>26</v>
      </c>
      <c r="B26" s="17">
        <v>108</v>
      </c>
      <c r="C26" s="18">
        <v>554720.81999999995</v>
      </c>
      <c r="D26" s="19">
        <f t="shared" si="0"/>
        <v>5136.3038888888887</v>
      </c>
      <c r="H26" s="20"/>
    </row>
    <row r="27" spans="1:8" x14ac:dyDescent="0.2">
      <c r="A27" s="21" t="s">
        <v>27</v>
      </c>
      <c r="B27" s="17">
        <v>97</v>
      </c>
      <c r="C27" s="18">
        <v>443200.43</v>
      </c>
      <c r="D27" s="19">
        <f t="shared" si="0"/>
        <v>4569.076597938144</v>
      </c>
      <c r="H27" s="20"/>
    </row>
    <row r="28" spans="1:8" x14ac:dyDescent="0.2">
      <c r="A28" s="21" t="s">
        <v>28</v>
      </c>
      <c r="B28" s="17">
        <v>46</v>
      </c>
      <c r="C28" s="18">
        <v>177282.6</v>
      </c>
      <c r="D28" s="19">
        <f t="shared" si="0"/>
        <v>3853.9695652173914</v>
      </c>
      <c r="H28" s="20"/>
    </row>
    <row r="29" spans="1:8" x14ac:dyDescent="0.2">
      <c r="A29" s="21" t="s">
        <v>29</v>
      </c>
      <c r="B29" s="17">
        <v>55</v>
      </c>
      <c r="C29" s="18">
        <v>337323.48</v>
      </c>
      <c r="D29" s="19">
        <f t="shared" si="0"/>
        <v>6133.1541818181813</v>
      </c>
      <c r="H29" s="20"/>
    </row>
    <row r="30" spans="1:8" x14ac:dyDescent="0.2">
      <c r="A30" s="21" t="s">
        <v>30</v>
      </c>
      <c r="B30" s="17">
        <v>24</v>
      </c>
      <c r="C30" s="18">
        <v>157297.63</v>
      </c>
      <c r="D30" s="19">
        <f t="shared" si="0"/>
        <v>6554.0679166666669</v>
      </c>
      <c r="H30" s="20"/>
    </row>
    <row r="31" spans="1:8" x14ac:dyDescent="0.2">
      <c r="A31" s="21" t="s">
        <v>31</v>
      </c>
      <c r="B31" s="17">
        <v>33</v>
      </c>
      <c r="C31" s="18">
        <v>170941.36</v>
      </c>
      <c r="D31" s="19">
        <f t="shared" si="0"/>
        <v>5180.0412121212121</v>
      </c>
      <c r="H31" s="20"/>
    </row>
    <row r="32" spans="1:8" x14ac:dyDescent="0.2">
      <c r="A32" s="21" t="s">
        <v>32</v>
      </c>
      <c r="B32" s="17">
        <v>40</v>
      </c>
      <c r="C32" s="18">
        <v>192040.11</v>
      </c>
      <c r="D32" s="19">
        <f t="shared" si="0"/>
        <v>4801.0027499999997</v>
      </c>
      <c r="H32" s="20"/>
    </row>
    <row r="33" spans="1:8" x14ac:dyDescent="0.2">
      <c r="A33" s="21" t="s">
        <v>33</v>
      </c>
      <c r="B33" s="17">
        <v>299</v>
      </c>
      <c r="C33" s="18">
        <v>1837743.5199999996</v>
      </c>
      <c r="D33" s="19">
        <f t="shared" si="0"/>
        <v>6146.2993979933099</v>
      </c>
      <c r="H33" s="20"/>
    </row>
    <row r="34" spans="1:8" x14ac:dyDescent="0.2">
      <c r="A34" s="21" t="s">
        <v>34</v>
      </c>
      <c r="B34" s="17">
        <v>83</v>
      </c>
      <c r="C34" s="18">
        <v>435867.96</v>
      </c>
      <c r="D34" s="19">
        <f t="shared" si="0"/>
        <v>5251.4212048192776</v>
      </c>
      <c r="H34" s="20"/>
    </row>
    <row r="35" spans="1:8" x14ac:dyDescent="0.2">
      <c r="A35" s="21" t="s">
        <v>35</v>
      </c>
      <c r="B35" s="17">
        <v>24</v>
      </c>
      <c r="C35" s="18">
        <v>124587.39</v>
      </c>
      <c r="D35" s="19">
        <f t="shared" si="0"/>
        <v>5191.1412499999997</v>
      </c>
      <c r="H35" s="20"/>
    </row>
    <row r="36" spans="1:8" x14ac:dyDescent="0.2">
      <c r="A36" s="21" t="s">
        <v>36</v>
      </c>
      <c r="B36" s="17">
        <v>79</v>
      </c>
      <c r="C36" s="18">
        <v>336558.87</v>
      </c>
      <c r="D36" s="19">
        <f t="shared" si="0"/>
        <v>4260.2388607594939</v>
      </c>
      <c r="H36" s="20"/>
    </row>
    <row r="37" spans="1:8" x14ac:dyDescent="0.2">
      <c r="A37" s="21" t="s">
        <v>37</v>
      </c>
      <c r="B37" s="17">
        <v>90</v>
      </c>
      <c r="C37" s="18">
        <v>499494.62</v>
      </c>
      <c r="D37" s="19">
        <f t="shared" si="0"/>
        <v>5549.9402222222225</v>
      </c>
      <c r="H37" s="20"/>
    </row>
    <row r="38" spans="1:8" x14ac:dyDescent="0.2">
      <c r="A38" s="21" t="s">
        <v>38</v>
      </c>
      <c r="B38" s="17">
        <v>72</v>
      </c>
      <c r="C38" s="18">
        <v>339709.7</v>
      </c>
      <c r="D38" s="19">
        <f t="shared" si="0"/>
        <v>4718.1902777777777</v>
      </c>
      <c r="H38" s="20"/>
    </row>
    <row r="39" spans="1:8" x14ac:dyDescent="0.2">
      <c r="A39" s="21" t="s">
        <v>39</v>
      </c>
      <c r="B39" s="17">
        <v>163</v>
      </c>
      <c r="C39" s="18">
        <v>759498.65</v>
      </c>
      <c r="D39" s="19">
        <f t="shared" si="0"/>
        <v>4659.5009202453994</v>
      </c>
      <c r="H39" s="20"/>
    </row>
    <row r="40" spans="1:8" x14ac:dyDescent="0.2">
      <c r="A40" s="21" t="s">
        <v>40</v>
      </c>
      <c r="B40" s="17">
        <v>48</v>
      </c>
      <c r="C40" s="18">
        <v>243253.11</v>
      </c>
      <c r="D40" s="19">
        <f t="shared" si="0"/>
        <v>5067.7731249999997</v>
      </c>
      <c r="F40" s="20"/>
      <c r="H40" s="20"/>
    </row>
    <row r="41" spans="1:8" x14ac:dyDescent="0.2">
      <c r="A41" s="21" t="s">
        <v>41</v>
      </c>
      <c r="B41" s="17">
        <v>34</v>
      </c>
      <c r="C41" s="18">
        <v>170740.04</v>
      </c>
      <c r="D41" s="19">
        <f t="shared" si="0"/>
        <v>5021.7658823529418</v>
      </c>
      <c r="H41" s="20"/>
    </row>
    <row r="42" spans="1:8" x14ac:dyDescent="0.2">
      <c r="A42" s="21" t="s">
        <v>42</v>
      </c>
      <c r="B42" s="17">
        <v>54</v>
      </c>
      <c r="C42" s="18">
        <v>266647.14</v>
      </c>
      <c r="D42" s="19">
        <f t="shared" si="0"/>
        <v>4937.91</v>
      </c>
      <c r="H42" s="20"/>
    </row>
    <row r="43" spans="1:8" x14ac:dyDescent="0.2">
      <c r="A43" s="21" t="s">
        <v>43</v>
      </c>
      <c r="B43" s="17">
        <v>99</v>
      </c>
      <c r="C43" s="18">
        <v>561857.62</v>
      </c>
      <c r="D43" s="19">
        <f t="shared" si="0"/>
        <v>5675.3294949494948</v>
      </c>
      <c r="H43" s="20"/>
    </row>
    <row r="44" spans="1:8" x14ac:dyDescent="0.2">
      <c r="A44" s="21" t="s">
        <v>44</v>
      </c>
      <c r="B44" s="17">
        <v>36</v>
      </c>
      <c r="C44" s="18">
        <v>170797.69</v>
      </c>
      <c r="D44" s="19">
        <f t="shared" si="0"/>
        <v>4744.3802777777782</v>
      </c>
      <c r="H44" s="20"/>
    </row>
    <row r="45" spans="1:8" x14ac:dyDescent="0.2">
      <c r="A45" s="21" t="s">
        <v>45</v>
      </c>
      <c r="B45" s="17">
        <v>123</v>
      </c>
      <c r="C45" s="18">
        <v>608641.17000000004</v>
      </c>
      <c r="D45" s="19">
        <f t="shared" si="0"/>
        <v>4948.3021951219516</v>
      </c>
      <c r="H45" s="20"/>
    </row>
    <row r="46" spans="1:8" x14ac:dyDescent="0.2">
      <c r="A46" s="21" t="s">
        <v>46</v>
      </c>
      <c r="B46" s="17">
        <v>26</v>
      </c>
      <c r="C46" s="18">
        <v>120693.23</v>
      </c>
      <c r="D46" s="19">
        <f t="shared" si="0"/>
        <v>4642.0473076923072</v>
      </c>
      <c r="H46" s="20"/>
    </row>
    <row r="47" spans="1:8" x14ac:dyDescent="0.2">
      <c r="A47" s="21" t="s">
        <v>47</v>
      </c>
      <c r="B47" s="17">
        <v>60</v>
      </c>
      <c r="C47" s="18">
        <v>300878.64</v>
      </c>
      <c r="D47" s="19">
        <f t="shared" si="0"/>
        <v>5014.6440000000002</v>
      </c>
      <c r="H47" s="20"/>
    </row>
    <row r="48" spans="1:8" x14ac:dyDescent="0.2">
      <c r="A48" s="21" t="s">
        <v>48</v>
      </c>
      <c r="B48" s="17">
        <v>101</v>
      </c>
      <c r="C48" s="18">
        <v>488342.07</v>
      </c>
      <c r="D48" s="19">
        <f t="shared" si="0"/>
        <v>4835.07</v>
      </c>
      <c r="H48" s="20"/>
    </row>
    <row r="49" spans="1:8" x14ac:dyDescent="0.2">
      <c r="A49" s="22" t="s">
        <v>49</v>
      </c>
      <c r="B49" s="17">
        <v>44</v>
      </c>
      <c r="C49" s="18">
        <v>209296.6</v>
      </c>
      <c r="D49" s="19">
        <f t="shared" si="0"/>
        <v>4756.7409090909096</v>
      </c>
      <c r="H49" s="20"/>
    </row>
    <row r="50" spans="1:8" x14ac:dyDescent="0.2">
      <c r="A50" s="21" t="s">
        <v>50</v>
      </c>
      <c r="B50" s="17">
        <v>720</v>
      </c>
      <c r="C50" s="18">
        <v>5715658.7699999996</v>
      </c>
      <c r="D50" s="19">
        <f t="shared" si="0"/>
        <v>7938.4149583333328</v>
      </c>
      <c r="H50" s="20"/>
    </row>
    <row r="51" spans="1:8" x14ac:dyDescent="0.2">
      <c r="A51" s="21" t="s">
        <v>51</v>
      </c>
      <c r="B51" s="17">
        <v>65</v>
      </c>
      <c r="C51" s="18">
        <v>248291.54</v>
      </c>
      <c r="D51" s="19">
        <f t="shared" si="0"/>
        <v>3819.8698461538461</v>
      </c>
      <c r="H51" s="20"/>
    </row>
    <row r="52" spans="1:8" ht="12" thickBot="1" x14ac:dyDescent="0.25">
      <c r="A52" s="22" t="s">
        <v>52</v>
      </c>
      <c r="B52" s="23">
        <v>571</v>
      </c>
      <c r="C52" s="24">
        <v>2432041.2799999998</v>
      </c>
      <c r="D52" s="25">
        <f t="shared" si="0"/>
        <v>4259.2666900175127</v>
      </c>
      <c r="H52" s="20"/>
    </row>
    <row r="53" spans="1:8" ht="12" thickBot="1" x14ac:dyDescent="0.25">
      <c r="A53" s="26" t="s">
        <v>53</v>
      </c>
      <c r="B53" s="27">
        <v>4416</v>
      </c>
      <c r="C53" s="28">
        <v>23958212.289999999</v>
      </c>
      <c r="D53" s="29">
        <f t="shared" si="0"/>
        <v>5425.3198120471015</v>
      </c>
      <c r="H53" s="20"/>
    </row>
    <row r="54" spans="1:8" ht="12" thickBot="1" x14ac:dyDescent="0.25">
      <c r="A54" s="27" t="s">
        <v>54</v>
      </c>
      <c r="B54" s="30">
        <v>4255</v>
      </c>
      <c r="C54" s="31"/>
      <c r="D54" s="32">
        <f>C53/B54</f>
        <v>5630.6021833137484</v>
      </c>
      <c r="H54" s="20"/>
    </row>
    <row r="55" spans="1:8" ht="34.5" thickBot="1" x14ac:dyDescent="0.25">
      <c r="A55" s="33" t="s">
        <v>55</v>
      </c>
      <c r="B55" s="34">
        <f>B53-B54</f>
        <v>161</v>
      </c>
      <c r="D55" s="35"/>
    </row>
    <row r="56" spans="1:8" x14ac:dyDescent="0.2">
      <c r="C56" s="5"/>
    </row>
    <row r="57" spans="1:8" x14ac:dyDescent="0.2">
      <c r="B57" s="20"/>
      <c r="C57" s="5">
        <f>C53+'[1] recidivă hepatică'!C52</f>
        <v>29562993.969999999</v>
      </c>
    </row>
    <row r="59" spans="1:8" x14ac:dyDescent="0.2">
      <c r="H59" s="20"/>
    </row>
    <row r="62" spans="1:8" x14ac:dyDescent="0.2">
      <c r="C62" s="20"/>
    </row>
    <row r="65" spans="2:2" x14ac:dyDescent="0.2">
      <c r="B65" s="36"/>
    </row>
  </sheetData>
  <mergeCells count="6">
    <mergeCell ref="A2:D2"/>
    <mergeCell ref="A3:D3"/>
    <mergeCell ref="A7:A8"/>
    <mergeCell ref="B7:B8"/>
    <mergeCell ref="C7:C8"/>
    <mergeCell ref="D7:D8"/>
  </mergeCells>
  <printOptions horizontalCentered="1" verticalCentered="1"/>
  <pageMargins left="0.74803149606299213" right="0.74803149606299213" top="1.2204724409448819" bottom="0.4724409448818898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posttransplant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2022-09-09T09:07:48Z</dcterms:created>
  <dcterms:modified xsi:type="dcterms:W3CDTF">2022-09-09T09:08:13Z</dcterms:modified>
</cp:coreProperties>
</file>