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Dializa- chelt. trim.I 2022 " sheetId="1" r:id="rId1"/>
  </sheets>
  <calcPr calcId="145621"/>
</workbook>
</file>

<file path=xl/calcChain.xml><?xml version="1.0" encoding="utf-8"?>
<calcChain xmlns="http://schemas.openxmlformats.org/spreadsheetml/2006/main">
  <c r="E53" i="1" l="1"/>
  <c r="D53" i="1"/>
  <c r="C53" i="1"/>
  <c r="B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53" i="1" s="1"/>
</calcChain>
</file>

<file path=xl/sharedStrings.xml><?xml version="1.0" encoding="utf-8"?>
<sst xmlns="http://schemas.openxmlformats.org/spreadsheetml/2006/main" count="60" uniqueCount="60">
  <si>
    <t>Programul naţional de supleere a funcţiei renale la bolnavii cu insuficienţă renală cronică</t>
  </si>
  <si>
    <t>Situaţia cheltuielilor realizate în TRIMESTRUL I 2022</t>
  </si>
  <si>
    <t>Lei</t>
  </si>
  <si>
    <t>CAS</t>
  </si>
  <si>
    <t>Cheltuieli pentru dializa bolnavilor cu:</t>
  </si>
  <si>
    <t>Cheltuieli totale  validate de către CAS</t>
  </si>
  <si>
    <t xml:space="preserve"> hemodializă convenţională</t>
  </si>
  <si>
    <t>hemodiafiltrare intermitentă on-line</t>
  </si>
  <si>
    <t>dializă peritoneală continuă</t>
  </si>
  <si>
    <t>dializă peritoneală automată</t>
  </si>
  <si>
    <t>C0</t>
  </si>
  <si>
    <t>C1</t>
  </si>
  <si>
    <t>C2</t>
  </si>
  <si>
    <t>C3</t>
  </si>
  <si>
    <t>C4</t>
  </si>
  <si>
    <t>C5=C1+...+C4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</si>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</sst>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2" fillId="2" borderId="0" xfId="1" applyFont="1" applyFill="1"/>
    <xf numFmtId="3" fontId="3" fillId="2" borderId="0" xfId="1" applyNumberFormat="1" applyFont="1" applyFill="1"/>
    <xf numFmtId="0" fontId="3" fillId="2" borderId="0" xfId="1" applyFont="1" applyFill="1"/>
    <xf numFmtId="3" fontId="4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/>
    </xf>
    <xf numFmtId="0" fontId="7" fillId="2" borderId="10" xfId="3" applyFont="1" applyFill="1" applyBorder="1" applyAlignment="1">
      <alignment horizontal="center" vertical="center" wrapText="1"/>
    </xf>
    <xf numFmtId="4" fontId="9" fillId="2" borderId="13" xfId="1" applyNumberFormat="1" applyFont="1" applyFill="1" applyBorder="1"/>
    <xf numFmtId="4" fontId="3" fillId="2" borderId="14" xfId="0" applyNumberFormat="1" applyFont="1" applyFill="1" applyBorder="1" applyAlignment="1">
      <alignment horizontal="right"/>
    </xf>
    <xf numFmtId="4" fontId="3" fillId="2" borderId="15" xfId="0" applyNumberFormat="1" applyFont="1" applyFill="1" applyBorder="1" applyAlignment="1">
      <alignment horizontal="right"/>
    </xf>
    <xf numFmtId="4" fontId="3" fillId="2" borderId="16" xfId="0" quotePrefix="1" applyNumberFormat="1" applyFont="1" applyFill="1" applyBorder="1" applyAlignment="1">
      <alignment horizontal="right"/>
    </xf>
    <xf numFmtId="4" fontId="9" fillId="2" borderId="17" xfId="1" applyNumberFormat="1" applyFont="1" applyFill="1" applyBorder="1"/>
    <xf numFmtId="4" fontId="3" fillId="2" borderId="18" xfId="0" applyNumberFormat="1" applyFont="1" applyFill="1" applyBorder="1" applyAlignment="1">
      <alignment horizontal="right"/>
    </xf>
    <xf numFmtId="4" fontId="3" fillId="2" borderId="19" xfId="0" applyNumberFormat="1" applyFont="1" applyFill="1" applyBorder="1" applyAlignment="1">
      <alignment horizontal="right"/>
    </xf>
    <xf numFmtId="4" fontId="3" fillId="2" borderId="20" xfId="0" quotePrefix="1" applyNumberFormat="1" applyFont="1" applyFill="1" applyBorder="1" applyAlignment="1">
      <alignment horizontal="right"/>
    </xf>
    <xf numFmtId="4" fontId="3" fillId="2" borderId="18" xfId="0" applyNumberFormat="1" applyFont="1" applyFill="1" applyBorder="1" applyAlignment="1">
      <alignment horizontal="right" vertical="center" wrapText="1"/>
    </xf>
    <xf numFmtId="4" fontId="3" fillId="2" borderId="19" xfId="0" applyNumberFormat="1" applyFont="1" applyFill="1" applyBorder="1" applyAlignment="1">
      <alignment horizontal="right" vertical="center" wrapText="1"/>
    </xf>
    <xf numFmtId="4" fontId="3" fillId="2" borderId="18" xfId="1" applyNumberFormat="1" applyFont="1" applyFill="1" applyBorder="1" applyAlignment="1">
      <alignment horizontal="right"/>
    </xf>
    <xf numFmtId="4" fontId="3" fillId="2" borderId="19" xfId="1" applyNumberFormat="1" applyFont="1" applyFill="1" applyBorder="1" applyAlignment="1">
      <alignment horizontal="right"/>
    </xf>
    <xf numFmtId="4" fontId="9" fillId="2" borderId="21" xfId="1" applyNumberFormat="1" applyFont="1" applyFill="1" applyBorder="1"/>
    <xf numFmtId="4" fontId="3" fillId="2" borderId="22" xfId="1" applyNumberFormat="1" applyFont="1" applyFill="1" applyBorder="1" applyAlignment="1">
      <alignment horizontal="right"/>
    </xf>
    <xf numFmtId="4" fontId="3" fillId="2" borderId="23" xfId="1" applyNumberFormat="1" applyFont="1" applyFill="1" applyBorder="1" applyAlignment="1">
      <alignment horizontal="right"/>
    </xf>
    <xf numFmtId="4" fontId="3" fillId="2" borderId="24" xfId="0" quotePrefix="1" applyNumberFormat="1" applyFont="1" applyFill="1" applyBorder="1" applyAlignment="1">
      <alignment horizontal="right"/>
    </xf>
    <xf numFmtId="4" fontId="3" fillId="2" borderId="0" xfId="1" applyNumberFormat="1" applyFont="1" applyFill="1"/>
    <xf numFmtId="4" fontId="7" fillId="2" borderId="25" xfId="1" applyNumberFormat="1" applyFont="1" applyFill="1" applyBorder="1"/>
    <xf numFmtId="4" fontId="7" fillId="2" borderId="26" xfId="1" applyNumberFormat="1" applyFont="1" applyFill="1" applyBorder="1"/>
    <xf numFmtId="4" fontId="7" fillId="2" borderId="27" xfId="1" applyNumberFormat="1" applyFont="1" applyFill="1" applyBorder="1"/>
    <xf numFmtId="4" fontId="9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/>
    <xf numFmtId="0" fontId="3" fillId="2" borderId="0" xfId="1" applyFont="1" applyFill="1" applyBorder="1"/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 vertical="center" wrapText="1"/>
    </xf>
    <xf numFmtId="4" fontId="3" fillId="2" borderId="0" xfId="1" applyNumberFormat="1" applyFont="1" applyFill="1" applyBorder="1" applyAlignment="1">
      <alignment horizontal="right"/>
    </xf>
  </cellXfs>
  <cellStyles count="4">
    <cellStyle name="Hyperlink 2" xfId="3"/>
    <cellStyle name="Normal" xfId="0" builtinId="0"/>
    <cellStyle name="Normal 4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D102"/>
  <sheetViews>
    <sheetView tabSelected="1" zoomScale="110" zoomScaleNormal="110" workbookViewId="0">
      <selection activeCell="I16" sqref="I16"/>
    </sheetView>
  </sheetViews>
  <sheetFormatPr defaultColWidth="9.140625" defaultRowHeight="11.25" x14ac:dyDescent="0.2"/>
  <cols>
    <col min="1" max="1" width="13.7109375" style="3" customWidth="1"/>
    <col min="2" max="5" width="13.5703125" style="2" customWidth="1"/>
    <col min="6" max="6" width="13.5703125" style="3" customWidth="1"/>
    <col min="7" max="56" width="11.7109375" style="3" customWidth="1"/>
    <col min="57" max="16384" width="9.140625" style="3"/>
  </cols>
  <sheetData>
    <row r="1" spans="1:44" ht="12.75" x14ac:dyDescent="0.2">
      <c r="A1" s="1"/>
    </row>
    <row r="2" spans="1:44" ht="35.25" customHeight="1" x14ac:dyDescent="0.25">
      <c r="A2" s="4" t="s">
        <v>0</v>
      </c>
      <c r="B2" s="4"/>
      <c r="C2" s="4"/>
      <c r="D2" s="4"/>
      <c r="E2" s="4"/>
      <c r="F2" s="4"/>
    </row>
    <row r="3" spans="1:44" ht="27.75" customHeight="1" x14ac:dyDescent="0.2">
      <c r="A3" s="5" t="s">
        <v>1</v>
      </c>
      <c r="B3" s="5"/>
      <c r="C3" s="5"/>
      <c r="D3" s="5"/>
      <c r="E3" s="5"/>
      <c r="F3" s="5"/>
    </row>
    <row r="4" spans="1:44" ht="27.75" customHeight="1" x14ac:dyDescent="0.2">
      <c r="A4" s="6"/>
      <c r="B4" s="6"/>
      <c r="C4" s="6"/>
      <c r="D4" s="6"/>
      <c r="E4" s="6"/>
      <c r="F4" s="6"/>
    </row>
    <row r="5" spans="1:44" ht="12" thickBot="1" x14ac:dyDescent="0.25">
      <c r="F5" s="7" t="s">
        <v>2</v>
      </c>
    </row>
    <row r="6" spans="1:44" ht="12" customHeight="1" x14ac:dyDescent="0.2">
      <c r="A6" s="8" t="s">
        <v>3</v>
      </c>
      <c r="B6" s="9" t="s">
        <v>4</v>
      </c>
      <c r="C6" s="10"/>
      <c r="D6" s="10"/>
      <c r="E6" s="10"/>
      <c r="F6" s="11" t="s">
        <v>5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 ht="12" customHeight="1" thickBot="1" x14ac:dyDescent="0.25">
      <c r="A7" s="13"/>
      <c r="B7" s="14"/>
      <c r="C7" s="15"/>
      <c r="D7" s="15"/>
      <c r="E7" s="15"/>
      <c r="F7" s="16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8" spans="1:44" ht="33" customHeight="1" thickBot="1" x14ac:dyDescent="0.25">
      <c r="A8" s="17"/>
      <c r="B8" s="18" t="s">
        <v>6</v>
      </c>
      <c r="C8" s="18" t="s">
        <v>7</v>
      </c>
      <c r="D8" s="18" t="s">
        <v>8</v>
      </c>
      <c r="E8" s="19" t="s">
        <v>9</v>
      </c>
      <c r="F8" s="20"/>
    </row>
    <row r="9" spans="1:44" ht="12" thickBot="1" x14ac:dyDescent="0.25">
      <c r="A9" s="21" t="s">
        <v>10</v>
      </c>
      <c r="B9" s="22" t="s">
        <v>11</v>
      </c>
      <c r="C9" s="22" t="s">
        <v>12</v>
      </c>
      <c r="D9" s="22" t="s">
        <v>13</v>
      </c>
      <c r="E9" s="22" t="s">
        <v>14</v>
      </c>
      <c r="F9" s="22" t="s">
        <v>15</v>
      </c>
    </row>
    <row r="10" spans="1:44" ht="13.5" customHeight="1" x14ac:dyDescent="0.2">
      <c r="A10" s="23" t="s">
        <v>16</v>
      </c>
      <c r="B10" s="24">
        <v>3929805</v>
      </c>
      <c r="C10" s="25">
        <v>816624</v>
      </c>
      <c r="D10" s="25">
        <v>0</v>
      </c>
      <c r="E10" s="25">
        <v>0</v>
      </c>
      <c r="F10" s="26">
        <f>B10+C10+D10+E10</f>
        <v>4746429</v>
      </c>
    </row>
    <row r="11" spans="1:44" ht="13.5" customHeight="1" x14ac:dyDescent="0.2">
      <c r="A11" s="27" t="s">
        <v>17</v>
      </c>
      <c r="B11" s="28">
        <v>3952245</v>
      </c>
      <c r="C11" s="29">
        <v>784824</v>
      </c>
      <c r="D11" s="29">
        <v>28992</v>
      </c>
      <c r="E11" s="29">
        <v>0</v>
      </c>
      <c r="F11" s="30">
        <f t="shared" ref="F11:F52" si="0">B11+C11+D11+E11</f>
        <v>4766061</v>
      </c>
    </row>
    <row r="12" spans="1:44" ht="13.5" customHeight="1" x14ac:dyDescent="0.2">
      <c r="A12" s="27" t="s">
        <v>18</v>
      </c>
      <c r="B12" s="28">
        <v>7615575</v>
      </c>
      <c r="C12" s="29">
        <v>1422096</v>
      </c>
      <c r="D12" s="29">
        <v>14496</v>
      </c>
      <c r="E12" s="29">
        <v>0</v>
      </c>
      <c r="F12" s="30">
        <f t="shared" si="0"/>
        <v>9052167</v>
      </c>
    </row>
    <row r="13" spans="1:44" ht="13.5" customHeight="1" x14ac:dyDescent="0.2">
      <c r="A13" s="27" t="s">
        <v>19</v>
      </c>
      <c r="B13" s="28">
        <v>7722726</v>
      </c>
      <c r="C13" s="29">
        <v>1163880</v>
      </c>
      <c r="D13" s="29">
        <v>81124.649999999994</v>
      </c>
      <c r="E13" s="29">
        <v>0</v>
      </c>
      <c r="F13" s="30">
        <f t="shared" si="0"/>
        <v>8967730.6500000004</v>
      </c>
    </row>
    <row r="14" spans="1:44" ht="13.5" customHeight="1" x14ac:dyDescent="0.2">
      <c r="A14" s="27" t="s">
        <v>20</v>
      </c>
      <c r="B14" s="28">
        <v>5891622</v>
      </c>
      <c r="C14" s="29">
        <v>1245288</v>
      </c>
      <c r="D14" s="29">
        <v>279898.56</v>
      </c>
      <c r="E14" s="29">
        <v>0</v>
      </c>
      <c r="F14" s="30">
        <f t="shared" si="0"/>
        <v>7416808.5599999996</v>
      </c>
    </row>
    <row r="15" spans="1:44" ht="13.5" customHeight="1" x14ac:dyDescent="0.2">
      <c r="A15" s="27" t="s">
        <v>21</v>
      </c>
      <c r="B15" s="28">
        <v>2362932</v>
      </c>
      <c r="C15" s="29">
        <v>367608</v>
      </c>
      <c r="D15" s="29">
        <v>14496</v>
      </c>
      <c r="E15" s="29">
        <v>0</v>
      </c>
      <c r="F15" s="30">
        <f t="shared" si="0"/>
        <v>2745036</v>
      </c>
    </row>
    <row r="16" spans="1:44" ht="13.5" customHeight="1" x14ac:dyDescent="0.2">
      <c r="A16" s="27" t="s">
        <v>22</v>
      </c>
      <c r="B16" s="28">
        <v>4693887</v>
      </c>
      <c r="C16" s="29">
        <v>994704</v>
      </c>
      <c r="D16" s="29">
        <v>28992</v>
      </c>
      <c r="E16" s="29">
        <v>0</v>
      </c>
      <c r="F16" s="30">
        <f t="shared" si="0"/>
        <v>5717583</v>
      </c>
    </row>
    <row r="17" spans="1:6" ht="13.5" customHeight="1" x14ac:dyDescent="0.2">
      <c r="A17" s="27" t="s">
        <v>23</v>
      </c>
      <c r="B17" s="28">
        <v>7234656</v>
      </c>
      <c r="C17" s="29">
        <v>1282812</v>
      </c>
      <c r="D17" s="29">
        <v>177539.6</v>
      </c>
      <c r="E17" s="29">
        <v>18135.240000000002</v>
      </c>
      <c r="F17" s="30">
        <f t="shared" si="0"/>
        <v>8713142.8399999999</v>
      </c>
    </row>
    <row r="18" spans="1:6" ht="13.5" customHeight="1" x14ac:dyDescent="0.2">
      <c r="A18" s="27" t="s">
        <v>24</v>
      </c>
      <c r="B18" s="28">
        <v>4958118</v>
      </c>
      <c r="C18" s="29">
        <v>983892</v>
      </c>
      <c r="D18" s="29">
        <v>57984</v>
      </c>
      <c r="E18" s="29">
        <v>0</v>
      </c>
      <c r="F18" s="30">
        <f t="shared" si="0"/>
        <v>5999994</v>
      </c>
    </row>
    <row r="19" spans="1:6" ht="13.5" customHeight="1" x14ac:dyDescent="0.2">
      <c r="A19" s="27" t="s">
        <v>25</v>
      </c>
      <c r="B19" s="28">
        <v>4928946</v>
      </c>
      <c r="C19" s="29">
        <v>976260</v>
      </c>
      <c r="D19" s="29">
        <v>191082.43</v>
      </c>
      <c r="E19" s="29">
        <v>0</v>
      </c>
      <c r="F19" s="30">
        <f t="shared" si="0"/>
        <v>6096288.4299999997</v>
      </c>
    </row>
    <row r="20" spans="1:6" ht="13.5" customHeight="1" x14ac:dyDescent="0.2">
      <c r="A20" s="27" t="s">
        <v>26</v>
      </c>
      <c r="B20" s="28">
        <v>2929542</v>
      </c>
      <c r="C20" s="29">
        <v>411492</v>
      </c>
      <c r="D20" s="29">
        <v>28992</v>
      </c>
      <c r="E20" s="29">
        <v>0</v>
      </c>
      <c r="F20" s="30">
        <f t="shared" si="0"/>
        <v>3370026</v>
      </c>
    </row>
    <row r="21" spans="1:6" ht="13.5" customHeight="1" x14ac:dyDescent="0.2">
      <c r="A21" s="27" t="s">
        <v>27</v>
      </c>
      <c r="B21" s="28">
        <v>2459985</v>
      </c>
      <c r="C21" s="29">
        <v>536148</v>
      </c>
      <c r="D21" s="29">
        <v>0</v>
      </c>
      <c r="E21" s="29">
        <v>0</v>
      </c>
      <c r="F21" s="30">
        <f t="shared" si="0"/>
        <v>2996133</v>
      </c>
    </row>
    <row r="22" spans="1:6" ht="13.5" customHeight="1" x14ac:dyDescent="0.2">
      <c r="A22" s="27" t="s">
        <v>28</v>
      </c>
      <c r="B22" s="28">
        <v>10888449</v>
      </c>
      <c r="C22" s="29">
        <v>1969692</v>
      </c>
      <c r="D22" s="29">
        <v>85003.48</v>
      </c>
      <c r="E22" s="29">
        <v>0</v>
      </c>
      <c r="F22" s="30">
        <f t="shared" si="0"/>
        <v>12943144.48</v>
      </c>
    </row>
    <row r="23" spans="1:6" ht="13.5" customHeight="1" x14ac:dyDescent="0.2">
      <c r="A23" s="27" t="s">
        <v>29</v>
      </c>
      <c r="B23" s="28">
        <v>8421171</v>
      </c>
      <c r="C23" s="29">
        <v>1367400</v>
      </c>
      <c r="D23" s="29">
        <v>203261.72</v>
      </c>
      <c r="E23" s="29">
        <v>0</v>
      </c>
      <c r="F23" s="30">
        <f t="shared" si="0"/>
        <v>9991832.7200000007</v>
      </c>
    </row>
    <row r="24" spans="1:6" ht="13.5" customHeight="1" x14ac:dyDescent="0.2">
      <c r="A24" s="27" t="s">
        <v>30</v>
      </c>
      <c r="B24" s="28">
        <v>1569678</v>
      </c>
      <c r="C24" s="29">
        <v>361884</v>
      </c>
      <c r="D24" s="29">
        <v>18626.37</v>
      </c>
      <c r="E24" s="29">
        <v>0</v>
      </c>
      <c r="F24" s="30">
        <f t="shared" si="0"/>
        <v>1950188.37</v>
      </c>
    </row>
    <row r="25" spans="1:6" ht="13.5" customHeight="1" x14ac:dyDescent="0.2">
      <c r="A25" s="27" t="s">
        <v>31</v>
      </c>
      <c r="B25" s="31">
        <v>5679003</v>
      </c>
      <c r="C25" s="32">
        <v>756204</v>
      </c>
      <c r="D25" s="32">
        <v>25272.02</v>
      </c>
      <c r="E25" s="32">
        <v>0</v>
      </c>
      <c r="F25" s="30">
        <f t="shared" si="0"/>
        <v>6460479.0199999996</v>
      </c>
    </row>
    <row r="26" spans="1:6" ht="13.5" customHeight="1" x14ac:dyDescent="0.2">
      <c r="A26" s="27" t="s">
        <v>32</v>
      </c>
      <c r="B26" s="28">
        <v>7920759</v>
      </c>
      <c r="C26" s="29">
        <v>1469160</v>
      </c>
      <c r="D26" s="29">
        <v>194961.27000000002</v>
      </c>
      <c r="E26" s="29">
        <v>18135.240000000002</v>
      </c>
      <c r="F26" s="30">
        <f t="shared" si="0"/>
        <v>9603015.5099999998</v>
      </c>
    </row>
    <row r="27" spans="1:6" ht="13.5" customHeight="1" x14ac:dyDescent="0.2">
      <c r="A27" s="27" t="s">
        <v>33</v>
      </c>
      <c r="B27" s="28">
        <v>3650427</v>
      </c>
      <c r="C27" s="29">
        <v>636000</v>
      </c>
      <c r="D27" s="29">
        <v>128491.48</v>
      </c>
      <c r="E27" s="29">
        <v>0</v>
      </c>
      <c r="F27" s="30">
        <f t="shared" si="0"/>
        <v>4414918.4800000004</v>
      </c>
    </row>
    <row r="28" spans="1:6" ht="13.5" customHeight="1" x14ac:dyDescent="0.2">
      <c r="A28" s="27" t="s">
        <v>34</v>
      </c>
      <c r="B28" s="28">
        <v>1910205</v>
      </c>
      <c r="C28" s="29">
        <v>433752</v>
      </c>
      <c r="D28" s="29">
        <v>0</v>
      </c>
      <c r="E28" s="29">
        <v>0</v>
      </c>
      <c r="F28" s="30">
        <f t="shared" si="0"/>
        <v>2343957</v>
      </c>
    </row>
    <row r="29" spans="1:6" ht="13.5" customHeight="1" x14ac:dyDescent="0.2">
      <c r="A29" s="27" t="s">
        <v>35</v>
      </c>
      <c r="B29" s="28">
        <v>4642836</v>
      </c>
      <c r="C29" s="29">
        <v>983892</v>
      </c>
      <c r="D29" s="29">
        <v>0</v>
      </c>
      <c r="E29" s="29">
        <v>0</v>
      </c>
      <c r="F29" s="30">
        <f t="shared" si="0"/>
        <v>5626728</v>
      </c>
    </row>
    <row r="30" spans="1:6" ht="13.5" customHeight="1" x14ac:dyDescent="0.2">
      <c r="A30" s="27" t="s">
        <v>36</v>
      </c>
      <c r="B30" s="28">
        <v>3097281</v>
      </c>
      <c r="C30" s="29">
        <v>675432</v>
      </c>
      <c r="D30" s="29">
        <v>0</v>
      </c>
      <c r="E30" s="29">
        <v>0</v>
      </c>
      <c r="F30" s="30">
        <f t="shared" si="0"/>
        <v>3772713</v>
      </c>
    </row>
    <row r="31" spans="1:6" ht="13.5" customHeight="1" x14ac:dyDescent="0.2">
      <c r="A31" s="27" t="s">
        <v>37</v>
      </c>
      <c r="B31" s="28">
        <v>4700619</v>
      </c>
      <c r="C31" s="29">
        <v>697056</v>
      </c>
      <c r="D31" s="29">
        <v>47300.65</v>
      </c>
      <c r="E31" s="29">
        <v>0</v>
      </c>
      <c r="F31" s="30">
        <f t="shared" si="0"/>
        <v>5444975.6500000004</v>
      </c>
    </row>
    <row r="32" spans="1:6" ht="13.5" customHeight="1" x14ac:dyDescent="0.2">
      <c r="A32" s="27" t="s">
        <v>38</v>
      </c>
      <c r="B32" s="28">
        <v>2680458</v>
      </c>
      <c r="C32" s="29">
        <v>459828</v>
      </c>
      <c r="D32" s="29">
        <v>25205.83</v>
      </c>
      <c r="E32" s="29">
        <v>0</v>
      </c>
      <c r="F32" s="30">
        <f t="shared" si="0"/>
        <v>3165491.83</v>
      </c>
    </row>
    <row r="33" spans="1:6" ht="13.5" customHeight="1" x14ac:dyDescent="0.2">
      <c r="A33" s="27" t="s">
        <v>39</v>
      </c>
      <c r="B33" s="28">
        <v>9750180</v>
      </c>
      <c r="C33" s="29">
        <v>1853940</v>
      </c>
      <c r="D33" s="29">
        <v>347996.66</v>
      </c>
      <c r="E33" s="29">
        <v>0</v>
      </c>
      <c r="F33" s="30">
        <f t="shared" si="0"/>
        <v>11952116.66</v>
      </c>
    </row>
    <row r="34" spans="1:6" ht="13.5" customHeight="1" x14ac:dyDescent="0.2">
      <c r="A34" s="27" t="s">
        <v>40</v>
      </c>
      <c r="B34" s="28">
        <v>5153907</v>
      </c>
      <c r="C34" s="29">
        <v>989616</v>
      </c>
      <c r="D34" s="29">
        <v>33824</v>
      </c>
      <c r="E34" s="29">
        <v>0</v>
      </c>
      <c r="F34" s="30">
        <f t="shared" si="0"/>
        <v>6177347</v>
      </c>
    </row>
    <row r="35" spans="1:6" ht="13.5" customHeight="1" x14ac:dyDescent="0.2">
      <c r="A35" s="27" t="s">
        <v>41</v>
      </c>
      <c r="B35" s="28">
        <v>4019565</v>
      </c>
      <c r="C35" s="29">
        <v>747936</v>
      </c>
      <c r="D35" s="29">
        <v>43488</v>
      </c>
      <c r="E35" s="29">
        <v>0</v>
      </c>
      <c r="F35" s="30">
        <f t="shared" si="0"/>
        <v>4810989</v>
      </c>
    </row>
    <row r="36" spans="1:6" ht="13.5" customHeight="1" x14ac:dyDescent="0.2">
      <c r="A36" s="27" t="s">
        <v>42</v>
      </c>
      <c r="B36" s="28">
        <v>4669203</v>
      </c>
      <c r="C36" s="29">
        <v>961632</v>
      </c>
      <c r="D36" s="29">
        <v>43488</v>
      </c>
      <c r="E36" s="29">
        <v>0</v>
      </c>
      <c r="F36" s="30">
        <f t="shared" si="0"/>
        <v>5674323</v>
      </c>
    </row>
    <row r="37" spans="1:6" ht="13.5" customHeight="1" x14ac:dyDescent="0.2">
      <c r="A37" s="27" t="s">
        <v>43</v>
      </c>
      <c r="B37" s="28">
        <v>6090777</v>
      </c>
      <c r="C37" s="29">
        <v>865596</v>
      </c>
      <c r="D37" s="29">
        <v>30104.02</v>
      </c>
      <c r="E37" s="29">
        <v>0</v>
      </c>
      <c r="F37" s="30">
        <f t="shared" si="0"/>
        <v>6986477.0199999996</v>
      </c>
    </row>
    <row r="38" spans="1:6" ht="13.5" customHeight="1" x14ac:dyDescent="0.2">
      <c r="A38" s="27" t="s">
        <v>44</v>
      </c>
      <c r="B38" s="28">
        <v>3483249</v>
      </c>
      <c r="C38" s="29">
        <v>519612</v>
      </c>
      <c r="D38" s="29">
        <v>28992</v>
      </c>
      <c r="E38" s="29">
        <v>0</v>
      </c>
      <c r="F38" s="30">
        <f t="shared" si="0"/>
        <v>4031853</v>
      </c>
    </row>
    <row r="39" spans="1:6" ht="13.5" customHeight="1" x14ac:dyDescent="0.2">
      <c r="A39" s="27" t="s">
        <v>45</v>
      </c>
      <c r="B39" s="28">
        <v>8360022</v>
      </c>
      <c r="C39" s="29">
        <v>1507320</v>
      </c>
      <c r="D39" s="29">
        <v>0</v>
      </c>
      <c r="E39" s="29">
        <v>0</v>
      </c>
      <c r="F39" s="30">
        <f t="shared" si="0"/>
        <v>9867342</v>
      </c>
    </row>
    <row r="40" spans="1:6" ht="13.5" customHeight="1" x14ac:dyDescent="0.2">
      <c r="A40" s="27" t="s">
        <v>46</v>
      </c>
      <c r="B40" s="28">
        <v>3033327</v>
      </c>
      <c r="C40" s="29">
        <v>562224</v>
      </c>
      <c r="D40" s="29">
        <v>166829.76000000001</v>
      </c>
      <c r="E40" s="29">
        <v>0</v>
      </c>
      <c r="F40" s="30">
        <f t="shared" si="0"/>
        <v>3762380.76</v>
      </c>
    </row>
    <row r="41" spans="1:6" ht="13.5" customHeight="1" x14ac:dyDescent="0.2">
      <c r="A41" s="27" t="s">
        <v>47</v>
      </c>
      <c r="B41" s="28">
        <v>2164899</v>
      </c>
      <c r="C41" s="29">
        <v>435024</v>
      </c>
      <c r="D41" s="29">
        <v>0</v>
      </c>
      <c r="E41" s="29">
        <v>0</v>
      </c>
      <c r="F41" s="30">
        <f t="shared" si="0"/>
        <v>2599923</v>
      </c>
    </row>
    <row r="42" spans="1:6" ht="13.5" customHeight="1" x14ac:dyDescent="0.2">
      <c r="A42" s="27" t="s">
        <v>48</v>
      </c>
      <c r="B42" s="28">
        <v>6296664</v>
      </c>
      <c r="C42" s="29">
        <v>1175964</v>
      </c>
      <c r="D42" s="29">
        <v>38430.949999999997</v>
      </c>
      <c r="E42" s="29">
        <v>0</v>
      </c>
      <c r="F42" s="30">
        <f t="shared" si="0"/>
        <v>7511058.9500000002</v>
      </c>
    </row>
    <row r="43" spans="1:6" ht="13.5" customHeight="1" x14ac:dyDescent="0.2">
      <c r="A43" s="27" t="s">
        <v>49</v>
      </c>
      <c r="B43" s="28">
        <v>6430743</v>
      </c>
      <c r="C43" s="29">
        <v>1346412</v>
      </c>
      <c r="D43" s="29">
        <v>63610.3</v>
      </c>
      <c r="E43" s="29">
        <v>0</v>
      </c>
      <c r="F43" s="30">
        <f t="shared" si="0"/>
        <v>7840765.2999999998</v>
      </c>
    </row>
    <row r="44" spans="1:6" ht="13.5" customHeight="1" x14ac:dyDescent="0.2">
      <c r="A44" s="27" t="s">
        <v>50</v>
      </c>
      <c r="B44" s="28">
        <v>3562911</v>
      </c>
      <c r="C44" s="29">
        <v>0</v>
      </c>
      <c r="D44" s="29">
        <v>0</v>
      </c>
      <c r="E44" s="29">
        <v>0</v>
      </c>
      <c r="F44" s="30">
        <f t="shared" si="0"/>
        <v>3562911</v>
      </c>
    </row>
    <row r="45" spans="1:6" ht="13.5" customHeight="1" x14ac:dyDescent="0.2">
      <c r="A45" s="27" t="s">
        <v>51</v>
      </c>
      <c r="B45" s="28">
        <v>7419225</v>
      </c>
      <c r="C45" s="29">
        <v>1270092</v>
      </c>
      <c r="D45" s="29">
        <v>100386.46</v>
      </c>
      <c r="E45" s="29">
        <v>0</v>
      </c>
      <c r="F45" s="30">
        <f t="shared" si="0"/>
        <v>8789703.4600000009</v>
      </c>
    </row>
    <row r="46" spans="1:6" ht="13.5" customHeight="1" x14ac:dyDescent="0.2">
      <c r="A46" s="27" t="s">
        <v>52</v>
      </c>
      <c r="B46" s="28">
        <v>2922810</v>
      </c>
      <c r="C46" s="29">
        <v>356160</v>
      </c>
      <c r="D46" s="29">
        <v>4832</v>
      </c>
      <c r="E46" s="29">
        <v>0</v>
      </c>
      <c r="F46" s="30">
        <f t="shared" si="0"/>
        <v>3283802</v>
      </c>
    </row>
    <row r="47" spans="1:6" ht="13.5" customHeight="1" x14ac:dyDescent="0.2">
      <c r="A47" s="27" t="s">
        <v>53</v>
      </c>
      <c r="B47" s="28">
        <v>5362599</v>
      </c>
      <c r="C47" s="29">
        <v>1101552</v>
      </c>
      <c r="D47" s="29">
        <v>43488</v>
      </c>
      <c r="E47" s="29">
        <v>0</v>
      </c>
      <c r="F47" s="30">
        <f t="shared" si="0"/>
        <v>6507639</v>
      </c>
    </row>
    <row r="48" spans="1:6" ht="13.5" customHeight="1" x14ac:dyDescent="0.2">
      <c r="A48" s="27" t="s">
        <v>54</v>
      </c>
      <c r="B48" s="28">
        <v>4477902</v>
      </c>
      <c r="C48" s="29">
        <v>653808</v>
      </c>
      <c r="D48" s="29">
        <v>14496</v>
      </c>
      <c r="E48" s="29">
        <v>0</v>
      </c>
      <c r="F48" s="30">
        <f t="shared" si="0"/>
        <v>5146206</v>
      </c>
    </row>
    <row r="49" spans="1:56" ht="13.5" customHeight="1" x14ac:dyDescent="0.2">
      <c r="A49" s="27" t="s">
        <v>55</v>
      </c>
      <c r="B49" s="28">
        <v>4186182</v>
      </c>
      <c r="C49" s="29">
        <v>837612</v>
      </c>
      <c r="D49" s="29">
        <v>72413.81</v>
      </c>
      <c r="E49" s="29">
        <v>0</v>
      </c>
      <c r="F49" s="30">
        <f t="shared" si="0"/>
        <v>5096207.8099999996</v>
      </c>
    </row>
    <row r="50" spans="1:56" ht="13.5" customHeight="1" x14ac:dyDescent="0.2">
      <c r="A50" s="27" t="s">
        <v>56</v>
      </c>
      <c r="B50" s="31">
        <v>33327888</v>
      </c>
      <c r="C50" s="32">
        <v>6408336</v>
      </c>
      <c r="D50" s="32">
        <v>728572.92</v>
      </c>
      <c r="E50" s="32">
        <v>96042.25</v>
      </c>
      <c r="F50" s="30">
        <f t="shared" si="0"/>
        <v>40560839.170000002</v>
      </c>
    </row>
    <row r="51" spans="1:56" ht="13.5" customHeight="1" x14ac:dyDescent="0.2">
      <c r="A51" s="27" t="s">
        <v>57</v>
      </c>
      <c r="B51" s="33">
        <v>0</v>
      </c>
      <c r="C51" s="34">
        <v>0</v>
      </c>
      <c r="D51" s="34">
        <v>0</v>
      </c>
      <c r="E51" s="34">
        <v>0</v>
      </c>
      <c r="F51" s="30">
        <f t="shared" si="0"/>
        <v>0</v>
      </c>
    </row>
    <row r="52" spans="1:56" s="39" customFormat="1" ht="13.5" customHeight="1" thickBot="1" x14ac:dyDescent="0.25">
      <c r="A52" s="35" t="s">
        <v>58</v>
      </c>
      <c r="B52" s="36">
        <v>801108</v>
      </c>
      <c r="C52" s="37">
        <v>47700</v>
      </c>
      <c r="D52" s="37">
        <v>0</v>
      </c>
      <c r="E52" s="37">
        <v>0</v>
      </c>
      <c r="F52" s="38">
        <f t="shared" si="0"/>
        <v>848808</v>
      </c>
    </row>
    <row r="53" spans="1:56" s="43" customFormat="1" ht="13.5" customHeight="1" thickBot="1" x14ac:dyDescent="0.25">
      <c r="A53" s="40" t="s">
        <v>59</v>
      </c>
      <c r="B53" s="41">
        <f t="shared" ref="B53:F53" si="1">SUM(B10:B52)</f>
        <v>235354086</v>
      </c>
      <c r="C53" s="41">
        <f t="shared" si="1"/>
        <v>42436464</v>
      </c>
      <c r="D53" s="41">
        <f t="shared" si="1"/>
        <v>3392672.94</v>
      </c>
      <c r="E53" s="41">
        <f t="shared" si="1"/>
        <v>132312.73000000001</v>
      </c>
      <c r="F53" s="42">
        <f t="shared" si="1"/>
        <v>281315535.67000002</v>
      </c>
    </row>
    <row r="54" spans="1:56" x14ac:dyDescent="0.2">
      <c r="A54" s="44"/>
      <c r="B54" s="45"/>
      <c r="C54" s="45"/>
      <c r="D54" s="45"/>
      <c r="E54" s="45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</row>
    <row r="55" spans="1:56" x14ac:dyDescent="0.2">
      <c r="G55" s="46"/>
      <c r="H55" s="46"/>
      <c r="I55" s="46"/>
      <c r="J55" s="46"/>
      <c r="K55" s="46"/>
      <c r="L55" s="46"/>
      <c r="M55" s="46"/>
      <c r="N55" s="46"/>
    </row>
    <row r="56" spans="1:56" x14ac:dyDescent="0.2">
      <c r="G56" s="46"/>
      <c r="H56" s="46"/>
      <c r="I56" s="46"/>
      <c r="J56" s="46"/>
      <c r="K56" s="46"/>
      <c r="L56" s="46"/>
      <c r="M56" s="46"/>
      <c r="N56" s="46"/>
    </row>
    <row r="57" spans="1:56" x14ac:dyDescent="0.2">
      <c r="G57" s="46"/>
      <c r="H57" s="46"/>
      <c r="I57" s="46"/>
      <c r="J57" s="46"/>
      <c r="K57" s="46"/>
      <c r="L57" s="46"/>
      <c r="M57" s="46"/>
      <c r="N57" s="46"/>
    </row>
    <row r="58" spans="1:56" x14ac:dyDescent="0.2">
      <c r="G58" s="46"/>
      <c r="H58" s="46"/>
      <c r="I58" s="46"/>
      <c r="J58" s="46"/>
      <c r="K58" s="46"/>
      <c r="L58" s="46"/>
      <c r="M58" s="46"/>
      <c r="N58" s="46"/>
    </row>
    <row r="59" spans="1:56" x14ac:dyDescent="0.2">
      <c r="G59" s="46"/>
      <c r="H59" s="46"/>
      <c r="I59" s="46"/>
      <c r="J59" s="46"/>
      <c r="K59" s="46"/>
      <c r="L59" s="46"/>
      <c r="M59" s="46"/>
      <c r="N59" s="46"/>
    </row>
    <row r="60" spans="1:56" x14ac:dyDescent="0.2">
      <c r="F60" s="47"/>
      <c r="G60" s="46"/>
      <c r="H60" s="46"/>
      <c r="I60" s="46"/>
      <c r="J60" s="46"/>
      <c r="K60" s="46"/>
      <c r="L60" s="46"/>
      <c r="M60" s="46"/>
      <c r="N60" s="46"/>
    </row>
    <row r="61" spans="1:56" x14ac:dyDescent="0.2">
      <c r="F61" s="47"/>
      <c r="G61" s="46"/>
      <c r="H61" s="46"/>
      <c r="I61" s="46"/>
      <c r="J61" s="46"/>
      <c r="K61" s="46"/>
      <c r="L61" s="46"/>
      <c r="M61" s="46"/>
      <c r="N61" s="46"/>
    </row>
    <row r="62" spans="1:56" x14ac:dyDescent="0.2">
      <c r="F62" s="47"/>
      <c r="G62" s="46"/>
      <c r="H62" s="46"/>
      <c r="I62" s="46"/>
      <c r="J62" s="46"/>
      <c r="K62" s="46"/>
      <c r="L62" s="46"/>
      <c r="M62" s="46"/>
      <c r="N62" s="46"/>
    </row>
    <row r="63" spans="1:56" x14ac:dyDescent="0.2">
      <c r="F63" s="47"/>
      <c r="G63" s="46"/>
      <c r="H63" s="46"/>
      <c r="I63" s="46"/>
      <c r="J63" s="46"/>
      <c r="K63" s="46"/>
      <c r="L63" s="46"/>
      <c r="M63" s="46"/>
      <c r="N63" s="46"/>
    </row>
    <row r="64" spans="1:56" x14ac:dyDescent="0.2">
      <c r="F64" s="47"/>
      <c r="G64" s="46"/>
      <c r="H64" s="46"/>
      <c r="I64" s="46"/>
      <c r="J64" s="46"/>
      <c r="K64" s="46"/>
      <c r="L64" s="46"/>
      <c r="M64" s="46"/>
      <c r="N64" s="46"/>
    </row>
    <row r="65" spans="6:14" x14ac:dyDescent="0.2">
      <c r="F65" s="47"/>
      <c r="G65" s="46"/>
      <c r="H65" s="46"/>
      <c r="I65" s="46"/>
      <c r="J65" s="46"/>
      <c r="K65" s="46"/>
      <c r="L65" s="46"/>
      <c r="M65" s="46"/>
      <c r="N65" s="46"/>
    </row>
    <row r="66" spans="6:14" x14ac:dyDescent="0.2">
      <c r="F66" s="47"/>
      <c r="G66" s="46"/>
      <c r="H66" s="46"/>
      <c r="I66" s="46"/>
      <c r="J66" s="46"/>
      <c r="K66" s="46"/>
      <c r="L66" s="46"/>
      <c r="M66" s="46"/>
      <c r="N66" s="46"/>
    </row>
    <row r="67" spans="6:14" x14ac:dyDescent="0.2">
      <c r="F67" s="47"/>
      <c r="G67" s="46"/>
      <c r="H67" s="46"/>
      <c r="I67" s="46"/>
      <c r="J67" s="46"/>
      <c r="K67" s="46"/>
      <c r="L67" s="46"/>
      <c r="M67" s="46"/>
      <c r="N67" s="46"/>
    </row>
    <row r="68" spans="6:14" x14ac:dyDescent="0.2">
      <c r="F68" s="47"/>
      <c r="G68" s="46"/>
      <c r="H68" s="46"/>
      <c r="I68" s="46"/>
      <c r="J68" s="46"/>
      <c r="K68" s="46"/>
      <c r="L68" s="46"/>
      <c r="M68" s="46"/>
      <c r="N68" s="46"/>
    </row>
    <row r="69" spans="6:14" x14ac:dyDescent="0.2">
      <c r="F69" s="47"/>
      <c r="G69" s="46"/>
      <c r="H69" s="46"/>
      <c r="I69" s="46"/>
      <c r="J69" s="46"/>
      <c r="K69" s="46"/>
      <c r="L69" s="46"/>
      <c r="M69" s="46"/>
      <c r="N69" s="46"/>
    </row>
    <row r="70" spans="6:14" x14ac:dyDescent="0.2">
      <c r="F70" s="47"/>
      <c r="G70" s="46"/>
      <c r="H70" s="46"/>
      <c r="I70" s="46"/>
      <c r="J70" s="46"/>
      <c r="K70" s="46"/>
      <c r="L70" s="46"/>
      <c r="M70" s="46"/>
      <c r="N70" s="46"/>
    </row>
    <row r="71" spans="6:14" x14ac:dyDescent="0.2">
      <c r="F71" s="47"/>
      <c r="G71" s="46"/>
      <c r="H71" s="46"/>
      <c r="I71" s="46"/>
      <c r="J71" s="46"/>
      <c r="K71" s="46"/>
      <c r="L71" s="46"/>
      <c r="M71" s="46"/>
      <c r="N71" s="46"/>
    </row>
    <row r="72" spans="6:14" x14ac:dyDescent="0.2">
      <c r="F72" s="47"/>
      <c r="G72" s="46"/>
      <c r="H72" s="46"/>
      <c r="I72" s="46"/>
      <c r="J72" s="46"/>
      <c r="K72" s="46"/>
      <c r="L72" s="46"/>
      <c r="M72" s="46"/>
      <c r="N72" s="46"/>
    </row>
    <row r="73" spans="6:14" x14ac:dyDescent="0.2">
      <c r="F73" s="47"/>
      <c r="G73" s="46"/>
      <c r="H73" s="46"/>
      <c r="I73" s="46"/>
      <c r="J73" s="46"/>
      <c r="K73" s="46"/>
      <c r="L73" s="46"/>
      <c r="M73" s="46"/>
      <c r="N73" s="46"/>
    </row>
    <row r="74" spans="6:14" x14ac:dyDescent="0.2">
      <c r="F74" s="47"/>
      <c r="G74" s="46"/>
      <c r="H74" s="46"/>
      <c r="I74" s="46"/>
      <c r="J74" s="46"/>
      <c r="K74" s="46"/>
      <c r="L74" s="46"/>
      <c r="M74" s="46"/>
      <c r="N74" s="46"/>
    </row>
    <row r="75" spans="6:14" x14ac:dyDescent="0.2">
      <c r="F75" s="48"/>
      <c r="G75" s="46"/>
      <c r="H75" s="46"/>
      <c r="I75" s="46"/>
      <c r="J75" s="46"/>
      <c r="K75" s="46"/>
      <c r="L75" s="46"/>
      <c r="M75" s="46"/>
      <c r="N75" s="46"/>
    </row>
    <row r="76" spans="6:14" x14ac:dyDescent="0.2">
      <c r="F76" s="47"/>
      <c r="G76" s="46"/>
      <c r="H76" s="46"/>
      <c r="I76" s="46"/>
      <c r="J76" s="46"/>
      <c r="K76" s="46"/>
      <c r="L76" s="46"/>
      <c r="M76" s="46"/>
      <c r="N76" s="46"/>
    </row>
    <row r="77" spans="6:14" x14ac:dyDescent="0.2">
      <c r="F77" s="47"/>
      <c r="G77" s="46"/>
      <c r="H77" s="46"/>
      <c r="I77" s="46"/>
      <c r="J77" s="46"/>
      <c r="K77" s="46"/>
      <c r="L77" s="46"/>
      <c r="M77" s="46"/>
      <c r="N77" s="46"/>
    </row>
    <row r="78" spans="6:14" x14ac:dyDescent="0.2">
      <c r="F78" s="47"/>
      <c r="G78" s="46"/>
      <c r="H78" s="46"/>
      <c r="I78" s="46"/>
      <c r="J78" s="46"/>
      <c r="K78" s="46"/>
      <c r="L78" s="46"/>
      <c r="M78" s="46"/>
      <c r="N78" s="46"/>
    </row>
    <row r="79" spans="6:14" x14ac:dyDescent="0.2">
      <c r="F79" s="47"/>
      <c r="G79" s="46"/>
      <c r="H79" s="46"/>
      <c r="I79" s="46"/>
      <c r="J79" s="46"/>
      <c r="K79" s="46"/>
      <c r="L79" s="46"/>
      <c r="M79" s="46"/>
      <c r="N79" s="46"/>
    </row>
    <row r="80" spans="6:14" x14ac:dyDescent="0.2">
      <c r="F80" s="47"/>
      <c r="G80" s="46"/>
      <c r="H80" s="46"/>
      <c r="I80" s="46"/>
      <c r="J80" s="46"/>
      <c r="K80" s="46"/>
      <c r="L80" s="46"/>
      <c r="M80" s="46"/>
      <c r="N80" s="46"/>
    </row>
    <row r="81" spans="6:14" x14ac:dyDescent="0.2">
      <c r="F81" s="47"/>
      <c r="G81" s="46"/>
      <c r="H81" s="46"/>
      <c r="I81" s="46"/>
      <c r="J81" s="46"/>
      <c r="K81" s="46"/>
      <c r="L81" s="46"/>
      <c r="M81" s="46"/>
      <c r="N81" s="46"/>
    </row>
    <row r="82" spans="6:14" x14ac:dyDescent="0.2">
      <c r="F82" s="47"/>
      <c r="G82" s="46"/>
      <c r="H82" s="46"/>
      <c r="I82" s="46"/>
      <c r="J82" s="46"/>
      <c r="K82" s="46"/>
      <c r="L82" s="46"/>
      <c r="M82" s="46"/>
      <c r="N82" s="46"/>
    </row>
    <row r="83" spans="6:14" x14ac:dyDescent="0.2">
      <c r="F83" s="47"/>
    </row>
    <row r="84" spans="6:14" x14ac:dyDescent="0.2">
      <c r="F84" s="47"/>
    </row>
    <row r="85" spans="6:14" x14ac:dyDescent="0.2">
      <c r="F85" s="47"/>
    </row>
    <row r="86" spans="6:14" x14ac:dyDescent="0.2">
      <c r="F86" s="47"/>
    </row>
    <row r="87" spans="6:14" x14ac:dyDescent="0.2">
      <c r="F87" s="47"/>
    </row>
    <row r="88" spans="6:14" x14ac:dyDescent="0.2">
      <c r="F88" s="47"/>
    </row>
    <row r="89" spans="6:14" x14ac:dyDescent="0.2">
      <c r="F89" s="47"/>
    </row>
    <row r="90" spans="6:14" x14ac:dyDescent="0.2">
      <c r="F90" s="47"/>
    </row>
    <row r="91" spans="6:14" x14ac:dyDescent="0.2">
      <c r="F91" s="47"/>
    </row>
    <row r="92" spans="6:14" x14ac:dyDescent="0.2">
      <c r="F92" s="47"/>
    </row>
    <row r="93" spans="6:14" x14ac:dyDescent="0.2">
      <c r="F93" s="47"/>
    </row>
    <row r="94" spans="6:14" x14ac:dyDescent="0.2">
      <c r="F94" s="47"/>
    </row>
    <row r="95" spans="6:14" x14ac:dyDescent="0.2">
      <c r="F95" s="47"/>
    </row>
    <row r="96" spans="6:14" x14ac:dyDescent="0.2">
      <c r="F96" s="47"/>
    </row>
    <row r="97" spans="6:6" x14ac:dyDescent="0.2">
      <c r="F97" s="47"/>
    </row>
    <row r="98" spans="6:6" x14ac:dyDescent="0.2">
      <c r="F98" s="47"/>
    </row>
    <row r="99" spans="6:6" x14ac:dyDescent="0.2">
      <c r="F99" s="47"/>
    </row>
    <row r="100" spans="6:6" x14ac:dyDescent="0.2">
      <c r="F100" s="48"/>
    </row>
    <row r="101" spans="6:6" x14ac:dyDescent="0.2">
      <c r="F101" s="49"/>
    </row>
    <row r="102" spans="6:6" x14ac:dyDescent="0.2">
      <c r="F102" s="49"/>
    </row>
  </sheetData>
  <mergeCells count="5">
    <mergeCell ref="A2:F2"/>
    <mergeCell ref="A3:F3"/>
    <mergeCell ref="A6:A8"/>
    <mergeCell ref="B6:E7"/>
    <mergeCell ref="F6:F8"/>
  </mergeCells>
  <printOptions horizontalCentered="1"/>
  <pageMargins left="0.94488188976377963" right="0.74803149606299213" top="1.2204724409448819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Dializa- chelt. trim.I 2022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TARAN</dc:creator>
  <cp:lastModifiedBy>Elena TARAN</cp:lastModifiedBy>
  <dcterms:created xsi:type="dcterms:W3CDTF">2022-06-23T09:45:51Z</dcterms:created>
  <dcterms:modified xsi:type="dcterms:W3CDTF">2022-06-23T09:52:18Z</dcterms:modified>
</cp:coreProperties>
</file>