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SUME 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D54" i="1"/>
  <c r="E54" i="1"/>
  <c r="F54" i="1"/>
  <c r="G54" i="1"/>
  <c r="H54" i="1"/>
  <c r="I54" i="1"/>
  <c r="J54" i="1"/>
  <c r="K54" i="1"/>
  <c r="L54" i="1"/>
  <c r="M54" i="1"/>
  <c r="N54" i="1"/>
  <c r="O54" i="1"/>
  <c r="B54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11" i="1"/>
  <c r="P54" i="1" l="1"/>
</calcChain>
</file>

<file path=xl/sharedStrings.xml><?xml version="1.0" encoding="utf-8"?>
<sst xmlns="http://schemas.openxmlformats.org/spreadsheetml/2006/main" count="80" uniqueCount="80">
  <si>
    <t>Programul naţional de boli cardiovasculare</t>
  </si>
  <si>
    <t>Lei</t>
  </si>
  <si>
    <t xml:space="preserve">CAS </t>
  </si>
  <si>
    <t>Cheltuieli cu materialele sanitare, pentru:</t>
  </si>
  <si>
    <t>Cheltuieli totale pentru materiale sanitare</t>
  </si>
  <si>
    <t>proceduri de dilatare  percutană</t>
  </si>
  <si>
    <t>proceduri terapeutice de electrofiziologie</t>
  </si>
  <si>
    <t>implantare de stimulatoare cardiace</t>
  </si>
  <si>
    <t>proceduri de ablație</t>
  </si>
  <si>
    <t xml:space="preserve">implantare de defibrilatoare interne </t>
  </si>
  <si>
    <t xml:space="preserve">implantare de stimulatoare de resincronizare cardiacă </t>
  </si>
  <si>
    <t>intervenţii de chirurgie cardiovasculară - ADULŢI</t>
  </si>
  <si>
    <t>intervenţii de chirurgie cardiovasculară - COPII</t>
  </si>
  <si>
    <t>tehnici hibride</t>
  </si>
  <si>
    <t>tehnici transcateter</t>
  </si>
  <si>
    <t>asistare mecanică a circulației pe termen lung</t>
  </si>
  <si>
    <t>intervenţii de chirurgie vasculară</t>
  </si>
  <si>
    <t>proceduri de cardiologie intervenţională - copii cu malformaţii cardiace congenitale</t>
  </si>
  <si>
    <t>proceduri de cardiologie intervenţională - adulti cu malformaţii cardiace congenitale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</si>
  <si>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</si>
  <si>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</si>
  <si>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</si>
  <si>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</si>
  <si>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</si>
  <si>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</si>
  <si>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</si>
  <si>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</si>
  <si>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</si>
  <si>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</si>
  <si>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</si>
  <si>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</si>
  <si>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</si>
  <si>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</si>
  <si>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</si>
  <si>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C15=C1+…C14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</si>
  <si>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</si>
  <si>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</si>
  <si>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</si>
  <si>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</si>
  <si>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</si>
  <si>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</si>
  <si>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</si>
  <si>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</si>
  <si>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</si>
  <si>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</si>
  <si>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</si>
  <si>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</si>
  <si>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</si>
  <si>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</si>
  <si>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</si>
  <si>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</si>
  <si>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</si>
  <si>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</si>
  <si>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</si>
  <si>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</si>
  <si>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</si>
  <si>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</si>
  <si>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</si>
  <si>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</si>
  <si>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</si>
  <si>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</si>
  <si>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</si>
  <si>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</si>
  <si>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</si>
  <si>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</si>
  <si>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</si>
  <si>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</si>
  <si>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</si>
  <si>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</si>
  <si>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</si>
  <si>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</si>
  <si>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</si>
  <si>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</si>
  <si>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</si>
  <si>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</si>
  <si>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</si>
  <si>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</si>
  <si>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</si>
  <si>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</si>
  <si>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r>
      <t xml:space="preserve">Situaţia cheltuielilor realizate în </t>
    </r>
    <r>
      <rPr>
        <b/>
        <sz val="12"/>
        <rFont val="Arial"/>
        <family val="2"/>
        <charset val="238"/>
      </rPr>
      <t>perioada 01.01.2022-31.12.2022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</si>
</sst>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3" fontId="2" fillId="2" borderId="0" xfId="0" applyNumberFormat="1" applyFont="1" applyFill="1"/>
    <xf numFmtId="3" fontId="4" fillId="2" borderId="0" xfId="0" applyNumberFormat="1" applyFont="1" applyFill="1"/>
    <xf numFmtId="3" fontId="2" fillId="2" borderId="0" xfId="0" applyNumberFormat="1" applyFont="1" applyFill="1" applyAlignment="1">
      <alignment horizontal="right"/>
    </xf>
    <xf numFmtId="3" fontId="9" fillId="2" borderId="9" xfId="1" applyNumberFormat="1" applyFont="1" applyFill="1" applyBorder="1"/>
    <xf numFmtId="4" fontId="9" fillId="2" borderId="10" xfId="0" applyNumberFormat="1" applyFont="1" applyFill="1" applyBorder="1" applyAlignment="1">
      <alignment horizontal="right"/>
    </xf>
    <xf numFmtId="4" fontId="2" fillId="2" borderId="10" xfId="0" applyNumberFormat="1" applyFont="1" applyFill="1" applyBorder="1" applyAlignment="1">
      <alignment horizontal="right"/>
    </xf>
    <xf numFmtId="4" fontId="9" fillId="2" borderId="10" xfId="0" applyNumberFormat="1" applyFont="1" applyFill="1" applyBorder="1"/>
    <xf numFmtId="3" fontId="9" fillId="2" borderId="0" xfId="0" applyNumberFormat="1" applyFont="1" applyFill="1"/>
    <xf numFmtId="4" fontId="2" fillId="2" borderId="10" xfId="0" applyNumberFormat="1" applyFont="1" applyFill="1" applyBorder="1"/>
    <xf numFmtId="4" fontId="2" fillId="2" borderId="11" xfId="0" applyNumberFormat="1" applyFont="1" applyFill="1" applyBorder="1"/>
    <xf numFmtId="4" fontId="2" fillId="2" borderId="12" xfId="0" applyNumberFormat="1" applyFont="1" applyFill="1" applyBorder="1"/>
    <xf numFmtId="4" fontId="2" fillId="2" borderId="12" xfId="0" applyNumberFormat="1" applyFont="1" applyFill="1" applyBorder="1" applyAlignment="1">
      <alignment horizontal="right"/>
    </xf>
    <xf numFmtId="4" fontId="2" fillId="2" borderId="13" xfId="0" applyNumberFormat="1" applyFont="1" applyFill="1" applyBorder="1"/>
    <xf numFmtId="4" fontId="7" fillId="2" borderId="17" xfId="1" applyNumberFormat="1" applyFont="1" applyFill="1" applyBorder="1"/>
    <xf numFmtId="4" fontId="7" fillId="2" borderId="18" xfId="0" applyNumberFormat="1" applyFont="1" applyFill="1" applyBorder="1"/>
    <xf numFmtId="3" fontId="9" fillId="2" borderId="19" xfId="1" applyNumberFormat="1" applyFont="1" applyFill="1" applyBorder="1"/>
    <xf numFmtId="3" fontId="9" fillId="2" borderId="20" xfId="1" applyNumberFormat="1" applyFont="1" applyFill="1" applyBorder="1"/>
    <xf numFmtId="4" fontId="2" fillId="2" borderId="21" xfId="0" applyNumberFormat="1" applyFont="1" applyFill="1" applyBorder="1" applyAlignment="1">
      <alignment horizontal="right"/>
    </xf>
    <xf numFmtId="4" fontId="2" fillId="2" borderId="21" xfId="0" applyNumberFormat="1" applyFont="1" applyFill="1" applyBorder="1"/>
    <xf numFmtId="4" fontId="2" fillId="2" borderId="22" xfId="0" applyNumberFormat="1" applyFont="1" applyFill="1" applyBorder="1"/>
    <xf numFmtId="3" fontId="6" fillId="2" borderId="14" xfId="0" applyNumberFormat="1" applyFont="1" applyFill="1" applyBorder="1" applyAlignment="1">
      <alignment horizontal="center" vertical="center" wrapText="1"/>
    </xf>
    <xf numFmtId="3" fontId="6" fillId="2" borderId="15" xfId="0" applyNumberFormat="1" applyFont="1" applyFill="1" applyBorder="1" applyAlignment="1">
      <alignment horizontal="center" vertical="center" wrapText="1"/>
    </xf>
    <xf numFmtId="3" fontId="7" fillId="2" borderId="23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 wrapText="1"/>
    </xf>
    <xf numFmtId="3" fontId="7" fillId="2" borderId="16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6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P54"/>
  <sheetViews>
    <sheetView tabSelected="1" topLeftCell="A22" zoomScaleNormal="100" workbookViewId="0">
      <selection activeCell="O54" sqref="B54:O54"/>
    </sheetView>
  </sheetViews>
  <sheetFormatPr defaultColWidth="9.109375" defaultRowHeight="10.199999999999999" x14ac:dyDescent="0.2"/>
  <cols>
    <col min="1" max="1" width="11.5546875" style="1" customWidth="1"/>
    <col min="2" max="2" width="11" style="1" customWidth="1"/>
    <col min="3" max="3" width="13.5546875" style="1" customWidth="1"/>
    <col min="4" max="4" width="10.6640625" style="1" customWidth="1"/>
    <col min="5" max="5" width="10.88671875" style="1" customWidth="1"/>
    <col min="6" max="6" width="12.5546875" style="1" customWidth="1"/>
    <col min="7" max="7" width="13" style="1" customWidth="1"/>
    <col min="8" max="8" width="13.33203125" style="1" customWidth="1"/>
    <col min="9" max="9" width="13" style="1" customWidth="1"/>
    <col min="10" max="10" width="9.88671875" style="1" customWidth="1"/>
    <col min="11" max="11" width="12.109375" style="1" customWidth="1"/>
    <col min="12" max="13" width="12.33203125" style="1" customWidth="1"/>
    <col min="14" max="14" width="16.44140625" style="1" customWidth="1"/>
    <col min="15" max="15" width="15.88671875" style="1" customWidth="1"/>
    <col min="16" max="16" width="12.33203125" style="1" customWidth="1"/>
    <col min="17" max="16384" width="9.109375" style="1"/>
  </cols>
  <sheetData>
    <row r="2" spans="1:16" ht="15.6" x14ac:dyDescent="0.3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15.6" x14ac:dyDescent="0.3">
      <c r="A3" s="27" t="s">
        <v>79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5" spans="1:16" ht="13.8" x14ac:dyDescent="0.25">
      <c r="H5" s="2"/>
    </row>
    <row r="6" spans="1:16" ht="10.8" thickBot="1" x14ac:dyDescent="0.25">
      <c r="P6" s="3" t="s">
        <v>1</v>
      </c>
    </row>
    <row r="7" spans="1:16" ht="17.25" customHeight="1" thickBot="1" x14ac:dyDescent="0.25">
      <c r="A7" s="28" t="s">
        <v>2</v>
      </c>
      <c r="B7" s="31" t="s">
        <v>3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  <c r="P7" s="34" t="s">
        <v>4</v>
      </c>
    </row>
    <row r="8" spans="1:16" ht="12.75" customHeight="1" x14ac:dyDescent="0.2">
      <c r="A8" s="29"/>
      <c r="B8" s="24" t="s">
        <v>5</v>
      </c>
      <c r="C8" s="24" t="s">
        <v>6</v>
      </c>
      <c r="D8" s="24" t="s">
        <v>7</v>
      </c>
      <c r="E8" s="24" t="s">
        <v>8</v>
      </c>
      <c r="F8" s="24" t="s">
        <v>9</v>
      </c>
      <c r="G8" s="24" t="s">
        <v>10</v>
      </c>
      <c r="H8" s="24" t="s">
        <v>11</v>
      </c>
      <c r="I8" s="24" t="s">
        <v>12</v>
      </c>
      <c r="J8" s="24" t="s">
        <v>13</v>
      </c>
      <c r="K8" s="24" t="s">
        <v>14</v>
      </c>
      <c r="L8" s="24" t="s">
        <v>15</v>
      </c>
      <c r="M8" s="24" t="s">
        <v>16</v>
      </c>
      <c r="N8" s="24" t="s">
        <v>17</v>
      </c>
      <c r="O8" s="37" t="s">
        <v>18</v>
      </c>
      <c r="P8" s="35"/>
    </row>
    <row r="9" spans="1:16" ht="42" customHeight="1" thickBot="1" x14ac:dyDescent="0.25">
      <c r="A9" s="30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38"/>
      <c r="P9" s="36"/>
    </row>
    <row r="10" spans="1:16" ht="10.8" thickBot="1" x14ac:dyDescent="0.25">
      <c r="A10" s="21" t="s">
        <v>19</v>
      </c>
      <c r="B10" s="22" t="s">
        <v>20</v>
      </c>
      <c r="C10" s="22" t="s">
        <v>21</v>
      </c>
      <c r="D10" s="22" t="s">
        <v>22</v>
      </c>
      <c r="E10" s="22" t="s">
        <v>23</v>
      </c>
      <c r="F10" s="22" t="s">
        <v>24</v>
      </c>
      <c r="G10" s="22" t="s">
        <v>25</v>
      </c>
      <c r="H10" s="22" t="s">
        <v>26</v>
      </c>
      <c r="I10" s="22" t="s">
        <v>27</v>
      </c>
      <c r="J10" s="22" t="s">
        <v>28</v>
      </c>
      <c r="K10" s="22" t="s">
        <v>29</v>
      </c>
      <c r="L10" s="22" t="s">
        <v>30</v>
      </c>
      <c r="M10" s="22" t="s">
        <v>31</v>
      </c>
      <c r="N10" s="22" t="s">
        <v>32</v>
      </c>
      <c r="O10" s="22" t="s">
        <v>33</v>
      </c>
      <c r="P10" s="23" t="s">
        <v>34</v>
      </c>
    </row>
    <row r="11" spans="1:16" x14ac:dyDescent="0.2">
      <c r="A11" s="17" t="s">
        <v>35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9">
        <v>0</v>
      </c>
      <c r="M11" s="19">
        <v>0</v>
      </c>
      <c r="N11" s="19">
        <v>0</v>
      </c>
      <c r="O11" s="19">
        <v>0</v>
      </c>
      <c r="P11" s="20">
        <f>SUM(B11:O11)</f>
        <v>0</v>
      </c>
    </row>
    <row r="12" spans="1:16" s="8" customFormat="1" x14ac:dyDescent="0.2">
      <c r="A12" s="4" t="s">
        <v>36</v>
      </c>
      <c r="B12" s="5">
        <v>859834.61</v>
      </c>
      <c r="C12" s="5">
        <v>0</v>
      </c>
      <c r="D12" s="5">
        <v>285181.99</v>
      </c>
      <c r="E12" s="5">
        <v>0</v>
      </c>
      <c r="F12" s="5">
        <v>86464.87</v>
      </c>
      <c r="G12" s="5">
        <v>0</v>
      </c>
      <c r="H12" s="5">
        <v>0</v>
      </c>
      <c r="I12" s="5">
        <v>0</v>
      </c>
      <c r="J12" s="5">
        <v>0</v>
      </c>
      <c r="K12" s="6">
        <v>0</v>
      </c>
      <c r="L12" s="7">
        <v>0</v>
      </c>
      <c r="M12" s="7">
        <v>0</v>
      </c>
      <c r="N12" s="7">
        <v>0</v>
      </c>
      <c r="O12" s="7">
        <v>0</v>
      </c>
      <c r="P12" s="10">
        <f t="shared" ref="P12:P53" si="0">SUM(B12:O12)</f>
        <v>1231481.4700000002</v>
      </c>
    </row>
    <row r="13" spans="1:16" x14ac:dyDescent="0.2">
      <c r="A13" s="4" t="s">
        <v>37</v>
      </c>
      <c r="B13" s="9">
        <v>337196.35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6">
        <v>0</v>
      </c>
      <c r="L13" s="9">
        <v>0</v>
      </c>
      <c r="M13" s="9">
        <v>0</v>
      </c>
      <c r="N13" s="9">
        <v>0</v>
      </c>
      <c r="O13" s="9">
        <v>0</v>
      </c>
      <c r="P13" s="10">
        <f t="shared" si="0"/>
        <v>337196.35</v>
      </c>
    </row>
    <row r="14" spans="1:16" x14ac:dyDescent="0.2">
      <c r="A14" s="4" t="s">
        <v>38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6">
        <v>0</v>
      </c>
      <c r="L14" s="9">
        <v>0</v>
      </c>
      <c r="M14" s="9">
        <v>0</v>
      </c>
      <c r="N14" s="9">
        <v>0</v>
      </c>
      <c r="O14" s="9">
        <v>0</v>
      </c>
      <c r="P14" s="10">
        <f t="shared" si="0"/>
        <v>0</v>
      </c>
    </row>
    <row r="15" spans="1:16" x14ac:dyDescent="0.2">
      <c r="A15" s="4" t="s">
        <v>39</v>
      </c>
      <c r="B15" s="9">
        <v>1864336.7</v>
      </c>
      <c r="C15" s="9">
        <v>0</v>
      </c>
      <c r="D15" s="9">
        <v>324243.96999999997</v>
      </c>
      <c r="E15" s="9">
        <v>0</v>
      </c>
      <c r="F15" s="9">
        <v>90624.79</v>
      </c>
      <c r="G15" s="9">
        <v>7880.7</v>
      </c>
      <c r="H15" s="9">
        <v>52610.61</v>
      </c>
      <c r="I15" s="9">
        <v>0</v>
      </c>
      <c r="J15" s="9">
        <v>232353.4</v>
      </c>
      <c r="K15" s="6">
        <v>0</v>
      </c>
      <c r="L15" s="9">
        <v>0</v>
      </c>
      <c r="M15" s="9">
        <v>163257.76</v>
      </c>
      <c r="N15" s="9">
        <v>0</v>
      </c>
      <c r="O15" s="9">
        <v>0</v>
      </c>
      <c r="P15" s="10">
        <f t="shared" si="0"/>
        <v>2735307.9299999997</v>
      </c>
    </row>
    <row r="16" spans="1:16" x14ac:dyDescent="0.2">
      <c r="A16" s="4" t="s">
        <v>40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6">
        <v>0</v>
      </c>
      <c r="L16" s="9">
        <v>0</v>
      </c>
      <c r="M16" s="9">
        <v>0</v>
      </c>
      <c r="N16" s="9">
        <v>0</v>
      </c>
      <c r="O16" s="9">
        <v>0</v>
      </c>
      <c r="P16" s="10">
        <f t="shared" si="0"/>
        <v>0</v>
      </c>
    </row>
    <row r="17" spans="1:16" x14ac:dyDescent="0.2">
      <c r="A17" s="4" t="s">
        <v>41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6">
        <v>0</v>
      </c>
      <c r="L17" s="9">
        <v>0</v>
      </c>
      <c r="M17" s="9">
        <v>0</v>
      </c>
      <c r="N17" s="9">
        <v>0</v>
      </c>
      <c r="O17" s="9">
        <v>0</v>
      </c>
      <c r="P17" s="10">
        <f t="shared" si="0"/>
        <v>0</v>
      </c>
    </row>
    <row r="18" spans="1:16" x14ac:dyDescent="0.2">
      <c r="A18" s="4" t="s">
        <v>42</v>
      </c>
      <c r="B18" s="9">
        <v>2145451.61</v>
      </c>
      <c r="C18" s="9">
        <v>0</v>
      </c>
      <c r="D18" s="9">
        <v>1848976.16</v>
      </c>
      <c r="E18" s="9">
        <v>0</v>
      </c>
      <c r="F18" s="9">
        <v>0</v>
      </c>
      <c r="G18" s="9">
        <v>0</v>
      </c>
      <c r="H18" s="9">
        <v>869687.99</v>
      </c>
      <c r="I18" s="9">
        <v>68523.98</v>
      </c>
      <c r="J18" s="9">
        <v>298681.99</v>
      </c>
      <c r="K18" s="6">
        <v>2657662.16</v>
      </c>
      <c r="L18" s="9">
        <v>0</v>
      </c>
      <c r="M18" s="9">
        <v>105752.98</v>
      </c>
      <c r="N18" s="9">
        <v>0</v>
      </c>
      <c r="O18" s="9">
        <v>0</v>
      </c>
      <c r="P18" s="10">
        <f t="shared" si="0"/>
        <v>7994736.870000001</v>
      </c>
    </row>
    <row r="19" spans="1:16" x14ac:dyDescent="0.2">
      <c r="A19" s="4" t="s">
        <v>43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6">
        <v>0</v>
      </c>
      <c r="L19" s="9">
        <v>0</v>
      </c>
      <c r="M19" s="9">
        <v>0</v>
      </c>
      <c r="N19" s="9">
        <v>0</v>
      </c>
      <c r="O19" s="9">
        <v>0</v>
      </c>
      <c r="P19" s="10">
        <f t="shared" si="0"/>
        <v>0</v>
      </c>
    </row>
    <row r="20" spans="1:16" x14ac:dyDescent="0.2">
      <c r="A20" s="4" t="s">
        <v>44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6">
        <v>0</v>
      </c>
      <c r="L20" s="9">
        <v>0</v>
      </c>
      <c r="M20" s="9">
        <v>0</v>
      </c>
      <c r="N20" s="9">
        <v>0</v>
      </c>
      <c r="O20" s="9">
        <v>0</v>
      </c>
      <c r="P20" s="10">
        <f t="shared" si="0"/>
        <v>0</v>
      </c>
    </row>
    <row r="21" spans="1:16" x14ac:dyDescent="0.2">
      <c r="A21" s="4" t="s">
        <v>45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6">
        <v>0</v>
      </c>
      <c r="L21" s="9">
        <v>0</v>
      </c>
      <c r="M21" s="9">
        <v>0</v>
      </c>
      <c r="N21" s="9">
        <v>0</v>
      </c>
      <c r="O21" s="9">
        <v>0</v>
      </c>
      <c r="P21" s="10">
        <f t="shared" si="0"/>
        <v>0</v>
      </c>
    </row>
    <row r="22" spans="1:16" x14ac:dyDescent="0.2">
      <c r="A22" s="4" t="s">
        <v>46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6">
        <v>0</v>
      </c>
      <c r="L22" s="9">
        <v>0</v>
      </c>
      <c r="M22" s="9">
        <v>0</v>
      </c>
      <c r="N22" s="9">
        <v>0</v>
      </c>
      <c r="O22" s="9">
        <v>0</v>
      </c>
      <c r="P22" s="10">
        <f t="shared" si="0"/>
        <v>0</v>
      </c>
    </row>
    <row r="23" spans="1:16" x14ac:dyDescent="0.2">
      <c r="A23" s="4" t="s">
        <v>47</v>
      </c>
      <c r="B23" s="9">
        <v>6053457.550560181</v>
      </c>
      <c r="C23" s="9">
        <v>3507534.5259999796</v>
      </c>
      <c r="D23" s="9">
        <v>3014438.6681499002</v>
      </c>
      <c r="E23" s="9">
        <v>4666602.9571000002</v>
      </c>
      <c r="F23" s="9">
        <v>1138017.2437</v>
      </c>
      <c r="G23" s="9">
        <v>334730.1972</v>
      </c>
      <c r="H23" s="9">
        <v>6470366.7493612394</v>
      </c>
      <c r="I23" s="9">
        <v>309458.28751496004</v>
      </c>
      <c r="J23" s="9">
        <v>509458.73200000002</v>
      </c>
      <c r="K23" s="6">
        <v>14296201.677098401</v>
      </c>
      <c r="L23" s="9">
        <v>0</v>
      </c>
      <c r="M23" s="9">
        <v>169184.85906868</v>
      </c>
      <c r="N23" s="9">
        <v>37876.720000000001</v>
      </c>
      <c r="O23" s="9">
        <v>152079.45500000002</v>
      </c>
      <c r="P23" s="10">
        <f t="shared" si="0"/>
        <v>40659407.622753337</v>
      </c>
    </row>
    <row r="24" spans="1:16" x14ac:dyDescent="0.2">
      <c r="A24" s="4" t="s">
        <v>48</v>
      </c>
      <c r="B24" s="9">
        <v>0</v>
      </c>
      <c r="C24" s="9">
        <v>0</v>
      </c>
      <c r="D24" s="9">
        <v>453712.59</v>
      </c>
      <c r="E24" s="9">
        <v>0</v>
      </c>
      <c r="F24" s="9">
        <v>0</v>
      </c>
      <c r="G24" s="9">
        <v>0</v>
      </c>
      <c r="H24" s="9">
        <v>282336.15000000002</v>
      </c>
      <c r="I24" s="9">
        <v>0</v>
      </c>
      <c r="J24" s="9">
        <v>0</v>
      </c>
      <c r="K24" s="6">
        <v>0</v>
      </c>
      <c r="L24" s="9">
        <v>0</v>
      </c>
      <c r="M24" s="9">
        <v>4698.09</v>
      </c>
      <c r="N24" s="9">
        <v>0</v>
      </c>
      <c r="O24" s="9">
        <v>0</v>
      </c>
      <c r="P24" s="10">
        <f t="shared" si="0"/>
        <v>740746.83</v>
      </c>
    </row>
    <row r="25" spans="1:16" x14ac:dyDescent="0.2">
      <c r="A25" s="4" t="s">
        <v>49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6">
        <v>0</v>
      </c>
      <c r="L25" s="9">
        <v>0</v>
      </c>
      <c r="M25" s="9">
        <v>0</v>
      </c>
      <c r="N25" s="9">
        <v>0</v>
      </c>
      <c r="O25" s="9">
        <v>0</v>
      </c>
      <c r="P25" s="10">
        <f t="shared" si="0"/>
        <v>0</v>
      </c>
    </row>
    <row r="26" spans="1:16" x14ac:dyDescent="0.2">
      <c r="A26" s="4" t="s">
        <v>50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6">
        <v>0</v>
      </c>
      <c r="L26" s="9">
        <v>0</v>
      </c>
      <c r="M26" s="9">
        <v>0</v>
      </c>
      <c r="N26" s="9">
        <v>0</v>
      </c>
      <c r="O26" s="9">
        <v>0</v>
      </c>
      <c r="P26" s="10">
        <f t="shared" si="0"/>
        <v>0</v>
      </c>
    </row>
    <row r="27" spans="1:16" x14ac:dyDescent="0.2">
      <c r="A27" s="4" t="s">
        <v>51</v>
      </c>
      <c r="B27" s="9">
        <v>666633.47649999999</v>
      </c>
      <c r="C27" s="9">
        <v>225509.76000000001</v>
      </c>
      <c r="D27" s="9">
        <v>1055636.3809</v>
      </c>
      <c r="E27" s="9">
        <v>624741.96750000003</v>
      </c>
      <c r="F27" s="9">
        <v>947941.80220000003</v>
      </c>
      <c r="G27" s="9">
        <v>173288.93710000001</v>
      </c>
      <c r="H27" s="9">
        <v>0</v>
      </c>
      <c r="I27" s="9">
        <v>0</v>
      </c>
      <c r="J27" s="9">
        <v>0</v>
      </c>
      <c r="K27" s="6">
        <v>0</v>
      </c>
      <c r="L27" s="9">
        <v>0</v>
      </c>
      <c r="M27" s="9">
        <v>3489.02</v>
      </c>
      <c r="N27" s="9">
        <v>0</v>
      </c>
      <c r="O27" s="9">
        <v>0</v>
      </c>
      <c r="P27" s="10">
        <f t="shared" si="0"/>
        <v>3697241.3442000002</v>
      </c>
    </row>
    <row r="28" spans="1:16" x14ac:dyDescent="0.2">
      <c r="A28" s="4" t="s">
        <v>52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6">
        <v>0</v>
      </c>
      <c r="L28" s="9">
        <v>0</v>
      </c>
      <c r="M28" s="9">
        <v>0</v>
      </c>
      <c r="N28" s="9">
        <v>0</v>
      </c>
      <c r="O28" s="9">
        <v>0</v>
      </c>
      <c r="P28" s="10">
        <f t="shared" si="0"/>
        <v>0</v>
      </c>
    </row>
    <row r="29" spans="1:16" x14ac:dyDescent="0.2">
      <c r="A29" s="4" t="s">
        <v>53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6">
        <v>0</v>
      </c>
      <c r="L29" s="9">
        <v>0</v>
      </c>
      <c r="M29" s="9">
        <v>0</v>
      </c>
      <c r="N29" s="9">
        <v>0</v>
      </c>
      <c r="O29" s="9">
        <v>0</v>
      </c>
      <c r="P29" s="10">
        <f t="shared" si="0"/>
        <v>0</v>
      </c>
    </row>
    <row r="30" spans="1:16" x14ac:dyDescent="0.2">
      <c r="A30" s="4" t="s">
        <v>54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6">
        <v>0</v>
      </c>
      <c r="L30" s="9">
        <v>0</v>
      </c>
      <c r="M30" s="9">
        <v>0</v>
      </c>
      <c r="N30" s="9">
        <v>0</v>
      </c>
      <c r="O30" s="9">
        <v>0</v>
      </c>
      <c r="P30" s="10">
        <f t="shared" si="0"/>
        <v>0</v>
      </c>
    </row>
    <row r="31" spans="1:16" x14ac:dyDescent="0.2">
      <c r="A31" s="4" t="s">
        <v>55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6">
        <v>0</v>
      </c>
      <c r="L31" s="9">
        <v>0</v>
      </c>
      <c r="M31" s="9">
        <v>0</v>
      </c>
      <c r="N31" s="9">
        <v>0</v>
      </c>
      <c r="O31" s="9">
        <v>0</v>
      </c>
      <c r="P31" s="10">
        <f t="shared" si="0"/>
        <v>0</v>
      </c>
    </row>
    <row r="32" spans="1:16" x14ac:dyDescent="0.2">
      <c r="A32" s="4" t="s">
        <v>56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6">
        <v>0</v>
      </c>
      <c r="L32" s="9">
        <v>0</v>
      </c>
      <c r="M32" s="9">
        <v>0</v>
      </c>
      <c r="N32" s="9">
        <v>0</v>
      </c>
      <c r="O32" s="9">
        <v>0</v>
      </c>
      <c r="P32" s="10">
        <f t="shared" si="0"/>
        <v>0</v>
      </c>
    </row>
    <row r="33" spans="1:16" x14ac:dyDescent="0.2">
      <c r="A33" s="4" t="s">
        <v>57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6">
        <v>0</v>
      </c>
      <c r="L33" s="9">
        <v>0</v>
      </c>
      <c r="M33" s="9">
        <v>0</v>
      </c>
      <c r="N33" s="9">
        <v>0</v>
      </c>
      <c r="O33" s="9">
        <v>0</v>
      </c>
      <c r="P33" s="10">
        <f t="shared" si="0"/>
        <v>0</v>
      </c>
    </row>
    <row r="34" spans="1:16" x14ac:dyDescent="0.2">
      <c r="A34" s="4" t="s">
        <v>58</v>
      </c>
      <c r="B34" s="9">
        <v>4874253.78</v>
      </c>
      <c r="C34" s="9">
        <v>491753.6</v>
      </c>
      <c r="D34" s="9">
        <v>4432128.78</v>
      </c>
      <c r="E34" s="9">
        <v>2962024.2399999998</v>
      </c>
      <c r="F34" s="9">
        <v>2013804.7</v>
      </c>
      <c r="G34" s="9">
        <v>76583.400000000009</v>
      </c>
      <c r="H34" s="9">
        <v>4342522.0708999997</v>
      </c>
      <c r="I34" s="9">
        <v>0</v>
      </c>
      <c r="J34" s="9">
        <v>451269.5</v>
      </c>
      <c r="K34" s="6">
        <v>6056252.7199999997</v>
      </c>
      <c r="L34" s="9">
        <v>0</v>
      </c>
      <c r="M34" s="9">
        <v>642113.77</v>
      </c>
      <c r="N34" s="9">
        <v>0</v>
      </c>
      <c r="O34" s="9">
        <v>1422.52</v>
      </c>
      <c r="P34" s="10">
        <f t="shared" si="0"/>
        <v>26344129.080899999</v>
      </c>
    </row>
    <row r="35" spans="1:16" x14ac:dyDescent="0.2">
      <c r="A35" s="4" t="s">
        <v>59</v>
      </c>
      <c r="B35" s="9">
        <v>893531.56</v>
      </c>
      <c r="C35" s="9">
        <v>0</v>
      </c>
      <c r="D35" s="9">
        <v>521963.61</v>
      </c>
      <c r="E35" s="9">
        <v>0</v>
      </c>
      <c r="F35" s="9">
        <v>101304.6</v>
      </c>
      <c r="G35" s="9">
        <v>0</v>
      </c>
      <c r="H35" s="9">
        <v>4204.01</v>
      </c>
      <c r="I35" s="9">
        <v>0</v>
      </c>
      <c r="J35" s="9">
        <v>539522.12</v>
      </c>
      <c r="K35" s="6">
        <v>0</v>
      </c>
      <c r="L35" s="9">
        <v>0</v>
      </c>
      <c r="M35" s="9">
        <v>39154.35</v>
      </c>
      <c r="N35" s="9">
        <v>0</v>
      </c>
      <c r="O35" s="9">
        <v>0</v>
      </c>
      <c r="P35" s="10">
        <f t="shared" si="0"/>
        <v>2099680.25</v>
      </c>
    </row>
    <row r="36" spans="1:16" x14ac:dyDescent="0.2">
      <c r="A36" s="4" t="s">
        <v>60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6">
        <v>0</v>
      </c>
      <c r="L36" s="9">
        <v>0</v>
      </c>
      <c r="M36" s="9">
        <v>0</v>
      </c>
      <c r="N36" s="9">
        <v>0</v>
      </c>
      <c r="O36" s="9">
        <v>0</v>
      </c>
      <c r="P36" s="10">
        <f t="shared" si="0"/>
        <v>0</v>
      </c>
    </row>
    <row r="37" spans="1:16" x14ac:dyDescent="0.2">
      <c r="A37" s="4" t="s">
        <v>61</v>
      </c>
      <c r="B37" s="9">
        <v>3544485.74</v>
      </c>
      <c r="C37" s="9">
        <v>670903.48</v>
      </c>
      <c r="D37" s="9">
        <v>1376668.88</v>
      </c>
      <c r="E37" s="9">
        <v>705270.16</v>
      </c>
      <c r="F37" s="9">
        <v>1081438.25</v>
      </c>
      <c r="G37" s="9">
        <v>417176.64</v>
      </c>
      <c r="H37" s="9">
        <v>11320442.800000001</v>
      </c>
      <c r="I37" s="9">
        <v>2865590.26</v>
      </c>
      <c r="J37" s="9">
        <v>435703.5</v>
      </c>
      <c r="K37" s="6">
        <v>16545773.460000001</v>
      </c>
      <c r="L37" s="9">
        <v>0</v>
      </c>
      <c r="M37" s="9">
        <v>363106.03</v>
      </c>
      <c r="N37" s="9">
        <v>458462.7</v>
      </c>
      <c r="O37" s="9">
        <v>134835.35999999999</v>
      </c>
      <c r="P37" s="10">
        <f t="shared" si="0"/>
        <v>39919857.260000005</v>
      </c>
    </row>
    <row r="38" spans="1:16" x14ac:dyDescent="0.2">
      <c r="A38" s="4" t="s">
        <v>62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6">
        <v>0</v>
      </c>
      <c r="L38" s="9">
        <v>0</v>
      </c>
      <c r="M38" s="9">
        <v>0</v>
      </c>
      <c r="N38" s="9">
        <v>0</v>
      </c>
      <c r="O38" s="9">
        <v>0</v>
      </c>
      <c r="P38" s="10">
        <f t="shared" si="0"/>
        <v>0</v>
      </c>
    </row>
    <row r="39" spans="1:16" x14ac:dyDescent="0.2">
      <c r="A39" s="4" t="s">
        <v>63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6">
        <v>0</v>
      </c>
      <c r="L39" s="9">
        <v>0</v>
      </c>
      <c r="M39" s="9">
        <v>0</v>
      </c>
      <c r="N39" s="9">
        <v>0</v>
      </c>
      <c r="O39" s="9">
        <v>0</v>
      </c>
      <c r="P39" s="10">
        <f t="shared" si="0"/>
        <v>0</v>
      </c>
    </row>
    <row r="40" spans="1:16" x14ac:dyDescent="0.2">
      <c r="A40" s="4" t="s">
        <v>64</v>
      </c>
      <c r="B40" s="9">
        <v>231587.83</v>
      </c>
      <c r="C40" s="9">
        <v>0</v>
      </c>
      <c r="D40" s="9">
        <v>311444.40000000002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6">
        <v>0</v>
      </c>
      <c r="L40" s="9">
        <v>0</v>
      </c>
      <c r="M40" s="9">
        <v>0</v>
      </c>
      <c r="N40" s="9">
        <v>0</v>
      </c>
      <c r="O40" s="9">
        <v>0</v>
      </c>
      <c r="P40" s="10">
        <f t="shared" si="0"/>
        <v>543032.23</v>
      </c>
    </row>
    <row r="41" spans="1:16" x14ac:dyDescent="0.2">
      <c r="A41" s="4" t="s">
        <v>65</v>
      </c>
      <c r="B41" s="9">
        <v>427465.53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6">
        <v>0</v>
      </c>
      <c r="L41" s="9">
        <v>0</v>
      </c>
      <c r="M41" s="9">
        <v>0</v>
      </c>
      <c r="N41" s="9">
        <v>0</v>
      </c>
      <c r="O41" s="9">
        <v>0</v>
      </c>
      <c r="P41" s="10">
        <f t="shared" si="0"/>
        <v>427465.53</v>
      </c>
    </row>
    <row r="42" spans="1:16" x14ac:dyDescent="0.2">
      <c r="A42" s="4" t="s">
        <v>66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6">
        <v>0</v>
      </c>
      <c r="L42" s="9">
        <v>0</v>
      </c>
      <c r="M42" s="9">
        <v>0</v>
      </c>
      <c r="N42" s="9">
        <v>0</v>
      </c>
      <c r="O42" s="9">
        <v>0</v>
      </c>
      <c r="P42" s="10">
        <f t="shared" si="0"/>
        <v>0</v>
      </c>
    </row>
    <row r="43" spans="1:16" x14ac:dyDescent="0.2">
      <c r="A43" s="4" t="s">
        <v>67</v>
      </c>
      <c r="B43" s="9">
        <v>1434726.69</v>
      </c>
      <c r="C43" s="9">
        <v>238713.4</v>
      </c>
      <c r="D43" s="9">
        <v>527626.81000000006</v>
      </c>
      <c r="E43" s="9">
        <v>716482.94</v>
      </c>
      <c r="F43" s="9">
        <v>393151.94</v>
      </c>
      <c r="G43" s="9">
        <v>85703.07</v>
      </c>
      <c r="H43" s="9">
        <v>215253.01</v>
      </c>
      <c r="I43" s="9">
        <v>72512.479999999996</v>
      </c>
      <c r="J43" s="9">
        <v>76561.88</v>
      </c>
      <c r="K43" s="6">
        <v>7384108.5999999996</v>
      </c>
      <c r="L43" s="9">
        <v>0</v>
      </c>
      <c r="M43" s="9">
        <v>31520.54</v>
      </c>
      <c r="N43" s="9">
        <v>0</v>
      </c>
      <c r="O43" s="9">
        <v>0</v>
      </c>
      <c r="P43" s="10">
        <f t="shared" si="0"/>
        <v>11176361.359999998</v>
      </c>
    </row>
    <row r="44" spans="1:16" x14ac:dyDescent="0.2">
      <c r="A44" s="4" t="s">
        <v>68</v>
      </c>
      <c r="B44" s="9">
        <v>685312.74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6">
        <v>0</v>
      </c>
      <c r="L44" s="9">
        <v>0</v>
      </c>
      <c r="M44" s="9">
        <v>46905.45</v>
      </c>
      <c r="N44" s="9">
        <v>0</v>
      </c>
      <c r="O44" s="9">
        <v>0</v>
      </c>
      <c r="P44" s="10">
        <f t="shared" si="0"/>
        <v>732218.19</v>
      </c>
    </row>
    <row r="45" spans="1:16" x14ac:dyDescent="0.2">
      <c r="A45" s="4" t="s">
        <v>69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6">
        <v>0</v>
      </c>
      <c r="L45" s="9">
        <v>0</v>
      </c>
      <c r="M45" s="9">
        <v>0</v>
      </c>
      <c r="N45" s="9">
        <v>0</v>
      </c>
      <c r="O45" s="9">
        <v>0</v>
      </c>
      <c r="P45" s="10">
        <f t="shared" si="0"/>
        <v>0</v>
      </c>
    </row>
    <row r="46" spans="1:16" x14ac:dyDescent="0.2">
      <c r="A46" s="4" t="s">
        <v>70</v>
      </c>
      <c r="B46" s="9">
        <v>2441248.1800000002</v>
      </c>
      <c r="C46" s="9">
        <v>451708.53</v>
      </c>
      <c r="D46" s="9">
        <v>2621835.59</v>
      </c>
      <c r="E46" s="9">
        <v>226067.28</v>
      </c>
      <c r="F46" s="9">
        <v>1020828.65</v>
      </c>
      <c r="G46" s="9">
        <v>302564.33</v>
      </c>
      <c r="H46" s="9">
        <v>4287053.1100000003</v>
      </c>
      <c r="I46" s="9">
        <v>311525.07</v>
      </c>
      <c r="J46" s="9">
        <v>737148.16</v>
      </c>
      <c r="K46" s="6">
        <v>3534325</v>
      </c>
      <c r="L46" s="9">
        <v>0</v>
      </c>
      <c r="M46" s="9">
        <v>635059.80000000005</v>
      </c>
      <c r="N46" s="9">
        <v>39240</v>
      </c>
      <c r="O46" s="9">
        <v>60176.22</v>
      </c>
      <c r="P46" s="10">
        <f t="shared" si="0"/>
        <v>16668779.920000004</v>
      </c>
    </row>
    <row r="47" spans="1:16" x14ac:dyDescent="0.2">
      <c r="A47" s="4" t="s">
        <v>71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6">
        <v>0</v>
      </c>
      <c r="L47" s="9">
        <v>0</v>
      </c>
      <c r="M47" s="9">
        <v>0</v>
      </c>
      <c r="N47" s="9">
        <v>0</v>
      </c>
      <c r="O47" s="9">
        <v>0</v>
      </c>
      <c r="P47" s="10">
        <f t="shared" si="0"/>
        <v>0</v>
      </c>
    </row>
    <row r="48" spans="1:16" x14ac:dyDescent="0.2">
      <c r="A48" s="4" t="s">
        <v>72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6">
        <v>0</v>
      </c>
      <c r="L48" s="9">
        <v>0</v>
      </c>
      <c r="M48" s="9">
        <v>0</v>
      </c>
      <c r="N48" s="9">
        <v>0</v>
      </c>
      <c r="O48" s="9">
        <v>0</v>
      </c>
      <c r="P48" s="10">
        <f t="shared" si="0"/>
        <v>0</v>
      </c>
    </row>
    <row r="49" spans="1:16" x14ac:dyDescent="0.2">
      <c r="A49" s="4" t="s">
        <v>73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6">
        <v>0</v>
      </c>
      <c r="L49" s="9">
        <v>0</v>
      </c>
      <c r="M49" s="9">
        <v>0</v>
      </c>
      <c r="N49" s="9">
        <v>0</v>
      </c>
      <c r="O49" s="9">
        <v>0</v>
      </c>
      <c r="P49" s="10">
        <f t="shared" si="0"/>
        <v>0</v>
      </c>
    </row>
    <row r="50" spans="1:16" x14ac:dyDescent="0.2">
      <c r="A50" s="4" t="s">
        <v>74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6">
        <v>0</v>
      </c>
      <c r="L50" s="9">
        <v>0</v>
      </c>
      <c r="M50" s="9">
        <v>0</v>
      </c>
      <c r="N50" s="9">
        <v>0</v>
      </c>
      <c r="O50" s="9">
        <v>0</v>
      </c>
      <c r="P50" s="10">
        <f t="shared" si="0"/>
        <v>0</v>
      </c>
    </row>
    <row r="51" spans="1:16" x14ac:dyDescent="0.2">
      <c r="A51" s="4" t="s">
        <v>75</v>
      </c>
      <c r="B51" s="9">
        <v>5838327.7599999998</v>
      </c>
      <c r="C51" s="9">
        <v>2172307.1800000002</v>
      </c>
      <c r="D51" s="9">
        <v>5230271.508396998</v>
      </c>
      <c r="E51" s="9">
        <v>3323445.9389809994</v>
      </c>
      <c r="F51" s="9">
        <v>3361488.4240000001</v>
      </c>
      <c r="G51" s="9">
        <v>745622.68</v>
      </c>
      <c r="H51" s="9">
        <v>18110305.870000001</v>
      </c>
      <c r="I51" s="9">
        <v>905012.15999999992</v>
      </c>
      <c r="J51" s="9">
        <v>2492817.73</v>
      </c>
      <c r="K51" s="6">
        <v>50133000.428400002</v>
      </c>
      <c r="L51" s="9">
        <v>1177185</v>
      </c>
      <c r="M51" s="9">
        <v>473701.59999999986</v>
      </c>
      <c r="N51" s="9">
        <v>613739.49</v>
      </c>
      <c r="O51" s="9">
        <v>627172.09679999994</v>
      </c>
      <c r="P51" s="10">
        <f t="shared" si="0"/>
        <v>95204397.866577983</v>
      </c>
    </row>
    <row r="52" spans="1:16" x14ac:dyDescent="0.2">
      <c r="A52" s="4" t="s">
        <v>76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6">
        <v>0</v>
      </c>
      <c r="L52" s="9">
        <v>0</v>
      </c>
      <c r="M52" s="9">
        <v>0</v>
      </c>
      <c r="N52" s="9">
        <v>0</v>
      </c>
      <c r="O52" s="9">
        <v>0</v>
      </c>
      <c r="P52" s="10">
        <f t="shared" si="0"/>
        <v>0</v>
      </c>
    </row>
    <row r="53" spans="1:16" ht="10.8" thickBot="1" x14ac:dyDescent="0.25">
      <c r="A53" s="16" t="s">
        <v>77</v>
      </c>
      <c r="B53" s="11">
        <v>2112010.48</v>
      </c>
      <c r="C53" s="11">
        <v>1160351.8499999999</v>
      </c>
      <c r="D53" s="11">
        <v>1201231.5899999999</v>
      </c>
      <c r="E53" s="11">
        <v>1851148.5299999998</v>
      </c>
      <c r="F53" s="11">
        <v>1514725.87</v>
      </c>
      <c r="G53" s="11">
        <v>313496.76</v>
      </c>
      <c r="H53" s="11">
        <v>4019997.7099999995</v>
      </c>
      <c r="I53" s="11">
        <v>0</v>
      </c>
      <c r="J53" s="11">
        <v>582600.92000000004</v>
      </c>
      <c r="K53" s="12">
        <v>4549664.3600000003</v>
      </c>
      <c r="L53" s="11">
        <v>28285.11</v>
      </c>
      <c r="M53" s="11">
        <v>540958.63</v>
      </c>
      <c r="N53" s="11">
        <v>0</v>
      </c>
      <c r="O53" s="11">
        <v>22713.85</v>
      </c>
      <c r="P53" s="13">
        <f t="shared" si="0"/>
        <v>17897185.66</v>
      </c>
    </row>
    <row r="54" spans="1:16" ht="10.8" thickBot="1" x14ac:dyDescent="0.25">
      <c r="A54" s="14" t="s">
        <v>78</v>
      </c>
      <c r="B54" s="15">
        <f>SUM(B11:B53)</f>
        <v>34409860.587060176</v>
      </c>
      <c r="C54" s="15">
        <f t="shared" ref="C54:P54" si="1">SUM(C11:C53)</f>
        <v>8918782.3259999808</v>
      </c>
      <c r="D54" s="15">
        <f t="shared" si="1"/>
        <v>23205360.927446898</v>
      </c>
      <c r="E54" s="15">
        <f t="shared" si="1"/>
        <v>15075784.013580998</v>
      </c>
      <c r="F54" s="15">
        <f t="shared" si="1"/>
        <v>11749791.139899999</v>
      </c>
      <c r="G54" s="15">
        <f t="shared" si="1"/>
        <v>2457046.7143000001</v>
      </c>
      <c r="H54" s="15">
        <f t="shared" si="1"/>
        <v>49974780.080261245</v>
      </c>
      <c r="I54" s="15">
        <f t="shared" si="1"/>
        <v>4532622.2375149596</v>
      </c>
      <c r="J54" s="15">
        <f t="shared" si="1"/>
        <v>6356117.932</v>
      </c>
      <c r="K54" s="15">
        <f t="shared" si="1"/>
        <v>105156988.4054984</v>
      </c>
      <c r="L54" s="15">
        <f t="shared" si="1"/>
        <v>1205470.1100000001</v>
      </c>
      <c r="M54" s="15">
        <f t="shared" si="1"/>
        <v>3218902.8790686801</v>
      </c>
      <c r="N54" s="15">
        <f t="shared" si="1"/>
        <v>1149318.9100000001</v>
      </c>
      <c r="O54" s="15">
        <f t="shared" si="1"/>
        <v>998399.50179999985</v>
      </c>
      <c r="P54" s="15">
        <f t="shared" si="1"/>
        <v>268409225.76443133</v>
      </c>
    </row>
  </sheetData>
  <mergeCells count="19">
    <mergeCell ref="G8:G9"/>
    <mergeCell ref="H8:H9"/>
    <mergeCell ref="I8:I9"/>
    <mergeCell ref="J8:J9"/>
    <mergeCell ref="K8:K9"/>
    <mergeCell ref="L8:L9"/>
    <mergeCell ref="A2:P2"/>
    <mergeCell ref="A3:P3"/>
    <mergeCell ref="A7:A9"/>
    <mergeCell ref="B7:O7"/>
    <mergeCell ref="P7:P9"/>
    <mergeCell ref="B8:B9"/>
    <mergeCell ref="C8:C9"/>
    <mergeCell ref="D8:D9"/>
    <mergeCell ref="E8:E9"/>
    <mergeCell ref="F8:F9"/>
    <mergeCell ref="M8:M9"/>
    <mergeCell ref="N8:N9"/>
    <mergeCell ref="O8:O9"/>
  </mergeCells>
  <pageMargins left="0.74803149606299213" right="0.39370078740157483" top="1.3779527559055118" bottom="0.51181102362204722" header="0.62992125984251968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SUME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2022-09-09T08:35:13Z</dcterms:created>
  <dcterms:modified xsi:type="dcterms:W3CDTF">2023-03-08T11:44:17Z</dcterms:modified>
</cp:coreProperties>
</file>