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CHELT boli rare circuit inchis" sheetId="1" r:id="rId1"/>
  </sheets>
  <calcPr calcId="145621"/>
</workbook>
</file>

<file path=xl/calcChain.xml><?xml version="1.0" encoding="utf-8"?>
<calcChain xmlns="http://schemas.openxmlformats.org/spreadsheetml/2006/main">
  <c r="AI54" i="1" l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54" i="1" s="1"/>
</calcChain>
</file>

<file path=xl/sharedStrings.xml><?xml version="1.0" encoding="utf-8"?>
<sst xmlns="http://schemas.openxmlformats.org/spreadsheetml/2006/main" count="122" uniqueCount="118">
  <si>
    <t>Programul naţional de diagnostic şi tratament pentru boli rare</t>
  </si>
  <si>
    <t>Lei</t>
  </si>
  <si>
    <t>CAS</t>
  </si>
  <si>
    <t>Cheltuieli pentru medicamente/materiale sanitare boli rare:</t>
  </si>
  <si>
    <t>Total cheltuieli</t>
  </si>
  <si>
    <t>Boli neurologice degenerative/ inflamator-imune forme cronice</t>
  </si>
  <si>
    <t>Boli neurologice degenerative/ inflamator-imune forme acute</t>
  </si>
  <si>
    <t>Boala Fabry</t>
  </si>
  <si>
    <t>Boala Pompe</t>
  </si>
  <si>
    <t>Tirozinemie</t>
  </si>
  <si>
    <t>Mucopolizaharidoză tip II (sindromul Hunter)</t>
  </si>
  <si>
    <t>Mucopolizaharidoză tip I (sindromul Hurler)</t>
  </si>
  <si>
    <t>Afibrinogenemie congenitală</t>
  </si>
  <si>
    <t>Sindrom de imunodeficienţă primară</t>
  </si>
  <si>
    <t>HTPA</t>
  </si>
  <si>
    <t>Polineuro- patie familială amiloidă cu transtiretină</t>
  </si>
  <si>
    <t>Scleroză sistemică şi ulcerele digitale evolutive</t>
  </si>
  <si>
    <t>Purpura trombocito- penică imună cronică la adulţii splenecto- mizaţi şi nesplenecto- mizaţi</t>
  </si>
  <si>
    <t>Hiprerfenilal- aninemie la bolnavii diagnosticaţi cu fenilceto- nurie sau deficit de tetrahidrobiopterină (BH4)</t>
  </si>
  <si>
    <t>Scleroza tuberoasă</t>
  </si>
  <si>
    <t>Osteogeneză imperfectă</t>
  </si>
  <si>
    <t>Epidermoliză buloasă</t>
  </si>
  <si>
    <t>Atrofie musculară spinală</t>
  </si>
  <si>
    <t xml:space="preserve">Boala Castelman </t>
  </si>
  <si>
    <t>Mucopolizaharidoza Tip IVA</t>
  </si>
  <si>
    <t xml:space="preserve"> Deficit de tripeptidil peptidază-1 (TPP1)</t>
  </si>
  <si>
    <t>medicamente</t>
  </si>
  <si>
    <t>materiale sanitare</t>
  </si>
  <si>
    <t>Total</t>
  </si>
  <si>
    <t>mucoviscidoza copii</t>
  </si>
  <si>
    <t>mucoviscidoza adulti</t>
  </si>
  <si>
    <t xml:space="preserve">scleroză laterală amiotrofică </t>
  </si>
  <si>
    <t>Sindrom Prader Willi</t>
  </si>
  <si>
    <t>fibroză pulmonară idiopatică</t>
  </si>
  <si>
    <t>distrofie musculară Duchenne</t>
  </si>
  <si>
    <t>angioedem ereditar</t>
  </si>
  <si>
    <t>neuropatie optică ereditară Leber</t>
  </si>
  <si>
    <t>Limfangioleiomiomatoză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</si>
  <si>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</si>
  <si>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</si>
  <si>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</si>
  <si>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</si>
  <si>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</si>
  <si>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</si>
  <si>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</si>
  <si>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</si>
  <si>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</si>
  <si>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</si>
  <si>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</si>
  <si>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</si>
  <si>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</si>
  <si>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</si>
  <si>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</si>
  <si>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</si>
  <si>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</si>
  <si>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</si>
  <si>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C18=C16+C17</t>
  </si>
  <si>
    <t>C19</t>
  </si>
  <si>
    <t>C20</t>
  </si>
  <si>
    <t>C21=C19+C20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</si>
  <si>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</si>
  <si>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</si>
  <si>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</si>
  <si>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</si>
  <si>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</si>
  <si>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</si>
  <si>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</si>
  <si>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</si>
  <si>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</si>
  <si>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</si>
  <si>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</si>
  <si>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</si>
  <si>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</si>
  <si>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C35=C1+…+C18+C21+…+C34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</si>
  <si>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</si>
  <si>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</si>
  <si>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</si>
  <si>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</si>
  <si>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</si>
  <si>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</si>
  <si>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</si>
  <si>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</si>
  <si>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</si>
  <si>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</si>
  <si>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</si>
  <si>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</si>
  <si>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</si>
  <si>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</si>
  <si>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</si>
  <si>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</si>
  <si>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</si>
  <si>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</si>
  <si>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</si>
  <si>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</si>
  <si>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</si>
  <si>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</si>
  <si>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</si>
  <si>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</si>
  <si>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</si>
  <si>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</si>
  <si>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</si>
  <si>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</si>
  <si>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</si>
  <si>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</si>
  <si>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</si>
  <si>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</si>
  <si>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</si>
  <si>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</si>
  <si>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</si>
  <si>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</si>
  <si>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</si>
  <si>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</si>
  <si>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</si>
  <si>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</si>
  <si>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</si>
  <si>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</si>
  <si>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</si>
  <si>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Situaţia cheltuielilor pe tip de boală realizate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</si>
</sst>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5" fillId="0" borderId="0"/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28" applyNumberFormat="0" applyAlignment="0" applyProtection="0"/>
    <xf numFmtId="0" fontId="14" fillId="22" borderId="29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30" applyNumberFormat="0" applyFill="0" applyAlignment="0" applyProtection="0"/>
    <xf numFmtId="0" fontId="18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28" applyNumberFormat="0" applyAlignment="0" applyProtection="0"/>
    <xf numFmtId="0" fontId="21" fillId="0" borderId="33" applyNumberFormat="0" applyFill="0" applyAlignment="0" applyProtection="0"/>
    <xf numFmtId="0" fontId="22" fillId="23" borderId="0" applyNumberFormat="0" applyBorder="0" applyAlignment="0" applyProtection="0"/>
    <xf numFmtId="0" fontId="23" fillId="0" borderId="0"/>
    <xf numFmtId="0" fontId="8" fillId="0" borderId="0"/>
    <xf numFmtId="0" fontId="23" fillId="0" borderId="0"/>
    <xf numFmtId="0" fontId="8" fillId="0" borderId="0"/>
    <xf numFmtId="0" fontId="23" fillId="24" borderId="34" applyNumberFormat="0" applyFont="0" applyAlignment="0" applyProtection="0"/>
    <xf numFmtId="0" fontId="24" fillId="21" borderId="35" applyNumberFormat="0" applyAlignment="0" applyProtection="0"/>
    <xf numFmtId="0" fontId="25" fillId="0" borderId="0" applyNumberFormat="0" applyFill="0" applyBorder="0" applyAlignment="0" applyProtection="0"/>
    <xf numFmtId="0" fontId="26" fillId="0" borderId="36" applyNumberFormat="0" applyFill="0" applyAlignment="0" applyProtection="0"/>
    <xf numFmtId="0" fontId="27" fillId="0" borderId="0" applyNumberForma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2" fillId="2" borderId="0" xfId="0" applyFont="1" applyFill="1" applyAlignment="1">
      <alignment horizontal="right" vertical="top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4" fontId="7" fillId="2" borderId="20" xfId="0" applyNumberFormat="1" applyFont="1" applyFill="1" applyBorder="1"/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3" fontId="2" fillId="2" borderId="21" xfId="2" applyNumberFormat="1" applyFont="1" applyFill="1" applyBorder="1"/>
    <xf numFmtId="3" fontId="7" fillId="2" borderId="22" xfId="0" applyNumberFormat="1" applyFont="1" applyFill="1" applyBorder="1" applyAlignment="1">
      <alignment horizontal="right" vertical="center" wrapText="1"/>
    </xf>
    <xf numFmtId="4" fontId="7" fillId="2" borderId="23" xfId="0" applyNumberFormat="1" applyFont="1" applyFill="1" applyBorder="1"/>
    <xf numFmtId="3" fontId="7" fillId="2" borderId="6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3" fontId="2" fillId="2" borderId="7" xfId="2" applyNumberFormat="1" applyFont="1" applyFill="1" applyBorder="1"/>
    <xf numFmtId="3" fontId="7" fillId="2" borderId="24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/>
    </xf>
    <xf numFmtId="4" fontId="7" fillId="2" borderId="25" xfId="0" applyNumberFormat="1" applyFont="1" applyFill="1" applyBorder="1"/>
    <xf numFmtId="4" fontId="9" fillId="2" borderId="26" xfId="0" applyNumberFormat="1" applyFont="1" applyFill="1" applyBorder="1"/>
    <xf numFmtId="3" fontId="9" fillId="2" borderId="11" xfId="0" applyNumberFormat="1" applyFont="1" applyFill="1" applyBorder="1" applyAlignment="1">
      <alignment vertical="center" wrapText="1"/>
    </xf>
    <xf numFmtId="3" fontId="9" fillId="2" borderId="12" xfId="0" applyNumberFormat="1" applyFont="1" applyFill="1" applyBorder="1" applyAlignment="1">
      <alignment vertical="center" wrapText="1"/>
    </xf>
    <xf numFmtId="3" fontId="4" fillId="2" borderId="12" xfId="2" applyNumberFormat="1" applyFont="1" applyFill="1" applyBorder="1" applyAlignment="1">
      <alignment horizontal="right" vertical="top" wrapText="1"/>
    </xf>
    <xf numFmtId="3" fontId="9" fillId="2" borderId="27" xfId="0" applyNumberFormat="1" applyFont="1" applyFill="1" applyBorder="1" applyAlignment="1">
      <alignment vertical="center" wrapText="1"/>
    </xf>
    <xf numFmtId="3" fontId="2" fillId="2" borderId="0" xfId="0" applyNumberFormat="1" applyFont="1" applyFill="1"/>
    <xf numFmtId="2" fontId="2" fillId="2" borderId="0" xfId="0" applyNumberFormat="1" applyFont="1" applyFill="1"/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</cellXfs>
  <cellStyles count="4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39"/>
    <cellStyle name="Normal 2 2" xfId="40"/>
    <cellStyle name="Normal 3" xfId="41"/>
    <cellStyle name="Normal 4" xfId="42"/>
    <cellStyle name="Normal 6" xfId="1"/>
    <cellStyle name="Normal_Foaie de lucru din cnas" xfId="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BB74"/>
  <sheetViews>
    <sheetView tabSelected="1" zoomScaleNormal="100" workbookViewId="0">
      <selection activeCell="T8" sqref="T8:V8"/>
    </sheetView>
  </sheetViews>
  <sheetFormatPr defaultRowHeight="11.25" x14ac:dyDescent="0.2"/>
  <cols>
    <col min="1" max="1" width="8.42578125" style="1" customWidth="1"/>
    <col min="2" max="3" width="10.140625" style="1" customWidth="1"/>
    <col min="4" max="5" width="8.42578125" style="1" customWidth="1"/>
    <col min="6" max="6" width="8.85546875" style="1" customWidth="1"/>
    <col min="7" max="7" width="9.42578125" style="1" customWidth="1"/>
    <col min="8" max="8" width="8.5703125" style="1" customWidth="1"/>
    <col min="9" max="9" width="8.7109375" style="1" customWidth="1"/>
    <col min="10" max="10" width="8.5703125" style="1" customWidth="1"/>
    <col min="11" max="11" width="8.7109375" style="1" customWidth="1"/>
    <col min="12" max="12" width="10.85546875" style="1" customWidth="1"/>
    <col min="13" max="13" width="10" style="1" customWidth="1"/>
    <col min="14" max="14" width="12" style="1" customWidth="1"/>
    <col min="15" max="15" width="11.28515625" style="1" customWidth="1"/>
    <col min="16" max="16" width="9" style="1" customWidth="1"/>
    <col min="17" max="17" width="7.28515625" style="1" customWidth="1"/>
    <col min="18" max="18" width="9.28515625" style="1" bestFit="1" customWidth="1"/>
    <col min="19" max="19" width="8.140625" style="1" customWidth="1"/>
    <col min="20" max="20" width="8.5703125" style="1" customWidth="1"/>
    <col min="21" max="21" width="8.140625" style="1" customWidth="1"/>
    <col min="22" max="22" width="7.7109375" style="1" customWidth="1"/>
    <col min="23" max="23" width="9.28515625" style="1" customWidth="1"/>
    <col min="24" max="24" width="8.140625" style="1" customWidth="1"/>
    <col min="25" max="26" width="9.5703125" style="1" customWidth="1"/>
    <col min="27" max="27" width="12.28515625" style="1" customWidth="1"/>
    <col min="28" max="29" width="9.85546875" style="1" customWidth="1"/>
    <col min="30" max="31" width="9.140625" style="1"/>
    <col min="32" max="32" width="10.85546875" style="1" bestFit="1" customWidth="1"/>
    <col min="33" max="35" width="9.140625" style="1"/>
    <col min="36" max="36" width="9.5703125" style="1" bestFit="1" customWidth="1"/>
    <col min="37" max="16384" width="9.140625" style="1"/>
  </cols>
  <sheetData>
    <row r="2" spans="1:54" ht="15.7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54" x14ac:dyDescent="0.2">
      <c r="A3" s="2"/>
      <c r="W3" s="3"/>
      <c r="AJ3" s="3"/>
    </row>
    <row r="4" spans="1:54" ht="15" x14ac:dyDescent="0.2">
      <c r="A4" s="43" t="s">
        <v>117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6" spans="1:54" ht="12" thickBot="1" x14ac:dyDescent="0.25">
      <c r="AA6" s="4" t="s">
        <v>1</v>
      </c>
    </row>
    <row r="7" spans="1:54" s="2" customFormat="1" ht="13.5" customHeight="1" x14ac:dyDescent="0.2">
      <c r="A7" s="44" t="s">
        <v>2</v>
      </c>
      <c r="B7" s="47" t="s">
        <v>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9"/>
      <c r="AA7" s="5"/>
      <c r="AB7" s="5"/>
      <c r="AC7" s="5"/>
      <c r="AD7" s="5"/>
      <c r="AE7" s="5"/>
      <c r="AF7" s="5"/>
      <c r="AG7" s="5"/>
      <c r="AH7" s="5"/>
      <c r="AI7" s="5"/>
      <c r="AJ7" s="50" t="s">
        <v>4</v>
      </c>
      <c r="AK7" s="6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s="2" customFormat="1" ht="42" customHeight="1" x14ac:dyDescent="0.2">
      <c r="A8" s="45"/>
      <c r="B8" s="40" t="s">
        <v>5</v>
      </c>
      <c r="C8" s="40" t="s">
        <v>6</v>
      </c>
      <c r="D8" s="40" t="s">
        <v>7</v>
      </c>
      <c r="E8" s="40" t="s">
        <v>8</v>
      </c>
      <c r="F8" s="40" t="s">
        <v>9</v>
      </c>
      <c r="G8" s="40" t="s">
        <v>10</v>
      </c>
      <c r="H8" s="40" t="s">
        <v>11</v>
      </c>
      <c r="I8" s="40" t="s">
        <v>12</v>
      </c>
      <c r="J8" s="40" t="s">
        <v>13</v>
      </c>
      <c r="K8" s="40" t="s">
        <v>14</v>
      </c>
      <c r="L8" s="40" t="s">
        <v>15</v>
      </c>
      <c r="M8" s="40" t="s">
        <v>16</v>
      </c>
      <c r="N8" s="40" t="s">
        <v>17</v>
      </c>
      <c r="O8" s="40" t="s">
        <v>18</v>
      </c>
      <c r="P8" s="40" t="s">
        <v>19</v>
      </c>
      <c r="Q8" s="40" t="s">
        <v>20</v>
      </c>
      <c r="R8" s="40"/>
      <c r="S8" s="40"/>
      <c r="T8" s="40" t="s">
        <v>21</v>
      </c>
      <c r="U8" s="40"/>
      <c r="V8" s="40"/>
      <c r="W8" s="34" t="s">
        <v>22</v>
      </c>
      <c r="X8" s="36" t="s">
        <v>23</v>
      </c>
      <c r="Y8" s="36" t="s">
        <v>24</v>
      </c>
      <c r="Z8" s="38" t="s">
        <v>25</v>
      </c>
      <c r="AA8" s="7"/>
      <c r="AB8" s="7"/>
      <c r="AC8" s="7"/>
      <c r="AD8" s="7"/>
      <c r="AE8" s="7"/>
      <c r="AF8" s="7"/>
      <c r="AG8" s="7"/>
      <c r="AH8" s="7"/>
      <c r="AI8" s="7"/>
      <c r="AJ8" s="51"/>
      <c r="AK8" s="6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1:54" s="2" customFormat="1" ht="65.25" customHeight="1" thickBot="1" x14ac:dyDescent="0.25">
      <c r="A9" s="46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8" t="s">
        <v>26</v>
      </c>
      <c r="R9" s="8" t="s">
        <v>27</v>
      </c>
      <c r="S9" s="8" t="s">
        <v>28</v>
      </c>
      <c r="T9" s="8" t="s">
        <v>26</v>
      </c>
      <c r="U9" s="8" t="s">
        <v>27</v>
      </c>
      <c r="V9" s="8" t="s">
        <v>28</v>
      </c>
      <c r="W9" s="35"/>
      <c r="X9" s="37"/>
      <c r="Y9" s="37"/>
      <c r="Z9" s="39"/>
      <c r="AA9" s="9" t="s">
        <v>29</v>
      </c>
      <c r="AB9" s="9" t="s">
        <v>30</v>
      </c>
      <c r="AC9" s="9" t="s">
        <v>31</v>
      </c>
      <c r="AD9" s="9" t="s">
        <v>32</v>
      </c>
      <c r="AE9" s="9" t="s">
        <v>33</v>
      </c>
      <c r="AF9" s="9" t="s">
        <v>34</v>
      </c>
      <c r="AG9" s="9" t="s">
        <v>35</v>
      </c>
      <c r="AH9" s="9" t="s">
        <v>36</v>
      </c>
      <c r="AI9" s="9" t="s">
        <v>37</v>
      </c>
      <c r="AJ9" s="52"/>
      <c r="AK9" s="6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s="2" customFormat="1" ht="34.5" thickBot="1" x14ac:dyDescent="0.25">
      <c r="A10" s="10" t="s">
        <v>38</v>
      </c>
      <c r="B10" s="11" t="s">
        <v>39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  <c r="H10" s="11" t="s">
        <v>45</v>
      </c>
      <c r="I10" s="11" t="s">
        <v>46</v>
      </c>
      <c r="J10" s="11" t="s">
        <v>47</v>
      </c>
      <c r="K10" s="11" t="s">
        <v>48</v>
      </c>
      <c r="L10" s="11" t="s">
        <v>49</v>
      </c>
      <c r="M10" s="11" t="s">
        <v>50</v>
      </c>
      <c r="N10" s="11" t="s">
        <v>51</v>
      </c>
      <c r="O10" s="11" t="s">
        <v>52</v>
      </c>
      <c r="P10" s="11" t="s">
        <v>53</v>
      </c>
      <c r="Q10" s="11" t="s">
        <v>54</v>
      </c>
      <c r="R10" s="11" t="s">
        <v>55</v>
      </c>
      <c r="S10" s="11" t="s">
        <v>56</v>
      </c>
      <c r="T10" s="11" t="s">
        <v>57</v>
      </c>
      <c r="U10" s="11" t="s">
        <v>58</v>
      </c>
      <c r="V10" s="11" t="s">
        <v>59</v>
      </c>
      <c r="W10" s="12" t="s">
        <v>60</v>
      </c>
      <c r="X10" s="13" t="s">
        <v>61</v>
      </c>
      <c r="Y10" s="13" t="s">
        <v>62</v>
      </c>
      <c r="Z10" s="11" t="s">
        <v>63</v>
      </c>
      <c r="AA10" s="11" t="s">
        <v>64</v>
      </c>
      <c r="AB10" s="11" t="s">
        <v>65</v>
      </c>
      <c r="AC10" s="11" t="s">
        <v>66</v>
      </c>
      <c r="AD10" s="11" t="s">
        <v>67</v>
      </c>
      <c r="AE10" s="11" t="s">
        <v>68</v>
      </c>
      <c r="AF10" s="11" t="s">
        <v>69</v>
      </c>
      <c r="AG10" s="11" t="s">
        <v>70</v>
      </c>
      <c r="AH10" s="11" t="s">
        <v>71</v>
      </c>
      <c r="AI10" s="13" t="s">
        <v>72</v>
      </c>
      <c r="AJ10" s="14" t="s">
        <v>73</v>
      </c>
      <c r="AK10" s="6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 x14ac:dyDescent="0.2">
      <c r="A11" s="15" t="s">
        <v>74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8">
        <v>86159.38</v>
      </c>
      <c r="AB11" s="18">
        <v>0</v>
      </c>
      <c r="AC11" s="18">
        <v>32130.25</v>
      </c>
      <c r="AD11" s="18">
        <v>0</v>
      </c>
      <c r="AE11" s="18">
        <v>62258.1</v>
      </c>
      <c r="AF11" s="18">
        <v>0</v>
      </c>
      <c r="AG11" s="18">
        <v>859379.44</v>
      </c>
      <c r="AH11" s="18">
        <v>169099.38</v>
      </c>
      <c r="AI11" s="18">
        <v>0</v>
      </c>
      <c r="AJ11" s="19">
        <f>AI11+AH11+AG11+AF11+AE11+AD11+AC11+AB11+AA11+Z11+Y11+X11+W11+V11+S11+P11+O11+N11+L11+K11+J11+I11+H11+G11+F11+E11+D11+C11+B11+M11</f>
        <v>1209026.5499999998</v>
      </c>
    </row>
    <row r="12" spans="1:54" x14ac:dyDescent="0.2">
      <c r="A12" s="20" t="s">
        <v>75</v>
      </c>
      <c r="B12" s="21">
        <v>0</v>
      </c>
      <c r="C12" s="22">
        <v>0</v>
      </c>
      <c r="D12" s="22">
        <v>457656.12</v>
      </c>
      <c r="E12" s="22">
        <v>0</v>
      </c>
      <c r="F12" s="22">
        <v>0</v>
      </c>
      <c r="G12" s="22">
        <v>1646701.97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49313.08</v>
      </c>
      <c r="N12" s="22">
        <v>44534.400000000001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3">
        <v>0</v>
      </c>
      <c r="AB12" s="23">
        <v>0</v>
      </c>
      <c r="AC12" s="23">
        <v>30442.09</v>
      </c>
      <c r="AD12" s="23">
        <v>0</v>
      </c>
      <c r="AE12" s="23">
        <v>469916.19</v>
      </c>
      <c r="AF12" s="23">
        <v>807351.03</v>
      </c>
      <c r="AG12" s="23">
        <v>112168.8</v>
      </c>
      <c r="AH12" s="23">
        <v>0</v>
      </c>
      <c r="AI12" s="23">
        <v>0</v>
      </c>
      <c r="AJ12" s="24">
        <f t="shared" ref="AJ12:AJ53" si="0">AI12+AH12+AG12+AF12+AE12+AD12+AC12+AB12+AA12+Z12+Y12+X12+W12+V12+S12+P12+O12+N12+L12+K12+J12+I12+H12+G12+F12+E12+D12+C12+B12+M12</f>
        <v>3618083.68</v>
      </c>
    </row>
    <row r="13" spans="1:54" x14ac:dyDescent="0.2">
      <c r="A13" s="20" t="s">
        <v>76</v>
      </c>
      <c r="B13" s="21">
        <v>0</v>
      </c>
      <c r="C13" s="22">
        <v>0</v>
      </c>
      <c r="D13" s="22">
        <v>1464636.17</v>
      </c>
      <c r="E13" s="22">
        <v>0</v>
      </c>
      <c r="F13" s="22">
        <v>133521</v>
      </c>
      <c r="G13" s="22">
        <v>1416875.71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3">
        <v>185080.69</v>
      </c>
      <c r="AB13" s="23">
        <v>70027.58</v>
      </c>
      <c r="AC13" s="23">
        <v>26271.7</v>
      </c>
      <c r="AD13" s="23">
        <v>0</v>
      </c>
      <c r="AE13" s="23">
        <v>39817.94</v>
      </c>
      <c r="AF13" s="23">
        <v>0</v>
      </c>
      <c r="AG13" s="23">
        <v>523449.38</v>
      </c>
      <c r="AH13" s="23">
        <v>0</v>
      </c>
      <c r="AI13" s="23">
        <v>0</v>
      </c>
      <c r="AJ13" s="24">
        <f t="shared" si="0"/>
        <v>3859680.17</v>
      </c>
    </row>
    <row r="14" spans="1:54" x14ac:dyDescent="0.2">
      <c r="A14" s="20" t="s">
        <v>77</v>
      </c>
      <c r="B14" s="21">
        <v>0</v>
      </c>
      <c r="C14" s="22">
        <v>0</v>
      </c>
      <c r="D14" s="22">
        <v>478124.36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3">
        <v>234243.32</v>
      </c>
      <c r="AB14" s="23">
        <v>78149.66</v>
      </c>
      <c r="AC14" s="23">
        <v>43805.81</v>
      </c>
      <c r="AD14" s="23">
        <v>0</v>
      </c>
      <c r="AE14" s="23">
        <v>166477.4</v>
      </c>
      <c r="AF14" s="23">
        <v>0</v>
      </c>
      <c r="AG14" s="23">
        <v>814106.24</v>
      </c>
      <c r="AH14" s="23">
        <v>0</v>
      </c>
      <c r="AI14" s="23">
        <v>0</v>
      </c>
      <c r="AJ14" s="24">
        <f t="shared" si="0"/>
        <v>1814906.79</v>
      </c>
    </row>
    <row r="15" spans="1:54" x14ac:dyDescent="0.2">
      <c r="A15" s="20" t="s">
        <v>78</v>
      </c>
      <c r="B15" s="21">
        <v>714767.43</v>
      </c>
      <c r="C15" s="22">
        <v>563366.29</v>
      </c>
      <c r="D15" s="22">
        <v>0</v>
      </c>
      <c r="E15" s="22">
        <v>0</v>
      </c>
      <c r="F15" s="22">
        <v>0</v>
      </c>
      <c r="G15" s="22">
        <v>0</v>
      </c>
      <c r="H15" s="22">
        <v>767128.58</v>
      </c>
      <c r="I15" s="22">
        <v>0</v>
      </c>
      <c r="J15" s="22">
        <v>331029.81</v>
      </c>
      <c r="K15" s="22">
        <v>40088.239999999998</v>
      </c>
      <c r="L15" s="22">
        <v>0</v>
      </c>
      <c r="M15" s="22">
        <v>0</v>
      </c>
      <c r="N15" s="22">
        <v>68641.36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3">
        <v>190086.91</v>
      </c>
      <c r="AB15" s="23">
        <v>47454.03</v>
      </c>
      <c r="AC15" s="23">
        <v>49630.3</v>
      </c>
      <c r="AD15" s="23">
        <v>0</v>
      </c>
      <c r="AE15" s="23">
        <v>793885.05</v>
      </c>
      <c r="AF15" s="23">
        <v>0</v>
      </c>
      <c r="AG15" s="23">
        <v>179470</v>
      </c>
      <c r="AH15" s="23">
        <v>0</v>
      </c>
      <c r="AI15" s="23">
        <v>0</v>
      </c>
      <c r="AJ15" s="24">
        <f t="shared" si="0"/>
        <v>3745548.0000000005</v>
      </c>
    </row>
    <row r="16" spans="1:54" x14ac:dyDescent="0.2">
      <c r="A16" s="20" t="s">
        <v>79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30600.66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3">
        <v>15505.74</v>
      </c>
      <c r="AB16" s="23">
        <v>8241.4500000000007</v>
      </c>
      <c r="AC16" s="23">
        <v>12198.94</v>
      </c>
      <c r="AD16" s="23">
        <v>0</v>
      </c>
      <c r="AE16" s="23">
        <v>88930.72</v>
      </c>
      <c r="AF16" s="23">
        <v>0</v>
      </c>
      <c r="AG16" s="23">
        <v>261727.2</v>
      </c>
      <c r="AH16" s="23">
        <v>0</v>
      </c>
      <c r="AI16" s="23">
        <v>0</v>
      </c>
      <c r="AJ16" s="24">
        <f t="shared" si="0"/>
        <v>417204.71</v>
      </c>
    </row>
    <row r="17" spans="1:36" x14ac:dyDescent="0.2">
      <c r="A17" s="20" t="s">
        <v>80</v>
      </c>
      <c r="B17" s="21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3">
        <v>159832.73000000001</v>
      </c>
      <c r="AB17" s="23">
        <v>0</v>
      </c>
      <c r="AC17" s="23">
        <v>6213.48</v>
      </c>
      <c r="AD17" s="23">
        <v>0</v>
      </c>
      <c r="AE17" s="23">
        <v>41505.4</v>
      </c>
      <c r="AF17" s="23">
        <v>0</v>
      </c>
      <c r="AG17" s="23">
        <v>186948</v>
      </c>
      <c r="AH17" s="23">
        <v>0</v>
      </c>
      <c r="AI17" s="23">
        <v>0</v>
      </c>
      <c r="AJ17" s="24">
        <f t="shared" si="0"/>
        <v>394499.61</v>
      </c>
    </row>
    <row r="18" spans="1:36" x14ac:dyDescent="0.2">
      <c r="A18" s="20" t="s">
        <v>81</v>
      </c>
      <c r="B18" s="21">
        <v>0</v>
      </c>
      <c r="C18" s="22">
        <v>0</v>
      </c>
      <c r="D18" s="22">
        <v>0</v>
      </c>
      <c r="E18" s="22">
        <v>0</v>
      </c>
      <c r="F18" s="22">
        <v>0</v>
      </c>
      <c r="G18" s="22">
        <v>2562759.15</v>
      </c>
      <c r="H18" s="22">
        <v>0</v>
      </c>
      <c r="I18" s="22">
        <v>0</v>
      </c>
      <c r="J18" s="22">
        <v>194034.45</v>
      </c>
      <c r="K18" s="22">
        <v>0</v>
      </c>
      <c r="L18" s="22">
        <v>0</v>
      </c>
      <c r="M18" s="22">
        <v>0</v>
      </c>
      <c r="N18" s="22">
        <v>114601.59</v>
      </c>
      <c r="O18" s="22">
        <v>0</v>
      </c>
      <c r="P18" s="22">
        <v>97738.17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3">
        <v>857958.5</v>
      </c>
      <c r="AB18" s="23">
        <v>50819.07</v>
      </c>
      <c r="AC18" s="23">
        <v>47850.89</v>
      </c>
      <c r="AD18" s="23">
        <v>0</v>
      </c>
      <c r="AE18" s="23">
        <v>0</v>
      </c>
      <c r="AF18" s="23">
        <v>0</v>
      </c>
      <c r="AG18" s="23">
        <v>426241.4</v>
      </c>
      <c r="AH18" s="23">
        <v>75155.28</v>
      </c>
      <c r="AI18" s="23">
        <v>0</v>
      </c>
      <c r="AJ18" s="24">
        <f t="shared" si="0"/>
        <v>4427158.5</v>
      </c>
    </row>
    <row r="19" spans="1:36" x14ac:dyDescent="0.2">
      <c r="A19" s="20" t="s">
        <v>82</v>
      </c>
      <c r="B19" s="21">
        <v>0</v>
      </c>
      <c r="C19" s="22">
        <v>85822.68</v>
      </c>
      <c r="D19" s="22">
        <v>0</v>
      </c>
      <c r="E19" s="22">
        <v>0</v>
      </c>
      <c r="F19" s="22">
        <v>0</v>
      </c>
      <c r="G19" s="22">
        <v>341366.2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5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3">
        <v>643992.77</v>
      </c>
      <c r="AB19" s="23">
        <v>25446.71</v>
      </c>
      <c r="AC19" s="23">
        <v>21775.43</v>
      </c>
      <c r="AD19" s="23">
        <v>9571.9</v>
      </c>
      <c r="AE19" s="23">
        <v>93387.15</v>
      </c>
      <c r="AF19" s="23">
        <v>1750217.04</v>
      </c>
      <c r="AG19" s="23">
        <v>0</v>
      </c>
      <c r="AH19" s="23">
        <v>0</v>
      </c>
      <c r="AI19" s="23">
        <v>0</v>
      </c>
      <c r="AJ19" s="24">
        <f t="shared" si="0"/>
        <v>2971579.8800000004</v>
      </c>
    </row>
    <row r="20" spans="1:36" x14ac:dyDescent="0.2">
      <c r="A20" s="20" t="s">
        <v>83</v>
      </c>
      <c r="B20" s="21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66435.33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3">
        <v>82553.5</v>
      </c>
      <c r="AB20" s="23">
        <v>0</v>
      </c>
      <c r="AC20" s="23">
        <v>27276.39</v>
      </c>
      <c r="AD20" s="23">
        <v>0</v>
      </c>
      <c r="AE20" s="23">
        <v>0</v>
      </c>
      <c r="AF20" s="23">
        <v>209384.08</v>
      </c>
      <c r="AG20" s="23">
        <v>0</v>
      </c>
      <c r="AH20" s="23">
        <v>0</v>
      </c>
      <c r="AI20" s="23">
        <v>0</v>
      </c>
      <c r="AJ20" s="24">
        <f t="shared" si="0"/>
        <v>385649.3</v>
      </c>
    </row>
    <row r="21" spans="1:36" x14ac:dyDescent="0.2">
      <c r="A21" s="20" t="s">
        <v>84</v>
      </c>
      <c r="B21" s="21">
        <v>0</v>
      </c>
      <c r="C21" s="22">
        <v>0</v>
      </c>
      <c r="D21" s="22">
        <v>0</v>
      </c>
      <c r="E21" s="22">
        <v>1173999.1100000001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3">
        <v>0</v>
      </c>
      <c r="AB21" s="23">
        <v>0</v>
      </c>
      <c r="AC21" s="23">
        <v>17251.96</v>
      </c>
      <c r="AD21" s="23">
        <v>0</v>
      </c>
      <c r="AE21" s="23">
        <v>238744.23</v>
      </c>
      <c r="AF21" s="23">
        <v>2152936.08</v>
      </c>
      <c r="AG21" s="23">
        <v>49625.74</v>
      </c>
      <c r="AH21" s="23">
        <v>0</v>
      </c>
      <c r="AI21" s="23">
        <v>0</v>
      </c>
      <c r="AJ21" s="24">
        <f t="shared" si="0"/>
        <v>3632557.12</v>
      </c>
    </row>
    <row r="22" spans="1:36" x14ac:dyDescent="0.2">
      <c r="A22" s="20" t="s">
        <v>85</v>
      </c>
      <c r="B22" s="21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3">
        <v>134431.82</v>
      </c>
      <c r="AB22" s="23">
        <v>5615.14</v>
      </c>
      <c r="AC22" s="23">
        <v>10214.129999999999</v>
      </c>
      <c r="AD22" s="23">
        <v>0</v>
      </c>
      <c r="AE22" s="23">
        <v>0</v>
      </c>
      <c r="AF22" s="23">
        <v>0</v>
      </c>
      <c r="AG22" s="23">
        <v>336506.4</v>
      </c>
      <c r="AH22" s="23">
        <v>0</v>
      </c>
      <c r="AI22" s="23">
        <v>0</v>
      </c>
      <c r="AJ22" s="24">
        <f t="shared" si="0"/>
        <v>486767.49000000005</v>
      </c>
    </row>
    <row r="23" spans="1:36" x14ac:dyDescent="0.2">
      <c r="A23" s="20" t="s">
        <v>86</v>
      </c>
      <c r="B23" s="21">
        <v>1181443.97</v>
      </c>
      <c r="C23" s="22">
        <v>678643.68</v>
      </c>
      <c r="D23" s="22">
        <v>1612036.4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3329569.17</v>
      </c>
      <c r="K23" s="22">
        <v>6669213.46</v>
      </c>
      <c r="L23" s="22">
        <v>0</v>
      </c>
      <c r="M23" s="25">
        <v>201541.55</v>
      </c>
      <c r="N23" s="25">
        <v>3371951.19</v>
      </c>
      <c r="O23" s="22">
        <v>354162.01</v>
      </c>
      <c r="P23" s="22">
        <v>673283.3</v>
      </c>
      <c r="Q23" s="22">
        <v>0</v>
      </c>
      <c r="R23" s="22">
        <v>0</v>
      </c>
      <c r="S23" s="22">
        <v>0</v>
      </c>
      <c r="T23" s="22">
        <v>8721.5300000000007</v>
      </c>
      <c r="U23" s="22">
        <v>305960.05</v>
      </c>
      <c r="V23" s="22">
        <v>314681.58</v>
      </c>
      <c r="W23" s="22">
        <v>9675023.8300000001</v>
      </c>
      <c r="X23" s="22">
        <v>220333.66</v>
      </c>
      <c r="Y23" s="22">
        <v>0</v>
      </c>
      <c r="Z23" s="22">
        <v>0</v>
      </c>
      <c r="AA23" s="23">
        <v>247203.73</v>
      </c>
      <c r="AB23" s="23">
        <v>77687.820000000007</v>
      </c>
      <c r="AC23" s="23">
        <v>77075.13</v>
      </c>
      <c r="AD23" s="23">
        <v>14694.84</v>
      </c>
      <c r="AE23" s="23">
        <v>1847368.11</v>
      </c>
      <c r="AF23" s="23">
        <v>1345939.3</v>
      </c>
      <c r="AG23" s="23">
        <v>1429094.08</v>
      </c>
      <c r="AH23" s="23">
        <v>263043.48</v>
      </c>
      <c r="AI23" s="23">
        <v>0</v>
      </c>
      <c r="AJ23" s="24">
        <f t="shared" si="0"/>
        <v>33583990.289999999</v>
      </c>
    </row>
    <row r="24" spans="1:36" x14ac:dyDescent="0.2">
      <c r="A24" s="20" t="s">
        <v>87</v>
      </c>
      <c r="B24" s="21">
        <v>702548.75</v>
      </c>
      <c r="C24" s="22">
        <v>308607.03000000003</v>
      </c>
      <c r="D24" s="22">
        <v>924792.64</v>
      </c>
      <c r="E24" s="22">
        <v>1525475.03</v>
      </c>
      <c r="F24" s="22">
        <v>108962.9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37770.080000000002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2873850.4</v>
      </c>
      <c r="X24" s="22">
        <v>0</v>
      </c>
      <c r="Y24" s="22">
        <v>0</v>
      </c>
      <c r="Z24" s="22">
        <v>0</v>
      </c>
      <c r="AA24" s="23">
        <v>256308.99</v>
      </c>
      <c r="AB24" s="23">
        <v>98755.54</v>
      </c>
      <c r="AC24" s="23">
        <v>68431.23</v>
      </c>
      <c r="AD24" s="23">
        <v>0</v>
      </c>
      <c r="AE24" s="23">
        <v>41505.4</v>
      </c>
      <c r="AF24" s="23">
        <v>2243917.0499999998</v>
      </c>
      <c r="AG24" s="23">
        <v>231815.52</v>
      </c>
      <c r="AH24" s="23">
        <v>0</v>
      </c>
      <c r="AI24" s="23">
        <v>5457.6</v>
      </c>
      <c r="AJ24" s="24">
        <f t="shared" si="0"/>
        <v>9428198.1600000001</v>
      </c>
    </row>
    <row r="25" spans="1:36" x14ac:dyDescent="0.2">
      <c r="A25" s="20" t="s">
        <v>88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2">
        <v>1146021.21</v>
      </c>
      <c r="H25" s="22">
        <v>785967.72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3">
        <v>111540.71</v>
      </c>
      <c r="AB25" s="23">
        <v>101094.92</v>
      </c>
      <c r="AC25" s="23">
        <v>19720.16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4">
        <f t="shared" si="0"/>
        <v>2164344.7199999997</v>
      </c>
    </row>
    <row r="26" spans="1:36" x14ac:dyDescent="0.2">
      <c r="A26" s="20" t="s">
        <v>89</v>
      </c>
      <c r="B26" s="21">
        <v>0</v>
      </c>
      <c r="C26" s="22">
        <v>0</v>
      </c>
      <c r="D26" s="22">
        <v>0</v>
      </c>
      <c r="E26" s="22">
        <v>0</v>
      </c>
      <c r="F26" s="22">
        <v>0</v>
      </c>
      <c r="G26" s="22">
        <v>557559.42000000004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3">
        <v>217881.55</v>
      </c>
      <c r="AB26" s="23">
        <v>44010.85</v>
      </c>
      <c r="AC26" s="23">
        <v>23889.94</v>
      </c>
      <c r="AD26" s="23">
        <v>0</v>
      </c>
      <c r="AE26" s="23">
        <v>0</v>
      </c>
      <c r="AF26" s="23">
        <v>0</v>
      </c>
      <c r="AG26" s="23">
        <v>426241.4</v>
      </c>
      <c r="AH26" s="23">
        <v>0</v>
      </c>
      <c r="AI26" s="23">
        <v>0</v>
      </c>
      <c r="AJ26" s="24">
        <f t="shared" si="0"/>
        <v>1269583.1600000001</v>
      </c>
    </row>
    <row r="27" spans="1:36" x14ac:dyDescent="0.2">
      <c r="A27" s="20" t="s">
        <v>90</v>
      </c>
      <c r="B27" s="21">
        <v>0</v>
      </c>
      <c r="C27" s="22">
        <v>0</v>
      </c>
      <c r="D27" s="22">
        <v>1181366.8737999999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57486.4692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3">
        <v>136786.22</v>
      </c>
      <c r="AB27" s="23">
        <v>69896.23</v>
      </c>
      <c r="AC27" s="23">
        <v>43631.79</v>
      </c>
      <c r="AD27" s="23">
        <v>11021.13</v>
      </c>
      <c r="AE27" s="23">
        <v>0</v>
      </c>
      <c r="AF27" s="23">
        <v>717645.36</v>
      </c>
      <c r="AG27" s="23">
        <v>0</v>
      </c>
      <c r="AH27" s="23">
        <v>0</v>
      </c>
      <c r="AI27" s="23">
        <v>4366.08</v>
      </c>
      <c r="AJ27" s="24">
        <f t="shared" si="0"/>
        <v>2222200.1529999999</v>
      </c>
    </row>
    <row r="28" spans="1:36" x14ac:dyDescent="0.2">
      <c r="A28" s="20" t="s">
        <v>91</v>
      </c>
      <c r="B28" s="21">
        <v>99894.8</v>
      </c>
      <c r="C28" s="22">
        <v>294632.34999999998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3">
        <v>107180.58</v>
      </c>
      <c r="AB28" s="23">
        <v>536.22</v>
      </c>
      <c r="AC28" s="23">
        <v>41762.92</v>
      </c>
      <c r="AD28" s="23">
        <v>0</v>
      </c>
      <c r="AE28" s="23">
        <v>93596.22</v>
      </c>
      <c r="AF28" s="23">
        <v>538871.67000000004</v>
      </c>
      <c r="AG28" s="23">
        <v>0</v>
      </c>
      <c r="AH28" s="23">
        <v>0</v>
      </c>
      <c r="AI28" s="23">
        <v>0</v>
      </c>
      <c r="AJ28" s="24">
        <f t="shared" si="0"/>
        <v>1176474.76</v>
      </c>
    </row>
    <row r="29" spans="1:36" x14ac:dyDescent="0.2">
      <c r="A29" s="20" t="s">
        <v>92</v>
      </c>
      <c r="B29" s="21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1734884.97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3">
        <v>91728.29</v>
      </c>
      <c r="AB29" s="23">
        <v>49925.31</v>
      </c>
      <c r="AC29" s="23">
        <v>5286.1</v>
      </c>
      <c r="AD29" s="23">
        <v>3188.8</v>
      </c>
      <c r="AE29" s="23">
        <v>0</v>
      </c>
      <c r="AF29" s="23">
        <v>0</v>
      </c>
      <c r="AG29" s="23">
        <v>22433.759999999998</v>
      </c>
      <c r="AH29" s="23">
        <v>0</v>
      </c>
      <c r="AI29" s="23">
        <v>0</v>
      </c>
      <c r="AJ29" s="24">
        <f t="shared" si="0"/>
        <v>1907447.23</v>
      </c>
    </row>
    <row r="30" spans="1:36" x14ac:dyDescent="0.2">
      <c r="A30" s="20" t="s">
        <v>93</v>
      </c>
      <c r="B30" s="21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42685.120000000003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3">
        <v>96230.89</v>
      </c>
      <c r="AB30" s="23">
        <v>39577.599999999999</v>
      </c>
      <c r="AC30" s="23">
        <v>12856.83</v>
      </c>
      <c r="AD30" s="23">
        <v>0</v>
      </c>
      <c r="AE30" s="23">
        <v>103763.5</v>
      </c>
      <c r="AF30" s="23">
        <v>0</v>
      </c>
      <c r="AG30" s="23">
        <v>0</v>
      </c>
      <c r="AH30" s="23">
        <v>93944.1</v>
      </c>
      <c r="AI30" s="23">
        <v>0</v>
      </c>
      <c r="AJ30" s="24">
        <f t="shared" si="0"/>
        <v>389058.04</v>
      </c>
    </row>
    <row r="31" spans="1:36" x14ac:dyDescent="0.2">
      <c r="A31" s="20" t="s">
        <v>94</v>
      </c>
      <c r="B31" s="21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3">
        <v>42583.98</v>
      </c>
      <c r="AB31" s="23">
        <v>1695.47</v>
      </c>
      <c r="AC31" s="23">
        <v>31562.85</v>
      </c>
      <c r="AD31" s="23">
        <v>2816.1</v>
      </c>
      <c r="AE31" s="23">
        <v>31756.26</v>
      </c>
      <c r="AF31" s="23">
        <v>0</v>
      </c>
      <c r="AG31" s="23">
        <v>248799.76</v>
      </c>
      <c r="AH31" s="23">
        <v>0</v>
      </c>
      <c r="AI31" s="23">
        <v>0</v>
      </c>
      <c r="AJ31" s="24">
        <f t="shared" si="0"/>
        <v>359214.41999999993</v>
      </c>
    </row>
    <row r="32" spans="1:36" x14ac:dyDescent="0.2">
      <c r="A32" s="20" t="s">
        <v>95</v>
      </c>
      <c r="B32" s="21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111040.79</v>
      </c>
      <c r="K32" s="22">
        <v>0</v>
      </c>
      <c r="L32" s="22">
        <v>0</v>
      </c>
      <c r="M32" s="25">
        <v>0</v>
      </c>
      <c r="N32" s="25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3">
        <v>71866.86</v>
      </c>
      <c r="AB32" s="23">
        <v>0</v>
      </c>
      <c r="AC32" s="23">
        <v>47366.559999999998</v>
      </c>
      <c r="AD32" s="23">
        <v>0</v>
      </c>
      <c r="AE32" s="23">
        <v>267121.74</v>
      </c>
      <c r="AF32" s="23">
        <v>0</v>
      </c>
      <c r="AG32" s="23">
        <v>119646.72</v>
      </c>
      <c r="AH32" s="23">
        <v>112732.92</v>
      </c>
      <c r="AI32" s="23">
        <v>0</v>
      </c>
      <c r="AJ32" s="24">
        <f t="shared" si="0"/>
        <v>729775.59</v>
      </c>
    </row>
    <row r="33" spans="1:36" x14ac:dyDescent="0.2">
      <c r="A33" s="20" t="s">
        <v>96</v>
      </c>
      <c r="B33" s="21">
        <v>0</v>
      </c>
      <c r="C33" s="22">
        <v>0</v>
      </c>
      <c r="D33" s="22">
        <v>0</v>
      </c>
      <c r="E33" s="22">
        <v>736589.74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3">
        <v>86859.97</v>
      </c>
      <c r="AB33" s="23">
        <v>58543.15</v>
      </c>
      <c r="AC33" s="23">
        <v>12863.96</v>
      </c>
      <c r="AD33" s="23">
        <v>0</v>
      </c>
      <c r="AE33" s="23">
        <v>83010.8</v>
      </c>
      <c r="AF33" s="23">
        <v>0</v>
      </c>
      <c r="AG33" s="23">
        <v>0</v>
      </c>
      <c r="AH33" s="23">
        <v>0</v>
      </c>
      <c r="AI33" s="23">
        <v>0</v>
      </c>
      <c r="AJ33" s="24">
        <f t="shared" si="0"/>
        <v>977867.62</v>
      </c>
    </row>
    <row r="34" spans="1:36" x14ac:dyDescent="0.2">
      <c r="A34" s="20" t="s">
        <v>97</v>
      </c>
      <c r="B34" s="21">
        <v>765208.41</v>
      </c>
      <c r="C34" s="22">
        <v>1266632.51</v>
      </c>
      <c r="D34" s="22">
        <v>1023169.86</v>
      </c>
      <c r="E34" s="22">
        <v>2275049.14</v>
      </c>
      <c r="F34" s="22">
        <v>0</v>
      </c>
      <c r="G34" s="22">
        <v>0</v>
      </c>
      <c r="H34" s="22">
        <v>0</v>
      </c>
      <c r="I34" s="22">
        <v>51067.53</v>
      </c>
      <c r="J34" s="22">
        <v>239973.99</v>
      </c>
      <c r="K34" s="22">
        <v>565103.80000000005</v>
      </c>
      <c r="L34" s="22">
        <v>0</v>
      </c>
      <c r="M34" s="22">
        <v>333120.52</v>
      </c>
      <c r="N34" s="22">
        <v>1233392.07</v>
      </c>
      <c r="O34" s="22">
        <v>69097.850000000006</v>
      </c>
      <c r="P34" s="22">
        <v>282609.75</v>
      </c>
      <c r="Q34" s="22">
        <v>0</v>
      </c>
      <c r="R34" s="22">
        <v>5559</v>
      </c>
      <c r="S34" s="22">
        <v>5559</v>
      </c>
      <c r="T34" s="22">
        <v>12875.78</v>
      </c>
      <c r="U34" s="22">
        <v>328768.26</v>
      </c>
      <c r="V34" s="22">
        <v>341644.04</v>
      </c>
      <c r="W34" s="22">
        <v>0</v>
      </c>
      <c r="X34" s="22">
        <v>0</v>
      </c>
      <c r="Y34" s="22">
        <v>0</v>
      </c>
      <c r="Z34" s="22">
        <v>0</v>
      </c>
      <c r="AA34" s="23">
        <v>572770.18999999994</v>
      </c>
      <c r="AB34" s="23">
        <v>207859.36</v>
      </c>
      <c r="AC34" s="23">
        <v>48064.43</v>
      </c>
      <c r="AD34" s="23">
        <v>8163.8</v>
      </c>
      <c r="AE34" s="23">
        <v>1214751.2</v>
      </c>
      <c r="AF34" s="23">
        <v>0</v>
      </c>
      <c r="AG34" s="23">
        <v>22433.759999999998</v>
      </c>
      <c r="AH34" s="23">
        <v>432142.86</v>
      </c>
      <c r="AI34" s="23">
        <v>38203.199999999997</v>
      </c>
      <c r="AJ34" s="24">
        <f t="shared" si="0"/>
        <v>10996017.27</v>
      </c>
    </row>
    <row r="35" spans="1:36" x14ac:dyDescent="0.2">
      <c r="A35" s="20" t="s">
        <v>98</v>
      </c>
      <c r="B35" s="21">
        <v>187089.88</v>
      </c>
      <c r="C35" s="22">
        <v>159235.39000000001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15129.39</v>
      </c>
      <c r="J35" s="22">
        <v>116506.75</v>
      </c>
      <c r="K35" s="22">
        <v>0</v>
      </c>
      <c r="L35" s="22">
        <v>0</v>
      </c>
      <c r="M35" s="22">
        <v>0</v>
      </c>
      <c r="N35" s="22">
        <v>3722512.85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3">
        <v>48799.67</v>
      </c>
      <c r="AB35" s="23">
        <v>38504.79</v>
      </c>
      <c r="AC35" s="23">
        <v>22975.42</v>
      </c>
      <c r="AD35" s="23">
        <v>58818.31</v>
      </c>
      <c r="AE35" s="23">
        <v>439025.52</v>
      </c>
      <c r="AF35" s="23">
        <v>0</v>
      </c>
      <c r="AG35" s="23">
        <v>164514.23999999999</v>
      </c>
      <c r="AH35" s="23">
        <v>56366.46</v>
      </c>
      <c r="AI35" s="23">
        <v>0</v>
      </c>
      <c r="AJ35" s="24">
        <f t="shared" si="0"/>
        <v>5029478.669999999</v>
      </c>
    </row>
    <row r="36" spans="1:36" x14ac:dyDescent="0.2">
      <c r="A36" s="20" t="s">
        <v>99</v>
      </c>
      <c r="B36" s="21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3">
        <v>29637</v>
      </c>
      <c r="AB36" s="23">
        <v>3795.63</v>
      </c>
      <c r="AC36" s="23">
        <v>19469.93</v>
      </c>
      <c r="AD36" s="23">
        <v>0</v>
      </c>
      <c r="AE36" s="23">
        <v>155645.25</v>
      </c>
      <c r="AF36" s="23">
        <v>0</v>
      </c>
      <c r="AG36" s="23">
        <v>0</v>
      </c>
      <c r="AH36" s="23">
        <v>0</v>
      </c>
      <c r="AI36" s="23">
        <v>0</v>
      </c>
      <c r="AJ36" s="24">
        <f t="shared" si="0"/>
        <v>208547.81</v>
      </c>
    </row>
    <row r="37" spans="1:36" x14ac:dyDescent="0.2">
      <c r="A37" s="20" t="s">
        <v>100</v>
      </c>
      <c r="B37" s="21">
        <v>655764.89</v>
      </c>
      <c r="C37" s="22">
        <v>207728.16</v>
      </c>
      <c r="D37" s="22">
        <v>0</v>
      </c>
      <c r="E37" s="22">
        <v>2009503.98</v>
      </c>
      <c r="F37" s="22">
        <v>0</v>
      </c>
      <c r="G37" s="22">
        <v>1194788.08</v>
      </c>
      <c r="H37" s="22">
        <v>0</v>
      </c>
      <c r="I37" s="22">
        <v>0</v>
      </c>
      <c r="J37" s="22">
        <v>229111.88</v>
      </c>
      <c r="K37" s="22">
        <v>1741682.2</v>
      </c>
      <c r="L37" s="22">
        <v>0</v>
      </c>
      <c r="M37" s="22">
        <v>268637.03999999998</v>
      </c>
      <c r="N37" s="22">
        <v>325114.87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709.26</v>
      </c>
      <c r="U37" s="22">
        <v>24888.68</v>
      </c>
      <c r="V37" s="22">
        <v>25597.94</v>
      </c>
      <c r="W37" s="22">
        <v>0</v>
      </c>
      <c r="X37" s="22">
        <v>0</v>
      </c>
      <c r="Y37" s="22">
        <v>0</v>
      </c>
      <c r="Z37" s="22">
        <v>0</v>
      </c>
      <c r="AA37" s="23">
        <v>429357.42</v>
      </c>
      <c r="AB37" s="23">
        <v>9091.43</v>
      </c>
      <c r="AC37" s="23">
        <v>57950.36</v>
      </c>
      <c r="AD37" s="23">
        <v>0</v>
      </c>
      <c r="AE37" s="23">
        <v>36630.81</v>
      </c>
      <c r="AF37" s="23">
        <v>658762.63</v>
      </c>
      <c r="AG37" s="23">
        <v>305232.36</v>
      </c>
      <c r="AH37" s="23">
        <v>0</v>
      </c>
      <c r="AI37" s="23">
        <v>0</v>
      </c>
      <c r="AJ37" s="24">
        <f t="shared" si="0"/>
        <v>8154954.0499999989</v>
      </c>
    </row>
    <row r="38" spans="1:36" x14ac:dyDescent="0.2">
      <c r="A38" s="20" t="s">
        <v>101</v>
      </c>
      <c r="B38" s="21">
        <v>0</v>
      </c>
      <c r="C38" s="22">
        <v>0</v>
      </c>
      <c r="D38" s="22">
        <v>899394.59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3">
        <v>287699.87</v>
      </c>
      <c r="AB38" s="23">
        <v>36977.03</v>
      </c>
      <c r="AC38" s="23">
        <v>20393.37</v>
      </c>
      <c r="AD38" s="23">
        <v>11021.13</v>
      </c>
      <c r="AE38" s="23">
        <v>94850.64</v>
      </c>
      <c r="AF38" s="23">
        <v>0</v>
      </c>
      <c r="AG38" s="23">
        <v>643101.12</v>
      </c>
      <c r="AH38" s="23">
        <v>0</v>
      </c>
      <c r="AI38" s="23">
        <v>0</v>
      </c>
      <c r="AJ38" s="24">
        <f t="shared" si="0"/>
        <v>1993437.75</v>
      </c>
    </row>
    <row r="39" spans="1:36" x14ac:dyDescent="0.2">
      <c r="A39" s="20" t="s">
        <v>102</v>
      </c>
      <c r="B39" s="21">
        <v>0</v>
      </c>
      <c r="C39" s="22">
        <v>0</v>
      </c>
      <c r="D39" s="22">
        <v>0</v>
      </c>
      <c r="E39" s="22">
        <v>0</v>
      </c>
      <c r="F39" s="22">
        <v>100437.05</v>
      </c>
      <c r="G39" s="22">
        <v>195059.08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3">
        <v>128965</v>
      </c>
      <c r="AB39" s="23">
        <v>37516.76</v>
      </c>
      <c r="AC39" s="23">
        <v>13891.51</v>
      </c>
      <c r="AD39" s="23">
        <v>0</v>
      </c>
      <c r="AE39" s="23">
        <v>83010.8</v>
      </c>
      <c r="AF39" s="23">
        <v>0</v>
      </c>
      <c r="AG39" s="23">
        <v>1219536.6399999999</v>
      </c>
      <c r="AH39" s="23">
        <v>0</v>
      </c>
      <c r="AI39" s="23">
        <v>19101.599999999999</v>
      </c>
      <c r="AJ39" s="24">
        <f t="shared" si="0"/>
        <v>1797518.4400000002</v>
      </c>
    </row>
    <row r="40" spans="1:36" x14ac:dyDescent="0.2">
      <c r="A40" s="20" t="s">
        <v>103</v>
      </c>
      <c r="B40" s="21">
        <v>0</v>
      </c>
      <c r="C40" s="22">
        <v>0</v>
      </c>
      <c r="D40" s="22">
        <v>0</v>
      </c>
      <c r="E40" s="22">
        <v>0</v>
      </c>
      <c r="F40" s="22">
        <v>0</v>
      </c>
      <c r="G40" s="22">
        <v>795421.79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562767.21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3">
        <v>471455.43</v>
      </c>
      <c r="AB40" s="23">
        <v>276541.95</v>
      </c>
      <c r="AC40" s="23">
        <v>34011.800000000003</v>
      </c>
      <c r="AD40" s="23">
        <v>26475.64</v>
      </c>
      <c r="AE40" s="23">
        <v>19991.740000000002</v>
      </c>
      <c r="AF40" s="23">
        <v>0</v>
      </c>
      <c r="AG40" s="23">
        <v>229095.8</v>
      </c>
      <c r="AH40" s="23">
        <v>0</v>
      </c>
      <c r="AI40" s="23">
        <v>0</v>
      </c>
      <c r="AJ40" s="24">
        <f t="shared" si="0"/>
        <v>2415761.36</v>
      </c>
    </row>
    <row r="41" spans="1:36" x14ac:dyDescent="0.2">
      <c r="A41" s="20" t="s">
        <v>104</v>
      </c>
      <c r="B41" s="21">
        <v>94579.96</v>
      </c>
      <c r="C41" s="22">
        <v>139868.63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100252.59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3">
        <v>64759.47</v>
      </c>
      <c r="AB41" s="23">
        <v>102240.63</v>
      </c>
      <c r="AC41" s="23">
        <v>21020.35</v>
      </c>
      <c r="AD41" s="23">
        <v>0</v>
      </c>
      <c r="AE41" s="23">
        <v>119641.63</v>
      </c>
      <c r="AF41" s="23">
        <v>807351.03</v>
      </c>
      <c r="AG41" s="23">
        <v>89735.039999999994</v>
      </c>
      <c r="AH41" s="23">
        <v>0</v>
      </c>
      <c r="AI41" s="23">
        <v>0</v>
      </c>
      <c r="AJ41" s="24">
        <f t="shared" si="0"/>
        <v>1539449.33</v>
      </c>
    </row>
    <row r="42" spans="1:36" x14ac:dyDescent="0.2">
      <c r="A42" s="20" t="s">
        <v>105</v>
      </c>
      <c r="B42" s="21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60747.95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3">
        <v>0</v>
      </c>
      <c r="AB42" s="23">
        <v>0</v>
      </c>
      <c r="AC42" s="23">
        <v>8454.5</v>
      </c>
      <c r="AD42" s="23">
        <v>30183.39</v>
      </c>
      <c r="AE42" s="23">
        <v>0</v>
      </c>
      <c r="AF42" s="23">
        <v>0</v>
      </c>
      <c r="AG42" s="23">
        <v>231815.5</v>
      </c>
      <c r="AH42" s="23">
        <v>0</v>
      </c>
      <c r="AI42" s="23">
        <v>0</v>
      </c>
      <c r="AJ42" s="24">
        <f t="shared" si="0"/>
        <v>331201.34000000003</v>
      </c>
    </row>
    <row r="43" spans="1:36" x14ac:dyDescent="0.2">
      <c r="A43" s="20" t="s">
        <v>106</v>
      </c>
      <c r="B43" s="21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132519.12</v>
      </c>
      <c r="K43" s="22">
        <v>0</v>
      </c>
      <c r="L43" s="22">
        <v>0</v>
      </c>
      <c r="M43" s="22">
        <v>0</v>
      </c>
      <c r="N43" s="22">
        <v>1149629.3400000001</v>
      </c>
      <c r="O43" s="22">
        <v>0</v>
      </c>
      <c r="P43" s="22">
        <v>302407.06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3954020.79</v>
      </c>
      <c r="X43" s="22">
        <v>0</v>
      </c>
      <c r="Y43" s="22">
        <v>0</v>
      </c>
      <c r="Z43" s="22">
        <v>0</v>
      </c>
      <c r="AA43" s="23">
        <v>96728.41</v>
      </c>
      <c r="AB43" s="23">
        <v>27050.959999999999</v>
      </c>
      <c r="AC43" s="23">
        <v>15925.26</v>
      </c>
      <c r="AD43" s="23">
        <v>0</v>
      </c>
      <c r="AE43" s="23">
        <v>0</v>
      </c>
      <c r="AF43" s="23">
        <v>3319322.34</v>
      </c>
      <c r="AG43" s="23">
        <v>14955.84</v>
      </c>
      <c r="AH43" s="23">
        <v>319409.94</v>
      </c>
      <c r="AI43" s="23">
        <v>0</v>
      </c>
      <c r="AJ43" s="24">
        <f t="shared" si="0"/>
        <v>9331969.0599999987</v>
      </c>
    </row>
    <row r="44" spans="1:36" x14ac:dyDescent="0.2">
      <c r="A44" s="20" t="s">
        <v>107</v>
      </c>
      <c r="B44" s="21">
        <v>39593.79</v>
      </c>
      <c r="C44" s="22">
        <v>515385.01</v>
      </c>
      <c r="D44" s="22">
        <v>694025.28</v>
      </c>
      <c r="E44" s="22">
        <v>0</v>
      </c>
      <c r="F44" s="22">
        <v>0</v>
      </c>
      <c r="G44" s="22">
        <v>228364.97</v>
      </c>
      <c r="H44" s="22">
        <v>0</v>
      </c>
      <c r="I44" s="22">
        <v>0</v>
      </c>
      <c r="J44" s="22">
        <v>0</v>
      </c>
      <c r="K44" s="22">
        <v>0</v>
      </c>
      <c r="L44" s="22">
        <v>2474744.5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3">
        <v>133746.74</v>
      </c>
      <c r="AB44" s="23">
        <v>26734.9</v>
      </c>
      <c r="AC44" s="23">
        <v>62325.27</v>
      </c>
      <c r="AD44" s="23">
        <v>0</v>
      </c>
      <c r="AE44" s="23">
        <v>582320.39</v>
      </c>
      <c r="AF44" s="23">
        <v>2079633.78</v>
      </c>
      <c r="AG44" s="23">
        <v>104690.88</v>
      </c>
      <c r="AH44" s="23">
        <v>0</v>
      </c>
      <c r="AI44" s="23">
        <v>0</v>
      </c>
      <c r="AJ44" s="24">
        <f t="shared" si="0"/>
        <v>6941565.5099999998</v>
      </c>
    </row>
    <row r="45" spans="1:36" x14ac:dyDescent="0.2">
      <c r="A45" s="20" t="s">
        <v>108</v>
      </c>
      <c r="B45" s="21">
        <v>0</v>
      </c>
      <c r="C45" s="22">
        <v>0</v>
      </c>
      <c r="D45" s="22">
        <v>0</v>
      </c>
      <c r="E45" s="22">
        <v>0</v>
      </c>
      <c r="F45" s="22">
        <v>0</v>
      </c>
      <c r="G45" s="22">
        <v>3175713.76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3">
        <v>97099.12</v>
      </c>
      <c r="AB45" s="23">
        <v>76511.73</v>
      </c>
      <c r="AC45" s="23">
        <v>7927.01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4">
        <f t="shared" si="0"/>
        <v>3357251.6199999996</v>
      </c>
    </row>
    <row r="46" spans="1:36" x14ac:dyDescent="0.2">
      <c r="A46" s="20" t="s">
        <v>109</v>
      </c>
      <c r="B46" s="21">
        <v>1990899.75</v>
      </c>
      <c r="C46" s="22">
        <v>1663692</v>
      </c>
      <c r="D46" s="22">
        <v>0</v>
      </c>
      <c r="E46" s="22">
        <v>1362055.13</v>
      </c>
      <c r="F46" s="22">
        <v>0</v>
      </c>
      <c r="G46" s="22">
        <v>1231094.3700000001</v>
      </c>
      <c r="H46" s="22">
        <v>0</v>
      </c>
      <c r="I46" s="22">
        <v>0</v>
      </c>
      <c r="J46" s="22">
        <v>1379504</v>
      </c>
      <c r="K46" s="22">
        <v>1893170.85</v>
      </c>
      <c r="L46" s="22">
        <v>0</v>
      </c>
      <c r="M46" s="22">
        <v>0</v>
      </c>
      <c r="N46" s="22">
        <v>1075517.54</v>
      </c>
      <c r="O46" s="22">
        <v>52538.59</v>
      </c>
      <c r="P46" s="22">
        <v>834849.98</v>
      </c>
      <c r="Q46" s="22">
        <v>0</v>
      </c>
      <c r="R46" s="22">
        <v>0</v>
      </c>
      <c r="S46" s="22">
        <v>0</v>
      </c>
      <c r="T46" s="22">
        <v>0</v>
      </c>
      <c r="U46" s="22">
        <v>122805.23</v>
      </c>
      <c r="V46" s="22">
        <v>122805.23</v>
      </c>
      <c r="W46" s="22">
        <v>7213823.4800000004</v>
      </c>
      <c r="X46" s="22">
        <v>0</v>
      </c>
      <c r="Y46" s="22">
        <v>1219275.67</v>
      </c>
      <c r="Z46" s="22">
        <v>0</v>
      </c>
      <c r="AA46" s="23">
        <v>385640.37</v>
      </c>
      <c r="AB46" s="23">
        <v>134868.15</v>
      </c>
      <c r="AC46" s="23">
        <v>49511.67</v>
      </c>
      <c r="AD46" s="23">
        <v>29797.87</v>
      </c>
      <c r="AE46" s="23">
        <v>1213371.6000000001</v>
      </c>
      <c r="AF46" s="23">
        <v>0</v>
      </c>
      <c r="AG46" s="23">
        <v>1023488</v>
      </c>
      <c r="AH46" s="23">
        <v>263043.40000000002</v>
      </c>
      <c r="AI46" s="23">
        <v>0</v>
      </c>
      <c r="AJ46" s="24">
        <f t="shared" si="0"/>
        <v>23138947.649999999</v>
      </c>
    </row>
    <row r="47" spans="1:36" x14ac:dyDescent="0.2">
      <c r="A47" s="20" t="s">
        <v>110</v>
      </c>
      <c r="B47" s="21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5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3">
        <v>505310.84</v>
      </c>
      <c r="AB47" s="23">
        <v>0</v>
      </c>
      <c r="AC47" s="23">
        <v>4425.63</v>
      </c>
      <c r="AD47" s="23">
        <v>0</v>
      </c>
      <c r="AE47" s="23">
        <v>0</v>
      </c>
      <c r="AF47" s="23">
        <v>1435857.4</v>
      </c>
      <c r="AG47" s="23">
        <v>0</v>
      </c>
      <c r="AH47" s="23">
        <v>0</v>
      </c>
      <c r="AI47" s="23">
        <v>0</v>
      </c>
      <c r="AJ47" s="24">
        <f t="shared" si="0"/>
        <v>1945593.8699999999</v>
      </c>
    </row>
    <row r="48" spans="1:36" x14ac:dyDescent="0.2">
      <c r="A48" s="20" t="s">
        <v>111</v>
      </c>
      <c r="B48" s="21">
        <v>0</v>
      </c>
      <c r="C48" s="22">
        <v>0</v>
      </c>
      <c r="D48" s="22">
        <v>437130.52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3">
        <v>112551.56</v>
      </c>
      <c r="AB48" s="23">
        <v>0</v>
      </c>
      <c r="AC48" s="23">
        <v>14865.96</v>
      </c>
      <c r="AD48" s="23">
        <v>12612.66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4">
        <f t="shared" si="0"/>
        <v>577160.69999999995</v>
      </c>
    </row>
    <row r="49" spans="1:36" x14ac:dyDescent="0.2">
      <c r="A49" s="20" t="s">
        <v>112</v>
      </c>
      <c r="B49" s="21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3">
        <v>85820.74</v>
      </c>
      <c r="AB49" s="23">
        <v>133.97</v>
      </c>
      <c r="AC49" s="23">
        <v>11973.08</v>
      </c>
      <c r="AD49" s="23">
        <v>0</v>
      </c>
      <c r="AE49" s="23">
        <v>83010.8</v>
      </c>
      <c r="AF49" s="23">
        <v>0</v>
      </c>
      <c r="AG49" s="23">
        <v>0</v>
      </c>
      <c r="AH49" s="23">
        <v>0</v>
      </c>
      <c r="AI49" s="23">
        <v>0</v>
      </c>
      <c r="AJ49" s="24">
        <f t="shared" si="0"/>
        <v>180938.59000000003</v>
      </c>
    </row>
    <row r="50" spans="1:36" x14ac:dyDescent="0.2">
      <c r="A50" s="20" t="s">
        <v>113</v>
      </c>
      <c r="B50" s="21">
        <v>0</v>
      </c>
      <c r="C50" s="22">
        <v>0</v>
      </c>
      <c r="D50" s="22">
        <v>2790248.76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96687.14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3">
        <v>178875.05</v>
      </c>
      <c r="AB50" s="23">
        <v>10337.200000000001</v>
      </c>
      <c r="AC50" s="23">
        <v>15095.63</v>
      </c>
      <c r="AD50" s="23">
        <v>1632.76</v>
      </c>
      <c r="AE50" s="23">
        <v>176397.95</v>
      </c>
      <c r="AF50" s="23">
        <v>0</v>
      </c>
      <c r="AG50" s="23">
        <v>269205.12</v>
      </c>
      <c r="AH50" s="23">
        <v>0</v>
      </c>
      <c r="AI50" s="23">
        <v>0</v>
      </c>
      <c r="AJ50" s="24">
        <f t="shared" si="0"/>
        <v>3538479.61</v>
      </c>
    </row>
    <row r="51" spans="1:36" x14ac:dyDescent="0.2">
      <c r="A51" s="20" t="s">
        <v>114</v>
      </c>
      <c r="B51" s="21">
        <v>6628090.3300000001</v>
      </c>
      <c r="C51" s="22">
        <v>3452343.04</v>
      </c>
      <c r="D51" s="22">
        <v>6538210.0899999999</v>
      </c>
      <c r="E51" s="22">
        <v>0</v>
      </c>
      <c r="F51" s="22">
        <v>0</v>
      </c>
      <c r="G51" s="22">
        <v>697118.81</v>
      </c>
      <c r="H51" s="22">
        <v>0</v>
      </c>
      <c r="I51" s="22">
        <v>0</v>
      </c>
      <c r="J51" s="22">
        <v>694098.79</v>
      </c>
      <c r="K51" s="22">
        <v>7647837.4400000004</v>
      </c>
      <c r="L51" s="22">
        <v>3158063.32</v>
      </c>
      <c r="M51" s="22">
        <v>661647.05000000005</v>
      </c>
      <c r="N51" s="22">
        <v>4032869.4</v>
      </c>
      <c r="O51" s="22">
        <v>918930.03</v>
      </c>
      <c r="P51" s="22">
        <v>3521084.16</v>
      </c>
      <c r="Q51" s="22">
        <v>9274.15</v>
      </c>
      <c r="R51" s="22">
        <v>246542.22</v>
      </c>
      <c r="S51" s="22">
        <v>255816.37</v>
      </c>
      <c r="T51" s="22">
        <v>14609.53</v>
      </c>
      <c r="U51" s="22">
        <v>205502.16</v>
      </c>
      <c r="V51" s="22">
        <v>220111.69</v>
      </c>
      <c r="W51" s="22">
        <v>92386539.849999994</v>
      </c>
      <c r="X51" s="22">
        <v>0</v>
      </c>
      <c r="Y51" s="22">
        <v>965124.3</v>
      </c>
      <c r="Z51" s="22">
        <v>5225664.71</v>
      </c>
      <c r="AA51" s="23">
        <v>871652.81</v>
      </c>
      <c r="AB51" s="23">
        <v>349829.29</v>
      </c>
      <c r="AC51" s="23">
        <v>196537.31</v>
      </c>
      <c r="AD51" s="23">
        <v>116855.75</v>
      </c>
      <c r="AE51" s="23">
        <v>1884073.81</v>
      </c>
      <c r="AF51" s="23">
        <v>7925347</v>
      </c>
      <c r="AG51" s="23">
        <v>964651.68</v>
      </c>
      <c r="AH51" s="23">
        <v>169099.38</v>
      </c>
      <c r="AI51" s="23">
        <v>11460.96</v>
      </c>
      <c r="AJ51" s="24">
        <f t="shared" si="0"/>
        <v>149493057.37</v>
      </c>
    </row>
    <row r="52" spans="1:36" x14ac:dyDescent="0.2">
      <c r="A52" s="20" t="s">
        <v>115</v>
      </c>
      <c r="B52" s="21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3">
        <v>208798.96</v>
      </c>
      <c r="AB52" s="23">
        <v>25002.57</v>
      </c>
      <c r="AC52" s="23">
        <v>5173.2700000000004</v>
      </c>
      <c r="AD52" s="23">
        <v>0</v>
      </c>
      <c r="AE52" s="23">
        <v>31129.05</v>
      </c>
      <c r="AF52" s="23">
        <v>0</v>
      </c>
      <c r="AG52" s="23">
        <v>7477.92</v>
      </c>
      <c r="AH52" s="23">
        <v>0</v>
      </c>
      <c r="AI52" s="23">
        <v>4366.08</v>
      </c>
      <c r="AJ52" s="24">
        <f t="shared" si="0"/>
        <v>281947.84999999998</v>
      </c>
    </row>
    <row r="53" spans="1:36" ht="12" thickBot="1" x14ac:dyDescent="0.25">
      <c r="A53" s="26" t="s">
        <v>116</v>
      </c>
      <c r="B53" s="21">
        <v>501496.25</v>
      </c>
      <c r="C53" s="22">
        <v>83610.31</v>
      </c>
      <c r="D53" s="22">
        <v>0</v>
      </c>
      <c r="E53" s="22">
        <v>1431525.32</v>
      </c>
      <c r="F53" s="22">
        <v>0</v>
      </c>
      <c r="G53" s="22">
        <v>0</v>
      </c>
      <c r="H53" s="22">
        <v>0</v>
      </c>
      <c r="I53" s="22">
        <v>0</v>
      </c>
      <c r="J53" s="22">
        <v>1447831.22</v>
      </c>
      <c r="K53" s="22">
        <v>0</v>
      </c>
      <c r="L53" s="22">
        <v>0</v>
      </c>
      <c r="M53" s="22">
        <v>0</v>
      </c>
      <c r="N53" s="22">
        <v>79983.62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359256.48</v>
      </c>
      <c r="X53" s="22">
        <v>0</v>
      </c>
      <c r="Y53" s="22">
        <v>0</v>
      </c>
      <c r="Z53" s="22">
        <v>0</v>
      </c>
      <c r="AA53" s="23">
        <v>506329.99</v>
      </c>
      <c r="AB53" s="23">
        <v>104846.78</v>
      </c>
      <c r="AC53" s="23">
        <v>140712.51</v>
      </c>
      <c r="AD53" s="23">
        <v>4362.0600000000004</v>
      </c>
      <c r="AE53" s="23">
        <v>1627338.96</v>
      </c>
      <c r="AF53" s="23">
        <v>1899443.09</v>
      </c>
      <c r="AG53" s="23">
        <v>1077496.6399999999</v>
      </c>
      <c r="AH53" s="23">
        <v>0</v>
      </c>
      <c r="AI53" s="23">
        <v>7822.56</v>
      </c>
      <c r="AJ53" s="24">
        <f t="shared" si="0"/>
        <v>9272055.790000001</v>
      </c>
    </row>
    <row r="54" spans="1:36" ht="12" thickBot="1" x14ac:dyDescent="0.25">
      <c r="A54" s="27" t="s">
        <v>28</v>
      </c>
      <c r="B54" s="28">
        <f>SUM(B11:B53)</f>
        <v>13561378.210000001</v>
      </c>
      <c r="C54" s="29">
        <f t="shared" ref="C54:AI54" si="1">SUM(C11:C53)</f>
        <v>9419567.0800000001</v>
      </c>
      <c r="D54" s="29">
        <f t="shared" si="1"/>
        <v>18500791.663800001</v>
      </c>
      <c r="E54" s="29">
        <f t="shared" si="1"/>
        <v>10514197.449999999</v>
      </c>
      <c r="F54" s="29">
        <f t="shared" si="1"/>
        <v>342920.95</v>
      </c>
      <c r="G54" s="29">
        <f t="shared" si="1"/>
        <v>15188844.520000001</v>
      </c>
      <c r="H54" s="29">
        <f t="shared" si="1"/>
        <v>3287981.2699999996</v>
      </c>
      <c r="I54" s="29">
        <f t="shared" si="1"/>
        <v>66196.92</v>
      </c>
      <c r="J54" s="29">
        <f t="shared" si="1"/>
        <v>8532827.4292000011</v>
      </c>
      <c r="K54" s="29">
        <f t="shared" si="1"/>
        <v>18557095.989999998</v>
      </c>
      <c r="L54" s="29">
        <f t="shared" si="1"/>
        <v>5632807.8200000003</v>
      </c>
      <c r="M54" s="29">
        <f t="shared" si="1"/>
        <v>1552029.32</v>
      </c>
      <c r="N54" s="29">
        <f t="shared" si="1"/>
        <v>15908803.239999998</v>
      </c>
      <c r="O54" s="29">
        <f t="shared" si="1"/>
        <v>1394728.48</v>
      </c>
      <c r="P54" s="29">
        <f t="shared" si="1"/>
        <v>5711972.4199999999</v>
      </c>
      <c r="Q54" s="29">
        <f t="shared" si="1"/>
        <v>9274.15</v>
      </c>
      <c r="R54" s="29">
        <f t="shared" si="1"/>
        <v>252101.22</v>
      </c>
      <c r="S54" s="29">
        <f t="shared" si="1"/>
        <v>261375.37</v>
      </c>
      <c r="T54" s="29">
        <f t="shared" si="1"/>
        <v>36916.1</v>
      </c>
      <c r="U54" s="29">
        <f t="shared" si="1"/>
        <v>987924.38000000012</v>
      </c>
      <c r="V54" s="29">
        <f t="shared" si="1"/>
        <v>1024840.48</v>
      </c>
      <c r="W54" s="29">
        <f t="shared" si="1"/>
        <v>116462514.83</v>
      </c>
      <c r="X54" s="29">
        <f t="shared" si="1"/>
        <v>220333.66</v>
      </c>
      <c r="Y54" s="29">
        <f t="shared" si="1"/>
        <v>2184399.9699999997</v>
      </c>
      <c r="Z54" s="29">
        <f t="shared" si="1"/>
        <v>5225664.71</v>
      </c>
      <c r="AA54" s="30">
        <f t="shared" si="1"/>
        <v>9272015.7700000014</v>
      </c>
      <c r="AB54" s="30">
        <f t="shared" si="1"/>
        <v>2295319.879999999</v>
      </c>
      <c r="AC54" s="30">
        <f t="shared" si="1"/>
        <v>1480213.1099999999</v>
      </c>
      <c r="AD54" s="30">
        <f t="shared" si="1"/>
        <v>341216.14000000007</v>
      </c>
      <c r="AE54" s="30">
        <f t="shared" si="1"/>
        <v>12224234.359999999</v>
      </c>
      <c r="AF54" s="30">
        <f t="shared" si="1"/>
        <v>27891978.879999999</v>
      </c>
      <c r="AG54" s="30">
        <f t="shared" si="1"/>
        <v>12595084.380000001</v>
      </c>
      <c r="AH54" s="30">
        <f t="shared" si="1"/>
        <v>1954037.1999999997</v>
      </c>
      <c r="AI54" s="30">
        <f t="shared" si="1"/>
        <v>90778.08</v>
      </c>
      <c r="AJ54" s="31">
        <f>SUM(AJ11:AJ53)</f>
        <v>321696149.58300012</v>
      </c>
    </row>
    <row r="56" spans="1:36" x14ac:dyDescent="0.2">
      <c r="N56" s="32"/>
    </row>
    <row r="59" spans="1:36" x14ac:dyDescent="0.2">
      <c r="M59" s="33"/>
    </row>
    <row r="74" spans="27:29" x14ac:dyDescent="0.2">
      <c r="AA74" s="32"/>
      <c r="AB74" s="32"/>
      <c r="AC74" s="32"/>
    </row>
  </sheetData>
  <mergeCells count="26">
    <mergeCell ref="L8:L9"/>
    <mergeCell ref="A2:AJ2"/>
    <mergeCell ref="A4:AJ4"/>
    <mergeCell ref="A7:A9"/>
    <mergeCell ref="B7:Z7"/>
    <mergeCell ref="AJ7:AJ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W8:W9"/>
    <mergeCell ref="X8:X9"/>
    <mergeCell ref="Y8:Y9"/>
    <mergeCell ref="Z8:Z9"/>
    <mergeCell ref="M8:M9"/>
    <mergeCell ref="N8:N9"/>
    <mergeCell ref="O8:O9"/>
    <mergeCell ref="P8:P9"/>
    <mergeCell ref="Q8:S8"/>
    <mergeCell ref="T8:V8"/>
  </mergeCells>
  <pageMargins left="0.15748031496062992" right="0.19685039370078741" top="1.3779527559055118" bottom="0.19685039370078741" header="0.43307086614173229" footer="0.15748031496062992"/>
  <pageSetup paperSize="8" scale="85" orientation="landscape" r:id="rId1"/>
  <headerFooter alignWithMargins="0">
    <oddHeader>&amp;Ltabel 1.2&amp;CProgramul naţional de diagnostic şi tratament pentru boli rare
(medicamnete eliberate prin farmacii cu circuit închis)
Situaţia cheltuielilor pe tip de boală realizate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boli rare circuit inchis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cp:lastPrinted>2022-02-11T09:51:18Z</cp:lastPrinted>
  <dcterms:created xsi:type="dcterms:W3CDTF">2022-02-11T09:51:15Z</dcterms:created>
  <dcterms:modified xsi:type="dcterms:W3CDTF">2022-02-14T06:56:56Z</dcterms:modified>
</cp:coreProperties>
</file>