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5" yWindow="180" windowWidth="12735" windowHeight="12030"/>
  </bookViews>
  <sheets>
    <sheet name="NUMAR chelt cost" sheetId="15" r:id="rId1"/>
  </sheets>
  <calcPr calcId="145621"/>
</workbook>
</file>

<file path=xl/calcChain.xml><?xml version="1.0" encoding="utf-8"?>
<calcChain xmlns="http://schemas.openxmlformats.org/spreadsheetml/2006/main">
  <c r="D9" i="15" l="1"/>
  <c r="D41" i="15" l="1"/>
  <c r="C52" i="15" l="1"/>
  <c r="D22" i="15"/>
  <c r="D25" i="15" l="1"/>
  <c r="B52" i="15" l="1"/>
  <c r="B56" i="15" s="1"/>
  <c r="D13" i="15" l="1"/>
  <c r="D53" i="15" l="1"/>
  <c r="D49" i="15"/>
  <c r="D21" i="15"/>
  <c r="D32" i="15"/>
  <c r="D35" i="15"/>
  <c r="D51" i="15"/>
  <c r="D44" i="15"/>
  <c r="D56" i="15" l="1"/>
  <c r="D52" i="15"/>
</calcChain>
</file>

<file path=xl/sharedStrings.xml><?xml version="1.0" encoding="utf-8"?>
<sst xmlns="http://schemas.openxmlformats.org/spreadsheetml/2006/main" count="56" uniqueCount="56">
  <si>
    <t>CAS</t>
  </si>
  <si>
    <t>C0</t>
  </si>
  <si>
    <t>OPSNAJ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</si>
  <si>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</si>
  <si>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</si>
  <si>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</si>
  <si>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</si>
  <si>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</si>
  <si>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</si>
  <si>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</si>
  <si>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</si>
  <si>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</si>
  <si>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</si>
  <si>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</si>
  <si>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</si>
  <si>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</si>
  <si>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</si>
  <si>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</si>
  <si>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</si>
  <si>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</si>
  <si>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</si>
  <si>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</si>
  <si>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</si>
  <si>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</si>
  <si>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</si>
  <si>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</si>
  <si>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</si>
  <si>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</si>
  <si>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</si>
  <si>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</si>
  <si>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</si>
  <si>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</si>
  <si>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</si>
  <si>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</si>
  <si>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</si>
  <si>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</si>
  <si>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</si>
  <si>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</si>
  <si>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</si>
  <si>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</si>
  <si>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</si>
  <si>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</si>
  <si>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</si>
  <si>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</si>
  <si>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</si>
  <si>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</si>
  <si>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</si>
  <si>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</si>
  <si>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Număr de bolnavi trataţi/CNP</t>
  </si>
  <si>
    <t>Cost mediu/bolnav cu scleroză multiplă tratat</t>
  </si>
  <si>
    <t xml:space="preserve">C3 </t>
  </si>
  <si>
    <t>Cheltuieli pentru bolnavii cu scleroză multiplă trataţi</t>
  </si>
  <si>
    <t>Nr. bolnavi cu scleroză multiplă trataţi</t>
  </si>
  <si>
    <t>Lei</t>
  </si>
  <si>
    <t>Programul naţional de  tratament al bolilor neurologice - scleroza multipla</t>
  </si>
  <si>
    <t>Situația indicatorilor şi a cheltuielilor realizate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</si>
</sst>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2">
    <xf numFmtId="0" fontId="0" fillId="0" borderId="0" xfId="0"/>
    <xf numFmtId="0" fontId="3" fillId="0" borderId="0" xfId="0" applyFont="1"/>
    <xf numFmtId="3" fontId="2" fillId="0" borderId="1" xfId="1" applyNumberFormat="1" applyFont="1" applyBorder="1"/>
    <xf numFmtId="3" fontId="2" fillId="0" borderId="1" xfId="1" applyNumberFormat="1" applyFont="1" applyFill="1" applyBorder="1"/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3" fontId="2" fillId="0" borderId="6" xfId="1" applyNumberFormat="1" applyFont="1" applyBorder="1"/>
    <xf numFmtId="3" fontId="5" fillId="0" borderId="2" xfId="1" applyNumberFormat="1" applyFont="1" applyBorder="1"/>
    <xf numFmtId="0" fontId="5" fillId="0" borderId="2" xfId="0" applyFont="1" applyBorder="1" applyAlignment="1">
      <alignment horizontal="center" vertical="center" wrapText="1"/>
    </xf>
    <xf numFmtId="3" fontId="2" fillId="0" borderId="11" xfId="1" applyNumberFormat="1" applyFont="1" applyBorder="1"/>
    <xf numFmtId="3" fontId="5" fillId="0" borderId="9" xfId="0" applyNumberFormat="1" applyFont="1" applyFill="1" applyBorder="1"/>
    <xf numFmtId="3" fontId="3" fillId="0" borderId="0" xfId="0" applyNumberFormat="1" applyFont="1"/>
    <xf numFmtId="0" fontId="1" fillId="0" borderId="14" xfId="0" applyFont="1" applyBorder="1" applyAlignment="1">
      <alignment horizontal="center" vertical="center" wrapText="1"/>
    </xf>
    <xf numFmtId="0" fontId="3" fillId="0" borderId="0" xfId="0" applyFont="1" applyBorder="1"/>
    <xf numFmtId="3" fontId="1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3" fillId="0" borderId="3" xfId="0" applyNumberFormat="1" applyFont="1" applyBorder="1"/>
    <xf numFmtId="3" fontId="7" fillId="0" borderId="12" xfId="0" applyNumberFormat="1" applyFont="1" applyBorder="1"/>
    <xf numFmtId="3" fontId="3" fillId="0" borderId="12" xfId="0" applyNumberFormat="1" applyFont="1" applyBorder="1"/>
    <xf numFmtId="3" fontId="2" fillId="0" borderId="13" xfId="0" quotePrefix="1" applyNumberFormat="1" applyFont="1" applyBorder="1"/>
    <xf numFmtId="3" fontId="2" fillId="0" borderId="7" xfId="0" quotePrefix="1" applyNumberFormat="1" applyFont="1" applyBorder="1"/>
    <xf numFmtId="3" fontId="3" fillId="0" borderId="18" xfId="0" applyNumberFormat="1" applyFont="1" applyFill="1" applyBorder="1"/>
    <xf numFmtId="3" fontId="3" fillId="0" borderId="18" xfId="0" applyNumberFormat="1" applyFont="1" applyBorder="1"/>
    <xf numFmtId="3" fontId="2" fillId="0" borderId="8" xfId="0" quotePrefix="1" applyNumberFormat="1" applyFont="1" applyBorder="1"/>
    <xf numFmtId="0" fontId="5" fillId="0" borderId="10" xfId="0" applyFont="1" applyBorder="1" applyAlignment="1">
      <alignment horizontal="left"/>
    </xf>
    <xf numFmtId="3" fontId="5" fillId="0" borderId="4" xfId="0" applyNumberFormat="1" applyFont="1" applyBorder="1"/>
    <xf numFmtId="3" fontId="1" fillId="0" borderId="15" xfId="0" applyNumberFormat="1" applyFont="1" applyBorder="1"/>
    <xf numFmtId="3" fontId="1" fillId="0" borderId="5" xfId="0" quotePrefix="1" applyNumberFormat="1" applyFont="1" applyBorder="1"/>
    <xf numFmtId="3" fontId="3" fillId="0" borderId="0" xfId="0" applyNumberFormat="1" applyFont="1" applyBorder="1"/>
    <xf numFmtId="3" fontId="2" fillId="0" borderId="0" xfId="0" quotePrefix="1" applyNumberFormat="1" applyFont="1" applyBorder="1"/>
    <xf numFmtId="3" fontId="1" fillId="0" borderId="0" xfId="0" quotePrefix="1" applyNumberFormat="1" applyFont="1" applyBorder="1"/>
    <xf numFmtId="3" fontId="1" fillId="0" borderId="0" xfId="0" applyNumberFormat="1" applyFont="1" applyBorder="1"/>
    <xf numFmtId="3" fontId="3" fillId="0" borderId="3" xfId="0" applyNumberFormat="1" applyFont="1" applyFill="1" applyBorder="1"/>
    <xf numFmtId="3" fontId="2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>
    <tabColor indexed="35"/>
  </sheetPr>
  <dimension ref="A1:G56"/>
  <sheetViews>
    <sheetView tabSelected="1" zoomScaleNormal="100" workbookViewId="0">
      <selection activeCell="N16" sqref="N16"/>
    </sheetView>
  </sheetViews>
  <sheetFormatPr defaultRowHeight="11.25" x14ac:dyDescent="0.2"/>
  <cols>
    <col min="1" max="1" width="14" style="1" customWidth="1"/>
    <col min="2" max="2" width="12.5703125" style="1" customWidth="1"/>
    <col min="3" max="3" width="18.28515625" style="12" customWidth="1"/>
    <col min="4" max="4" width="17" style="12" customWidth="1"/>
    <col min="5" max="5" width="14.28515625" style="12" customWidth="1"/>
    <col min="6" max="16384" width="9.140625" style="1"/>
  </cols>
  <sheetData>
    <row r="1" spans="1:5" ht="12.75" x14ac:dyDescent="0.2">
      <c r="A1" s="39"/>
    </row>
    <row r="2" spans="1:5" ht="34.5" customHeight="1" x14ac:dyDescent="0.25">
      <c r="A2" s="40" t="s">
        <v>54</v>
      </c>
      <c r="B2" s="40"/>
      <c r="C2" s="40"/>
      <c r="D2" s="40"/>
    </row>
    <row r="3" spans="1:5" ht="24.75" customHeight="1" x14ac:dyDescent="0.2">
      <c r="A3" s="41" t="s">
        <v>55</v>
      </c>
      <c r="B3" s="41"/>
      <c r="C3" s="41"/>
      <c r="D3" s="41"/>
    </row>
    <row r="4" spans="1:5" ht="12.75" x14ac:dyDescent="0.2">
      <c r="A4" s="39"/>
    </row>
    <row r="5" spans="1:5" ht="12.75" x14ac:dyDescent="0.2">
      <c r="A5" s="39"/>
    </row>
    <row r="6" spans="1:5" ht="15" customHeight="1" thickBot="1" x14ac:dyDescent="0.25">
      <c r="A6" s="14"/>
      <c r="B6" s="15"/>
      <c r="C6" s="33"/>
      <c r="D6" s="38" t="s">
        <v>53</v>
      </c>
    </row>
    <row r="7" spans="1:5" ht="34.5" thickBot="1" x14ac:dyDescent="0.25">
      <c r="A7" s="9" t="s">
        <v>0</v>
      </c>
      <c r="B7" s="17" t="s">
        <v>52</v>
      </c>
      <c r="C7" s="17" t="s">
        <v>51</v>
      </c>
      <c r="D7" s="18" t="s">
        <v>49</v>
      </c>
      <c r="E7" s="15"/>
    </row>
    <row r="8" spans="1:5" ht="12" thickBot="1" x14ac:dyDescent="0.25">
      <c r="A8" s="13" t="s">
        <v>1</v>
      </c>
      <c r="B8" s="20" t="s">
        <v>3</v>
      </c>
      <c r="C8" s="20" t="s">
        <v>4</v>
      </c>
      <c r="D8" s="19" t="s">
        <v>50</v>
      </c>
      <c r="E8" s="15"/>
    </row>
    <row r="9" spans="1:5" x14ac:dyDescent="0.2">
      <c r="A9" s="10" t="s">
        <v>5</v>
      </c>
      <c r="B9" s="22">
        <v>1</v>
      </c>
      <c r="C9" s="23">
        <v>63517.760000000002</v>
      </c>
      <c r="D9" s="24">
        <f t="shared" ref="D9" si="0">C9/B9</f>
        <v>63517.760000000002</v>
      </c>
      <c r="E9" s="34"/>
    </row>
    <row r="10" spans="1:5" x14ac:dyDescent="0.2">
      <c r="A10" s="2" t="s">
        <v>6</v>
      </c>
      <c r="B10" s="21">
        <v>0</v>
      </c>
      <c r="C10" s="21">
        <v>0</v>
      </c>
      <c r="D10" s="25">
        <v>0</v>
      </c>
      <c r="E10" s="34"/>
    </row>
    <row r="11" spans="1:5" x14ac:dyDescent="0.2">
      <c r="A11" s="2" t="s">
        <v>7</v>
      </c>
      <c r="B11" s="21">
        <v>0</v>
      </c>
      <c r="C11" s="21">
        <v>0</v>
      </c>
      <c r="D11" s="25">
        <v>0</v>
      </c>
      <c r="E11" s="34"/>
    </row>
    <row r="12" spans="1:5" x14ac:dyDescent="0.2">
      <c r="A12" s="2" t="s">
        <v>8</v>
      </c>
      <c r="B12" s="21">
        <v>0</v>
      </c>
      <c r="C12" s="21">
        <v>0</v>
      </c>
      <c r="D12" s="25">
        <v>0</v>
      </c>
      <c r="E12" s="34"/>
    </row>
    <row r="13" spans="1:5" x14ac:dyDescent="0.2">
      <c r="A13" s="2" t="s">
        <v>9</v>
      </c>
      <c r="B13" s="21">
        <v>63</v>
      </c>
      <c r="C13" s="21">
        <v>1395165.22</v>
      </c>
      <c r="D13" s="25">
        <f t="shared" ref="D13" si="1">C13/B13</f>
        <v>22145.479682539681</v>
      </c>
      <c r="E13" s="34"/>
    </row>
    <row r="14" spans="1:5" x14ac:dyDescent="0.2">
      <c r="A14" s="2" t="s">
        <v>10</v>
      </c>
      <c r="B14" s="21">
        <v>0</v>
      </c>
      <c r="C14" s="21">
        <v>0</v>
      </c>
      <c r="D14" s="25">
        <v>0</v>
      </c>
      <c r="E14" s="34"/>
    </row>
    <row r="15" spans="1:5" x14ac:dyDescent="0.2">
      <c r="A15" s="2" t="s">
        <v>11</v>
      </c>
      <c r="B15" s="21">
        <v>0</v>
      </c>
      <c r="C15" s="21">
        <v>0</v>
      </c>
      <c r="D15" s="25">
        <v>0</v>
      </c>
      <c r="E15" s="34"/>
    </row>
    <row r="16" spans="1:5" x14ac:dyDescent="0.2">
      <c r="A16" s="2" t="s">
        <v>13</v>
      </c>
      <c r="B16" s="21">
        <v>18</v>
      </c>
      <c r="C16" s="21">
        <v>117987.4</v>
      </c>
      <c r="D16" s="25">
        <v>0</v>
      </c>
      <c r="E16" s="34"/>
    </row>
    <row r="17" spans="1:7" ht="11.25" customHeight="1" x14ac:dyDescent="0.2">
      <c r="A17" s="2" t="s">
        <v>12</v>
      </c>
      <c r="B17" s="21">
        <v>0</v>
      </c>
      <c r="C17" s="21">
        <v>0</v>
      </c>
      <c r="D17" s="25">
        <v>0</v>
      </c>
      <c r="E17" s="34"/>
      <c r="F17" s="4"/>
      <c r="G17" s="14"/>
    </row>
    <row r="18" spans="1:7" x14ac:dyDescent="0.2">
      <c r="A18" s="2" t="s">
        <v>15</v>
      </c>
      <c r="B18" s="21">
        <v>0</v>
      </c>
      <c r="C18" s="21">
        <v>0</v>
      </c>
      <c r="D18" s="25">
        <v>0</v>
      </c>
      <c r="E18" s="34"/>
    </row>
    <row r="19" spans="1:7" x14ac:dyDescent="0.2">
      <c r="A19" s="2" t="s">
        <v>17</v>
      </c>
      <c r="B19" s="21">
        <v>0</v>
      </c>
      <c r="C19" s="21">
        <v>0</v>
      </c>
      <c r="D19" s="25">
        <v>0</v>
      </c>
      <c r="E19" s="34"/>
    </row>
    <row r="20" spans="1:7" x14ac:dyDescent="0.2">
      <c r="A20" s="2" t="s">
        <v>16</v>
      </c>
      <c r="B20" s="21">
        <v>0</v>
      </c>
      <c r="C20" s="21">
        <v>0</v>
      </c>
      <c r="D20" s="25">
        <v>0</v>
      </c>
      <c r="E20" s="34"/>
    </row>
    <row r="21" spans="1:7" x14ac:dyDescent="0.2">
      <c r="A21" s="2" t="s">
        <v>18</v>
      </c>
      <c r="B21" s="21">
        <v>478</v>
      </c>
      <c r="C21" s="21">
        <v>10991111.939999999</v>
      </c>
      <c r="D21" s="25">
        <f t="shared" ref="D21:D52" si="2">C21/B21</f>
        <v>22993.958033472802</v>
      </c>
      <c r="E21" s="34"/>
    </row>
    <row r="22" spans="1:7" x14ac:dyDescent="0.2">
      <c r="A22" s="2" t="s">
        <v>19</v>
      </c>
      <c r="B22" s="21">
        <v>74</v>
      </c>
      <c r="C22" s="21">
        <v>1734786.15</v>
      </c>
      <c r="D22" s="25">
        <f t="shared" si="2"/>
        <v>23443.056081081078</v>
      </c>
      <c r="E22" s="34"/>
    </row>
    <row r="23" spans="1:7" x14ac:dyDescent="0.2">
      <c r="A23" s="2" t="s">
        <v>20</v>
      </c>
      <c r="B23" s="21">
        <v>0</v>
      </c>
      <c r="C23" s="21">
        <v>0</v>
      </c>
      <c r="D23" s="25">
        <v>0</v>
      </c>
      <c r="E23" s="34"/>
    </row>
    <row r="24" spans="1:7" x14ac:dyDescent="0.2">
      <c r="A24" s="2" t="s">
        <v>21</v>
      </c>
      <c r="B24" s="21">
        <v>0</v>
      </c>
      <c r="C24" s="21">
        <v>0</v>
      </c>
      <c r="D24" s="25">
        <v>0</v>
      </c>
      <c r="E24" s="34"/>
    </row>
    <row r="25" spans="1:7" x14ac:dyDescent="0.2">
      <c r="A25" s="2" t="s">
        <v>22</v>
      </c>
      <c r="B25" s="21">
        <v>122</v>
      </c>
      <c r="C25" s="21">
        <v>3058680.6879400001</v>
      </c>
      <c r="D25" s="25">
        <f t="shared" si="2"/>
        <v>25071.153179836067</v>
      </c>
      <c r="E25" s="34"/>
    </row>
    <row r="26" spans="1:7" x14ac:dyDescent="0.2">
      <c r="A26" s="2" t="s">
        <v>23</v>
      </c>
      <c r="B26" s="21">
        <v>0</v>
      </c>
      <c r="C26" s="21">
        <v>0</v>
      </c>
      <c r="D26" s="25">
        <v>0</v>
      </c>
      <c r="E26" s="34"/>
    </row>
    <row r="27" spans="1:7" x14ac:dyDescent="0.2">
      <c r="A27" s="2" t="s">
        <v>24</v>
      </c>
      <c r="B27" s="21">
        <v>0</v>
      </c>
      <c r="C27" s="21">
        <v>0</v>
      </c>
      <c r="D27" s="25">
        <v>0</v>
      </c>
      <c r="E27" s="34"/>
    </row>
    <row r="28" spans="1:7" x14ac:dyDescent="0.2">
      <c r="A28" s="2" t="s">
        <v>25</v>
      </c>
      <c r="B28" s="21">
        <v>0</v>
      </c>
      <c r="C28" s="21">
        <v>0</v>
      </c>
      <c r="D28" s="25">
        <v>0</v>
      </c>
      <c r="E28" s="34"/>
    </row>
    <row r="29" spans="1:7" x14ac:dyDescent="0.2">
      <c r="A29" s="2" t="s">
        <v>26</v>
      </c>
      <c r="B29" s="21">
        <v>0</v>
      </c>
      <c r="C29" s="21">
        <v>0</v>
      </c>
      <c r="D29" s="25">
        <v>0</v>
      </c>
      <c r="E29" s="34"/>
    </row>
    <row r="30" spans="1:7" x14ac:dyDescent="0.2">
      <c r="A30" s="2" t="s">
        <v>27</v>
      </c>
      <c r="B30" s="21">
        <v>0</v>
      </c>
      <c r="C30" s="21">
        <v>0</v>
      </c>
      <c r="D30" s="25">
        <v>0</v>
      </c>
      <c r="E30" s="34"/>
    </row>
    <row r="31" spans="1:7" x14ac:dyDescent="0.2">
      <c r="A31" s="2" t="s">
        <v>28</v>
      </c>
      <c r="B31" s="21">
        <v>0</v>
      </c>
      <c r="C31" s="21">
        <v>0</v>
      </c>
      <c r="D31" s="25">
        <v>0</v>
      </c>
      <c r="E31" s="34"/>
    </row>
    <row r="32" spans="1:7" x14ac:dyDescent="0.2">
      <c r="A32" s="2" t="s">
        <v>29</v>
      </c>
      <c r="B32" s="21">
        <v>663</v>
      </c>
      <c r="C32" s="21">
        <v>16762431.310000001</v>
      </c>
      <c r="D32" s="25">
        <f t="shared" si="2"/>
        <v>25282.701825037708</v>
      </c>
      <c r="E32" s="34"/>
    </row>
    <row r="33" spans="1:5" x14ac:dyDescent="0.2">
      <c r="A33" s="2" t="s">
        <v>31</v>
      </c>
      <c r="B33" s="21">
        <v>0</v>
      </c>
      <c r="C33" s="21">
        <v>0</v>
      </c>
      <c r="D33" s="25">
        <v>0</v>
      </c>
      <c r="E33" s="34"/>
    </row>
    <row r="34" spans="1:5" x14ac:dyDescent="0.2">
      <c r="A34" s="2" t="s">
        <v>32</v>
      </c>
      <c r="B34" s="21">
        <v>0</v>
      </c>
      <c r="C34" s="21">
        <v>0</v>
      </c>
      <c r="D34" s="25">
        <v>0</v>
      </c>
      <c r="E34" s="34"/>
    </row>
    <row r="35" spans="1:5" x14ac:dyDescent="0.2">
      <c r="A35" s="2" t="s">
        <v>33</v>
      </c>
      <c r="B35" s="21">
        <v>548</v>
      </c>
      <c r="C35" s="37">
        <v>12629785.109999999</v>
      </c>
      <c r="D35" s="25">
        <f t="shared" si="2"/>
        <v>23047.053120437955</v>
      </c>
      <c r="E35" s="34"/>
    </row>
    <row r="36" spans="1:5" x14ac:dyDescent="0.2">
      <c r="A36" s="2" t="s">
        <v>34</v>
      </c>
      <c r="B36" s="21">
        <v>0</v>
      </c>
      <c r="C36" s="21">
        <v>0</v>
      </c>
      <c r="D36" s="25">
        <v>0</v>
      </c>
      <c r="E36" s="34"/>
    </row>
    <row r="37" spans="1:5" x14ac:dyDescent="0.2">
      <c r="A37" s="2" t="s">
        <v>35</v>
      </c>
      <c r="B37" s="21">
        <v>0</v>
      </c>
      <c r="C37" s="21">
        <v>0</v>
      </c>
      <c r="D37" s="25">
        <v>0</v>
      </c>
      <c r="E37" s="34"/>
    </row>
    <row r="38" spans="1:5" x14ac:dyDescent="0.2">
      <c r="A38" s="2" t="s">
        <v>36</v>
      </c>
      <c r="B38" s="21">
        <v>0</v>
      </c>
      <c r="C38" s="21">
        <v>0</v>
      </c>
      <c r="D38" s="25">
        <v>0</v>
      </c>
      <c r="E38" s="34"/>
    </row>
    <row r="39" spans="1:5" x14ac:dyDescent="0.2">
      <c r="A39" s="2" t="s">
        <v>38</v>
      </c>
      <c r="B39" s="21">
        <v>0</v>
      </c>
      <c r="C39" s="21">
        <v>0</v>
      </c>
      <c r="D39" s="25">
        <v>0</v>
      </c>
      <c r="E39" s="34"/>
    </row>
    <row r="40" spans="1:5" x14ac:dyDescent="0.2">
      <c r="A40" s="2" t="s">
        <v>37</v>
      </c>
      <c r="B40" s="21">
        <v>0</v>
      </c>
      <c r="C40" s="21">
        <v>0</v>
      </c>
      <c r="D40" s="25">
        <v>0</v>
      </c>
      <c r="E40" s="34"/>
    </row>
    <row r="41" spans="1:5" x14ac:dyDescent="0.2">
      <c r="A41" s="2" t="s">
        <v>39</v>
      </c>
      <c r="B41" s="21">
        <v>54</v>
      </c>
      <c r="C41" s="21">
        <v>1294759</v>
      </c>
      <c r="D41" s="25">
        <f t="shared" si="2"/>
        <v>23977.018518518518</v>
      </c>
      <c r="E41" s="34"/>
    </row>
    <row r="42" spans="1:5" x14ac:dyDescent="0.2">
      <c r="A42" s="2" t="s">
        <v>40</v>
      </c>
      <c r="B42" s="21">
        <v>0</v>
      </c>
      <c r="C42" s="21">
        <v>0</v>
      </c>
      <c r="D42" s="25">
        <v>0</v>
      </c>
      <c r="E42" s="34"/>
    </row>
    <row r="43" spans="1:5" x14ac:dyDescent="0.2">
      <c r="A43" s="2" t="s">
        <v>41</v>
      </c>
      <c r="B43" s="21">
        <v>0</v>
      </c>
      <c r="C43" s="21">
        <v>0</v>
      </c>
      <c r="D43" s="25">
        <v>0</v>
      </c>
      <c r="E43" s="34"/>
    </row>
    <row r="44" spans="1:5" x14ac:dyDescent="0.2">
      <c r="A44" s="3" t="s">
        <v>42</v>
      </c>
      <c r="B44" s="21">
        <v>509</v>
      </c>
      <c r="C44" s="21">
        <v>12857598.300000001</v>
      </c>
      <c r="D44" s="25">
        <f t="shared" si="2"/>
        <v>25260.507465618863</v>
      </c>
      <c r="E44" s="34"/>
    </row>
    <row r="45" spans="1:5" x14ac:dyDescent="0.2">
      <c r="A45" s="2" t="s">
        <v>43</v>
      </c>
      <c r="B45" s="21">
        <v>0</v>
      </c>
      <c r="C45" s="21">
        <v>0</v>
      </c>
      <c r="D45" s="25">
        <v>0</v>
      </c>
      <c r="E45" s="34"/>
    </row>
    <row r="46" spans="1:5" x14ac:dyDescent="0.2">
      <c r="A46" s="2" t="s">
        <v>45</v>
      </c>
      <c r="B46" s="21">
        <v>0</v>
      </c>
      <c r="C46" s="21">
        <v>0</v>
      </c>
      <c r="D46" s="25">
        <v>0</v>
      </c>
      <c r="E46" s="34"/>
    </row>
    <row r="47" spans="1:5" x14ac:dyDescent="0.2">
      <c r="A47" s="2" t="s">
        <v>44</v>
      </c>
      <c r="B47" s="21">
        <v>0</v>
      </c>
      <c r="C47" s="21">
        <v>0</v>
      </c>
      <c r="D47" s="25">
        <v>0</v>
      </c>
      <c r="E47" s="34"/>
    </row>
    <row r="48" spans="1:5" x14ac:dyDescent="0.2">
      <c r="A48" s="7" t="s">
        <v>46</v>
      </c>
      <c r="B48" s="26">
        <v>0</v>
      </c>
      <c r="C48" s="27">
        <v>0</v>
      </c>
      <c r="D48" s="28">
        <v>0</v>
      </c>
      <c r="E48" s="34"/>
    </row>
    <row r="49" spans="1:5" x14ac:dyDescent="0.2">
      <c r="A49" s="2" t="s">
        <v>14</v>
      </c>
      <c r="B49" s="21">
        <v>2069</v>
      </c>
      <c r="C49" s="21">
        <v>52301010.810000002</v>
      </c>
      <c r="D49" s="25">
        <f>C49/B49</f>
        <v>25278.400584823587</v>
      </c>
      <c r="E49" s="34"/>
    </row>
    <row r="50" spans="1:5" x14ac:dyDescent="0.2">
      <c r="A50" s="2" t="s">
        <v>30</v>
      </c>
      <c r="B50" s="21">
        <v>0</v>
      </c>
      <c r="C50" s="21">
        <v>0</v>
      </c>
      <c r="D50" s="25">
        <v>0</v>
      </c>
      <c r="E50" s="34"/>
    </row>
    <row r="51" spans="1:5" ht="12" thickBot="1" x14ac:dyDescent="0.25">
      <c r="A51" s="2" t="s">
        <v>2</v>
      </c>
      <c r="B51" s="21">
        <v>442</v>
      </c>
      <c r="C51" s="21">
        <v>11027551.810000001</v>
      </c>
      <c r="D51" s="25">
        <f>C51/B51</f>
        <v>24949.212239819004</v>
      </c>
      <c r="E51" s="34"/>
    </row>
    <row r="52" spans="1:5" ht="12" thickBot="1" x14ac:dyDescent="0.25">
      <c r="A52" s="8" t="s">
        <v>47</v>
      </c>
      <c r="B52" s="30">
        <f>SUM(B9:B51)</f>
        <v>5041</v>
      </c>
      <c r="C52" s="30">
        <f>SUM(C9:C51)</f>
        <v>124234385.49794</v>
      </c>
      <c r="D52" s="32">
        <f t="shared" si="2"/>
        <v>24644.789823039082</v>
      </c>
      <c r="E52" s="35"/>
    </row>
    <row r="53" spans="1:5" s="6" customFormat="1" ht="12" thickBot="1" x14ac:dyDescent="0.25">
      <c r="A53" s="29" t="s">
        <v>48</v>
      </c>
      <c r="B53" s="11">
        <v>5022</v>
      </c>
      <c r="C53" s="16"/>
      <c r="D53" s="31">
        <f>C52/B53</f>
        <v>24738.029768606135</v>
      </c>
      <c r="E53" s="36"/>
    </row>
    <row r="54" spans="1:5" x14ac:dyDescent="0.2">
      <c r="A54" s="5"/>
      <c r="B54" s="5"/>
    </row>
    <row r="56" spans="1:5" hidden="1" x14ac:dyDescent="0.2">
      <c r="B56" s="12">
        <f>B52-B53</f>
        <v>19</v>
      </c>
      <c r="D56" s="12">
        <f>D53/6</f>
        <v>4123.0049614343561</v>
      </c>
    </row>
  </sheetData>
  <mergeCells count="2">
    <mergeCell ref="A2:D2"/>
    <mergeCell ref="A3:D3"/>
  </mergeCells>
  <phoneticPr fontId="2" type="noConversion"/>
  <pageMargins left="1.299212598425197" right="0.78740157480314965" top="1.1811023622047245" bottom="0.59055118110236227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chelt 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2021-12-21T15:34:14Z</cp:lastPrinted>
  <dcterms:created xsi:type="dcterms:W3CDTF">1996-10-14T23:33:28Z</dcterms:created>
  <dcterms:modified xsi:type="dcterms:W3CDTF">2022-02-14T07:02:32Z</dcterms:modified>
</cp:coreProperties>
</file>