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10" yWindow="30" windowWidth="15135" windowHeight="13740"/>
  </bookViews>
  <sheets>
    <sheet name="posttransplant" sheetId="2" r:id="rId1"/>
  </sheets>
  <calcPr calcId="145621"/>
</workbook>
</file>

<file path=xl/calcChain.xml><?xml version="1.0" encoding="utf-8"?>
<calcChain xmlns="http://schemas.openxmlformats.org/spreadsheetml/2006/main">
  <c r="C53" i="2" l="1"/>
  <c r="B53" i="2"/>
  <c r="B55" i="2" s="1"/>
  <c r="D52" i="2" l="1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10" i="2"/>
  <c r="D53" i="2" l="1"/>
  <c r="D54" i="2"/>
</calcChain>
</file>

<file path=xl/sharedStrings.xml><?xml version="1.0" encoding="utf-8"?>
<sst xmlns="http://schemas.openxmlformats.org/spreadsheetml/2006/main" count="56" uniqueCount="56">
  <si>
    <t>CAS</t>
  </si>
  <si>
    <t>C1</t>
  </si>
  <si>
    <t>C2</t>
  </si>
  <si>
    <t>C3</t>
  </si>
  <si>
    <t>Alba</t>
  </si>
  <si>
    <t>Arad</t>
  </si>
  <si>
    <t>Arges</t>
  </si>
  <si>
    <t>Bacau</t>
  </si>
  <si>
    <t>Bihor</t>
  </si>
  <si>
    <t>Bistrita-Nasaud</t>
  </si>
  <si>
    <t>Botosani</t>
  </si>
  <si>
    <t>Braila</t>
  </si>
  <si>
    <t>Brasov</t>
  </si>
  <si>
    <t>Bucuresti</t>
  </si>
  <si>
    <t>Buzau</t>
  </si>
  <si>
    <t>Calarasi</t>
  </si>
  <si>
    <t>Caras-Severin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</si>
  <si>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</si>
  <si>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</si>
  <si>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</si>
  <si>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</si>
  <si>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</si>
  <si>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</si>
  <si>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</si>
  <si>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</si>
  <si>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</si>
  <si>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</si>
  <si>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</si>
  <si>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</si>
  <si>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</si>
  <si>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</si>
  <si>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</si>
  <si>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</si>
  <si>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</si>
  <si>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</si>
  <si>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</si>
  <si>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Salaj</t>
  </si>
  <si>
    <t>Satu Mare</t>
  </si>
  <si>
    <t>Sibiu</t>
  </si>
  <si>
    <t>Suceava</t>
  </si>
  <si>
    <t>Teleorman</t>
  </si>
  <si>
    <t>Timis</t>
  </si>
  <si>
    <t>Tulcea</t>
  </si>
  <si>
    <t>Valcea</t>
  </si>
  <si>
    <t>Vaslui</t>
  </si>
  <si>
    <t>Vrancea</t>
  </si>
  <si>
    <t>Total</t>
  </si>
  <si>
    <t>Cost mediu/ bolnav (lei)</t>
  </si>
  <si>
    <t>C4</t>
  </si>
  <si>
    <t>Nr. bolnavi/CNP</t>
  </si>
  <si>
    <t>Nr. bolnavi care au beneficiat in 2 unităţi/judeţe</t>
  </si>
  <si>
    <t>Nr.  bolnavi cu transplant cărora li s-au eliberat medicamente pentru starea postransplant</t>
  </si>
  <si>
    <t>Cheltuieli pentru medicamente stare posttransplant (lei)</t>
  </si>
  <si>
    <t>AOPSNAJ</t>
  </si>
  <si>
    <t>Programul national de transplant de organe, tesuturi si celule umane - Starea postransplant</t>
  </si>
  <si>
    <t>Situația indicatorilor si a cheltuielilor realizate in perioada ianuarie-septembie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</si>
</sst>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0" fontId="2" fillId="2" borderId="0" xfId="0" applyFont="1" applyFill="1"/>
    <xf numFmtId="3" fontId="1" fillId="2" borderId="8" xfId="0" applyNumberFormat="1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/>
    </xf>
    <xf numFmtId="4" fontId="1" fillId="2" borderId="10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3" fontId="5" fillId="2" borderId="12" xfId="1" applyNumberFormat="1" applyFont="1" applyFill="1" applyBorder="1"/>
    <xf numFmtId="3" fontId="2" fillId="2" borderId="3" xfId="0" applyNumberFormat="1" applyFont="1" applyFill="1" applyBorder="1"/>
    <xf numFmtId="3" fontId="2" fillId="2" borderId="6" xfId="0" applyNumberFormat="1" applyFont="1" applyFill="1" applyBorder="1"/>
    <xf numFmtId="3" fontId="2" fillId="2" borderId="0" xfId="0" applyNumberFormat="1" applyFont="1" applyFill="1"/>
    <xf numFmtId="3" fontId="5" fillId="2" borderId="1" xfId="1" applyNumberFormat="1" applyFont="1" applyFill="1" applyBorder="1"/>
    <xf numFmtId="3" fontId="5" fillId="2" borderId="2" xfId="1" applyNumberFormat="1" applyFont="1" applyFill="1" applyBorder="1"/>
    <xf numFmtId="3" fontId="2" fillId="2" borderId="1" xfId="1" applyNumberFormat="1" applyFont="1" applyFill="1" applyBorder="1"/>
    <xf numFmtId="3" fontId="2" fillId="2" borderId="4" xfId="0" applyNumberFormat="1" applyFont="1" applyFill="1" applyBorder="1"/>
    <xf numFmtId="4" fontId="6" fillId="2" borderId="11" xfId="1" applyNumberFormat="1" applyFont="1" applyFill="1" applyBorder="1"/>
    <xf numFmtId="3" fontId="6" fillId="2" borderId="5" xfId="0" applyNumberFormat="1" applyFont="1" applyFill="1" applyBorder="1"/>
    <xf numFmtId="3" fontId="1" fillId="2" borderId="19" xfId="0" applyNumberFormat="1" applyFont="1" applyFill="1" applyBorder="1"/>
    <xf numFmtId="3" fontId="1" fillId="2" borderId="7" xfId="0" applyNumberFormat="1" applyFont="1" applyFill="1" applyBorder="1"/>
    <xf numFmtId="0" fontId="2" fillId="2" borderId="0" xfId="0" applyFont="1" applyFill="1" applyBorder="1" applyAlignment="1">
      <alignment horizontal="center"/>
    </xf>
    <xf numFmtId="3" fontId="6" fillId="2" borderId="7" xfId="0" applyNumberFormat="1" applyFont="1" applyFill="1" applyBorder="1"/>
    <xf numFmtId="0" fontId="4" fillId="2" borderId="3" xfId="0" applyFont="1" applyFill="1" applyBorder="1" applyAlignment="1">
      <alignment horizontal="left" vertical="center" wrapText="1"/>
    </xf>
    <xf numFmtId="3" fontId="4" fillId="2" borderId="15" xfId="0" applyNumberFormat="1" applyFont="1" applyFill="1" applyBorder="1"/>
    <xf numFmtId="3" fontId="6" fillId="2" borderId="0" xfId="0" applyNumberFormat="1" applyFont="1" applyFill="1" applyBorder="1"/>
    <xf numFmtId="4" fontId="2" fillId="2" borderId="0" xfId="0" applyNumberFormat="1" applyFont="1" applyFill="1"/>
    <xf numFmtId="9" fontId="2" fillId="2" borderId="0" xfId="0" applyNumberFormat="1" applyFont="1" applyFill="1"/>
    <xf numFmtId="3" fontId="1" fillId="2" borderId="11" xfId="0" applyNumberFormat="1" applyFont="1" applyFill="1" applyBorder="1"/>
    <xf numFmtId="0" fontId="7" fillId="2" borderId="0" xfId="0" applyFont="1" applyFill="1"/>
    <xf numFmtId="4" fontId="1" fillId="2" borderId="14" xfId="0" applyNumberFormat="1" applyFont="1" applyFill="1" applyBorder="1" applyAlignment="1">
      <alignment horizontal="center" vertical="center" wrapText="1"/>
    </xf>
    <xf numFmtId="4" fontId="1" fillId="2" borderId="16" xfId="0" applyNumberFormat="1" applyFont="1" applyFill="1" applyBorder="1" applyAlignment="1">
      <alignment horizontal="center" vertical="center" wrapText="1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7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2:H65"/>
  <sheetViews>
    <sheetView tabSelected="1" zoomScaleNormal="100" workbookViewId="0">
      <selection activeCell="K14" sqref="K12:K14"/>
    </sheetView>
  </sheetViews>
  <sheetFormatPr defaultRowHeight="11.25" x14ac:dyDescent="0.2"/>
  <cols>
    <col min="1" max="1" width="18.85546875" style="1" customWidth="1"/>
    <col min="2" max="2" width="18.140625" style="1" customWidth="1"/>
    <col min="3" max="3" width="20.140625" style="1" customWidth="1"/>
    <col min="4" max="4" width="20.28515625" style="24" customWidth="1"/>
    <col min="5" max="16384" width="9.140625" style="1"/>
  </cols>
  <sheetData>
    <row r="2" spans="1:8" ht="36.75" customHeight="1" x14ac:dyDescent="0.25">
      <c r="A2" s="34" t="s">
        <v>54</v>
      </c>
      <c r="B2" s="34"/>
      <c r="C2" s="34"/>
      <c r="D2" s="34"/>
    </row>
    <row r="3" spans="1:8" ht="15" x14ac:dyDescent="0.2">
      <c r="A3" s="35" t="s">
        <v>55</v>
      </c>
      <c r="B3" s="35"/>
      <c r="C3" s="35"/>
      <c r="D3" s="35"/>
    </row>
    <row r="4" spans="1:8" ht="12.75" x14ac:dyDescent="0.2">
      <c r="A4" s="27"/>
    </row>
    <row r="5" spans="1:8" ht="12.75" x14ac:dyDescent="0.2">
      <c r="A5" s="27"/>
    </row>
    <row r="6" spans="1:8" ht="12" thickBot="1" x14ac:dyDescent="0.25"/>
    <row r="7" spans="1:8" ht="12.75" customHeight="1" x14ac:dyDescent="0.2">
      <c r="A7" s="30" t="s">
        <v>0</v>
      </c>
      <c r="B7" s="32" t="s">
        <v>51</v>
      </c>
      <c r="C7" s="32" t="s">
        <v>52</v>
      </c>
      <c r="D7" s="28" t="s">
        <v>47</v>
      </c>
    </row>
    <row r="8" spans="1:8" ht="65.25" customHeight="1" thickBot="1" x14ac:dyDescent="0.25">
      <c r="A8" s="31"/>
      <c r="B8" s="33"/>
      <c r="C8" s="33"/>
      <c r="D8" s="29"/>
    </row>
    <row r="9" spans="1:8" s="6" customFormat="1" ht="12" thickBot="1" x14ac:dyDescent="0.25">
      <c r="A9" s="2" t="s">
        <v>1</v>
      </c>
      <c r="B9" s="3" t="s">
        <v>2</v>
      </c>
      <c r="C9" s="4" t="s">
        <v>3</v>
      </c>
      <c r="D9" s="5" t="s">
        <v>48</v>
      </c>
    </row>
    <row r="10" spans="1:8" x14ac:dyDescent="0.2">
      <c r="A10" s="7" t="s">
        <v>4</v>
      </c>
      <c r="B10" s="8">
        <v>68</v>
      </c>
      <c r="C10" s="8">
        <v>524599.35</v>
      </c>
      <c r="D10" s="9">
        <f>C10/B10</f>
        <v>7714.6963235294115</v>
      </c>
      <c r="H10" s="10"/>
    </row>
    <row r="11" spans="1:8" x14ac:dyDescent="0.2">
      <c r="A11" s="11" t="s">
        <v>5</v>
      </c>
      <c r="B11" s="8">
        <v>46</v>
      </c>
      <c r="C11" s="8">
        <v>252256.89</v>
      </c>
      <c r="D11" s="9">
        <f t="shared" ref="D11:D52" si="0">C11/B11</f>
        <v>5483.8454347826091</v>
      </c>
      <c r="H11" s="10"/>
    </row>
    <row r="12" spans="1:8" x14ac:dyDescent="0.2">
      <c r="A12" s="11" t="s">
        <v>6</v>
      </c>
      <c r="B12" s="8">
        <v>124</v>
      </c>
      <c r="C12" s="8">
        <v>937590.78</v>
      </c>
      <c r="D12" s="9">
        <f t="shared" si="0"/>
        <v>7561.2159677419359</v>
      </c>
      <c r="H12" s="10"/>
    </row>
    <row r="13" spans="1:8" x14ac:dyDescent="0.2">
      <c r="A13" s="11" t="s">
        <v>7</v>
      </c>
      <c r="B13" s="8">
        <v>114</v>
      </c>
      <c r="C13" s="8">
        <v>753223.46</v>
      </c>
      <c r="D13" s="9">
        <f t="shared" si="0"/>
        <v>6607.2233333333334</v>
      </c>
      <c r="H13" s="10"/>
    </row>
    <row r="14" spans="1:8" x14ac:dyDescent="0.2">
      <c r="A14" s="11" t="s">
        <v>8</v>
      </c>
      <c r="B14" s="8">
        <v>113</v>
      </c>
      <c r="C14" s="8">
        <v>779821.6</v>
      </c>
      <c r="D14" s="9">
        <f t="shared" si="0"/>
        <v>6901.0761061946905</v>
      </c>
      <c r="H14" s="10"/>
    </row>
    <row r="15" spans="1:8" x14ac:dyDescent="0.2">
      <c r="A15" s="11" t="s">
        <v>9</v>
      </c>
      <c r="B15" s="8">
        <v>47</v>
      </c>
      <c r="C15" s="8">
        <v>371171.33</v>
      </c>
      <c r="D15" s="9">
        <f t="shared" si="0"/>
        <v>7897.2623404255319</v>
      </c>
      <c r="H15" s="10"/>
    </row>
    <row r="16" spans="1:8" x14ac:dyDescent="0.2">
      <c r="A16" s="11" t="s">
        <v>10</v>
      </c>
      <c r="B16" s="8">
        <v>55</v>
      </c>
      <c r="C16" s="8">
        <v>422011.44</v>
      </c>
      <c r="D16" s="9">
        <f t="shared" si="0"/>
        <v>7672.9352727272726</v>
      </c>
      <c r="H16" s="10"/>
    </row>
    <row r="17" spans="1:8" x14ac:dyDescent="0.2">
      <c r="A17" s="11" t="s">
        <v>12</v>
      </c>
      <c r="B17" s="8">
        <v>125</v>
      </c>
      <c r="C17" s="8">
        <v>974429.27</v>
      </c>
      <c r="D17" s="9">
        <f t="shared" si="0"/>
        <v>7795.4341599999998</v>
      </c>
      <c r="H17" s="10"/>
    </row>
    <row r="18" spans="1:8" x14ac:dyDescent="0.2">
      <c r="A18" s="11" t="s">
        <v>11</v>
      </c>
      <c r="B18" s="8">
        <v>71</v>
      </c>
      <c r="C18" s="8">
        <v>437586.89</v>
      </c>
      <c r="D18" s="9">
        <f t="shared" si="0"/>
        <v>6163.1956338028167</v>
      </c>
      <c r="H18" s="10"/>
    </row>
    <row r="19" spans="1:8" x14ac:dyDescent="0.2">
      <c r="A19" s="11" t="s">
        <v>14</v>
      </c>
      <c r="B19" s="8">
        <v>93</v>
      </c>
      <c r="C19" s="8">
        <v>553925.19999999995</v>
      </c>
      <c r="D19" s="9">
        <f t="shared" si="0"/>
        <v>5956.184946236559</v>
      </c>
      <c r="H19" s="10"/>
    </row>
    <row r="20" spans="1:8" x14ac:dyDescent="0.2">
      <c r="A20" s="11" t="s">
        <v>16</v>
      </c>
      <c r="B20" s="8">
        <v>42</v>
      </c>
      <c r="C20" s="8">
        <v>341784.44</v>
      </c>
      <c r="D20" s="9">
        <f t="shared" si="0"/>
        <v>8137.7247619047621</v>
      </c>
      <c r="H20" s="10"/>
    </row>
    <row r="21" spans="1:8" x14ac:dyDescent="0.2">
      <c r="A21" s="11" t="s">
        <v>15</v>
      </c>
      <c r="B21" s="8">
        <v>52</v>
      </c>
      <c r="C21" s="8">
        <v>330280.46999999997</v>
      </c>
      <c r="D21" s="9">
        <f t="shared" si="0"/>
        <v>6351.5474999999997</v>
      </c>
      <c r="H21" s="10"/>
    </row>
    <row r="22" spans="1:8" x14ac:dyDescent="0.2">
      <c r="A22" s="11" t="s">
        <v>17</v>
      </c>
      <c r="B22" s="8">
        <v>149</v>
      </c>
      <c r="C22" s="8">
        <v>856362.38</v>
      </c>
      <c r="D22" s="9">
        <f t="shared" si="0"/>
        <v>5747.3985234899328</v>
      </c>
      <c r="H22" s="10"/>
    </row>
    <row r="23" spans="1:8" x14ac:dyDescent="0.2">
      <c r="A23" s="11" t="s">
        <v>18</v>
      </c>
      <c r="B23" s="8">
        <v>104</v>
      </c>
      <c r="C23" s="8">
        <v>766945.91</v>
      </c>
      <c r="D23" s="9">
        <f t="shared" si="0"/>
        <v>7374.4799038461542</v>
      </c>
      <c r="H23" s="10"/>
    </row>
    <row r="24" spans="1:8" x14ac:dyDescent="0.2">
      <c r="A24" s="11" t="s">
        <v>19</v>
      </c>
      <c r="B24" s="8">
        <v>38</v>
      </c>
      <c r="C24" s="8">
        <v>300791.49</v>
      </c>
      <c r="D24" s="9">
        <f t="shared" si="0"/>
        <v>7915.5655263157896</v>
      </c>
      <c r="H24" s="10"/>
    </row>
    <row r="25" spans="1:8" x14ac:dyDescent="0.2">
      <c r="A25" s="11" t="s">
        <v>20</v>
      </c>
      <c r="B25" s="8">
        <v>91</v>
      </c>
      <c r="C25" s="8">
        <v>601521.62</v>
      </c>
      <c r="D25" s="9">
        <f t="shared" si="0"/>
        <v>6610.1276923076921</v>
      </c>
      <c r="H25" s="10"/>
    </row>
    <row r="26" spans="1:8" x14ac:dyDescent="0.2">
      <c r="A26" s="11" t="s">
        <v>21</v>
      </c>
      <c r="B26" s="8">
        <v>108</v>
      </c>
      <c r="C26" s="8">
        <v>747229.67</v>
      </c>
      <c r="D26" s="9">
        <f t="shared" si="0"/>
        <v>6918.7932407407416</v>
      </c>
      <c r="H26" s="10"/>
    </row>
    <row r="27" spans="1:8" x14ac:dyDescent="0.2">
      <c r="A27" s="11" t="s">
        <v>22</v>
      </c>
      <c r="B27" s="8">
        <v>98</v>
      </c>
      <c r="C27" s="8">
        <v>635337.29</v>
      </c>
      <c r="D27" s="9">
        <f t="shared" si="0"/>
        <v>6483.033571428572</v>
      </c>
      <c r="H27" s="10"/>
    </row>
    <row r="28" spans="1:8" x14ac:dyDescent="0.2">
      <c r="A28" s="11" t="s">
        <v>23</v>
      </c>
      <c r="B28" s="8">
        <v>52</v>
      </c>
      <c r="C28" s="8">
        <v>319602.51</v>
      </c>
      <c r="D28" s="9">
        <f t="shared" si="0"/>
        <v>6146.2021153846154</v>
      </c>
      <c r="H28" s="10"/>
    </row>
    <row r="29" spans="1:8" x14ac:dyDescent="0.2">
      <c r="A29" s="11" t="s">
        <v>24</v>
      </c>
      <c r="B29" s="8">
        <v>57</v>
      </c>
      <c r="C29" s="8">
        <v>509654.92</v>
      </c>
      <c r="D29" s="9">
        <f t="shared" si="0"/>
        <v>8941.3143859649117</v>
      </c>
      <c r="H29" s="10"/>
    </row>
    <row r="30" spans="1:8" x14ac:dyDescent="0.2">
      <c r="A30" s="11" t="s">
        <v>25</v>
      </c>
      <c r="B30" s="8">
        <v>26</v>
      </c>
      <c r="C30" s="8">
        <v>231594.44</v>
      </c>
      <c r="D30" s="9">
        <f t="shared" si="0"/>
        <v>8907.4784615384615</v>
      </c>
      <c r="H30" s="10"/>
    </row>
    <row r="31" spans="1:8" x14ac:dyDescent="0.2">
      <c r="A31" s="11" t="s">
        <v>26</v>
      </c>
      <c r="B31" s="8">
        <v>69</v>
      </c>
      <c r="C31" s="8">
        <v>472859.72</v>
      </c>
      <c r="D31" s="9">
        <f t="shared" si="0"/>
        <v>6853.0394202898551</v>
      </c>
      <c r="H31" s="10"/>
    </row>
    <row r="32" spans="1:8" x14ac:dyDescent="0.2">
      <c r="A32" s="11" t="s">
        <v>27</v>
      </c>
      <c r="B32" s="8">
        <v>41</v>
      </c>
      <c r="C32" s="8">
        <v>295280.96000000002</v>
      </c>
      <c r="D32" s="9">
        <f t="shared" si="0"/>
        <v>7201.9746341463424</v>
      </c>
      <c r="H32" s="10"/>
    </row>
    <row r="33" spans="1:8" x14ac:dyDescent="0.2">
      <c r="A33" s="11" t="s">
        <v>28</v>
      </c>
      <c r="B33" s="8">
        <v>305</v>
      </c>
      <c r="C33" s="8">
        <v>2357191.6800000002</v>
      </c>
      <c r="D33" s="9">
        <f t="shared" si="0"/>
        <v>7728.4973114754102</v>
      </c>
      <c r="H33" s="10"/>
    </row>
    <row r="34" spans="1:8" x14ac:dyDescent="0.2">
      <c r="A34" s="11" t="s">
        <v>30</v>
      </c>
      <c r="B34" s="8">
        <v>81</v>
      </c>
      <c r="C34" s="8">
        <v>634827.77</v>
      </c>
      <c r="D34" s="9">
        <f t="shared" si="0"/>
        <v>7837.3798765432102</v>
      </c>
      <c r="H34" s="10"/>
    </row>
    <row r="35" spans="1:8" x14ac:dyDescent="0.2">
      <c r="A35" s="11" t="s">
        <v>31</v>
      </c>
      <c r="B35" s="8">
        <v>24</v>
      </c>
      <c r="C35" s="8">
        <v>187035.35</v>
      </c>
      <c r="D35" s="9">
        <f t="shared" si="0"/>
        <v>7793.1395833333336</v>
      </c>
      <c r="H35" s="10"/>
    </row>
    <row r="36" spans="1:8" x14ac:dyDescent="0.2">
      <c r="A36" s="11" t="s">
        <v>32</v>
      </c>
      <c r="B36" s="8">
        <v>100</v>
      </c>
      <c r="C36" s="8">
        <v>655989.51</v>
      </c>
      <c r="D36" s="9">
        <f t="shared" si="0"/>
        <v>6559.8950999999997</v>
      </c>
      <c r="H36" s="10"/>
    </row>
    <row r="37" spans="1:8" x14ac:dyDescent="0.2">
      <c r="A37" s="11" t="s">
        <v>33</v>
      </c>
      <c r="B37" s="8">
        <v>95</v>
      </c>
      <c r="C37" s="8">
        <v>740067.87</v>
      </c>
      <c r="D37" s="9">
        <f t="shared" si="0"/>
        <v>7790.1881052631579</v>
      </c>
      <c r="H37" s="10"/>
    </row>
    <row r="38" spans="1:8" x14ac:dyDescent="0.2">
      <c r="A38" s="11" t="s">
        <v>34</v>
      </c>
      <c r="B38" s="8">
        <v>70</v>
      </c>
      <c r="C38" s="8">
        <v>533556.91</v>
      </c>
      <c r="D38" s="9">
        <f t="shared" si="0"/>
        <v>7622.2415714285717</v>
      </c>
      <c r="H38" s="10"/>
    </row>
    <row r="39" spans="1:8" x14ac:dyDescent="0.2">
      <c r="A39" s="11" t="s">
        <v>35</v>
      </c>
      <c r="B39" s="8">
        <v>160</v>
      </c>
      <c r="C39" s="8">
        <v>1142532.32</v>
      </c>
      <c r="D39" s="9">
        <f t="shared" si="0"/>
        <v>7140.8270000000002</v>
      </c>
      <c r="H39" s="10"/>
    </row>
    <row r="40" spans="1:8" x14ac:dyDescent="0.2">
      <c r="A40" s="11" t="s">
        <v>37</v>
      </c>
      <c r="B40" s="8">
        <v>47</v>
      </c>
      <c r="C40" s="8">
        <v>366689.96</v>
      </c>
      <c r="D40" s="9">
        <f t="shared" si="0"/>
        <v>7801.9140425531923</v>
      </c>
      <c r="F40" s="10"/>
      <c r="H40" s="10"/>
    </row>
    <row r="41" spans="1:8" x14ac:dyDescent="0.2">
      <c r="A41" s="11" t="s">
        <v>36</v>
      </c>
      <c r="B41" s="8">
        <v>36</v>
      </c>
      <c r="C41" s="8">
        <v>265111.43</v>
      </c>
      <c r="D41" s="9">
        <f t="shared" si="0"/>
        <v>7364.2063888888888</v>
      </c>
      <c r="H41" s="10"/>
    </row>
    <row r="42" spans="1:8" x14ac:dyDescent="0.2">
      <c r="A42" s="11" t="s">
        <v>38</v>
      </c>
      <c r="B42" s="8">
        <v>63</v>
      </c>
      <c r="C42" s="8">
        <v>502480.04</v>
      </c>
      <c r="D42" s="9">
        <f t="shared" si="0"/>
        <v>7975.8736507936501</v>
      </c>
      <c r="H42" s="10"/>
    </row>
    <row r="43" spans="1:8" x14ac:dyDescent="0.2">
      <c r="A43" s="11" t="s">
        <v>39</v>
      </c>
      <c r="B43" s="8">
        <v>91</v>
      </c>
      <c r="C43" s="8">
        <v>701711.13</v>
      </c>
      <c r="D43" s="9">
        <f t="shared" si="0"/>
        <v>7711.1113186813191</v>
      </c>
      <c r="H43" s="10"/>
    </row>
    <row r="44" spans="1:8" x14ac:dyDescent="0.2">
      <c r="A44" s="11" t="s">
        <v>40</v>
      </c>
      <c r="B44" s="8">
        <v>35</v>
      </c>
      <c r="C44" s="8">
        <v>252875.97</v>
      </c>
      <c r="D44" s="9">
        <f t="shared" si="0"/>
        <v>7225.027714285714</v>
      </c>
      <c r="H44" s="10"/>
    </row>
    <row r="45" spans="1:8" x14ac:dyDescent="0.2">
      <c r="A45" s="11" t="s">
        <v>41</v>
      </c>
      <c r="B45" s="8">
        <v>144</v>
      </c>
      <c r="C45" s="8">
        <v>1001415.57</v>
      </c>
      <c r="D45" s="9">
        <f t="shared" si="0"/>
        <v>6954.2747916666667</v>
      </c>
      <c r="H45" s="10"/>
    </row>
    <row r="46" spans="1:8" x14ac:dyDescent="0.2">
      <c r="A46" s="11" t="s">
        <v>42</v>
      </c>
      <c r="B46" s="8">
        <v>37</v>
      </c>
      <c r="C46" s="8">
        <v>233810.82</v>
      </c>
      <c r="D46" s="9">
        <f t="shared" si="0"/>
        <v>6319.2113513513514</v>
      </c>
      <c r="H46" s="10"/>
    </row>
    <row r="47" spans="1:8" x14ac:dyDescent="0.2">
      <c r="A47" s="11" t="s">
        <v>44</v>
      </c>
      <c r="B47" s="8">
        <v>62</v>
      </c>
      <c r="C47" s="8">
        <v>469285.27</v>
      </c>
      <c r="D47" s="9">
        <f t="shared" si="0"/>
        <v>7569.1172580645161</v>
      </c>
      <c r="H47" s="10"/>
    </row>
    <row r="48" spans="1:8" x14ac:dyDescent="0.2">
      <c r="A48" s="11" t="s">
        <v>43</v>
      </c>
      <c r="B48" s="8">
        <v>100</v>
      </c>
      <c r="C48" s="8">
        <v>753909.22</v>
      </c>
      <c r="D48" s="9">
        <f t="shared" si="0"/>
        <v>7539.0922</v>
      </c>
      <c r="H48" s="10"/>
    </row>
    <row r="49" spans="1:8" x14ac:dyDescent="0.2">
      <c r="A49" s="12" t="s">
        <v>45</v>
      </c>
      <c r="B49" s="8">
        <v>46</v>
      </c>
      <c r="C49" s="8">
        <v>325759.86</v>
      </c>
      <c r="D49" s="9">
        <f t="shared" si="0"/>
        <v>7081.7360869565218</v>
      </c>
      <c r="H49" s="10"/>
    </row>
    <row r="50" spans="1:8" x14ac:dyDescent="0.2">
      <c r="A50" s="11" t="s">
        <v>13</v>
      </c>
      <c r="B50" s="8">
        <v>820</v>
      </c>
      <c r="C50" s="8">
        <v>7764308.8600000003</v>
      </c>
      <c r="D50" s="9">
        <f t="shared" si="0"/>
        <v>9468.6693414634155</v>
      </c>
      <c r="H50" s="10"/>
    </row>
    <row r="51" spans="1:8" x14ac:dyDescent="0.2">
      <c r="A51" s="11" t="s">
        <v>29</v>
      </c>
      <c r="B51" s="8">
        <v>72</v>
      </c>
      <c r="C51" s="8">
        <v>381279.85</v>
      </c>
      <c r="D51" s="9">
        <f t="shared" si="0"/>
        <v>5295.5534722222219</v>
      </c>
      <c r="H51" s="10"/>
    </row>
    <row r="52" spans="1:8" ht="12" thickBot="1" x14ac:dyDescent="0.25">
      <c r="A52" s="13" t="s">
        <v>53</v>
      </c>
      <c r="B52" s="14">
        <v>603</v>
      </c>
      <c r="C52" s="14">
        <v>2270808.9700000002</v>
      </c>
      <c r="D52" s="9">
        <f t="shared" si="0"/>
        <v>3765.8523548922058</v>
      </c>
      <c r="H52" s="10"/>
    </row>
    <row r="53" spans="1:8" ht="12" thickBot="1" x14ac:dyDescent="0.25">
      <c r="A53" s="15" t="s">
        <v>46</v>
      </c>
      <c r="B53" s="26">
        <f>SUM(B10:B52)</f>
        <v>4774</v>
      </c>
      <c r="C53" s="26">
        <f>SUM(C10:C52)</f>
        <v>33956510.390000001</v>
      </c>
      <c r="D53" s="16">
        <f>C53/B53</f>
        <v>7112.8006682027653</v>
      </c>
      <c r="H53" s="10"/>
    </row>
    <row r="54" spans="1:8" ht="12" thickBot="1" x14ac:dyDescent="0.25">
      <c r="A54" s="17" t="s">
        <v>49</v>
      </c>
      <c r="B54" s="18">
        <v>4622</v>
      </c>
      <c r="C54" s="19"/>
      <c r="D54" s="20">
        <f>C53/B54</f>
        <v>7346.7136282994379</v>
      </c>
      <c r="H54" s="10"/>
    </row>
    <row r="55" spans="1:8" ht="34.5" thickBot="1" x14ac:dyDescent="0.25">
      <c r="A55" s="21" t="s">
        <v>50</v>
      </c>
      <c r="B55" s="22">
        <f>B53-B54</f>
        <v>152</v>
      </c>
      <c r="D55" s="23"/>
    </row>
    <row r="59" spans="1:8" x14ac:dyDescent="0.2">
      <c r="H59" s="10"/>
    </row>
    <row r="62" spans="1:8" x14ac:dyDescent="0.2">
      <c r="C62" s="10"/>
    </row>
    <row r="65" spans="2:2" x14ac:dyDescent="0.2">
      <c r="B65" s="25"/>
    </row>
  </sheetData>
  <mergeCells count="6">
    <mergeCell ref="D7:D8"/>
    <mergeCell ref="A7:A8"/>
    <mergeCell ref="B7:B8"/>
    <mergeCell ref="C7:C8"/>
    <mergeCell ref="A2:D2"/>
    <mergeCell ref="A3:D3"/>
  </mergeCells>
  <phoneticPr fontId="0" type="noConversion"/>
  <printOptions horizontalCentered="1" verticalCentered="1"/>
  <pageMargins left="0.74803149606299213" right="0.74803149606299213" top="1.2204724409448819" bottom="0.4724409448818898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posttransplant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Carmen DUMITRASCU</cp:lastModifiedBy>
  <cp:lastPrinted>2021-12-21T15:07:45Z</cp:lastPrinted>
  <dcterms:created xsi:type="dcterms:W3CDTF">1996-10-14T23:33:28Z</dcterms:created>
  <dcterms:modified xsi:type="dcterms:W3CDTF">2022-02-14T07:01:40Z</dcterms:modified>
</cp:coreProperties>
</file>