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Dumitrascu\Desktop\DATE DESCHISE\Martie 2023\De postat martie 2023\Buget_venituri_cheltuieli_bilant 2022\"/>
    </mc:Choice>
  </mc:AlternateContent>
  <bookViews>
    <workbookView xWindow="480" yWindow="30" windowWidth="27795" windowHeight="10050"/>
  </bookViews>
  <sheets>
    <sheet name="Plati restante 2022" sheetId="1" r:id="rId1"/>
  </sheets>
  <externalReferences>
    <externalReference r:id="rId2"/>
  </externalReferences>
  <definedNames>
    <definedName name="__xlfn_BAHTTEXT">#N/A</definedName>
    <definedName name="_xlnm.Database">#REF!</definedName>
    <definedName name="Excel_BuiltIn_Database">#REF!</definedName>
    <definedName name="_xlnm.Print_Area" localSheetId="0">'Plati restante 2022'!$A$1:$E$107</definedName>
    <definedName name="_xlnm.Print_Titles" localSheetId="0">'Plati restante 2022'!$7:$10</definedName>
  </definedNames>
  <calcPr calcId="162913"/>
</workbook>
</file>

<file path=xl/calcChain.xml><?xml version="1.0" encoding="utf-8"?>
<calcChain xmlns="http://schemas.openxmlformats.org/spreadsheetml/2006/main">
  <c r="E95" i="1" l="1"/>
  <c r="D95" i="1"/>
  <c r="C95" i="1"/>
  <c r="E89" i="1"/>
  <c r="D89" i="1"/>
  <c r="C89" i="1"/>
  <c r="E83" i="1"/>
  <c r="D83" i="1"/>
  <c r="C83" i="1"/>
  <c r="E76" i="1"/>
  <c r="E73" i="1" s="1"/>
  <c r="D76" i="1"/>
  <c r="C76" i="1"/>
  <c r="C73" i="1" s="1"/>
  <c r="D73" i="1"/>
  <c r="E66" i="1"/>
  <c r="D66" i="1"/>
  <c r="C66" i="1"/>
  <c r="E60" i="1"/>
  <c r="D60" i="1"/>
  <c r="C60" i="1"/>
  <c r="E54" i="1"/>
  <c r="D54" i="1"/>
  <c r="C54" i="1"/>
  <c r="C42" i="1" s="1"/>
  <c r="E48" i="1"/>
  <c r="E42" i="1" s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D42" i="1"/>
  <c r="E36" i="1"/>
  <c r="E24" i="1" s="1"/>
  <c r="E11" i="1" s="1"/>
  <c r="D36" i="1"/>
  <c r="C36" i="1"/>
  <c r="E30" i="1"/>
  <c r="D30" i="1"/>
  <c r="C30" i="1"/>
  <c r="E29" i="1"/>
  <c r="D29" i="1"/>
  <c r="C29" i="1"/>
  <c r="C16" i="1" s="1"/>
  <c r="E28" i="1"/>
  <c r="D28" i="1"/>
  <c r="D15" i="1" s="1"/>
  <c r="C28" i="1"/>
  <c r="E27" i="1"/>
  <c r="E14" i="1" s="1"/>
  <c r="D27" i="1"/>
  <c r="C27" i="1"/>
  <c r="C14" i="1" s="1"/>
  <c r="E26" i="1"/>
  <c r="D26" i="1"/>
  <c r="D13" i="1" s="1"/>
  <c r="C26" i="1"/>
  <c r="E25" i="1"/>
  <c r="E12" i="1" s="1"/>
  <c r="D25" i="1"/>
  <c r="C25" i="1"/>
  <c r="C12" i="1" s="1"/>
  <c r="D24" i="1"/>
  <c r="D11" i="1" s="1"/>
  <c r="E23" i="1"/>
  <c r="E16" i="1" s="1"/>
  <c r="E22" i="1"/>
  <c r="E21" i="1"/>
  <c r="E20" i="1"/>
  <c r="E19" i="1"/>
  <c r="E18" i="1"/>
  <c r="E17" i="1"/>
  <c r="D17" i="1"/>
  <c r="C17" i="1"/>
  <c r="D16" i="1"/>
  <c r="E15" i="1"/>
  <c r="C15" i="1"/>
  <c r="D14" i="1"/>
  <c r="E13" i="1"/>
  <c r="C13" i="1"/>
  <c r="D12" i="1"/>
  <c r="A5" i="1"/>
  <c r="A1" i="1"/>
  <c r="C24" i="1" l="1"/>
  <c r="C11" i="1" s="1"/>
  <c r="F60" i="1" l="1"/>
  <c r="F54" i="1"/>
  <c r="F48" i="1"/>
  <c r="F36" i="1"/>
  <c r="F30" i="1"/>
  <c r="F42" i="1" l="1"/>
  <c r="F24" i="1" l="1"/>
</calcChain>
</file>

<file path=xl/sharedStrings.xml><?xml version="1.0" encoding="utf-8"?>
<sst xmlns="http://schemas.openxmlformats.org/spreadsheetml/2006/main" count="194" uniqueCount="163">
  <si>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</si>
  <si>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</si>
  <si>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</si>
  <si>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</si>
  <si>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</si>
  <si>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</si>
  <si>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</si>
  <si>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</si>
  <si>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</si>
  <si>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</si>
  <si>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</si>
  <si>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</si>
  <si>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</si>
  <si>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</si>
  <si>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</si>
  <si>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</si>
  <si>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</si>
  <si>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r>
      <rPr>
        <b/>
        <sz val="11"/>
        <rFont val="Arial"/>
        <family val="2"/>
      </rPr>
      <t xml:space="preserve">    -</t>
    </r>
    <r>
      <rPr>
        <sz val="11"/>
        <rFont val="Arial"/>
        <family val="2"/>
      </rPr>
      <t>sub 30 de zile  (rd.7.1+12.1+27.1+32.1+37.1+42.1+47.1)</t>
    </r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</si>
  <si>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</si>
  <si>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</si>
  <si>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</si>
  <si>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</si>
  <si>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</si>
  <si>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</si>
  <si>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</si>
  <si>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r>
      <rPr>
        <b/>
        <sz val="11"/>
        <rFont val="Arial"/>
        <family val="2"/>
      </rPr>
      <t xml:space="preserve">Plăţi restante către furnizori, creditorii din  operaţii  comerciale </t>
    </r>
    <r>
      <rPr>
        <sz val="11"/>
        <rFont val="Arial"/>
        <family val="2"/>
        <charset val="238"/>
      </rPr>
      <t xml:space="preserve"> (ct.4010100, ct. 4030100, ct. 4040100, ct. 4050100, ct. 4620101, ct. 4620103, ct. 4620109),                                                         din care: (rd.07.1+ 08+09+10+11)</t>
    </r>
  </si>
  <si>
    <t>07</t>
  </si>
  <si>
    <r>
      <rPr>
        <b/>
        <sz val="11"/>
        <rFont val="Arial"/>
        <family val="2"/>
      </rPr>
      <t xml:space="preserve">   -</t>
    </r>
    <r>
      <rPr>
        <sz val="11"/>
        <rFont val="Arial"/>
        <family val="2"/>
      </rPr>
      <t>sub 30 de zile</t>
    </r>
    <r>
      <rPr>
        <b/>
        <sz val="11"/>
        <rFont val="Arial"/>
        <family val="2"/>
      </rPr>
      <t xml:space="preserve"> </t>
    </r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</si>
  <si>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</si>
  <si>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</si>
  <si>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</si>
  <si>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</si>
  <si>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</si>
  <si>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</si>
  <si>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</si>
  <si>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</si>
  <si>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</si>
  <si>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</si>
  <si>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</si>
  <si>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r>
      <rPr>
        <b/>
        <sz val="11"/>
        <rFont val="Arial"/>
        <family val="2"/>
      </rP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</si>
  <si>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t>12</t>
  </si>
  <si>
    <r>
      <rPr>
        <b/>
        <sz val="11"/>
        <rFont val="Arial"/>
        <family val="2"/>
      </rPr>
      <t xml:space="preserve">    -</t>
    </r>
    <r>
      <rPr>
        <sz val="11"/>
        <rFont val="Arial"/>
        <family val="2"/>
      </rPr>
      <t>sub 30 de zile ( rd.17.1+18.1+19.1+22.1)</t>
    </r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</si>
  <si>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</si>
  <si>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</si>
  <si>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</si>
  <si>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</si>
  <si>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</si>
  <si>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</si>
  <si>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</si>
  <si>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</si>
  <si>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</si>
  <si>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r>
      <rPr>
        <b/>
        <sz val="11"/>
        <rFont val="Arial"/>
        <family val="2"/>
      </rPr>
      <t xml:space="preserve">Plăţi restante faţă  de bugetul de stat                                </t>
    </r>
    <r>
      <rPr>
        <sz val="11"/>
        <rFont val="Arial"/>
        <family val="2"/>
        <charset val="238"/>
      </rPr>
      <t xml:space="preserve">   (ct.4420300, ct 4440000, ct.4460000, ct 4460100, ct 4460200 ct.4480100)                                                                  ( rd.17.1+17.2+17.3+17.4+17.5)</t>
    </r>
  </si>
  <si>
    <t>17</t>
  </si>
  <si>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</si>
  <si>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</si>
  <si>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</si>
  <si>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</si>
  <si>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</si>
  <si>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</si>
  <si>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</si>
  <si>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</si>
  <si>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r>
      <rPr>
        <b/>
        <sz val="11"/>
        <rFont val="Arial"/>
        <family val="2"/>
      </rP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    (ct.4310300, ct.4310400, ct.4310500, ct.4310700)                                           ( rd.18.1+18.2+18.3+18.4+18.5)</t>
    </r>
  </si>
  <si>
    <t>18</t>
  </si>
  <si>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>-sub 30 de zile</t>
    </r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</si>
  <si>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</si>
  <si>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</si>
  <si>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</si>
  <si>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</si>
  <si>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</si>
  <si>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</si>
  <si>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</si>
  <si>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</si>
  <si>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</si>
  <si>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</si>
  <si>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</si>
  <si>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r>
      <rPr>
        <b/>
        <sz val="11"/>
        <rFont val="Arial"/>
        <family val="2"/>
      </rPr>
      <t xml:space="preserve">  -</t>
    </r>
    <r>
      <rPr>
        <sz val="11"/>
        <rFont val="Arial"/>
        <family val="2"/>
      </rPr>
      <t>sub 30 de zile  (rd20.1+21.1)</t>
    </r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</si>
  <si>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</si>
  <si>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</si>
  <si>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</si>
  <si>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</si>
  <si>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</si>
  <si>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</si>
  <si>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</si>
  <si>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</si>
  <si>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</si>
  <si>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</si>
  <si>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</si>
  <si>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</si>
  <si>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</si>
  <si>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</si>
  <si>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</si>
  <si>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</si>
  <si>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</si>
  <si>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</si>
  <si>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</si>
  <si>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</si>
  <si>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</si>
  <si>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</si>
  <si>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</si>
  <si>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</si>
  <si>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r>
      <rPr>
        <b/>
        <sz val="11"/>
        <rFont val="Arial"/>
        <family val="2"/>
      </rPr>
      <t xml:space="preserve">Plăţi restante faţă  de bugetele locale                                       </t>
    </r>
    <r>
      <rPr>
        <sz val="11"/>
        <rFont val="Arial"/>
        <family val="2"/>
        <charset val="238"/>
      </rPr>
      <t xml:space="preserve">   (ct.4460000, ct.4480100),               din care: (rd.22.1+23+24+25+26)</t>
    </r>
  </si>
  <si>
    <t>22</t>
  </si>
  <si>
    <r>
      <rPr>
        <b/>
        <sz val="11"/>
        <rFont val="Arial"/>
        <family val="2"/>
      </rPr>
      <t xml:space="preserve">    -</t>
    </r>
    <r>
      <rPr>
        <sz val="11"/>
        <rFont val="Arial"/>
        <family val="2"/>
      </rPr>
      <t>sub 30 de zile</t>
    </r>
  </si>
  <si>
    <t>22.1</t>
  </si>
  <si>
    <t>23</t>
  </si>
  <si>
    <t xml:space="preserve">   -peste 90 de zile</t>
  </si>
  <si>
    <t>24</t>
  </si>
  <si>
    <t>25</t>
  </si>
  <si>
    <t>26</t>
  </si>
  <si>
    <r>
      <rPr>
        <b/>
        <sz val="11"/>
        <rFont val="Arial"/>
        <family val="2"/>
      </rPr>
      <t xml:space="preserve">Plăţi restante faţă  de salariaţi (drepturi salariale)              </t>
    </r>
    <r>
      <rPr>
        <sz val="11"/>
        <rFont val="Arial"/>
        <family val="2"/>
        <charset val="238"/>
      </rPr>
      <t xml:space="preserve">  (ct.4210000,ct. 4230000, ct.4260000,ct.4270100,ct.4270300 ct.4280101), din care: (rd.27.1+.28+29+30+31)</t>
    </r>
  </si>
  <si>
    <t>27</t>
  </si>
  <si>
    <r>
      <rPr>
        <b/>
        <sz val="11"/>
        <rFont val="Arial"/>
        <family val="2"/>
      </rPr>
      <t xml:space="preserve">   -</t>
    </r>
    <r>
      <rPr>
        <sz val="11"/>
        <rFont val="Arial"/>
        <family val="2"/>
      </rPr>
      <t>sub 30 de zile</t>
    </r>
  </si>
  <si>
    <t>27.1</t>
  </si>
  <si>
    <t>28</t>
  </si>
  <si>
    <t>29</t>
  </si>
  <si>
    <t xml:space="preserve">    -din care ct.(4271+4273)</t>
  </si>
  <si>
    <t>29.1</t>
  </si>
  <si>
    <t>30</t>
  </si>
  <si>
    <t>31</t>
  </si>
  <si>
    <r>
      <rPr>
        <b/>
        <sz val="11"/>
        <rFont val="Arial"/>
        <family val="2"/>
      </rPr>
      <t xml:space="preserve">Plăţi restante faţă  de alte categorii de persoane                       </t>
    </r>
    <r>
      <rPr>
        <sz val="11"/>
        <rFont val="Arial"/>
        <family val="2"/>
        <charset val="238"/>
      </rPr>
      <t xml:space="preserve">   (ct.4220100, ct. 4220200, ct.4240000 , ct.4270200, ct.4270300, ct.4290000, ct.4380000 ), din care: (rd.32.1+33+34+35+36)</t>
    </r>
  </si>
  <si>
    <t>32</t>
  </si>
  <si>
    <r>
      <rPr>
        <b/>
        <sz val="11"/>
        <rFont val="Arial"/>
        <family val="2"/>
      </rPr>
      <t xml:space="preserve">   -</t>
    </r>
    <r>
      <rPr>
        <sz val="11"/>
        <rFont val="Arial"/>
        <family val="2"/>
      </rPr>
      <t xml:space="preserve">sub 30 de zile : </t>
    </r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</si>
  <si>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</si>
  <si>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</si>
  <si>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</si>
  <si>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</si>
  <si>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</si>
  <si>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</si>
  <si>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</si>
  <si>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</si>
  <si>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</si>
  <si>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</si>
  <si>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</si>
  <si>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</si>
  <si>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</si>
  <si>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</si>
  <si>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</si>
  <si>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</si>
  <si>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</si>
  <si>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r>
      <rPr>
        <b/>
        <sz val="11"/>
        <rFont val="Arial"/>
        <family val="2"/>
      </rPr>
      <t xml:space="preserve">Împrumuturi nerambursate la scadenţă                              </t>
    </r>
    <r>
      <rPr>
        <sz val="11"/>
        <rFont val="Arial"/>
        <family val="2"/>
        <charset val="238"/>
      </rPr>
      <t xml:space="preserve">  (ct.1610100, ct.1640100, ct. 1650100, ct.1670101, ct. 1670102, ct. 1670103,  ct. 1670108, ct. 1670109, ct.1690100, ct.5190101, ct.5190102,  ct.5190104, ct.5190108, ct.5190110, ct.5190180, ct.5190190)       din care: (rd.37.1+38+39+40+41)</t>
    </r>
  </si>
  <si>
    <t>37</t>
  </si>
  <si>
    <t>37.1</t>
  </si>
  <si>
    <t xml:space="preserve">   -peste 30 de zile </t>
  </si>
  <si>
    <t>38</t>
  </si>
  <si>
    <t>39</t>
  </si>
  <si>
    <t>40</t>
  </si>
  <si>
    <t>41</t>
  </si>
  <si>
    <r>
      <rPr>
        <b/>
        <sz val="11"/>
        <rFont val="Arial"/>
        <family val="2"/>
      </rPr>
      <t>Dobânzi restante, din care: (aferente celor de la rd.37)</t>
    </r>
    <r>
      <rPr>
        <sz val="11"/>
        <rFont val="Arial"/>
        <family val="2"/>
        <charset val="238"/>
      </rPr>
      <t>, (ct.1680100,  ct.1680400, ct.1680500, ct.1680701, ct1680702, ct. 1680703, ct. 1680708, ct. 1680709, ct.5180605, ct. 5180606, ct. 5180608, ct. 5180609, ct. 5180800),     din care:    (rd 42.1+.43+44+45+46)</t>
    </r>
  </si>
  <si>
    <t>42</t>
  </si>
  <si>
    <t>42.1</t>
  </si>
  <si>
    <t xml:space="preserve">   -peste 30 de zile   </t>
  </si>
  <si>
    <t>43</t>
  </si>
  <si>
    <t>44</t>
  </si>
  <si>
    <t>45</t>
  </si>
  <si>
    <t>46</t>
  </si>
  <si>
    <r>
      <t xml:space="preserve"> </t>
    </r>
    <r>
      <rPr>
        <b/>
        <sz val="11"/>
        <rFont val="Arial"/>
        <family val="2"/>
        <charset val="238"/>
      </rPr>
      <t>Creditori bugetar</t>
    </r>
    <r>
      <rPr>
        <sz val="11"/>
        <rFont val="Arial"/>
        <family val="2"/>
      </rPr>
      <t>i   ( ct. 4620109, ct.4670100, ct. 4670300, ct. 4670400, ct. 4670500, ct.4670900), din care:                                                    ( rd.47.1+47.2+47.3+47.4+47.5)</t>
    </r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</si>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</sst>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</cellStyleXfs>
  <cellXfs count="88">
    <xf numFmtId="0" fontId="0" fillId="0" borderId="0" xfId="0"/>
    <xf numFmtId="3" fontId="3" fillId="0" borderId="0" xfId="1" applyNumberFormat="1" applyFont="1" applyProtection="1"/>
    <xf numFmtId="0" fontId="2" fillId="0" borderId="0" xfId="2" applyFont="1"/>
    <xf numFmtId="0" fontId="2" fillId="0" borderId="0" xfId="2" applyFont="1" applyFill="1"/>
    <xf numFmtId="3" fontId="2" fillId="0" borderId="0" xfId="1" applyNumberFormat="1" applyProtection="1"/>
    <xf numFmtId="0" fontId="0" fillId="0" borderId="0" xfId="0" applyProtection="1"/>
    <xf numFmtId="3" fontId="4" fillId="0" borderId="0" xfId="1" applyNumberFormat="1" applyFont="1" applyAlignment="1" applyProtection="1">
      <alignment horizontal="center"/>
    </xf>
    <xf numFmtId="3" fontId="3" fillId="0" borderId="0" xfId="3" applyNumberFormat="1" applyFont="1" applyProtection="1">
      <protection locked="0"/>
    </xf>
    <xf numFmtId="3" fontId="2" fillId="0" borderId="0" xfId="3" applyNumberFormat="1" applyFont="1" applyFill="1" applyProtection="1"/>
    <xf numFmtId="3" fontId="5" fillId="0" borderId="0" xfId="1" applyNumberFormat="1" applyFont="1" applyProtection="1"/>
    <xf numFmtId="3" fontId="2" fillId="0" borderId="0" xfId="3" applyNumberFormat="1" applyFont="1" applyProtection="1"/>
    <xf numFmtId="3" fontId="0" fillId="0" borderId="0" xfId="1" applyNumberFormat="1" applyFont="1" applyProtection="1"/>
    <xf numFmtId="3" fontId="2" fillId="0" borderId="0" xfId="1" applyNumberFormat="1" applyFont="1" applyAlignment="1" applyProtection="1">
      <alignment horizontal="center"/>
    </xf>
    <xf numFmtId="3" fontId="9" fillId="0" borderId="1" xfId="3" applyNumberFormat="1" applyFont="1" applyBorder="1" applyAlignment="1" applyProtection="1">
      <alignment horizontal="center"/>
    </xf>
    <xf numFmtId="0" fontId="9" fillId="0" borderId="1" xfId="3" applyNumberFormat="1" applyFont="1" applyBorder="1" applyAlignment="1" applyProtection="1">
      <alignment horizontal="center"/>
    </xf>
    <xf numFmtId="49" fontId="9" fillId="0" borderId="1" xfId="3" applyNumberFormat="1" applyFont="1" applyBorder="1" applyAlignment="1" applyProtection="1">
      <alignment horizontal="center"/>
    </xf>
    <xf numFmtId="49" fontId="3" fillId="0" borderId="3" xfId="3" applyNumberFormat="1" applyFont="1" applyBorder="1" applyAlignment="1" applyProtection="1">
      <alignment horizontal="center" vertical="center"/>
    </xf>
    <xf numFmtId="3" fontId="11" fillId="0" borderId="4" xfId="1" applyNumberFormat="1" applyFont="1" applyBorder="1" applyAlignment="1" applyProtection="1">
      <alignment horizontal="right" vertical="center"/>
    </xf>
    <xf numFmtId="3" fontId="11" fillId="0" borderId="5" xfId="1" applyNumberFormat="1" applyFont="1" applyBorder="1" applyAlignment="1" applyProtection="1">
      <alignment horizontal="right" vertical="center"/>
    </xf>
    <xf numFmtId="49" fontId="12" fillId="0" borderId="6" xfId="3" applyNumberFormat="1" applyFont="1" applyBorder="1" applyAlignment="1" applyProtection="1">
      <alignment horizontal="center" vertical="center"/>
    </xf>
    <xf numFmtId="3" fontId="4" fillId="0" borderId="7" xfId="1" applyNumberFormat="1" applyFont="1" applyBorder="1" applyAlignment="1" applyProtection="1">
      <alignment horizontal="right" vertical="center"/>
    </xf>
    <xf numFmtId="3" fontId="4" fillId="0" borderId="8" xfId="1" applyNumberFormat="1" applyFont="1" applyBorder="1" applyAlignment="1" applyProtection="1">
      <alignment horizontal="right" vertical="center"/>
    </xf>
    <xf numFmtId="49" fontId="4" fillId="0" borderId="6" xfId="3" applyNumberFormat="1" applyFont="1" applyBorder="1" applyAlignment="1" applyProtection="1">
      <alignment horizontal="center" vertical="center"/>
    </xf>
    <xf numFmtId="3" fontId="4" fillId="0" borderId="7" xfId="1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  <xf numFmtId="49" fontId="3" fillId="0" borderId="6" xfId="3" applyNumberFormat="1" applyFont="1" applyBorder="1" applyAlignment="1" applyProtection="1">
      <alignment horizontal="center" vertical="center"/>
    </xf>
    <xf numFmtId="3" fontId="11" fillId="0" borderId="7" xfId="1" applyNumberFormat="1" applyFont="1" applyBorder="1" applyAlignment="1" applyProtection="1">
      <alignment horizontal="right" vertical="center"/>
    </xf>
    <xf numFmtId="3" fontId="11" fillId="0" borderId="8" xfId="1" applyNumberFormat="1" applyFont="1" applyBorder="1" applyAlignment="1" applyProtection="1">
      <alignment horizontal="right" vertical="center"/>
    </xf>
    <xf numFmtId="49" fontId="12" fillId="0" borderId="6" xfId="3" applyNumberFormat="1" applyFont="1" applyBorder="1" applyAlignment="1" applyProtection="1">
      <alignment horizontal="center" vertical="center" wrapText="1"/>
    </xf>
    <xf numFmtId="3" fontId="4" fillId="0" borderId="7" xfId="1" applyNumberFormat="1" applyFont="1" applyBorder="1" applyAlignment="1" applyProtection="1">
      <alignment horizontal="right" vertical="center"/>
      <protection locked="0"/>
    </xf>
    <xf numFmtId="3" fontId="4" fillId="0" borderId="8" xfId="1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horizontal="center"/>
    </xf>
    <xf numFmtId="49" fontId="11" fillId="0" borderId="6" xfId="3" applyNumberFormat="1" applyFont="1" applyBorder="1" applyAlignment="1" applyProtection="1">
      <alignment horizontal="center" vertical="center"/>
    </xf>
    <xf numFmtId="49" fontId="4" fillId="0" borderId="9" xfId="3" applyNumberFormat="1" applyFont="1" applyBorder="1" applyAlignment="1" applyProtection="1">
      <alignment horizontal="center" vertical="center"/>
    </xf>
    <xf numFmtId="3" fontId="4" fillId="0" borderId="10" xfId="1" applyNumberFormat="1" applyFont="1" applyBorder="1" applyAlignment="1" applyProtection="1">
      <alignment horizontal="right" vertical="center"/>
      <protection locked="0"/>
    </xf>
    <xf numFmtId="3" fontId="4" fillId="0" borderId="11" xfId="1" applyNumberFormat="1" applyFont="1" applyBorder="1" applyAlignment="1" applyProtection="1">
      <alignment horizontal="right" vertical="center"/>
      <protection locked="0"/>
    </xf>
    <xf numFmtId="49" fontId="11" fillId="0" borderId="3" xfId="3" applyNumberFormat="1" applyFont="1" applyBorder="1" applyAlignment="1" applyProtection="1">
      <alignment horizontal="center" vertical="center"/>
    </xf>
    <xf numFmtId="49" fontId="4" fillId="0" borderId="6" xfId="3" applyNumberFormat="1" applyFont="1" applyBorder="1" applyAlignment="1" applyProtection="1">
      <alignment horizontal="center" vertical="center" wrapText="1"/>
    </xf>
    <xf numFmtId="49" fontId="4" fillId="0" borderId="3" xfId="3" applyNumberFormat="1" applyFont="1" applyBorder="1" applyAlignment="1" applyProtection="1">
      <alignment horizontal="center" vertical="center"/>
    </xf>
    <xf numFmtId="3" fontId="4" fillId="0" borderId="4" xfId="1" applyNumberFormat="1" applyFont="1" applyBorder="1" applyAlignment="1" applyProtection="1">
      <alignment horizontal="right" vertical="center"/>
      <protection locked="0"/>
    </xf>
    <xf numFmtId="3" fontId="4" fillId="0" borderId="5" xfId="1" applyNumberFormat="1" applyFont="1" applyBorder="1" applyAlignment="1" applyProtection="1">
      <alignment horizontal="right" vertical="center"/>
      <protection locked="0"/>
    </xf>
    <xf numFmtId="0" fontId="2" fillId="0" borderId="0" xfId="3" applyFont="1" applyBorder="1" applyProtection="1"/>
    <xf numFmtId="0" fontId="2" fillId="0" borderId="0" xfId="3" applyFont="1"/>
    <xf numFmtId="0" fontId="2" fillId="0" borderId="0" xfId="3" applyFont="1" applyFill="1"/>
    <xf numFmtId="0" fontId="2" fillId="0" borderId="0" xfId="3" applyFont="1" applyProtection="1"/>
    <xf numFmtId="0" fontId="14" fillId="0" borderId="0" xfId="0" applyFont="1" applyAlignment="1" applyProtection="1">
      <alignment horizontal="center"/>
      <protection locked="0"/>
    </xf>
    <xf numFmtId="0" fontId="14" fillId="0" borderId="0" xfId="2" applyFont="1"/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left"/>
    </xf>
    <xf numFmtId="3" fontId="6" fillId="0" borderId="0" xfId="1" applyNumberFormat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3" fontId="5" fillId="0" borderId="1" xfId="3" applyNumberFormat="1" applyFont="1" applyBorder="1" applyAlignment="1" applyProtection="1">
      <alignment horizontal="center" vertical="center" wrapText="1"/>
    </xf>
    <xf numFmtId="3" fontId="5" fillId="0" borderId="2" xfId="3" applyNumberFormat="1" applyFont="1" applyBorder="1" applyAlignment="1" applyProtection="1">
      <alignment horizontal="center" vertical="center"/>
    </xf>
    <xf numFmtId="0" fontId="2" fillId="0" borderId="0" xfId="6" applyFont="1"/>
    <xf numFmtId="3" fontId="1" fillId="0" borderId="12" xfId="3" applyNumberFormat="1" applyFont="1" applyBorder="1" applyAlignment="1" applyProtection="1">
      <alignment horizontal="center" vertical="center" wrapText="1"/>
    </xf>
    <xf numFmtId="3" fontId="5" fillId="0" borderId="13" xfId="3" applyNumberFormat="1" applyFont="1" applyBorder="1" applyAlignment="1" applyProtection="1">
      <alignment horizontal="center" vertical="center" wrapText="1"/>
    </xf>
    <xf numFmtId="3" fontId="5" fillId="0" borderId="14" xfId="3" applyNumberFormat="1" applyFont="1" applyBorder="1" applyAlignment="1" applyProtection="1">
      <alignment horizontal="center" vertical="center"/>
    </xf>
    <xf numFmtId="3" fontId="5" fillId="0" borderId="15" xfId="3" applyNumberFormat="1" applyFont="1" applyBorder="1" applyAlignment="1" applyProtection="1">
      <alignment horizontal="center" vertical="center"/>
    </xf>
    <xf numFmtId="3" fontId="1" fillId="0" borderId="16" xfId="3" applyNumberFormat="1" applyFont="1" applyBorder="1" applyAlignment="1" applyProtection="1">
      <alignment horizontal="center" vertical="center" wrapText="1"/>
    </xf>
    <xf numFmtId="3" fontId="8" fillId="0" borderId="17" xfId="3" applyNumberFormat="1" applyFont="1" applyBorder="1" applyAlignment="1" applyProtection="1">
      <alignment horizontal="center" vertical="center" wrapText="1"/>
    </xf>
    <xf numFmtId="3" fontId="9" fillId="0" borderId="16" xfId="3" applyNumberFormat="1" applyFont="1" applyBorder="1" applyAlignment="1" applyProtection="1">
      <alignment horizontal="center"/>
    </xf>
    <xf numFmtId="49" fontId="10" fillId="0" borderId="18" xfId="3" applyNumberFormat="1" applyFont="1" applyBorder="1" applyAlignment="1" applyProtection="1">
      <alignment horizontal="center"/>
    </xf>
    <xf numFmtId="3" fontId="3" fillId="0" borderId="19" xfId="3" applyNumberFormat="1" applyFont="1" applyBorder="1" applyAlignment="1" applyProtection="1">
      <alignment wrapText="1"/>
    </xf>
    <xf numFmtId="3" fontId="11" fillId="0" borderId="20" xfId="1" applyNumberFormat="1" applyFont="1" applyBorder="1" applyAlignment="1" applyProtection="1">
      <alignment horizontal="right" vertical="center"/>
    </xf>
    <xf numFmtId="3" fontId="3" fillId="0" borderId="21" xfId="3" applyNumberFormat="1" applyFont="1" applyBorder="1" applyAlignment="1" applyProtection="1">
      <alignment wrapText="1"/>
    </xf>
    <xf numFmtId="3" fontId="4" fillId="0" borderId="22" xfId="1" applyNumberFormat="1" applyFont="1" applyBorder="1" applyAlignment="1" applyProtection="1">
      <alignment horizontal="right" vertical="center"/>
    </xf>
    <xf numFmtId="3" fontId="4" fillId="0" borderId="21" xfId="3" applyNumberFormat="1" applyFont="1" applyBorder="1" applyAlignment="1" applyProtection="1">
      <alignment wrapText="1"/>
    </xf>
    <xf numFmtId="3" fontId="4" fillId="0" borderId="22" xfId="1" applyNumberFormat="1" applyFont="1" applyFill="1" applyBorder="1" applyAlignment="1" applyProtection="1">
      <alignment horizontal="right" vertical="center"/>
    </xf>
    <xf numFmtId="3" fontId="11" fillId="0" borderId="22" xfId="1" applyNumberFormat="1" applyFont="1" applyBorder="1" applyAlignment="1" applyProtection="1">
      <alignment horizontal="right" vertical="center"/>
    </xf>
    <xf numFmtId="3" fontId="4" fillId="0" borderId="22" xfId="3" applyNumberFormat="1" applyFont="1" applyBorder="1" applyProtection="1"/>
    <xf numFmtId="3" fontId="2" fillId="0" borderId="22" xfId="3" applyNumberFormat="1" applyFont="1" applyBorder="1" applyProtection="1"/>
    <xf numFmtId="3" fontId="3" fillId="0" borderId="21" xfId="3" applyNumberFormat="1" applyFont="1" applyBorder="1" applyAlignment="1" applyProtection="1">
      <alignment vertical="top" wrapText="1"/>
    </xf>
    <xf numFmtId="0" fontId="3" fillId="0" borderId="21" xfId="3" applyNumberFormat="1" applyFont="1" applyBorder="1" applyAlignment="1" applyProtection="1">
      <alignment wrapText="1"/>
    </xf>
    <xf numFmtId="3" fontId="2" fillId="0" borderId="22" xfId="3" applyNumberFormat="1" applyFont="1" applyBorder="1" applyProtection="1">
      <protection locked="0"/>
    </xf>
    <xf numFmtId="3" fontId="4" fillId="0" borderId="21" xfId="3" applyNumberFormat="1" applyFont="1" applyBorder="1" applyAlignment="1" applyProtection="1">
      <alignment vertical="top" wrapText="1"/>
    </xf>
    <xf numFmtId="3" fontId="4" fillId="0" borderId="23" xfId="3" applyNumberFormat="1" applyFont="1" applyBorder="1" applyAlignment="1" applyProtection="1">
      <alignment vertical="top" wrapText="1"/>
    </xf>
    <xf numFmtId="3" fontId="2" fillId="0" borderId="24" xfId="3" applyNumberFormat="1" applyFont="1" applyBorder="1" applyProtection="1">
      <protection locked="0"/>
    </xf>
    <xf numFmtId="3" fontId="3" fillId="0" borderId="19" xfId="3" applyNumberFormat="1" applyFont="1" applyBorder="1" applyAlignment="1" applyProtection="1">
      <alignment vertical="top" wrapText="1"/>
    </xf>
    <xf numFmtId="3" fontId="4" fillId="0" borderId="23" xfId="3" applyNumberFormat="1" applyFont="1" applyBorder="1" applyAlignment="1" applyProtection="1">
      <alignment wrapText="1"/>
    </xf>
    <xf numFmtId="3" fontId="4" fillId="0" borderId="19" xfId="3" applyNumberFormat="1" applyFont="1" applyBorder="1" applyAlignment="1" applyProtection="1">
      <alignment wrapText="1"/>
    </xf>
    <xf numFmtId="3" fontId="2" fillId="0" borderId="20" xfId="3" applyNumberFormat="1" applyFont="1" applyBorder="1" applyProtection="1">
      <protection locked="0"/>
    </xf>
    <xf numFmtId="3" fontId="3" fillId="0" borderId="21" xfId="3" applyNumberFormat="1" applyFont="1" applyFill="1" applyBorder="1" applyAlignment="1" applyProtection="1">
      <alignment wrapText="1"/>
    </xf>
    <xf numFmtId="3" fontId="4" fillId="0" borderId="25" xfId="3" applyNumberFormat="1" applyFont="1" applyBorder="1" applyAlignment="1" applyProtection="1">
      <alignment wrapText="1"/>
    </xf>
    <xf numFmtId="49" fontId="4" fillId="0" borderId="26" xfId="3" applyNumberFormat="1" applyFont="1" applyBorder="1" applyAlignment="1" applyProtection="1">
      <alignment horizontal="center" vertical="center"/>
    </xf>
    <xf numFmtId="3" fontId="4" fillId="0" borderId="27" xfId="1" applyNumberFormat="1" applyFont="1" applyBorder="1" applyAlignment="1" applyProtection="1">
      <alignment horizontal="right" vertical="center"/>
      <protection locked="0"/>
    </xf>
    <xf numFmtId="3" fontId="4" fillId="0" borderId="28" xfId="1" applyNumberFormat="1" applyFont="1" applyBorder="1" applyAlignment="1" applyProtection="1">
      <alignment horizontal="right" vertical="center"/>
      <protection locked="0"/>
    </xf>
    <xf numFmtId="3" fontId="2" fillId="0" borderId="29" xfId="3" applyNumberFormat="1" applyFont="1" applyBorder="1" applyProtection="1">
      <protection locked="0"/>
    </xf>
  </cellXfs>
  <cellStyles count="7">
    <cellStyle name="Normal" xfId="0" builtinId="0"/>
    <cellStyle name="Normal 2" xfId="2"/>
    <cellStyle name="Normal 2 2" xfId="6"/>
    <cellStyle name="Normal 3" xfId="4"/>
    <cellStyle name="Normal 3 2" xfId="5"/>
    <cellStyle name="Normal_Sheet1" xfId="1"/>
    <cellStyle name="Normal_Sheet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90.1\Comunicare\Financiar_Contabilitate_Salarizare\1%20ELIZA\BILANT%20CENTRALIZAT%20%20%20%2031%20DECEMBRIE%20%20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LEGALE"/>
      <sheetName val="ANGAJAMENTE BUGETAR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CONT IN AFARA BIL"/>
      <sheetName val="ACCIDENTE MUNCA 1 "/>
      <sheetName val="ACCIDENTE DE MUNCA 2"/>
      <sheetName val="PREJUDICII SI DAUNE"/>
      <sheetName val="PREJUDICII SI DAUNE 2"/>
      <sheetName val="CONT 473"/>
      <sheetName val="PRESTATII UE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</sheetNames>
    <sheetDataSet>
      <sheetData sheetId="0">
        <row r="1">
          <cell r="A1" t="str">
            <v xml:space="preserve">CASA NAȚIONALĂ  DE  ASIGURĂRI  DE  SĂNĂTATE </v>
          </cell>
        </row>
        <row r="12">
          <cell r="A12" t="str">
            <v>la  data  de  31  DECEMBRIE 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 t="str">
            <v>inițiale</v>
          </cell>
        </row>
      </sheetData>
      <sheetData sheetId="11">
        <row r="10">
          <cell r="C10">
            <v>2180000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8">
          <cell r="E18">
            <v>-2173052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6">
          <cell r="E6" t="str">
            <v>inițiale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Zeros="0" tabSelected="1" topLeftCell="A61" zoomScaleNormal="100" workbookViewId="0">
      <selection activeCell="A118" sqref="A118"/>
    </sheetView>
  </sheetViews>
  <sheetFormatPr defaultColWidth="9.140625" defaultRowHeight="12.75" x14ac:dyDescent="0.2"/>
  <cols>
    <col min="1" max="1" width="56.85546875" style="2" customWidth="1"/>
    <col min="2" max="2" width="7" style="2" customWidth="1"/>
    <col min="3" max="3" width="15.140625" style="2" customWidth="1"/>
    <col min="4" max="4" width="14.28515625" style="2" bestFit="1" customWidth="1"/>
    <col min="5" max="5" width="15" style="2" customWidth="1"/>
    <col min="6" max="6" width="9.140625" style="3"/>
    <col min="7" max="16384" width="9.140625" style="2"/>
  </cols>
  <sheetData>
    <row r="1" spans="1:6" ht="15.75" x14ac:dyDescent="0.25">
      <c r="A1" s="49" t="str">
        <f>'[1]ANEXA 1'!A1</f>
        <v xml:space="preserve">CASA NAȚIONALĂ  DE  ASIGURĂRI  DE  SĂNĂTATE </v>
      </c>
      <c r="B1" s="49"/>
      <c r="C1" s="49"/>
      <c r="D1" s="1"/>
      <c r="E1" s="54"/>
    </row>
    <row r="2" spans="1:6" ht="15" x14ac:dyDescent="0.25">
      <c r="A2" s="4"/>
      <c r="B2" s="4"/>
      <c r="C2" s="5"/>
      <c r="D2" s="6" t="s">
        <v>0</v>
      </c>
      <c r="E2" s="7"/>
      <c r="F2" s="8"/>
    </row>
    <row r="3" spans="1:6" ht="15.75" x14ac:dyDescent="0.25">
      <c r="A3" s="9"/>
      <c r="B3" s="4"/>
      <c r="C3" s="4"/>
      <c r="D3" s="5"/>
      <c r="E3" s="10"/>
      <c r="F3" s="8"/>
    </row>
    <row r="4" spans="1:6" ht="18" x14ac:dyDescent="0.25">
      <c r="A4" s="50" t="s">
        <v>1</v>
      </c>
      <c r="B4" s="50"/>
      <c r="C4" s="50"/>
      <c r="D4" s="50"/>
      <c r="E4" s="50"/>
      <c r="F4" s="8"/>
    </row>
    <row r="5" spans="1:6" x14ac:dyDescent="0.2">
      <c r="A5" s="51" t="str">
        <f>'[1]ANEXA 1'!A12</f>
        <v>la  data  de  31  DECEMBRIE  2022</v>
      </c>
      <c r="B5" s="51"/>
      <c r="C5" s="51"/>
      <c r="D5" s="51"/>
      <c r="E5" s="51"/>
      <c r="F5" s="8"/>
    </row>
    <row r="6" spans="1:6" x14ac:dyDescent="0.2">
      <c r="A6" s="11" t="s">
        <v>2</v>
      </c>
      <c r="B6" s="11"/>
      <c r="C6" s="54"/>
      <c r="D6" s="54"/>
      <c r="E6" s="12" t="s">
        <v>3</v>
      </c>
      <c r="F6" s="8"/>
    </row>
    <row r="7" spans="1:6" ht="30" customHeight="1" x14ac:dyDescent="0.2">
      <c r="A7" s="55" t="s">
        <v>4</v>
      </c>
      <c r="B7" s="56" t="s">
        <v>5</v>
      </c>
      <c r="C7" s="56" t="s">
        <v>6</v>
      </c>
      <c r="D7" s="57" t="s">
        <v>7</v>
      </c>
      <c r="E7" s="58"/>
    </row>
    <row r="8" spans="1:6" ht="39.75" customHeight="1" x14ac:dyDescent="0.2">
      <c r="A8" s="59"/>
      <c r="B8" s="52"/>
      <c r="C8" s="52"/>
      <c r="D8" s="53" t="s">
        <v>8</v>
      </c>
      <c r="E8" s="60" t="s">
        <v>9</v>
      </c>
    </row>
    <row r="9" spans="1:6" ht="29.25" customHeight="1" x14ac:dyDescent="0.2">
      <c r="A9" s="59"/>
      <c r="B9" s="52"/>
      <c r="C9" s="52"/>
      <c r="D9" s="53"/>
      <c r="E9" s="60"/>
    </row>
    <row r="10" spans="1:6" ht="13.5" customHeight="1" x14ac:dyDescent="0.2">
      <c r="A10" s="61" t="s">
        <v>10</v>
      </c>
      <c r="B10" s="13" t="s">
        <v>11</v>
      </c>
      <c r="C10" s="14" t="s">
        <v>12</v>
      </c>
      <c r="D10" s="15" t="s">
        <v>13</v>
      </c>
      <c r="E10" s="62" t="s">
        <v>14</v>
      </c>
    </row>
    <row r="11" spans="1:6" ht="30" x14ac:dyDescent="0.25">
      <c r="A11" s="63" t="s">
        <v>15</v>
      </c>
      <c r="B11" s="16" t="s">
        <v>16</v>
      </c>
      <c r="C11" s="17">
        <f t="shared" ref="C11:E14" si="0">C17+C24+C66+C73+C83+C89+C95</f>
        <v>1791442880</v>
      </c>
      <c r="D11" s="18">
        <f t="shared" si="0"/>
        <v>911685702</v>
      </c>
      <c r="E11" s="64">
        <f t="shared" si="0"/>
        <v>911685702</v>
      </c>
    </row>
    <row r="12" spans="1:6" ht="29.25" x14ac:dyDescent="0.2">
      <c r="A12" s="65" t="s">
        <v>17</v>
      </c>
      <c r="B12" s="19" t="s">
        <v>13</v>
      </c>
      <c r="C12" s="20">
        <f t="shared" si="0"/>
        <v>627659629</v>
      </c>
      <c r="D12" s="21">
        <f t="shared" si="0"/>
        <v>881940588</v>
      </c>
      <c r="E12" s="66">
        <f t="shared" si="0"/>
        <v>881940588</v>
      </c>
    </row>
    <row r="13" spans="1:6" ht="14.25" x14ac:dyDescent="0.2">
      <c r="A13" s="67" t="s">
        <v>18</v>
      </c>
      <c r="B13" s="22" t="s">
        <v>14</v>
      </c>
      <c r="C13" s="20">
        <f t="shared" si="0"/>
        <v>1163783251</v>
      </c>
      <c r="D13" s="21">
        <f t="shared" si="0"/>
        <v>29745114</v>
      </c>
      <c r="E13" s="66">
        <f t="shared" si="0"/>
        <v>29745114</v>
      </c>
    </row>
    <row r="14" spans="1:6" ht="14.25" x14ac:dyDescent="0.2">
      <c r="A14" s="67" t="s">
        <v>19</v>
      </c>
      <c r="B14" s="22" t="s">
        <v>20</v>
      </c>
      <c r="C14" s="20">
        <f t="shared" si="0"/>
        <v>0</v>
      </c>
      <c r="D14" s="21">
        <f t="shared" si="0"/>
        <v>0</v>
      </c>
      <c r="E14" s="66">
        <f t="shared" si="0"/>
        <v>0</v>
      </c>
    </row>
    <row r="15" spans="1:6" ht="14.25" x14ac:dyDescent="0.2">
      <c r="A15" s="67" t="s">
        <v>21</v>
      </c>
      <c r="B15" s="22" t="s">
        <v>22</v>
      </c>
      <c r="C15" s="23">
        <f>C22+C28+C71+C81+C87+C93+C99</f>
        <v>0</v>
      </c>
      <c r="D15" s="24">
        <f>D22+D28+D71+D81+D87+D93+D99</f>
        <v>0</v>
      </c>
      <c r="E15" s="68">
        <f>E22+E28+E71+E81+E87+E93+E99</f>
        <v>0</v>
      </c>
    </row>
    <row r="16" spans="1:6" ht="14.25" x14ac:dyDescent="0.2">
      <c r="A16" s="67" t="s">
        <v>23</v>
      </c>
      <c r="B16" s="22" t="s">
        <v>24</v>
      </c>
      <c r="C16" s="20">
        <f>C23+C29+C72+C88+C94+C100+C82</f>
        <v>0</v>
      </c>
      <c r="D16" s="21">
        <f>D23+D29+D72+D88+D94+D100+D82</f>
        <v>0</v>
      </c>
      <c r="E16" s="66">
        <f>E23+E29+E72+E88+E94+E100+E82</f>
        <v>0</v>
      </c>
    </row>
    <row r="17" spans="1:6" ht="58.5" x14ac:dyDescent="0.2">
      <c r="A17" s="65" t="s">
        <v>25</v>
      </c>
      <c r="B17" s="25" t="s">
        <v>26</v>
      </c>
      <c r="C17" s="26">
        <f>C18+C19+C20+C22+C23</f>
        <v>1791442880</v>
      </c>
      <c r="D17" s="27">
        <f>D18+D19+D20+D22+D23</f>
        <v>911685702</v>
      </c>
      <c r="E17" s="69">
        <f>E18+E19+E20+E22+E23</f>
        <v>911685702</v>
      </c>
    </row>
    <row r="18" spans="1:6" ht="14.25" customHeight="1" x14ac:dyDescent="0.25">
      <c r="A18" s="65" t="s">
        <v>27</v>
      </c>
      <c r="B18" s="28" t="s">
        <v>28</v>
      </c>
      <c r="C18" s="29">
        <v>627659629</v>
      </c>
      <c r="D18" s="30">
        <v>881940588</v>
      </c>
      <c r="E18" s="70">
        <f>D18</f>
        <v>881940588</v>
      </c>
    </row>
    <row r="19" spans="1:6" ht="14.25" x14ac:dyDescent="0.2">
      <c r="A19" s="67" t="s">
        <v>29</v>
      </c>
      <c r="B19" s="22" t="s">
        <v>30</v>
      </c>
      <c r="C19" s="29">
        <v>1163783251</v>
      </c>
      <c r="D19" s="30">
        <v>29745114</v>
      </c>
      <c r="E19" s="70">
        <f>D19</f>
        <v>29745114</v>
      </c>
    </row>
    <row r="20" spans="1:6" ht="14.25" x14ac:dyDescent="0.2">
      <c r="A20" s="67" t="s">
        <v>31</v>
      </c>
      <c r="B20" s="22" t="s">
        <v>32</v>
      </c>
      <c r="C20" s="29"/>
      <c r="D20" s="30"/>
      <c r="E20" s="71">
        <f t="shared" ref="E20:E23" si="1">D20</f>
        <v>0</v>
      </c>
    </row>
    <row r="21" spans="1:6" ht="14.25" x14ac:dyDescent="0.2">
      <c r="A21" s="67" t="s">
        <v>33</v>
      </c>
      <c r="B21" s="22" t="s">
        <v>34</v>
      </c>
      <c r="C21" s="29"/>
      <c r="D21" s="30"/>
      <c r="E21" s="71">
        <f t="shared" si="1"/>
        <v>0</v>
      </c>
    </row>
    <row r="22" spans="1:6" ht="14.25" x14ac:dyDescent="0.2">
      <c r="A22" s="67" t="s">
        <v>35</v>
      </c>
      <c r="B22" s="22" t="s">
        <v>36</v>
      </c>
      <c r="C22" s="29"/>
      <c r="D22" s="30"/>
      <c r="E22" s="71">
        <f t="shared" si="1"/>
        <v>0</v>
      </c>
    </row>
    <row r="23" spans="1:6" ht="14.25" x14ac:dyDescent="0.2">
      <c r="A23" s="67" t="s">
        <v>37</v>
      </c>
      <c r="B23" s="22" t="s">
        <v>38</v>
      </c>
      <c r="C23" s="29"/>
      <c r="D23" s="30"/>
      <c r="E23" s="71">
        <f t="shared" si="1"/>
        <v>0</v>
      </c>
    </row>
    <row r="24" spans="1:6" ht="30" x14ac:dyDescent="0.25">
      <c r="A24" s="72" t="s">
        <v>39</v>
      </c>
      <c r="B24" s="25" t="s">
        <v>40</v>
      </c>
      <c r="C24" s="26">
        <f t="shared" ref="C24:E29" si="2">C30+C36+C42+C60</f>
        <v>0</v>
      </c>
      <c r="D24" s="27">
        <f t="shared" si="2"/>
        <v>0</v>
      </c>
      <c r="E24" s="69">
        <f t="shared" si="2"/>
        <v>0</v>
      </c>
      <c r="F24" s="31" t="str">
        <f>IF(D24&lt;&gt;0,"EROARE"," ")</f>
        <v xml:space="preserve"> </v>
      </c>
    </row>
    <row r="25" spans="1:6" ht="15" x14ac:dyDescent="0.2">
      <c r="A25" s="72" t="s">
        <v>41</v>
      </c>
      <c r="B25" s="19" t="s">
        <v>42</v>
      </c>
      <c r="C25" s="20">
        <f t="shared" si="2"/>
        <v>0</v>
      </c>
      <c r="D25" s="21">
        <f t="shared" si="2"/>
        <v>0</v>
      </c>
      <c r="E25" s="66">
        <f t="shared" si="2"/>
        <v>0</v>
      </c>
    </row>
    <row r="26" spans="1:6" ht="14.25" x14ac:dyDescent="0.2">
      <c r="A26" s="67" t="s">
        <v>43</v>
      </c>
      <c r="B26" s="22" t="s">
        <v>44</v>
      </c>
      <c r="C26" s="20">
        <f t="shared" si="2"/>
        <v>0</v>
      </c>
      <c r="D26" s="21">
        <f t="shared" si="2"/>
        <v>0</v>
      </c>
      <c r="E26" s="66">
        <f t="shared" si="2"/>
        <v>0</v>
      </c>
    </row>
    <row r="27" spans="1:6" ht="14.25" x14ac:dyDescent="0.2">
      <c r="A27" s="67" t="s">
        <v>45</v>
      </c>
      <c r="B27" s="22" t="s">
        <v>46</v>
      </c>
      <c r="C27" s="20">
        <f t="shared" si="2"/>
        <v>0</v>
      </c>
      <c r="D27" s="21">
        <f t="shared" si="2"/>
        <v>0</v>
      </c>
      <c r="E27" s="66">
        <f t="shared" si="2"/>
        <v>0</v>
      </c>
    </row>
    <row r="28" spans="1:6" ht="14.25" x14ac:dyDescent="0.2">
      <c r="A28" s="67" t="s">
        <v>47</v>
      </c>
      <c r="B28" s="22" t="s">
        <v>48</v>
      </c>
      <c r="C28" s="20">
        <f t="shared" si="2"/>
        <v>0</v>
      </c>
      <c r="D28" s="21">
        <f t="shared" si="2"/>
        <v>0</v>
      </c>
      <c r="E28" s="66">
        <f t="shared" si="2"/>
        <v>0</v>
      </c>
    </row>
    <row r="29" spans="1:6" ht="14.25" x14ac:dyDescent="0.2">
      <c r="A29" s="67" t="s">
        <v>49</v>
      </c>
      <c r="B29" s="22" t="s">
        <v>50</v>
      </c>
      <c r="C29" s="20">
        <f t="shared" si="2"/>
        <v>0</v>
      </c>
      <c r="D29" s="21">
        <f t="shared" si="2"/>
        <v>0</v>
      </c>
      <c r="E29" s="66">
        <f t="shared" si="2"/>
        <v>0</v>
      </c>
    </row>
    <row r="30" spans="1:6" ht="58.5" x14ac:dyDescent="0.25">
      <c r="A30" s="65" t="s">
        <v>51</v>
      </c>
      <c r="B30" s="32" t="s">
        <v>52</v>
      </c>
      <c r="C30" s="26">
        <f>C31+C32+C33+C34+C35</f>
        <v>0</v>
      </c>
      <c r="D30" s="27">
        <f>D31+D32+D33+D34+D35</f>
        <v>0</v>
      </c>
      <c r="E30" s="69">
        <f>E31+E32+E33+E34+E35</f>
        <v>0</v>
      </c>
      <c r="F30" s="31" t="str">
        <f>IF(D30&lt;&gt;0,"EROARE"," ")</f>
        <v xml:space="preserve"> </v>
      </c>
    </row>
    <row r="31" spans="1:6" ht="15" customHeight="1" x14ac:dyDescent="0.25">
      <c r="A31" s="73" t="s">
        <v>53</v>
      </c>
      <c r="B31" s="22" t="s">
        <v>54</v>
      </c>
      <c r="C31" s="29"/>
      <c r="D31" s="30"/>
      <c r="E31" s="74"/>
    </row>
    <row r="32" spans="1:6" ht="14.25" x14ac:dyDescent="0.2">
      <c r="A32" s="67" t="s">
        <v>55</v>
      </c>
      <c r="B32" s="22" t="s">
        <v>56</v>
      </c>
      <c r="C32" s="29"/>
      <c r="D32" s="30"/>
      <c r="E32" s="74"/>
    </row>
    <row r="33" spans="1:6" ht="14.25" x14ac:dyDescent="0.2">
      <c r="A33" s="67" t="s">
        <v>57</v>
      </c>
      <c r="B33" s="22" t="s">
        <v>58</v>
      </c>
      <c r="C33" s="29"/>
      <c r="D33" s="30"/>
      <c r="E33" s="74"/>
    </row>
    <row r="34" spans="1:6" ht="14.25" x14ac:dyDescent="0.2">
      <c r="A34" s="67" t="s">
        <v>35</v>
      </c>
      <c r="B34" s="22" t="s">
        <v>59</v>
      </c>
      <c r="C34" s="29"/>
      <c r="D34" s="30"/>
      <c r="E34" s="74"/>
    </row>
    <row r="35" spans="1:6" ht="14.25" x14ac:dyDescent="0.2">
      <c r="A35" s="67" t="s">
        <v>37</v>
      </c>
      <c r="B35" s="22" t="s">
        <v>60</v>
      </c>
      <c r="C35" s="29"/>
      <c r="D35" s="30"/>
      <c r="E35" s="74"/>
    </row>
    <row r="36" spans="1:6" ht="58.5" x14ac:dyDescent="0.25">
      <c r="A36" s="72" t="s">
        <v>61</v>
      </c>
      <c r="B36" s="32" t="s">
        <v>62</v>
      </c>
      <c r="C36" s="26">
        <f>C37+C38+C39+C40+C41</f>
        <v>0</v>
      </c>
      <c r="D36" s="27">
        <f>D37+D38+D39+D40+D41</f>
        <v>0</v>
      </c>
      <c r="E36" s="69">
        <f>E37+E38+E39+E40+E41</f>
        <v>0</v>
      </c>
      <c r="F36" s="31" t="str">
        <f>IF(D36&lt;&gt;0,"EROARE"," ")</f>
        <v xml:space="preserve"> </v>
      </c>
    </row>
    <row r="37" spans="1:6" ht="15" x14ac:dyDescent="0.2">
      <c r="A37" s="72" t="s">
        <v>63</v>
      </c>
      <c r="B37" s="22" t="s">
        <v>64</v>
      </c>
      <c r="C37" s="29"/>
      <c r="D37" s="30"/>
      <c r="E37" s="74"/>
    </row>
    <row r="38" spans="1:6" ht="14.25" x14ac:dyDescent="0.2">
      <c r="A38" s="75" t="s">
        <v>65</v>
      </c>
      <c r="B38" s="22" t="s">
        <v>66</v>
      </c>
      <c r="C38" s="29"/>
      <c r="D38" s="30"/>
      <c r="E38" s="74"/>
    </row>
    <row r="39" spans="1:6" ht="14.25" x14ac:dyDescent="0.2">
      <c r="A39" s="75" t="s">
        <v>67</v>
      </c>
      <c r="B39" s="22" t="s">
        <v>68</v>
      </c>
      <c r="C39" s="29"/>
      <c r="D39" s="30"/>
      <c r="E39" s="74"/>
    </row>
    <row r="40" spans="1:6" ht="14.25" x14ac:dyDescent="0.2">
      <c r="A40" s="75" t="s">
        <v>69</v>
      </c>
      <c r="B40" s="22" t="s">
        <v>70</v>
      </c>
      <c r="C40" s="29"/>
      <c r="D40" s="30"/>
      <c r="E40" s="74"/>
    </row>
    <row r="41" spans="1:6" ht="14.25" x14ac:dyDescent="0.2">
      <c r="A41" s="76" t="s">
        <v>71</v>
      </c>
      <c r="B41" s="33" t="s">
        <v>72</v>
      </c>
      <c r="C41" s="34"/>
      <c r="D41" s="35"/>
      <c r="E41" s="77"/>
    </row>
    <row r="42" spans="1:6" ht="30" x14ac:dyDescent="0.25">
      <c r="A42" s="78" t="s">
        <v>73</v>
      </c>
      <c r="B42" s="36" t="s">
        <v>74</v>
      </c>
      <c r="C42" s="17">
        <f t="shared" ref="C42:E47" si="3">C48+C54</f>
        <v>0</v>
      </c>
      <c r="D42" s="18">
        <f t="shared" si="3"/>
        <v>0</v>
      </c>
      <c r="E42" s="64">
        <f t="shared" si="3"/>
        <v>0</v>
      </c>
      <c r="F42" s="31" t="str">
        <f>IF(D42&lt;&gt;0,"EROARE"," ")</f>
        <v xml:space="preserve"> </v>
      </c>
    </row>
    <row r="43" spans="1:6" ht="15" x14ac:dyDescent="0.2">
      <c r="A43" s="72" t="s">
        <v>75</v>
      </c>
      <c r="B43" s="22" t="s">
        <v>76</v>
      </c>
      <c r="C43" s="20">
        <f t="shared" si="3"/>
        <v>0</v>
      </c>
      <c r="D43" s="21">
        <f t="shared" si="3"/>
        <v>0</v>
      </c>
      <c r="E43" s="66">
        <f t="shared" si="3"/>
        <v>0</v>
      </c>
    </row>
    <row r="44" spans="1:6" ht="14.25" x14ac:dyDescent="0.2">
      <c r="A44" s="75" t="s">
        <v>77</v>
      </c>
      <c r="B44" s="22" t="s">
        <v>78</v>
      </c>
      <c r="C44" s="20">
        <f t="shared" si="3"/>
        <v>0</v>
      </c>
      <c r="D44" s="21">
        <f t="shared" si="3"/>
        <v>0</v>
      </c>
      <c r="E44" s="66">
        <f t="shared" si="3"/>
        <v>0</v>
      </c>
    </row>
    <row r="45" spans="1:6" ht="14.25" x14ac:dyDescent="0.2">
      <c r="A45" s="75" t="s">
        <v>79</v>
      </c>
      <c r="B45" s="22" t="s">
        <v>80</v>
      </c>
      <c r="C45" s="20">
        <f t="shared" si="3"/>
        <v>0</v>
      </c>
      <c r="D45" s="21">
        <f t="shared" si="3"/>
        <v>0</v>
      </c>
      <c r="E45" s="66">
        <f t="shared" si="3"/>
        <v>0</v>
      </c>
    </row>
    <row r="46" spans="1:6" ht="14.25" x14ac:dyDescent="0.2">
      <c r="A46" s="75" t="s">
        <v>81</v>
      </c>
      <c r="B46" s="22" t="s">
        <v>82</v>
      </c>
      <c r="C46" s="20">
        <f t="shared" si="3"/>
        <v>0</v>
      </c>
      <c r="D46" s="21">
        <f t="shared" si="3"/>
        <v>0</v>
      </c>
      <c r="E46" s="66">
        <f t="shared" si="3"/>
        <v>0</v>
      </c>
    </row>
    <row r="47" spans="1:6" ht="14.25" x14ac:dyDescent="0.2">
      <c r="A47" s="75" t="s">
        <v>83</v>
      </c>
      <c r="B47" s="22" t="s">
        <v>84</v>
      </c>
      <c r="C47" s="20">
        <f t="shared" si="3"/>
        <v>0</v>
      </c>
      <c r="D47" s="21">
        <f t="shared" si="3"/>
        <v>0</v>
      </c>
      <c r="E47" s="66">
        <f t="shared" si="3"/>
        <v>0</v>
      </c>
    </row>
    <row r="48" spans="1:6" ht="43.5" x14ac:dyDescent="0.25">
      <c r="A48" s="67" t="s">
        <v>85</v>
      </c>
      <c r="B48" s="22" t="s">
        <v>86</v>
      </c>
      <c r="C48" s="20">
        <f>C49+C50+C51+C52+C53</f>
        <v>0</v>
      </c>
      <c r="D48" s="21">
        <f>D49+D50+D51+D52+D53</f>
        <v>0</v>
      </c>
      <c r="E48" s="66">
        <f>E49+E50+E51+E52+E53</f>
        <v>0</v>
      </c>
      <c r="F48" s="31" t="str">
        <f>IF(D48&lt;&gt;0,"EROARE"," ")</f>
        <v xml:space="preserve"> </v>
      </c>
    </row>
    <row r="49" spans="1:6" ht="15" x14ac:dyDescent="0.25">
      <c r="A49" s="73" t="s">
        <v>63</v>
      </c>
      <c r="B49" s="22" t="s">
        <v>87</v>
      </c>
      <c r="C49" s="29"/>
      <c r="D49" s="30"/>
      <c r="E49" s="74"/>
    </row>
    <row r="50" spans="1:6" ht="14.25" x14ac:dyDescent="0.2">
      <c r="A50" s="67" t="s">
        <v>65</v>
      </c>
      <c r="B50" s="37" t="s">
        <v>88</v>
      </c>
      <c r="C50" s="29"/>
      <c r="D50" s="30"/>
      <c r="E50" s="74"/>
    </row>
    <row r="51" spans="1:6" ht="14.25" x14ac:dyDescent="0.2">
      <c r="A51" s="67" t="s">
        <v>67</v>
      </c>
      <c r="B51" s="22" t="s">
        <v>89</v>
      </c>
      <c r="C51" s="29"/>
      <c r="D51" s="30"/>
      <c r="E51" s="74"/>
    </row>
    <row r="52" spans="1:6" ht="14.25" x14ac:dyDescent="0.2">
      <c r="A52" s="67" t="s">
        <v>69</v>
      </c>
      <c r="B52" s="22" t="s">
        <v>90</v>
      </c>
      <c r="C52" s="29"/>
      <c r="D52" s="30"/>
      <c r="E52" s="74"/>
    </row>
    <row r="53" spans="1:6" ht="14.25" x14ac:dyDescent="0.2">
      <c r="A53" s="67" t="s">
        <v>71</v>
      </c>
      <c r="B53" s="22" t="s">
        <v>91</v>
      </c>
      <c r="C53" s="29"/>
      <c r="D53" s="30"/>
      <c r="E53" s="74"/>
    </row>
    <row r="54" spans="1:6" ht="43.5" x14ac:dyDescent="0.25">
      <c r="A54" s="67" t="s">
        <v>92</v>
      </c>
      <c r="B54" s="22" t="s">
        <v>93</v>
      </c>
      <c r="C54" s="20">
        <f>C55+C56+C57+C58+C59</f>
        <v>0</v>
      </c>
      <c r="D54" s="21">
        <f>D55+D56+D57+D58+D59</f>
        <v>0</v>
      </c>
      <c r="E54" s="66">
        <f>E55+E56+E57+E58+E59</f>
        <v>0</v>
      </c>
      <c r="F54" s="31" t="str">
        <f>IF(D54&lt;&gt;0,"EROARE"," ")</f>
        <v xml:space="preserve"> </v>
      </c>
    </row>
    <row r="55" spans="1:6" ht="14.25" x14ac:dyDescent="0.2">
      <c r="A55" s="67" t="s">
        <v>94</v>
      </c>
      <c r="B55" s="22" t="s">
        <v>95</v>
      </c>
      <c r="C55" s="29"/>
      <c r="D55" s="30"/>
      <c r="E55" s="74"/>
    </row>
    <row r="56" spans="1:6" ht="14.25" x14ac:dyDescent="0.2">
      <c r="A56" s="67" t="s">
        <v>65</v>
      </c>
      <c r="B56" s="22" t="s">
        <v>96</v>
      </c>
      <c r="C56" s="29"/>
      <c r="D56" s="30"/>
      <c r="E56" s="74"/>
    </row>
    <row r="57" spans="1:6" ht="14.25" x14ac:dyDescent="0.2">
      <c r="A57" s="67" t="s">
        <v>67</v>
      </c>
      <c r="B57" s="22" t="s">
        <v>97</v>
      </c>
      <c r="C57" s="29"/>
      <c r="D57" s="30"/>
      <c r="E57" s="74"/>
    </row>
    <row r="58" spans="1:6" ht="14.25" x14ac:dyDescent="0.2">
      <c r="A58" s="67" t="s">
        <v>69</v>
      </c>
      <c r="B58" s="22" t="s">
        <v>98</v>
      </c>
      <c r="C58" s="29"/>
      <c r="D58" s="30"/>
      <c r="E58" s="74"/>
    </row>
    <row r="59" spans="1:6" ht="14.25" x14ac:dyDescent="0.2">
      <c r="A59" s="67" t="s">
        <v>71</v>
      </c>
      <c r="B59" s="22" t="s">
        <v>99</v>
      </c>
      <c r="C59" s="29"/>
      <c r="D59" s="30"/>
      <c r="E59" s="74"/>
    </row>
    <row r="60" spans="1:6" ht="44.25" x14ac:dyDescent="0.25">
      <c r="A60" s="65" t="s">
        <v>100</v>
      </c>
      <c r="B60" s="25" t="s">
        <v>101</v>
      </c>
      <c r="C60" s="26">
        <f>C61+C62+C63+C64+C65</f>
        <v>0</v>
      </c>
      <c r="D60" s="27">
        <f>D61+D62+D63+D64+D65</f>
        <v>0</v>
      </c>
      <c r="E60" s="69">
        <f>E61+E62+E63+E64+E65</f>
        <v>0</v>
      </c>
      <c r="F60" s="31" t="str">
        <f>IF(D60&lt;&gt;0,"EROARE"," ")</f>
        <v xml:space="preserve"> </v>
      </c>
    </row>
    <row r="61" spans="1:6" ht="15" x14ac:dyDescent="0.25">
      <c r="A61" s="65" t="s">
        <v>102</v>
      </c>
      <c r="B61" s="19" t="s">
        <v>103</v>
      </c>
      <c r="C61" s="29"/>
      <c r="D61" s="30"/>
      <c r="E61" s="74"/>
    </row>
    <row r="62" spans="1:6" ht="14.25" x14ac:dyDescent="0.2">
      <c r="A62" s="67" t="s">
        <v>29</v>
      </c>
      <c r="B62" s="22" t="s">
        <v>104</v>
      </c>
      <c r="C62" s="29"/>
      <c r="D62" s="30"/>
      <c r="E62" s="74"/>
    </row>
    <row r="63" spans="1:6" ht="14.25" x14ac:dyDescent="0.2">
      <c r="A63" s="67" t="s">
        <v>105</v>
      </c>
      <c r="B63" s="22" t="s">
        <v>106</v>
      </c>
      <c r="C63" s="29"/>
      <c r="D63" s="30"/>
      <c r="E63" s="74"/>
    </row>
    <row r="64" spans="1:6" ht="14.25" x14ac:dyDescent="0.2">
      <c r="A64" s="67" t="s">
        <v>35</v>
      </c>
      <c r="B64" s="22" t="s">
        <v>107</v>
      </c>
      <c r="C64" s="29"/>
      <c r="D64" s="30"/>
      <c r="E64" s="74"/>
    </row>
    <row r="65" spans="1:5" ht="14.25" x14ac:dyDescent="0.2">
      <c r="A65" s="67" t="s">
        <v>37</v>
      </c>
      <c r="B65" s="22" t="s">
        <v>108</v>
      </c>
      <c r="C65" s="29"/>
      <c r="D65" s="30"/>
      <c r="E65" s="74"/>
    </row>
    <row r="66" spans="1:5" ht="57.75" x14ac:dyDescent="0.2">
      <c r="A66" s="72" t="s">
        <v>109</v>
      </c>
      <c r="B66" s="25" t="s">
        <v>110</v>
      </c>
      <c r="C66" s="26">
        <f>C67+C68+C69+C71+C72</f>
        <v>0</v>
      </c>
      <c r="D66" s="27">
        <f>D67+D68+D69+D71+D72</f>
        <v>0</v>
      </c>
      <c r="E66" s="69">
        <f>E67+E68+E69+E71+E72</f>
        <v>0</v>
      </c>
    </row>
    <row r="67" spans="1:5" ht="15" x14ac:dyDescent="0.2">
      <c r="A67" s="72" t="s">
        <v>111</v>
      </c>
      <c r="B67" s="19" t="s">
        <v>112</v>
      </c>
      <c r="C67" s="29"/>
      <c r="D67" s="30"/>
      <c r="E67" s="74"/>
    </row>
    <row r="68" spans="1:5" ht="14.25" x14ac:dyDescent="0.2">
      <c r="A68" s="67" t="s">
        <v>29</v>
      </c>
      <c r="B68" s="22" t="s">
        <v>113</v>
      </c>
      <c r="C68" s="29"/>
      <c r="D68" s="30"/>
      <c r="E68" s="74"/>
    </row>
    <row r="69" spans="1:5" ht="14.25" x14ac:dyDescent="0.2">
      <c r="A69" s="67" t="s">
        <v>105</v>
      </c>
      <c r="B69" s="22" t="s">
        <v>114</v>
      </c>
      <c r="C69" s="29"/>
      <c r="D69" s="30"/>
      <c r="E69" s="74"/>
    </row>
    <row r="70" spans="1:5" ht="14.25" x14ac:dyDescent="0.2">
      <c r="A70" s="67" t="s">
        <v>115</v>
      </c>
      <c r="B70" s="22" t="s">
        <v>116</v>
      </c>
      <c r="C70" s="29"/>
      <c r="D70" s="30"/>
      <c r="E70" s="74"/>
    </row>
    <row r="71" spans="1:5" ht="21" customHeight="1" x14ac:dyDescent="0.2">
      <c r="A71" s="67" t="s">
        <v>35</v>
      </c>
      <c r="B71" s="22" t="s">
        <v>117</v>
      </c>
      <c r="C71" s="29"/>
      <c r="D71" s="30"/>
      <c r="E71" s="74"/>
    </row>
    <row r="72" spans="1:5" ht="29.25" customHeight="1" x14ac:dyDescent="0.2">
      <c r="A72" s="67" t="s">
        <v>37</v>
      </c>
      <c r="B72" s="22" t="s">
        <v>118</v>
      </c>
      <c r="C72" s="29"/>
      <c r="D72" s="30"/>
      <c r="E72" s="74"/>
    </row>
    <row r="73" spans="1:5" ht="57.75" x14ac:dyDescent="0.2">
      <c r="A73" s="65" t="s">
        <v>119</v>
      </c>
      <c r="B73" s="25" t="s">
        <v>120</v>
      </c>
      <c r="C73" s="26">
        <f>C74+C75+C76+C81+C82</f>
        <v>0</v>
      </c>
      <c r="D73" s="27">
        <f>D74+D75+D76+D81+D82</f>
        <v>0</v>
      </c>
      <c r="E73" s="69">
        <f>E74+E75+E76+E81+E82</f>
        <v>0</v>
      </c>
    </row>
    <row r="74" spans="1:5" ht="19.5" customHeight="1" x14ac:dyDescent="0.25">
      <c r="A74" s="65" t="s">
        <v>121</v>
      </c>
      <c r="B74" s="19" t="s">
        <v>122</v>
      </c>
      <c r="C74" s="29"/>
      <c r="D74" s="30"/>
      <c r="E74" s="74"/>
    </row>
    <row r="75" spans="1:5" ht="14.25" x14ac:dyDescent="0.2">
      <c r="A75" s="67" t="s">
        <v>123</v>
      </c>
      <c r="B75" s="22" t="s">
        <v>124</v>
      </c>
      <c r="C75" s="29"/>
      <c r="D75" s="30"/>
      <c r="E75" s="74"/>
    </row>
    <row r="76" spans="1:5" ht="14.25" x14ac:dyDescent="0.2">
      <c r="A76" s="67" t="s">
        <v>125</v>
      </c>
      <c r="B76" s="22" t="s">
        <v>126</v>
      </c>
      <c r="C76" s="20">
        <f>C77+C78+C79+C80</f>
        <v>0</v>
      </c>
      <c r="D76" s="21">
        <f>D77+D78+D79+D80</f>
        <v>0</v>
      </c>
      <c r="E76" s="66">
        <f>E77+E78+E79+E80</f>
        <v>0</v>
      </c>
    </row>
    <row r="77" spans="1:5" ht="14.25" x14ac:dyDescent="0.2">
      <c r="A77" s="67" t="s">
        <v>127</v>
      </c>
      <c r="B77" s="22" t="s">
        <v>128</v>
      </c>
      <c r="C77" s="29"/>
      <c r="D77" s="30"/>
      <c r="E77" s="74"/>
    </row>
    <row r="78" spans="1:5" ht="14.25" x14ac:dyDescent="0.2">
      <c r="A78" s="67" t="s">
        <v>129</v>
      </c>
      <c r="B78" s="22" t="s">
        <v>130</v>
      </c>
      <c r="C78" s="29"/>
      <c r="D78" s="30"/>
      <c r="E78" s="74"/>
    </row>
    <row r="79" spans="1:5" ht="14.25" x14ac:dyDescent="0.2">
      <c r="A79" s="79" t="s">
        <v>131</v>
      </c>
      <c r="B79" s="33" t="s">
        <v>132</v>
      </c>
      <c r="C79" s="34"/>
      <c r="D79" s="35"/>
      <c r="E79" s="77"/>
    </row>
    <row r="80" spans="1:5" ht="14.25" x14ac:dyDescent="0.2">
      <c r="A80" s="80" t="s">
        <v>133</v>
      </c>
      <c r="B80" s="38" t="s">
        <v>134</v>
      </c>
      <c r="C80" s="39"/>
      <c r="D80" s="40"/>
      <c r="E80" s="81"/>
    </row>
    <row r="81" spans="1:5" ht="14.25" x14ac:dyDescent="0.2">
      <c r="A81" s="67" t="s">
        <v>135</v>
      </c>
      <c r="B81" s="22" t="s">
        <v>136</v>
      </c>
      <c r="C81" s="29"/>
      <c r="D81" s="30"/>
      <c r="E81" s="74"/>
    </row>
    <row r="82" spans="1:5" ht="14.25" x14ac:dyDescent="0.2">
      <c r="A82" s="67" t="s">
        <v>137</v>
      </c>
      <c r="B82" s="22" t="s">
        <v>138</v>
      </c>
      <c r="C82" s="29"/>
      <c r="D82" s="30"/>
      <c r="E82" s="74"/>
    </row>
    <row r="83" spans="1:5" ht="86.25" x14ac:dyDescent="0.2">
      <c r="A83" s="72" t="s">
        <v>139</v>
      </c>
      <c r="B83" s="25" t="s">
        <v>140</v>
      </c>
      <c r="C83" s="26">
        <f>C84+C85+C86+C88+C87</f>
        <v>0</v>
      </c>
      <c r="D83" s="27">
        <f>D84+D85+D86+D88+D87</f>
        <v>0</v>
      </c>
      <c r="E83" s="69">
        <f>E84+E85+E86+E88+E87</f>
        <v>0</v>
      </c>
    </row>
    <row r="84" spans="1:5" ht="20.25" customHeight="1" x14ac:dyDescent="0.2">
      <c r="A84" s="72" t="s">
        <v>111</v>
      </c>
      <c r="B84" s="19" t="s">
        <v>141</v>
      </c>
      <c r="C84" s="29"/>
      <c r="D84" s="30"/>
      <c r="E84" s="74"/>
    </row>
    <row r="85" spans="1:5" ht="14.25" x14ac:dyDescent="0.2">
      <c r="A85" s="67" t="s">
        <v>142</v>
      </c>
      <c r="B85" s="22" t="s">
        <v>143</v>
      </c>
      <c r="C85" s="29"/>
      <c r="D85" s="30"/>
      <c r="E85" s="74"/>
    </row>
    <row r="86" spans="1:5" ht="14.25" x14ac:dyDescent="0.2">
      <c r="A86" s="67" t="s">
        <v>57</v>
      </c>
      <c r="B86" s="22" t="s">
        <v>144</v>
      </c>
      <c r="C86" s="29"/>
      <c r="D86" s="30"/>
      <c r="E86" s="74"/>
    </row>
    <row r="87" spans="1:5" ht="14.25" x14ac:dyDescent="0.2">
      <c r="A87" s="67" t="s">
        <v>35</v>
      </c>
      <c r="B87" s="22" t="s">
        <v>145</v>
      </c>
      <c r="C87" s="29"/>
      <c r="D87" s="30"/>
      <c r="E87" s="74"/>
    </row>
    <row r="88" spans="1:5" ht="14.25" x14ac:dyDescent="0.2">
      <c r="A88" s="67" t="s">
        <v>37</v>
      </c>
      <c r="B88" s="22" t="s">
        <v>146</v>
      </c>
      <c r="C88" s="29"/>
      <c r="D88" s="30"/>
      <c r="E88" s="74"/>
    </row>
    <row r="89" spans="1:5" ht="72.75" x14ac:dyDescent="0.2">
      <c r="A89" s="82" t="s">
        <v>147</v>
      </c>
      <c r="B89" s="25" t="s">
        <v>148</v>
      </c>
      <c r="C89" s="26">
        <f>C90+C91+C92+C93+C94</f>
        <v>0</v>
      </c>
      <c r="D89" s="27">
        <f>D90+D91+D92+D93+D94</f>
        <v>0</v>
      </c>
      <c r="E89" s="69">
        <f>E90+E91+E92+E93+E94</f>
        <v>0</v>
      </c>
    </row>
    <row r="90" spans="1:5" ht="26.25" customHeight="1" x14ac:dyDescent="0.25">
      <c r="A90" s="82" t="s">
        <v>111</v>
      </c>
      <c r="B90" s="19" t="s">
        <v>149</v>
      </c>
      <c r="C90" s="29"/>
      <c r="D90" s="30"/>
      <c r="E90" s="74"/>
    </row>
    <row r="91" spans="1:5" ht="14.25" x14ac:dyDescent="0.2">
      <c r="A91" s="67" t="s">
        <v>150</v>
      </c>
      <c r="B91" s="22" t="s">
        <v>151</v>
      </c>
      <c r="C91" s="29"/>
      <c r="D91" s="30"/>
      <c r="E91" s="74"/>
    </row>
    <row r="92" spans="1:5" ht="14.25" x14ac:dyDescent="0.2">
      <c r="A92" s="67" t="s">
        <v>105</v>
      </c>
      <c r="B92" s="22" t="s">
        <v>152</v>
      </c>
      <c r="C92" s="29"/>
      <c r="D92" s="30"/>
      <c r="E92" s="74"/>
    </row>
    <row r="93" spans="1:5" ht="14.25" x14ac:dyDescent="0.2">
      <c r="A93" s="67" t="s">
        <v>35</v>
      </c>
      <c r="B93" s="22" t="s">
        <v>153</v>
      </c>
      <c r="C93" s="29"/>
      <c r="D93" s="30"/>
      <c r="E93" s="74"/>
    </row>
    <row r="94" spans="1:5" ht="14.25" x14ac:dyDescent="0.2">
      <c r="A94" s="67" t="s">
        <v>37</v>
      </c>
      <c r="B94" s="22" t="s">
        <v>154</v>
      </c>
      <c r="C94" s="29"/>
      <c r="D94" s="30"/>
      <c r="E94" s="74"/>
    </row>
    <row r="95" spans="1:5" ht="41.25" customHeight="1" x14ac:dyDescent="0.2">
      <c r="A95" s="67" t="s">
        <v>155</v>
      </c>
      <c r="B95" s="32">
        <v>47</v>
      </c>
      <c r="C95" s="26">
        <f>C96+C97+C98+C99+C100</f>
        <v>0</v>
      </c>
      <c r="D95" s="27">
        <f>D96+D97+D98+D99+D100</f>
        <v>0</v>
      </c>
      <c r="E95" s="69">
        <f>E96+E97+E98+E99+E100</f>
        <v>0</v>
      </c>
    </row>
    <row r="96" spans="1:5" ht="14.25" x14ac:dyDescent="0.2">
      <c r="A96" s="67" t="s">
        <v>94</v>
      </c>
      <c r="B96" s="22" t="s">
        <v>156</v>
      </c>
      <c r="C96" s="29"/>
      <c r="D96" s="30"/>
      <c r="E96" s="74"/>
    </row>
    <row r="97" spans="1:6" ht="14.25" x14ac:dyDescent="0.2">
      <c r="A97" s="67" t="s">
        <v>65</v>
      </c>
      <c r="B97" s="22" t="s">
        <v>157</v>
      </c>
      <c r="C97" s="29"/>
      <c r="D97" s="30"/>
      <c r="E97" s="74"/>
    </row>
    <row r="98" spans="1:6" ht="14.25" x14ac:dyDescent="0.2">
      <c r="A98" s="67" t="s">
        <v>67</v>
      </c>
      <c r="B98" s="22" t="s">
        <v>158</v>
      </c>
      <c r="C98" s="29"/>
      <c r="D98" s="30"/>
      <c r="E98" s="74"/>
    </row>
    <row r="99" spans="1:6" ht="14.25" x14ac:dyDescent="0.2">
      <c r="A99" s="67" t="s">
        <v>159</v>
      </c>
      <c r="B99" s="22" t="s">
        <v>160</v>
      </c>
      <c r="C99" s="29"/>
      <c r="D99" s="30"/>
      <c r="E99" s="74"/>
    </row>
    <row r="100" spans="1:6" ht="14.25" x14ac:dyDescent="0.2">
      <c r="A100" s="83" t="s">
        <v>161</v>
      </c>
      <c r="B100" s="84" t="s">
        <v>162</v>
      </c>
      <c r="C100" s="85"/>
      <c r="D100" s="86"/>
      <c r="E100" s="87"/>
    </row>
    <row r="101" spans="1:6" x14ac:dyDescent="0.2">
      <c r="A101" s="41"/>
      <c r="B101" s="41"/>
      <c r="C101" s="41"/>
      <c r="D101" s="41"/>
      <c r="E101" s="42"/>
      <c r="F101" s="43"/>
    </row>
    <row r="102" spans="1:6" x14ac:dyDescent="0.2">
      <c r="A102" s="44"/>
      <c r="B102" s="44"/>
      <c r="C102" s="44"/>
      <c r="D102" s="44"/>
      <c r="E102" s="42"/>
      <c r="F102" s="43"/>
    </row>
    <row r="103" spans="1:6" x14ac:dyDescent="0.2">
      <c r="C103" s="45"/>
      <c r="D103" s="46"/>
      <c r="E103" s="46"/>
    </row>
    <row r="105" spans="1:6" x14ac:dyDescent="0.2">
      <c r="C105" s="47"/>
    </row>
    <row r="106" spans="1:6" x14ac:dyDescent="0.2">
      <c r="C106" s="48"/>
    </row>
  </sheetData>
  <mergeCells count="9">
    <mergeCell ref="A1:C1"/>
    <mergeCell ref="A4:E4"/>
    <mergeCell ref="A5:E5"/>
    <mergeCell ref="A7:A9"/>
    <mergeCell ref="B7:B9"/>
    <mergeCell ref="C7:C9"/>
    <mergeCell ref="D7:E7"/>
    <mergeCell ref="D8:D9"/>
    <mergeCell ref="E8:E9"/>
  </mergeCells>
  <dataValidations count="1">
    <dataValidation type="whole" allowBlank="1" showErrorMessage="1" sqref="C11:E17 C18:D100 E24:E30 E36 E42:E48 E54 E60 E66 E73 E76 E83 E89 E95">
      <formula1>-9.99999999999999E+28</formula1>
      <formula2>9.99999999999999E+29</formula2>
    </dataValidation>
  </dataValidations>
  <pageMargins left="0.43333333333333335" right="0.15763888888888888" top="0.55138888888888893" bottom="0.35416666666666669" header="0.51180555555555551" footer="0.35416666666666669"/>
  <pageSetup paperSize="9" scale="90" firstPageNumber="0" orientation="portrait" horizontalDpi="300" verticalDpi="300" r:id="rId1"/>
  <headerFooter alignWithMargins="0">
    <oddFooter>&amp;C&amp;A&amp;RPage &amp;P</oddFooter>
  </headerFooter>
  <rowBreaks count="2" manualBreakCount="2">
    <brk id="41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Plati restante 2022</vt:lpstr>
      <vt:lpstr>'Plati restante 2022'!Print_Area</vt:lpstr>
      <vt:lpstr>'Plati restante 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Carmen DUMITRASCU</cp:lastModifiedBy>
  <dcterms:created xsi:type="dcterms:W3CDTF">2022-05-09T06:59:06Z</dcterms:created>
  <dcterms:modified xsi:type="dcterms:W3CDTF">2023-03-20T14:58:39Z</dcterms:modified>
</cp:coreProperties>
</file>