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men Dumitrascu\Desktop\DATE DESCHISE\2025\postare site aprilie 2025\!Postare GOV.ro - aprilie\Buget II\"/>
    </mc:Choice>
  </mc:AlternateContent>
  <bookViews>
    <workbookView xWindow="0" yWindow="0" windowWidth="21600" windowHeight="7875"/>
  </bookViews>
  <sheets>
    <sheet name="ANEXA 5 " sheetId="1" r:id="rId1"/>
  </sheets>
  <externalReferences>
    <externalReference r:id="rId2"/>
    <externalReference r:id="rId3"/>
  </externalReferences>
  <definedNames>
    <definedName name="__xlfn_BAHTTEXT">#N/A</definedName>
    <definedName name="_xlnm.Database">#REF!</definedName>
    <definedName name="Excel_BuiltIn_Database">#REF!</definedName>
    <definedName name="_xlnm.Print_Area" localSheetId="0">'ANEXA 5 '!$A$1:$E$123</definedName>
    <definedName name="_xlnm.Print_Titles" localSheetId="0">'ANEXA 5 '!$6:$9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1" i="1" l="1"/>
  <c r="E6" i="1"/>
  <c r="D6" i="1"/>
  <c r="C6" i="1"/>
  <c r="A4" i="1"/>
  <c r="A1" i="1"/>
</calcChain>
</file>

<file path=xl/sharedStrings.xml><?xml version="1.0" encoding="utf-8"?>
<sst xmlns="http://schemas.openxmlformats.org/spreadsheetml/2006/main" count="183" uniqueCount="169">
  <si>
    <t>CONTUL DE EXECUTIE A BUGETULUI INSTITUTIEI PUBLICE - VENITURI</t>
  </si>
  <si>
    <t>cod 20</t>
  </si>
  <si>
    <t>Denumirea indicatorilor *)</t>
  </si>
  <si>
    <t>Cod indicator</t>
  </si>
  <si>
    <t>Pevederi bugetare</t>
  </si>
  <si>
    <t>Încasari realizate</t>
  </si>
  <si>
    <t>inițiale</t>
  </si>
  <si>
    <t>definitive</t>
  </si>
  <si>
    <t>A</t>
  </si>
  <si>
    <t>B</t>
  </si>
  <si>
    <t>VENITURI -TOTAL</t>
  </si>
  <si>
    <t>0001</t>
  </si>
  <si>
    <t xml:space="preserve">I. VENITURI CURENTE          </t>
  </si>
  <si>
    <t>0002</t>
  </si>
  <si>
    <t>A4 - Impozite şi taxe pe bunuri şi servicii</t>
  </si>
  <si>
    <t>1200</t>
  </si>
  <si>
    <t>Alte impozite şi taxe generale pe bunuri şi servicii</t>
  </si>
  <si>
    <t>12</t>
  </si>
  <si>
    <t>Venituri din contribuţia datorată pentru medicamente finanţate din FNUASS şi din bugetul Ministerului Sănătăţii</t>
  </si>
  <si>
    <t>Venituri din contribuţia datorată pentru medicamente finanţate din FNUASS până la data de 30 septembrie 2011</t>
  </si>
  <si>
    <t>Venituri din contribuţia datorată pentru contractele cost-volum/ cost-volum-rezultat</t>
  </si>
  <si>
    <t>Venituri din contribuţia datorată pentru volume de medicamente consumate care depăşesc volumele stabilite prin contracte</t>
  </si>
  <si>
    <t xml:space="preserve">B. CONTRIBUTII DE ASIGURARI            </t>
  </si>
  <si>
    <t>2000</t>
  </si>
  <si>
    <t xml:space="preserve">CONTRIBUTIILE ANGAJATORILOR  </t>
  </si>
  <si>
    <t>20</t>
  </si>
  <si>
    <t>Contributii de asigurari sociale de sanatate datorate de angajatori</t>
  </si>
  <si>
    <t>20.03</t>
  </si>
  <si>
    <t>Contributii de la persoane juridice sau fizice care angajeaza personal salariat</t>
  </si>
  <si>
    <t>20.03.01</t>
  </si>
  <si>
    <t>Contributii pt. asigurari sociale de sanatate datorate de persoanele aflate in somaj</t>
  </si>
  <si>
    <t>20.03.02</t>
  </si>
  <si>
    <t>Venituri incasate in urma valorificarii creantelor de catre AAAS</t>
  </si>
  <si>
    <t>20.03.03</t>
  </si>
  <si>
    <t xml:space="preserve">Contributii pentru concedii si indemnizatii de la persoane juridice sau fizice </t>
  </si>
  <si>
    <t>20.03.04</t>
  </si>
  <si>
    <t>Contributii pentru concedii si indemnizatii datorate de persoanele aflate in somaj</t>
  </si>
  <si>
    <t>20.03.05</t>
  </si>
  <si>
    <t xml:space="preserve">Contributia suportata de angajator pentru concedii si indemnizatii datorata de persoanele aflate in incapacitate temporara de munca din cauza de accident de munca sau boala profesionala </t>
  </si>
  <si>
    <t>20.03.06</t>
  </si>
  <si>
    <t>Contributia de asigurări sociale de sănătate suportată de angajatorul/plătitorul de venit, după caz</t>
  </si>
  <si>
    <t>20.03.07</t>
  </si>
  <si>
    <t>Contributii pentru concedii si indemnizatii</t>
  </si>
  <si>
    <t>20.07</t>
  </si>
  <si>
    <t>Contributii pentru concedii si indemnizatii de la persoane juridice sau fizice</t>
  </si>
  <si>
    <t>20.07.01</t>
  </si>
  <si>
    <t>20.07.02</t>
  </si>
  <si>
    <t>20.12</t>
  </si>
  <si>
    <t>Venituri din contribuția asiguratorie pentru muncă pentru concedii și indemnizații</t>
  </si>
  <si>
    <t>20.1200</t>
  </si>
  <si>
    <t>CONTRIBUTIILE ASIGURATILOR</t>
  </si>
  <si>
    <t>21</t>
  </si>
  <si>
    <t>Contributii de asigurari sociale de sanatate datorate de asigurati</t>
  </si>
  <si>
    <t>21.03</t>
  </si>
  <si>
    <t>Contributia datorata de persoane asigurate care au calitatea de angajat</t>
  </si>
  <si>
    <t>21.03.01</t>
  </si>
  <si>
    <t>Contributia de asigurări sociale de sănătate datorate de persoane care realizează venituri din activităţi independente şi alte activităţi şi persoanele care nu realizează venituri</t>
  </si>
  <si>
    <t>21.03.02</t>
  </si>
  <si>
    <t>Contributii  pt. pentru concedii  si indemnizatii datorate de asigurati</t>
  </si>
  <si>
    <t>21.03.03</t>
  </si>
  <si>
    <t>Contributia datorata de  pensionari</t>
  </si>
  <si>
    <t>21.03.04</t>
  </si>
  <si>
    <t>Contributii de asigurari sociale de sanatate restituite</t>
  </si>
  <si>
    <t>21.03.05</t>
  </si>
  <si>
    <t>Contribuții facultative ale asiguraților</t>
  </si>
  <si>
    <t>21.05</t>
  </si>
  <si>
    <t>Contributii de la persoane care realizeaza venituri de natură profesională cu caracter ocazional</t>
  </si>
  <si>
    <t>21.09</t>
  </si>
  <si>
    <t>Contribuţia individuală de asigurări sociale de sănătate datorată de persoanele care realiztează venituri din drepturi de proprietate intelectuală</t>
  </si>
  <si>
    <t>Contribuţia individuală de asigurări sociale de sănătate datorată de persoanele care realiztează venituri din activităţi desfăşurate în baza contractelor/ convenţiloor civile încheiate potrivit Codului civil, precum şi a contractelor de agent</t>
  </si>
  <si>
    <t>Contribuţia individuală de asigurări sociale de sănătate datorată de persoanele care realiztează venituri din activitatea de expertiza contabilă şi tehnică, judiciară şi extrajudiciară</t>
  </si>
  <si>
    <t>Contribuţia individuală de asigurări sociale de sănătate datorată de persoanele care realizează venitul obţinut dintr-o asociere ci o microintreprindere care nu generează o persoană juridică</t>
  </si>
  <si>
    <t xml:space="preserve">Contributii de asig.soc de sanatate datorata de persoanele care realizează venituri, în regim de reţinere la sursa a impozitului pe venit, din asocierile fără personalitate juridică </t>
  </si>
  <si>
    <t xml:space="preserve">Contributii de asig.soc de sanatate datorata de persoanele care realizează venituri, în regim de reţinere la sursa a impozitului pe venit, din activităţi agricole </t>
  </si>
  <si>
    <t>Contribuţia individuală de asigurări sociale de sănătate datorată de persoanele care realizează venituri din arendarea bunurilor agricole</t>
  </si>
  <si>
    <t>Contribuţii individuale datorate de persoanele care realizează venituri din cedarea folosinţei bunurilor</t>
  </si>
  <si>
    <t>Regularizări</t>
  </si>
  <si>
    <t>Contribuții pentru concedii și indemnizații datorate de asigurați</t>
  </si>
  <si>
    <t>21.2500</t>
  </si>
  <si>
    <t>Contributia individuala de asigurari sociale de sanatate datorata de persoanele care realizeaza venituri obtinute dintr-o asociere cu o persoana juridica</t>
  </si>
  <si>
    <t>21.2600</t>
  </si>
  <si>
    <t>Diferențe aferente contribuției de asigurări sociale de sănătate</t>
  </si>
  <si>
    <t>21.2700</t>
  </si>
  <si>
    <t>Contribuția de asigurări sociale de sănătate datorată de persoanele fizice care realizează venituri în baza contractelor de activitate sportivă</t>
  </si>
  <si>
    <t>21.29</t>
  </si>
  <si>
    <t>Contribuția de asigurări sociale de sănătate aferente declarației unice</t>
  </si>
  <si>
    <t>21.49</t>
  </si>
  <si>
    <t>Alte contributii pentru asigurari sociale datorate de asigurati</t>
  </si>
  <si>
    <t>21.50</t>
  </si>
  <si>
    <t xml:space="preserve">C.VENITURI NEFISCALE         </t>
  </si>
  <si>
    <t>2900</t>
  </si>
  <si>
    <t xml:space="preserve">C1.VENITURI DIN PROPRIETATE       </t>
  </si>
  <si>
    <t xml:space="preserve">VENITURI DIN PROPRIETATE       </t>
  </si>
  <si>
    <t>Alte venituri din proprietate</t>
  </si>
  <si>
    <t>Venituri din dobanzi</t>
  </si>
  <si>
    <t>31</t>
  </si>
  <si>
    <t>Alte venituri din dobanzi</t>
  </si>
  <si>
    <t>AMENZI, PENALITĂȚI ȘI CONFISCĂRI</t>
  </si>
  <si>
    <t>Venituri din amenzi și alte sancțiuni aplicate potrivit dispozițiilor legale</t>
  </si>
  <si>
    <t>Venituri din amenzi și alte sancțiuni aplicate de către alte instituții de specialitate</t>
  </si>
  <si>
    <t>C2. VANZARI DE BUNURI SI SERVICII</t>
  </si>
  <si>
    <t>3600</t>
  </si>
  <si>
    <t>DIVERSE VENITURI</t>
  </si>
  <si>
    <t>36</t>
  </si>
  <si>
    <t>Venituri din aplicarea prescriptiei extinctive</t>
  </si>
  <si>
    <t>Venituri din compensarea creantelor din despagubiri</t>
  </si>
  <si>
    <t>Sume provenite din protocoalele încheiate de CNAS cu deținătorii de autorizații de punere pe piață sau reprezentanții legali ai acestora</t>
  </si>
  <si>
    <t xml:space="preserve">Alte venituri </t>
  </si>
  <si>
    <t>TRANSFERURI VOLUNTARE, ALTELE DECAT SUBVENTIILE</t>
  </si>
  <si>
    <t>37</t>
  </si>
  <si>
    <t>Donatii si sponsorizari</t>
  </si>
  <si>
    <t>IV. SUBVENTII</t>
  </si>
  <si>
    <t>SUBVENTII DE LA ALTE NIVELE ALE ADMINISTRATIEI PUBLICE</t>
  </si>
  <si>
    <t>4200</t>
  </si>
  <si>
    <t>SUBVENTII DE LA BUGETUL DE STAT</t>
  </si>
  <si>
    <t>42</t>
  </si>
  <si>
    <t>Contributii de asigurari de sanatate pentru persoane care satisfac serviciul militar in termen</t>
  </si>
  <si>
    <t>Contributii de asigurari de sanatate pentru persoane care executa o pedeapsa  privativa de libertate sau arest preventiv</t>
  </si>
  <si>
    <t xml:space="preserve">Subventii primite de  bugetul fondului national unic de asigurari sociale de sanatate pentru echilibrare </t>
  </si>
  <si>
    <t>Contributii individuale de asigurari sociale de sanatate pentru persoanele aflate in concediu pentru cresterea copilului</t>
  </si>
  <si>
    <t>Contributii de asigurari de sanatate pentru persoanele beneficiare de ajutor social</t>
  </si>
  <si>
    <t>Contributii de asigurari de sanatate pentru cetateni straini aflati in centrele de cazare</t>
  </si>
  <si>
    <t>Contributii de asigurari de sanatate pentru personalul monahal al cultelor recunoscute</t>
  </si>
  <si>
    <t>Contributii de asigurari de sanatate pentru persoanele care se află în executarea măsurilor prev. La art. 105, 113 si 114 din Codul penal, precum şi pt. pers. care se află în perioada de amânare sau întrerupere a executării pedepsei private de libertate</t>
  </si>
  <si>
    <t>Sume alocate din bugetul de stat, altele decât cele de echilibrare, prin bugetul Ministerului Sănătăţii</t>
  </si>
  <si>
    <t>Contributii individuale de asigurari sociale de sanatate aferente indemnizației lunare acordate pe perioada concediului de acomodare în vederea adopției</t>
  </si>
  <si>
    <t>Sume alocate bugetului Fondului naţional unic de asigurări sociale de sănătate, pentru acoperirea deficitului rezultat din aplicarea prevederilor legale referitoare la concediile şi indemnizaţiile de asigurări sociale de sănătate</t>
  </si>
  <si>
    <t>427400</t>
  </si>
  <si>
    <t>SUBVENTII DE LA ALTE ADMINISTRATII</t>
  </si>
  <si>
    <t>43</t>
  </si>
  <si>
    <t xml:space="preserve"> Contributii de asigurari de sanatate pentru persoane care executa o pedeapsa  privativa de libertate sau arest preventiv</t>
  </si>
  <si>
    <t xml:space="preserve">Contributii de asigurari de sanatate pentru persoane care se afla in concediu medical sau in concedii medicale pentru ingrijirea copilului bolnav in varsta de pana la 7 ani   </t>
  </si>
  <si>
    <t>Contributii de asigurari de sanatate pentru persoane care se afla in concediu medical din cauza de accidente de munca si boli profesionale</t>
  </si>
  <si>
    <t>Contribuţii de asigurări de sănătate pentru persoanele beneficiare de ajutor social</t>
  </si>
  <si>
    <t xml:space="preserve">Sume alocate din veniturile proprii ale Ministerului Sanatatii </t>
  </si>
  <si>
    <t>Contributii din bugetul asigurarilor sociale de stat, din sumele alocate sistemului de asigurari pentru accidente de munca si boli profesionale, pentru concedii si indemnizatii datorate persoanelor aflate in incapacitate temporara de munca din cauza accidentelor de munca sau bolilor profesionale</t>
  </si>
  <si>
    <t>Contributii de asigurari de sanatate pentru cetatenii romani victime ale traficului de persoane, pentru o perioada de cel putin 12 luni</t>
  </si>
  <si>
    <t>SUME PRIMITE DE LA UE/ALTI DONATORI IN CONTUL PLATILOR EFECTUATE SI PREFINANTARI</t>
  </si>
  <si>
    <t>45</t>
  </si>
  <si>
    <t>Fondul European de Dezvoltare Regionala</t>
  </si>
  <si>
    <t>45.01</t>
  </si>
  <si>
    <t xml:space="preserve"> Sume primite în contul plăţilor efectuate în anul curent</t>
  </si>
  <si>
    <t>45.01.01</t>
  </si>
  <si>
    <t xml:space="preserve"> Sume primite în contul plăţilor efectuate în anii anteriori</t>
  </si>
  <si>
    <t>45.01.02</t>
  </si>
  <si>
    <t>Fondul Social European</t>
  </si>
  <si>
    <t>45.02</t>
  </si>
  <si>
    <t>45.02.01</t>
  </si>
  <si>
    <t>45.02.02</t>
  </si>
  <si>
    <t>Venituri ale bugetului FNUASS încasate în contul unic, în curs de distribuire</t>
  </si>
  <si>
    <t>47.05.00</t>
  </si>
  <si>
    <t>47.05.05</t>
  </si>
  <si>
    <t>SUME PRIMITE DE LA UE/ALTI DONATORI IN CONTUL PLATILOR EFECTUATE SI PREFINANTARI AFERENTE CADRULUI FINANCIAR 2014-2020</t>
  </si>
  <si>
    <t>48.02</t>
  </si>
  <si>
    <t>48.02.01</t>
  </si>
  <si>
    <t>48.02.02</t>
  </si>
  <si>
    <t>Mecanismul pentru Interconectarea Europei</t>
  </si>
  <si>
    <t>48.19</t>
  </si>
  <si>
    <t>48.19.01</t>
  </si>
  <si>
    <t>48.19.02</t>
  </si>
  <si>
    <t>Alte programe comunitare finantate în perioada 2014-2020 (APC)</t>
  </si>
  <si>
    <t>48.15</t>
  </si>
  <si>
    <t>48.15.01</t>
  </si>
  <si>
    <t>48.15.02</t>
  </si>
  <si>
    <t>SUME AFERENTE ASISTENTEI FINANCIARE NERAMBURSABILE ALOCATE PENTRU PNRR</t>
  </si>
  <si>
    <t>Sume rambursate din PNRR</t>
  </si>
  <si>
    <t>49.02</t>
  </si>
  <si>
    <t>49.02.01</t>
  </si>
  <si>
    <t>49.02.02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</si>
</sst>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l_e_i_-;\-* #,##0.00\ _l_e_i_-;_-* \-??\ _l_e_i_-;_-@_-"/>
    <numFmt numFmtId="165" formatCode="#,##0.00_ ;[Red]\-#,##0.00\ "/>
  </numFmts>
  <fonts count="30" x14ac:knownFonts="1">
    <font>
      <sz val="11"/>
      <color theme="1"/>
      <name val="Calibri"/>
      <family val="2"/>
      <charset val="238"/>
      <scheme val="minor"/>
    </font>
    <font>
      <sz val="10"/>
      <name val="Arial"/>
    </font>
    <font>
      <b/>
      <sz val="11"/>
      <name val="Arial"/>
      <family val="2"/>
      <charset val="238"/>
    </font>
    <font>
      <b/>
      <sz val="10"/>
      <name val="Arial"/>
      <family val="2"/>
      <charset val="238"/>
    </font>
    <font>
      <sz val="10"/>
      <color theme="0"/>
      <name val="Arial"/>
      <family val="2"/>
      <charset val="238"/>
    </font>
    <font>
      <b/>
      <sz val="10"/>
      <name val="Arial"/>
      <family val="2"/>
    </font>
    <font>
      <b/>
      <sz val="9"/>
      <name val="Arial"/>
      <family val="2"/>
    </font>
    <font>
      <sz val="10"/>
      <name val="Arial"/>
      <family val="2"/>
    </font>
    <font>
      <b/>
      <sz val="9"/>
      <color indexed="8"/>
      <name val="Arial"/>
      <family val="2"/>
    </font>
    <font>
      <sz val="9"/>
      <name val="Arial"/>
      <family val="2"/>
      <charset val="238"/>
    </font>
    <font>
      <sz val="11"/>
      <name val="Arial"/>
      <family val="2"/>
    </font>
    <font>
      <sz val="10"/>
      <color indexed="8"/>
      <name val="Arial"/>
      <family val="2"/>
      <charset val="238"/>
    </font>
    <font>
      <sz val="10"/>
      <name val="Arial"/>
      <family val="2"/>
      <charset val="238"/>
    </font>
    <font>
      <sz val="9"/>
      <name val="Arial"/>
      <family val="2"/>
    </font>
    <font>
      <b/>
      <sz val="11"/>
      <name val="Arial"/>
      <family val="2"/>
    </font>
    <font>
      <b/>
      <sz val="9"/>
      <name val="Arial"/>
      <family val="2"/>
      <charset val="238"/>
    </font>
    <font>
      <sz val="9"/>
      <color indexed="8"/>
      <name val="Arial"/>
      <family val="2"/>
    </font>
    <font>
      <sz val="10"/>
      <color indexed="8"/>
      <name val="Arial"/>
      <family val="2"/>
    </font>
    <font>
      <sz val="11"/>
      <name val="Arial"/>
      <family val="2"/>
      <charset val="238"/>
    </font>
    <font>
      <sz val="12"/>
      <name val="Arial"/>
      <family val="2"/>
    </font>
    <font>
      <sz val="9"/>
      <name val="Times New Roman CE"/>
    </font>
    <font>
      <sz val="10"/>
      <name val="Times New Roman CE"/>
    </font>
    <font>
      <b/>
      <sz val="9"/>
      <color indexed="8"/>
      <name val="Arial"/>
      <family val="2"/>
      <charset val="238"/>
    </font>
    <font>
      <b/>
      <sz val="9"/>
      <color rgb="FFFF0000"/>
      <name val="Arial"/>
      <family val="2"/>
      <charset val="238"/>
    </font>
    <font>
      <sz val="9"/>
      <color rgb="FFFF0000"/>
      <name val="Arial"/>
      <family val="2"/>
    </font>
    <font>
      <sz val="9"/>
      <color indexed="8"/>
      <name val="Arial"/>
      <family val="2"/>
      <charset val="238"/>
    </font>
    <font>
      <sz val="9"/>
      <color rgb="FFFF0000"/>
      <name val="Arial"/>
      <family val="2"/>
      <charset val="238"/>
    </font>
    <font>
      <b/>
      <sz val="12"/>
      <name val="Arial"/>
      <family val="2"/>
    </font>
    <font>
      <b/>
      <sz val="12"/>
      <name val="Arial"/>
      <family val="2"/>
      <charset val="238"/>
    </font>
    <font>
      <b/>
      <i/>
      <sz val="11"/>
      <name val="Arial"/>
      <family val="2"/>
      <charset val="238"/>
    </font>
  </fonts>
  <fills count="2">
    <fill>
      <patternFill patternType="none"/>
    </fill>
    <fill>
      <patternFill patternType="gray125"/>
    </fill>
  </fills>
  <borders count="13">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s>
  <cellStyleXfs count="5">
    <xf numFmtId="0" fontId="0" fillId="0" borderId="0"/>
    <xf numFmtId="0" fontId="1" fillId="0" borderId="0"/>
    <xf numFmtId="164" fontId="7" fillId="0" borderId="0" applyFill="0" applyBorder="0" applyAlignment="0" applyProtection="0"/>
    <xf numFmtId="0" fontId="19" fillId="0" borderId="0"/>
    <xf numFmtId="0" fontId="7" fillId="0" borderId="0"/>
  </cellStyleXfs>
  <cellXfs count="102">
    <xf numFmtId="0" fontId="0" fillId="0" borderId="0" xfId="0"/>
    <xf numFmtId="1" fontId="2" fillId="0" borderId="0" xfId="1" applyNumberFormat="1" applyFont="1" applyFill="1" applyBorder="1" applyAlignment="1" applyProtection="1">
      <alignment horizontal="left"/>
    </xf>
    <xf numFmtId="1" fontId="1" fillId="0" borderId="0" xfId="1" applyNumberFormat="1" applyFill="1" applyProtection="1">
      <protection locked="0"/>
    </xf>
    <xf numFmtId="1" fontId="1" fillId="0" borderId="0" xfId="1" applyNumberFormat="1" applyFill="1" applyProtection="1"/>
    <xf numFmtId="1" fontId="1" fillId="0" borderId="0" xfId="1" applyNumberFormat="1" applyFill="1" applyAlignment="1" applyProtection="1">
      <alignment horizontal="center"/>
    </xf>
    <xf numFmtId="1" fontId="3" fillId="0" borderId="0" xfId="1" applyNumberFormat="1" applyFont="1" applyFill="1" applyBorder="1" applyAlignment="1" applyProtection="1">
      <alignment horizontal="center"/>
    </xf>
    <xf numFmtId="1" fontId="1" fillId="0" borderId="0" xfId="1" applyNumberFormat="1" applyFill="1" applyBorder="1" applyProtection="1"/>
    <xf numFmtId="3" fontId="4" fillId="0" borderId="0" xfId="1" applyNumberFormat="1" applyFont="1" applyFill="1" applyProtection="1"/>
    <xf numFmtId="1" fontId="4" fillId="0" borderId="0" xfId="1" applyNumberFormat="1" applyFont="1" applyFill="1" applyProtection="1"/>
    <xf numFmtId="1" fontId="5" fillId="0" borderId="1" xfId="1" applyNumberFormat="1" applyFont="1" applyFill="1" applyBorder="1" applyAlignment="1" applyProtection="1">
      <alignment horizontal="center" vertical="center" wrapText="1"/>
    </xf>
    <xf numFmtId="1" fontId="5" fillId="0" borderId="2" xfId="1" applyNumberFormat="1" applyFont="1" applyFill="1" applyBorder="1" applyAlignment="1" applyProtection="1">
      <alignment horizontal="center" vertical="center" wrapText="1"/>
    </xf>
    <xf numFmtId="1" fontId="5" fillId="0" borderId="3" xfId="1" applyNumberFormat="1" applyFont="1" applyFill="1" applyBorder="1" applyAlignment="1" applyProtection="1">
      <alignment horizontal="center" vertical="center" wrapText="1"/>
    </xf>
    <xf numFmtId="1" fontId="5" fillId="0" borderId="4" xfId="1" applyNumberFormat="1" applyFont="1" applyFill="1" applyBorder="1" applyAlignment="1" applyProtection="1">
      <alignment horizontal="center" vertical="center" wrapText="1"/>
    </xf>
    <xf numFmtId="1" fontId="5" fillId="0" borderId="5" xfId="1" applyNumberFormat="1" applyFont="1" applyFill="1" applyBorder="1" applyAlignment="1" applyProtection="1">
      <alignment horizontal="center" vertical="center" wrapText="1"/>
    </xf>
    <xf numFmtId="0" fontId="5" fillId="0" borderId="5" xfId="1" applyFont="1" applyBorder="1" applyAlignment="1" applyProtection="1">
      <alignment horizontal="center" vertical="center" wrapText="1"/>
    </xf>
    <xf numFmtId="1" fontId="5" fillId="0" borderId="6" xfId="1" applyNumberFormat="1" applyFont="1" applyFill="1" applyBorder="1" applyAlignment="1" applyProtection="1">
      <alignment horizontal="center" vertical="center" wrapText="1"/>
    </xf>
    <xf numFmtId="1" fontId="6" fillId="0" borderId="7" xfId="1" applyNumberFormat="1" applyFont="1" applyFill="1" applyBorder="1" applyAlignment="1" applyProtection="1">
      <alignment horizontal="center" vertical="top" wrapText="1"/>
    </xf>
    <xf numFmtId="1" fontId="6" fillId="0" borderId="8" xfId="1" applyNumberFormat="1" applyFont="1" applyFill="1" applyBorder="1" applyAlignment="1" applyProtection="1">
      <alignment horizontal="center" vertical="top" wrapText="1"/>
    </xf>
    <xf numFmtId="1" fontId="5" fillId="0" borderId="9" xfId="1" applyNumberFormat="1" applyFont="1" applyFill="1" applyBorder="1" applyAlignment="1" applyProtection="1">
      <alignment horizontal="center"/>
    </xf>
    <xf numFmtId="1" fontId="6" fillId="0" borderId="1" xfId="1" applyNumberFormat="1" applyFont="1" applyFill="1" applyBorder="1" applyAlignment="1" applyProtection="1">
      <alignment vertical="center" wrapText="1"/>
    </xf>
    <xf numFmtId="1" fontId="6" fillId="0" borderId="2" xfId="1" applyNumberFormat="1" applyFont="1" applyFill="1" applyBorder="1" applyAlignment="1" applyProtection="1">
      <alignment horizontal="center" vertical="center" wrapText="1"/>
    </xf>
    <xf numFmtId="3" fontId="2" fillId="0" borderId="2" xfId="1" applyNumberFormat="1" applyFont="1" applyFill="1" applyBorder="1" applyAlignment="1" applyProtection="1">
      <alignment vertical="center"/>
    </xf>
    <xf numFmtId="3" fontId="2" fillId="0" borderId="3" xfId="1" applyNumberFormat="1" applyFont="1" applyFill="1" applyBorder="1" applyAlignment="1" applyProtection="1">
      <alignment vertical="center"/>
    </xf>
    <xf numFmtId="1" fontId="0" fillId="0" borderId="0" xfId="2" applyNumberFormat="1" applyFont="1" applyFill="1" applyBorder="1" applyAlignment="1" applyProtection="1">
      <alignment vertical="center"/>
    </xf>
    <xf numFmtId="1" fontId="1" fillId="0" borderId="0" xfId="1" applyNumberFormat="1" applyFill="1" applyBorder="1" applyAlignment="1" applyProtection="1">
      <alignment vertical="center"/>
    </xf>
    <xf numFmtId="1" fontId="6" fillId="0" borderId="10" xfId="1" applyNumberFormat="1" applyFont="1" applyFill="1" applyBorder="1" applyAlignment="1" applyProtection="1">
      <alignment vertical="center" wrapText="1"/>
    </xf>
    <xf numFmtId="1" fontId="6" fillId="0" borderId="11" xfId="1" applyNumberFormat="1" applyFont="1" applyFill="1" applyBorder="1" applyAlignment="1" applyProtection="1">
      <alignment horizontal="center" vertical="center"/>
    </xf>
    <xf numFmtId="3" fontId="2" fillId="0" borderId="11" xfId="1" applyNumberFormat="1" applyFont="1" applyFill="1" applyBorder="1" applyAlignment="1" applyProtection="1">
      <alignment vertical="center"/>
    </xf>
    <xf numFmtId="3" fontId="2" fillId="0" borderId="12" xfId="1" applyNumberFormat="1" applyFont="1" applyFill="1" applyBorder="1" applyAlignment="1" applyProtection="1">
      <alignment vertical="center"/>
    </xf>
    <xf numFmtId="1" fontId="8" fillId="0" borderId="10" xfId="1" applyNumberFormat="1" applyFont="1" applyFill="1" applyBorder="1" applyAlignment="1" applyProtection="1">
      <alignment vertical="center" wrapText="1"/>
    </xf>
    <xf numFmtId="1" fontId="9" fillId="0" borderId="10" xfId="1" applyNumberFormat="1" applyFont="1" applyFill="1" applyBorder="1" applyAlignment="1" applyProtection="1">
      <alignment vertical="center" wrapText="1"/>
    </xf>
    <xf numFmtId="1" fontId="9" fillId="0" borderId="11" xfId="1" applyNumberFormat="1" applyFont="1" applyFill="1" applyBorder="1" applyAlignment="1" applyProtection="1">
      <alignment horizontal="center" vertical="center"/>
    </xf>
    <xf numFmtId="3" fontId="10" fillId="0" borderId="11" xfId="1" applyNumberFormat="1" applyFont="1" applyFill="1" applyBorder="1" applyAlignment="1" applyProtection="1">
      <alignment vertical="center"/>
      <protection locked="0"/>
    </xf>
    <xf numFmtId="3" fontId="10" fillId="0" borderId="12" xfId="1" applyNumberFormat="1" applyFont="1" applyFill="1" applyBorder="1" applyAlignment="1" applyProtection="1">
      <alignment vertical="center"/>
    </xf>
    <xf numFmtId="1" fontId="11" fillId="0" borderId="10" xfId="1" applyNumberFormat="1" applyFont="1" applyFill="1" applyBorder="1" applyAlignment="1" applyProtection="1">
      <alignment vertical="center" wrapText="1"/>
    </xf>
    <xf numFmtId="3" fontId="10" fillId="0" borderId="11" xfId="1" applyNumberFormat="1" applyFont="1" applyFill="1" applyBorder="1" applyAlignment="1" applyProtection="1">
      <alignment vertical="center"/>
    </xf>
    <xf numFmtId="1" fontId="12" fillId="0" borderId="10" xfId="1" applyNumberFormat="1" applyFont="1" applyFill="1" applyBorder="1" applyAlignment="1" applyProtection="1">
      <alignment vertical="center" wrapText="1"/>
    </xf>
    <xf numFmtId="1" fontId="6" fillId="0" borderId="10" xfId="1" applyNumberFormat="1" applyFont="1" applyFill="1" applyBorder="1" applyAlignment="1" applyProtection="1">
      <alignment horizontal="left" vertical="center" wrapText="1"/>
    </xf>
    <xf numFmtId="1" fontId="13" fillId="0" borderId="11" xfId="1" applyNumberFormat="1" applyFont="1" applyFill="1" applyBorder="1" applyAlignment="1" applyProtection="1">
      <alignment horizontal="center" vertical="center"/>
    </xf>
    <xf numFmtId="3" fontId="14" fillId="0" borderId="11" xfId="1" applyNumberFormat="1" applyFont="1" applyFill="1" applyBorder="1" applyAlignment="1" applyProtection="1">
      <alignment vertical="center"/>
    </xf>
    <xf numFmtId="3" fontId="14" fillId="0" borderId="12" xfId="1" applyNumberFormat="1" applyFont="1" applyFill="1" applyBorder="1" applyAlignment="1" applyProtection="1">
      <alignment vertical="center"/>
    </xf>
    <xf numFmtId="1" fontId="13" fillId="0" borderId="10" xfId="1" applyNumberFormat="1" applyFont="1" applyFill="1" applyBorder="1" applyAlignment="1" applyProtection="1">
      <alignment vertical="center" wrapText="1"/>
    </xf>
    <xf numFmtId="1" fontId="0" fillId="0" borderId="0" xfId="2" applyNumberFormat="1" applyFont="1" applyFill="1" applyBorder="1" applyAlignment="1" applyProtection="1">
      <alignment vertical="center"/>
      <protection locked="0"/>
    </xf>
    <xf numFmtId="1" fontId="1" fillId="0" borderId="0" xfId="1" applyNumberFormat="1" applyFill="1" applyBorder="1" applyAlignment="1" applyProtection="1">
      <alignment vertical="center"/>
      <protection locked="0"/>
    </xf>
    <xf numFmtId="49" fontId="13" fillId="0" borderId="11" xfId="1" applyNumberFormat="1" applyFont="1" applyFill="1" applyBorder="1" applyAlignment="1" applyProtection="1">
      <alignment horizontal="center" vertical="center"/>
    </xf>
    <xf numFmtId="165" fontId="15" fillId="0" borderId="10" xfId="1" applyNumberFormat="1" applyFont="1" applyFill="1" applyBorder="1" applyAlignment="1" applyProtection="1">
      <alignment vertical="center" wrapText="1"/>
    </xf>
    <xf numFmtId="49" fontId="15" fillId="0" borderId="11" xfId="1" applyNumberFormat="1" applyFont="1" applyFill="1" applyBorder="1" applyAlignment="1" applyProtection="1">
      <alignment horizontal="center" vertical="center"/>
    </xf>
    <xf numFmtId="165" fontId="13" fillId="0" borderId="10" xfId="1" applyNumberFormat="1" applyFont="1" applyFill="1" applyBorder="1" applyAlignment="1" applyProtection="1">
      <alignment vertical="center" wrapText="1"/>
    </xf>
    <xf numFmtId="1" fontId="13" fillId="0" borderId="11" xfId="1" applyNumberFormat="1" applyFont="1" applyFill="1" applyBorder="1" applyAlignment="1" applyProtection="1">
      <alignment horizontal="center" vertical="center" wrapText="1"/>
    </xf>
    <xf numFmtId="1" fontId="16" fillId="0" borderId="10" xfId="1" applyNumberFormat="1" applyFont="1" applyFill="1" applyBorder="1" applyAlignment="1" applyProtection="1">
      <alignment vertical="center" wrapText="1"/>
    </xf>
    <xf numFmtId="1" fontId="17" fillId="0" borderId="10" xfId="1" applyNumberFormat="1" applyFont="1" applyFill="1" applyBorder="1" applyAlignment="1" applyProtection="1">
      <alignment vertical="center" wrapText="1"/>
    </xf>
    <xf numFmtId="49" fontId="7" fillId="0" borderId="10" xfId="1" applyNumberFormat="1" applyFont="1" applyFill="1" applyBorder="1" applyAlignment="1" applyProtection="1">
      <alignment vertical="center" wrapText="1"/>
    </xf>
    <xf numFmtId="1" fontId="7" fillId="0" borderId="10" xfId="1" applyNumberFormat="1" applyFont="1" applyFill="1" applyBorder="1" applyAlignment="1" applyProtection="1">
      <alignment vertical="center" wrapText="1"/>
    </xf>
    <xf numFmtId="1" fontId="7" fillId="0" borderId="11" xfId="1" applyNumberFormat="1" applyFont="1" applyFill="1" applyBorder="1" applyAlignment="1" applyProtection="1">
      <alignment horizontal="center" vertical="center"/>
    </xf>
    <xf numFmtId="49" fontId="7" fillId="0" borderId="11" xfId="1" applyNumberFormat="1" applyFont="1" applyFill="1" applyBorder="1" applyAlignment="1" applyProtection="1">
      <alignment horizontal="center" vertical="center"/>
    </xf>
    <xf numFmtId="0" fontId="17" fillId="0" borderId="10" xfId="1" applyFont="1" applyFill="1" applyBorder="1" applyAlignment="1">
      <alignment horizontal="left" vertical="top" wrapText="1"/>
    </xf>
    <xf numFmtId="49" fontId="17" fillId="0" borderId="11" xfId="1" applyNumberFormat="1" applyFont="1" applyFill="1" applyBorder="1" applyAlignment="1">
      <alignment horizontal="center" vertical="center" wrapText="1"/>
    </xf>
    <xf numFmtId="1" fontId="15" fillId="0" borderId="11" xfId="1" applyNumberFormat="1" applyFont="1" applyFill="1" applyBorder="1" applyAlignment="1" applyProtection="1">
      <alignment horizontal="center" vertical="center"/>
    </xf>
    <xf numFmtId="1" fontId="1" fillId="0" borderId="0" xfId="1" applyNumberFormat="1" applyFill="1" applyAlignment="1" applyProtection="1">
      <alignment vertical="center"/>
    </xf>
    <xf numFmtId="1" fontId="1" fillId="0" borderId="0" xfId="1" applyNumberFormat="1" applyFill="1" applyAlignment="1" applyProtection="1">
      <alignment vertical="center"/>
      <protection locked="0"/>
    </xf>
    <xf numFmtId="3" fontId="18" fillId="0" borderId="12" xfId="1" applyNumberFormat="1" applyFont="1" applyFill="1" applyBorder="1" applyAlignment="1" applyProtection="1">
      <alignment vertical="center"/>
    </xf>
    <xf numFmtId="3" fontId="18" fillId="0" borderId="11" xfId="1" applyNumberFormat="1" applyFont="1" applyFill="1" applyBorder="1" applyAlignment="1" applyProtection="1">
      <alignment vertical="center"/>
      <protection locked="0"/>
    </xf>
    <xf numFmtId="3" fontId="18" fillId="0" borderId="11" xfId="1" applyNumberFormat="1" applyFont="1" applyFill="1" applyBorder="1" applyAlignment="1" applyProtection="1">
      <alignment vertical="center"/>
    </xf>
    <xf numFmtId="1" fontId="13" fillId="0" borderId="10" xfId="1" applyNumberFormat="1" applyFont="1" applyFill="1" applyBorder="1" applyAlignment="1" applyProtection="1">
      <alignment horizontal="left" vertical="center" wrapText="1"/>
    </xf>
    <xf numFmtId="1" fontId="13" fillId="0" borderId="10" xfId="3" applyNumberFormat="1" applyFont="1" applyFill="1" applyBorder="1" applyAlignment="1" applyProtection="1">
      <alignment vertical="center" wrapText="1"/>
    </xf>
    <xf numFmtId="1" fontId="20" fillId="0" borderId="10" xfId="3" applyNumberFormat="1" applyFont="1" applyFill="1" applyBorder="1" applyAlignment="1" applyProtection="1">
      <alignment vertical="center" wrapText="1"/>
    </xf>
    <xf numFmtId="1" fontId="21" fillId="0" borderId="10" xfId="3" applyNumberFormat="1" applyFont="1" applyFill="1" applyBorder="1" applyAlignment="1" applyProtection="1">
      <alignment vertical="center" wrapText="1"/>
    </xf>
    <xf numFmtId="49" fontId="21" fillId="0" borderId="10" xfId="3" applyNumberFormat="1" applyFont="1" applyFill="1" applyBorder="1" applyAlignment="1" applyProtection="1">
      <alignment vertical="center" wrapText="1"/>
    </xf>
    <xf numFmtId="1" fontId="13" fillId="0" borderId="10" xfId="4" applyNumberFormat="1" applyFont="1" applyFill="1" applyBorder="1" applyAlignment="1" applyProtection="1">
      <alignment vertical="center" wrapText="1"/>
    </xf>
    <xf numFmtId="1" fontId="13" fillId="0" borderId="11" xfId="4" applyNumberFormat="1" applyFont="1" applyFill="1" applyBorder="1" applyAlignment="1" applyProtection="1">
      <alignment horizontal="center" vertical="center"/>
    </xf>
    <xf numFmtId="1" fontId="16" fillId="0" borderId="10" xfId="4" applyNumberFormat="1" applyFont="1" applyFill="1" applyBorder="1" applyAlignment="1" applyProtection="1">
      <alignment vertical="center" wrapText="1"/>
    </xf>
    <xf numFmtId="1" fontId="22" fillId="0" borderId="10" xfId="4" applyNumberFormat="1" applyFont="1" applyFill="1" applyBorder="1" applyAlignment="1" applyProtection="1">
      <alignment vertical="center" wrapText="1"/>
    </xf>
    <xf numFmtId="1" fontId="15" fillId="0" borderId="11" xfId="4" applyNumberFormat="1" applyFont="1" applyFill="1" applyBorder="1" applyAlignment="1" applyProtection="1">
      <alignment horizontal="center" vertical="center"/>
    </xf>
    <xf numFmtId="1" fontId="3" fillId="0" borderId="0" xfId="1" applyNumberFormat="1" applyFont="1" applyFill="1" applyBorder="1" applyAlignment="1" applyProtection="1">
      <alignment vertical="center"/>
    </xf>
    <xf numFmtId="1" fontId="23" fillId="0" borderId="10" xfId="4" applyNumberFormat="1" applyFont="1" applyFill="1" applyBorder="1" applyAlignment="1" applyProtection="1">
      <alignment vertical="center" wrapText="1"/>
    </xf>
    <xf numFmtId="1" fontId="23" fillId="0" borderId="11" xfId="4" applyNumberFormat="1" applyFont="1" applyFill="1" applyBorder="1" applyAlignment="1" applyProtection="1">
      <alignment horizontal="center" vertical="center"/>
    </xf>
    <xf numFmtId="1" fontId="24" fillId="0" borderId="10" xfId="4" applyNumberFormat="1" applyFont="1" applyFill="1" applyBorder="1" applyAlignment="1" applyProtection="1">
      <alignment vertical="center" wrapText="1"/>
    </xf>
    <xf numFmtId="1" fontId="24" fillId="0" borderId="11" xfId="4" applyNumberFormat="1" applyFont="1" applyFill="1" applyBorder="1" applyAlignment="1" applyProtection="1">
      <alignment horizontal="center" vertical="center"/>
    </xf>
    <xf numFmtId="3" fontId="3" fillId="0" borderId="12" xfId="1" applyNumberFormat="1" applyFont="1" applyFill="1" applyBorder="1" applyAlignment="1" applyProtection="1">
      <alignment vertical="center"/>
    </xf>
    <xf numFmtId="1" fontId="25" fillId="0" borderId="10" xfId="4" applyNumberFormat="1" applyFont="1" applyFill="1" applyBorder="1" applyAlignment="1" applyProtection="1">
      <alignment vertical="center" wrapText="1"/>
    </xf>
    <xf numFmtId="1" fontId="9" fillId="0" borderId="11" xfId="4" applyNumberFormat="1" applyFont="1" applyFill="1" applyBorder="1" applyAlignment="1" applyProtection="1">
      <alignment horizontal="center" vertical="center"/>
    </xf>
    <xf numFmtId="1" fontId="6" fillId="0" borderId="11" xfId="4" applyNumberFormat="1" applyFont="1" applyFill="1" applyBorder="1" applyAlignment="1" applyProtection="1">
      <alignment horizontal="center" vertical="center"/>
    </xf>
    <xf numFmtId="1" fontId="15" fillId="0" borderId="10" xfId="4" applyNumberFormat="1" applyFont="1" applyFill="1" applyBorder="1" applyAlignment="1" applyProtection="1">
      <alignment vertical="center" wrapText="1"/>
    </xf>
    <xf numFmtId="1" fontId="9" fillId="0" borderId="10" xfId="4" applyNumberFormat="1" applyFont="1" applyFill="1" applyBorder="1" applyAlignment="1" applyProtection="1">
      <alignment vertical="center" wrapText="1"/>
    </xf>
    <xf numFmtId="3" fontId="2" fillId="0" borderId="11" xfId="1" applyNumberFormat="1" applyFont="1" applyFill="1" applyBorder="1" applyAlignment="1" applyProtection="1">
      <alignment vertical="center"/>
      <protection locked="0"/>
    </xf>
    <xf numFmtId="1" fontId="26" fillId="0" borderId="10" xfId="4" applyNumberFormat="1" applyFont="1" applyFill="1" applyBorder="1" applyAlignment="1" applyProtection="1">
      <alignment vertical="center" wrapText="1"/>
    </xf>
    <xf numFmtId="1" fontId="26" fillId="0" borderId="11" xfId="4" applyNumberFormat="1" applyFont="1" applyFill="1" applyBorder="1" applyAlignment="1" applyProtection="1">
      <alignment horizontal="center" vertical="center"/>
    </xf>
    <xf numFmtId="1" fontId="13" fillId="0" borderId="4" xfId="4" applyNumberFormat="1" applyFont="1" applyFill="1" applyBorder="1" applyAlignment="1" applyProtection="1">
      <alignment vertical="center" wrapText="1"/>
    </xf>
    <xf numFmtId="1" fontId="7" fillId="0" borderId="5" xfId="4" applyNumberFormat="1" applyFont="1" applyFill="1" applyBorder="1" applyAlignment="1" applyProtection="1">
      <alignment horizontal="center" vertical="center"/>
    </xf>
    <xf numFmtId="1" fontId="1" fillId="0" borderId="5" xfId="1" applyNumberFormat="1" applyFill="1" applyBorder="1" applyProtection="1"/>
    <xf numFmtId="1" fontId="1" fillId="0" borderId="6" xfId="1" applyNumberFormat="1" applyFill="1" applyBorder="1" applyProtection="1"/>
    <xf numFmtId="1" fontId="27" fillId="0" borderId="0" xfId="1" applyNumberFormat="1" applyFont="1" applyFill="1" applyAlignment="1" applyProtection="1"/>
    <xf numFmtId="1" fontId="28" fillId="0" borderId="0" xfId="1" applyNumberFormat="1" applyFont="1" applyFill="1" applyAlignment="1" applyProtection="1">
      <protection locked="0"/>
    </xf>
    <xf numFmtId="1" fontId="14" fillId="0" borderId="0" xfId="1" applyNumberFormat="1" applyFont="1" applyFill="1" applyAlignment="1" applyProtection="1">
      <protection locked="0"/>
    </xf>
    <xf numFmtId="1" fontId="27" fillId="0" borderId="0" xfId="1" applyNumberFormat="1" applyFont="1" applyFill="1" applyBorder="1" applyAlignment="1" applyProtection="1">
      <alignment horizontal="center"/>
    </xf>
    <xf numFmtId="1" fontId="7" fillId="0" borderId="0" xfId="1" applyNumberFormat="1" applyFont="1" applyFill="1" applyBorder="1" applyAlignment="1" applyProtection="1">
      <alignment vertical="center"/>
    </xf>
    <xf numFmtId="1" fontId="27" fillId="0" borderId="0" xfId="1" applyNumberFormat="1" applyFont="1" applyFill="1" applyAlignment="1" applyProtection="1">
      <alignment horizontal="center"/>
      <protection locked="0"/>
    </xf>
    <xf numFmtId="1" fontId="29" fillId="0" borderId="0" xfId="1" applyNumberFormat="1" applyFont="1" applyFill="1" applyAlignment="1" applyProtection="1">
      <alignment horizontal="center"/>
      <protection locked="0"/>
    </xf>
    <xf numFmtId="1" fontId="14" fillId="0" borderId="0" xfId="1" applyNumberFormat="1" applyFont="1" applyFill="1" applyAlignment="1" applyProtection="1">
      <alignment horizontal="center"/>
      <protection locked="0"/>
    </xf>
    <xf numFmtId="1" fontId="14" fillId="0" borderId="0" xfId="1" applyNumberFormat="1" applyFont="1" applyFill="1" applyProtection="1">
      <protection locked="0"/>
    </xf>
    <xf numFmtId="1" fontId="14" fillId="0" borderId="0" xfId="1" applyNumberFormat="1" applyFont="1" applyFill="1" applyAlignment="1" applyProtection="1">
      <alignment horizontal="center"/>
      <protection locked="0"/>
    </xf>
    <xf numFmtId="1" fontId="1" fillId="0" borderId="0" xfId="1" applyNumberFormat="1" applyFill="1" applyAlignment="1" applyProtection="1">
      <alignment horizontal="center"/>
      <protection locked="0"/>
    </xf>
  </cellXfs>
  <cellStyles count="5">
    <cellStyle name="Normal" xfId="0" builtinId="0"/>
    <cellStyle name="Normal 2" xfId="1"/>
    <cellStyle name="Normal 3" xfId="4"/>
    <cellStyle name="Normal_ordonanta 158 NAN MF" xfId="3"/>
    <cellStyle name="Virgulă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isabeta%20BIRAU/Documents/4%20BILANTURI/BILANT%20AN%202024/BILANT%20TRIM%20IV%20AN%202024/BILANT%20CENTRALIZAT%20DEC%202024/BILANT%20CENTRALIZAT%20%2031%20DECEMBRIE%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men%20Dumitrascu/Desktop/DATE%20DESCHISE/2025/postare%20site%20aprilie%202025/CNAS%20SET%20DE%20DATE%2031.1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1"/>
      <sheetName val="ANEXA 2"/>
      <sheetName val="ANEXA 3"/>
      <sheetName val="COD 04 (2)"/>
      <sheetName val="ANEXA 14a"/>
      <sheetName val="ANEXA 32"/>
      <sheetName val="Anexa 19"/>
      <sheetName val="Anexa 20a"/>
      <sheetName val="Anexa 20b"/>
      <sheetName val="ANEXA 40c"/>
      <sheetName val="ANEXA 5 "/>
      <sheetName val="ANEXA 5  (2)"/>
      <sheetName val="ANEXA 6"/>
      <sheetName val="ANEXA 6 (2)"/>
      <sheetName val="ANEXA 7 CAPITOL 6605"/>
      <sheetName val="ANEXA 7 CAPITOL 6805 "/>
      <sheetName val="ANEXA 25"/>
      <sheetName val="ANEXA 26(1.1)"/>
      <sheetName val="ANEXA 26(1.2)"/>
      <sheetName val="ANEXA 26 (2.1)"/>
      <sheetName val="ANEXA 26 (2.2)"/>
      <sheetName val="26,3,1"/>
      <sheetName val="ANEXA 26(3.1)"/>
      <sheetName val="ANEXA 26(4.1)"/>
      <sheetName val="ANEXA 26 (5.1)"/>
      <sheetName val="Anexa 26 (5.2)"/>
      <sheetName val="ANEXA 26(6.1)"/>
      <sheetName val="ANEXA 7 CAPITOL 6608"/>
      <sheetName val="ANEXA 27"/>
      <sheetName val="ANEXA 30"/>
      <sheetName val="ANEXA 34"/>
      <sheetName val="NOTA 1"/>
      <sheetName val="ANEXA 35 a1"/>
      <sheetName val="ANEXA 35 a2"/>
      <sheetName val="ANEXA 35 b1"/>
      <sheetName val="ANEXA 35 b2"/>
      <sheetName val="SOLDURI BILANT"/>
      <sheetName val="ANEXA 2 SOLDURI"/>
      <sheetName val="VENITURI "/>
      <sheetName val="VENITURI (2)"/>
      <sheetName val="PROVIZIOANE"/>
      <sheetName val="DATORII UE"/>
      <sheetName val="DISPONIBILITATI"/>
      <sheetName val="COD 04"/>
      <sheetName val="PLATI"/>
      <sheetName val="ANGAJ BUGETAR"/>
      <sheetName val="ANGAJAM LEGAL "/>
      <sheetName val="CONT EXECUTIE  "/>
      <sheetName val="CONT EXECUTIE   (2)"/>
      <sheetName val="CREDITE BUG"/>
      <sheetName val="CREDITE BUG (2)"/>
      <sheetName val="TAXA EVALUARE"/>
      <sheetName val="CONT 8082"/>
      <sheetName val="CONT 8082 (2)"/>
      <sheetName val="CONT IN AFARA BIL"/>
      <sheetName val="ACCIDENTE MUNCA 1 "/>
      <sheetName val="ACCIDENTE DE MUNCA 2"/>
      <sheetName val="PREJUDICII SI DAUNE"/>
      <sheetName val="PREJUDICII SI DAUNE 2"/>
      <sheetName val="CONT 473"/>
      <sheetName val="CONCEDII MEDICALE"/>
      <sheetName val="CERERI CM"/>
      <sheetName val="PRESTATII UE"/>
      <sheetName val="Bugetul de stat"/>
      <sheetName val="Programe"/>
      <sheetName val="F104 sint fin prog"/>
      <sheetName val="105 fisa prog cu scop CURATIV"/>
      <sheetName val="F105 SERVICII MEDICALE"/>
      <sheetName val="F105 CV-CVR"/>
      <sheetName val="F TRANSFERURI"/>
      <sheetName val="F MANAG SI ADM"/>
      <sheetName val="F CONCEDII SI INDEMNIZATII"/>
    </sheetNames>
    <sheetDataSet>
      <sheetData sheetId="0">
        <row r="1">
          <cell r="A1" t="str">
            <v xml:space="preserve">CASA NAȚIONALĂ  DE  ASIGURĂRI  DE  SĂNĂTATE </v>
          </cell>
        </row>
        <row r="12">
          <cell r="A12" t="str">
            <v>la  data  de  31  DECEMBRIE  2024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8">
          <cell r="C8" t="str">
            <v>inițiale</v>
          </cell>
        </row>
      </sheetData>
      <sheetData sheetId="11">
        <row r="10">
          <cell r="C10">
            <v>8676000</v>
          </cell>
        </row>
      </sheetData>
      <sheetData sheetId="12">
        <row r="6">
          <cell r="F6" t="str">
            <v>inițiale</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7">
          <cell r="F7">
            <v>122718218</v>
          </cell>
        </row>
      </sheetData>
      <sheetData sheetId="37" refreshError="1"/>
      <sheetData sheetId="38" refreshError="1"/>
      <sheetData sheetId="39">
        <row r="18">
          <cell r="E18">
            <v>0</v>
          </cell>
        </row>
      </sheetData>
      <sheetData sheetId="40" refreshError="1"/>
      <sheetData sheetId="41" refreshError="1"/>
      <sheetData sheetId="42" refreshError="1"/>
      <sheetData sheetId="43" refreshError="1"/>
      <sheetData sheetId="44">
        <row r="11">
          <cell r="D11">
            <v>-78311765</v>
          </cell>
        </row>
      </sheetData>
      <sheetData sheetId="45" refreshError="1"/>
      <sheetData sheetId="46" refreshError="1"/>
      <sheetData sheetId="47">
        <row r="6">
          <cell r="E6" t="str">
            <v>inițiale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1"/>
      <sheetName val="ANEXA 5 "/>
      <sheetName val="ANEXA 5  (2)"/>
      <sheetName val="ANEXA 30"/>
      <sheetName val="CONT EXECUTIE  "/>
      <sheetName val="CONT EXECUTIE   (3)"/>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sheetPr>
  <dimension ref="A1:M136"/>
  <sheetViews>
    <sheetView showZeros="0" tabSelected="1" zoomScaleNormal="100" workbookViewId="0">
      <pane xSplit="2" ySplit="9" topLeftCell="C105" activePane="bottomRight" state="frozen"/>
      <selection activeCell="C21" sqref="C21"/>
      <selection pane="topRight" activeCell="C21" sqref="C21"/>
      <selection pane="bottomLeft" activeCell="C21" sqref="C21"/>
      <selection pane="bottomRight" activeCell="A3" sqref="A3:E3"/>
    </sheetView>
  </sheetViews>
  <sheetFormatPr defaultColWidth="9.140625" defaultRowHeight="12.75" x14ac:dyDescent="0.2"/>
  <cols>
    <col min="1" max="1" width="44.7109375" style="2" customWidth="1"/>
    <col min="2" max="2" width="10.28515625" style="101" customWidth="1"/>
    <col min="3" max="5" width="17.7109375" style="2" customWidth="1"/>
    <col min="6" max="9" width="16.5703125" style="2" customWidth="1"/>
    <col min="10" max="11" width="14" style="2" customWidth="1"/>
    <col min="12" max="12" width="16.5703125" style="2" customWidth="1"/>
    <col min="13" max="16384" width="9.140625" style="2"/>
  </cols>
  <sheetData>
    <row r="1" spans="1:12" ht="15" x14ac:dyDescent="0.25">
      <c r="A1" s="1" t="str">
        <f>'[1]ANEXA 1'!A1</f>
        <v xml:space="preserve">CASA NAȚIONALĂ  DE  ASIGURĂRI  DE  SĂNĂTATE </v>
      </c>
      <c r="B1" s="1"/>
      <c r="C1" s="1"/>
      <c r="D1" s="1"/>
    </row>
    <row r="2" spans="1:12" s="3" customFormat="1" x14ac:dyDescent="0.2">
      <c r="B2" s="4"/>
    </row>
    <row r="3" spans="1:12" s="3" customFormat="1" x14ac:dyDescent="0.2">
      <c r="A3" s="5" t="s">
        <v>0</v>
      </c>
      <c r="B3" s="5"/>
      <c r="C3" s="5"/>
      <c r="D3" s="5"/>
      <c r="E3" s="5"/>
    </row>
    <row r="4" spans="1:12" s="3" customFormat="1" x14ac:dyDescent="0.2">
      <c r="A4" s="5" t="str">
        <f>'[1]ANEXA 1'!A12</f>
        <v>la  data  de  31  DECEMBRIE  2024</v>
      </c>
      <c r="B4" s="5"/>
      <c r="C4" s="5"/>
      <c r="D4" s="5"/>
      <c r="E4" s="5"/>
    </row>
    <row r="5" spans="1:12" s="3" customFormat="1" x14ac:dyDescent="0.2">
      <c r="B5" s="4"/>
    </row>
    <row r="6" spans="1:12" s="3" customFormat="1" x14ac:dyDescent="0.2">
      <c r="A6" s="6" t="s">
        <v>1</v>
      </c>
      <c r="B6" s="4"/>
      <c r="C6" s="7">
        <f>C10-C26-C28-C37-C51-C79-C85-C87</f>
        <v>60370855000</v>
      </c>
      <c r="D6" s="7">
        <f>D10-D26-D28-D37-D51-D79-D85-D87</f>
        <v>67760822000</v>
      </c>
      <c r="E6" s="8">
        <f>E10-E26-E28-E37-E51-E79-E85-E87</f>
        <v>66389489402</v>
      </c>
    </row>
    <row r="7" spans="1:12" s="3" customFormat="1" ht="25.5" customHeight="1" x14ac:dyDescent="0.2">
      <c r="A7" s="9" t="s">
        <v>2</v>
      </c>
      <c r="B7" s="10" t="s">
        <v>3</v>
      </c>
      <c r="C7" s="10" t="s">
        <v>4</v>
      </c>
      <c r="D7" s="10"/>
      <c r="E7" s="11" t="s">
        <v>5</v>
      </c>
    </row>
    <row r="8" spans="1:12" s="3" customFormat="1" ht="38.25" customHeight="1" x14ac:dyDescent="0.2">
      <c r="A8" s="12"/>
      <c r="B8" s="13"/>
      <c r="C8" s="14" t="s">
        <v>6</v>
      </c>
      <c r="D8" s="14" t="s">
        <v>7</v>
      </c>
      <c r="E8" s="15"/>
    </row>
    <row r="9" spans="1:12" s="3" customFormat="1" x14ac:dyDescent="0.2">
      <c r="A9" s="16" t="s">
        <v>8</v>
      </c>
      <c r="B9" s="17" t="s">
        <v>9</v>
      </c>
      <c r="C9" s="17">
        <v>1</v>
      </c>
      <c r="D9" s="17">
        <v>2</v>
      </c>
      <c r="E9" s="18">
        <v>6</v>
      </c>
    </row>
    <row r="10" spans="1:12" s="24" customFormat="1" ht="19.5" customHeight="1" x14ac:dyDescent="0.25">
      <c r="A10" s="19" t="s">
        <v>10</v>
      </c>
      <c r="B10" s="20" t="s">
        <v>11</v>
      </c>
      <c r="C10" s="21">
        <v>62358166000</v>
      </c>
      <c r="D10" s="21">
        <v>73992999000</v>
      </c>
      <c r="E10" s="22">
        <v>72364726853</v>
      </c>
      <c r="F10" s="23"/>
      <c r="G10" s="23"/>
      <c r="H10" s="23"/>
      <c r="I10" s="23"/>
      <c r="J10" s="23"/>
      <c r="K10" s="23"/>
      <c r="L10" s="23"/>
    </row>
    <row r="11" spans="1:12" s="24" customFormat="1" ht="22.5" customHeight="1" x14ac:dyDescent="0.25">
      <c r="A11" s="25" t="s">
        <v>12</v>
      </c>
      <c r="B11" s="26" t="s">
        <v>13</v>
      </c>
      <c r="C11" s="27">
        <v>60283969000</v>
      </c>
      <c r="D11" s="27">
        <v>67677357000</v>
      </c>
      <c r="E11" s="28">
        <v>66142607087</v>
      </c>
      <c r="F11" s="23"/>
      <c r="G11" s="23"/>
      <c r="H11" s="23"/>
      <c r="I11" s="23"/>
      <c r="J11" s="23"/>
      <c r="K11" s="23"/>
      <c r="L11" s="23"/>
    </row>
    <row r="12" spans="1:12" s="24" customFormat="1" ht="18" customHeight="1" x14ac:dyDescent="0.25">
      <c r="A12" s="29" t="s">
        <v>14</v>
      </c>
      <c r="B12" s="26" t="s">
        <v>15</v>
      </c>
      <c r="C12" s="27">
        <v>3964632000</v>
      </c>
      <c r="D12" s="27">
        <v>4872300000</v>
      </c>
      <c r="E12" s="28">
        <v>5139021125</v>
      </c>
      <c r="F12" s="23"/>
      <c r="G12" s="23"/>
      <c r="H12" s="23"/>
      <c r="I12" s="23"/>
      <c r="J12" s="23"/>
      <c r="K12" s="23"/>
      <c r="L12" s="23"/>
    </row>
    <row r="13" spans="1:12" s="24" customFormat="1" ht="19.149999999999999" customHeight="1" x14ac:dyDescent="0.25">
      <c r="A13" s="25" t="s">
        <v>16</v>
      </c>
      <c r="B13" s="26" t="s">
        <v>17</v>
      </c>
      <c r="C13" s="27">
        <v>3964632000</v>
      </c>
      <c r="D13" s="27">
        <v>4872300000</v>
      </c>
      <c r="E13" s="28">
        <v>5139021125</v>
      </c>
      <c r="F13" s="23"/>
      <c r="G13" s="23"/>
      <c r="H13" s="23"/>
      <c r="I13" s="23"/>
      <c r="J13" s="23"/>
      <c r="K13" s="23"/>
      <c r="L13" s="23"/>
    </row>
    <row r="14" spans="1:12" s="24" customFormat="1" ht="41.25" customHeight="1" x14ac:dyDescent="0.25">
      <c r="A14" s="30" t="s">
        <v>18</v>
      </c>
      <c r="B14" s="31">
        <v>120900</v>
      </c>
      <c r="C14" s="32">
        <v>2753600000</v>
      </c>
      <c r="D14" s="32">
        <v>3287700000</v>
      </c>
      <c r="E14" s="33">
        <v>3392833238</v>
      </c>
      <c r="F14" s="23"/>
      <c r="G14" s="23"/>
      <c r="H14" s="23"/>
      <c r="I14" s="23"/>
      <c r="J14" s="23"/>
      <c r="K14" s="23"/>
      <c r="L14" s="23"/>
    </row>
    <row r="15" spans="1:12" s="24" customFormat="1" ht="41.25" customHeight="1" x14ac:dyDescent="0.25">
      <c r="A15" s="34" t="s">
        <v>19</v>
      </c>
      <c r="B15" s="31">
        <v>121000</v>
      </c>
      <c r="C15" s="35"/>
      <c r="D15" s="35"/>
      <c r="E15" s="33">
        <v>-37115038</v>
      </c>
      <c r="F15" s="23"/>
      <c r="G15" s="23"/>
      <c r="H15" s="23"/>
      <c r="I15" s="23"/>
      <c r="J15" s="23"/>
      <c r="K15" s="23"/>
      <c r="L15" s="23"/>
    </row>
    <row r="16" spans="1:12" s="24" customFormat="1" ht="25.5" x14ac:dyDescent="0.25">
      <c r="A16" s="36" t="s">
        <v>20</v>
      </c>
      <c r="B16" s="31">
        <v>121400</v>
      </c>
      <c r="C16" s="32">
        <v>1211032000</v>
      </c>
      <c r="D16" s="32">
        <v>1584600000</v>
      </c>
      <c r="E16" s="33">
        <v>1783295440</v>
      </c>
      <c r="F16" s="23"/>
      <c r="G16" s="23"/>
      <c r="H16" s="23"/>
      <c r="I16" s="23"/>
      <c r="J16" s="23"/>
      <c r="K16" s="23"/>
      <c r="L16" s="23"/>
    </row>
    <row r="17" spans="1:13" s="24" customFormat="1" ht="41.25" customHeight="1" x14ac:dyDescent="0.25">
      <c r="A17" s="34" t="s">
        <v>21</v>
      </c>
      <c r="B17" s="31">
        <v>121500</v>
      </c>
      <c r="C17" s="35"/>
      <c r="D17" s="35"/>
      <c r="E17" s="33">
        <v>7485</v>
      </c>
      <c r="F17" s="23"/>
      <c r="G17" s="23"/>
      <c r="H17" s="23"/>
      <c r="I17" s="23"/>
      <c r="J17" s="23"/>
      <c r="K17" s="23"/>
      <c r="L17" s="23"/>
    </row>
    <row r="18" spans="1:13" s="24" customFormat="1" ht="24" customHeight="1" x14ac:dyDescent="0.25">
      <c r="A18" s="25" t="s">
        <v>22</v>
      </c>
      <c r="B18" s="26" t="s">
        <v>23</v>
      </c>
      <c r="C18" s="27">
        <v>56220190000</v>
      </c>
      <c r="D18" s="27">
        <v>62725073000</v>
      </c>
      <c r="E18" s="28">
        <v>60916161431</v>
      </c>
      <c r="F18" s="23"/>
      <c r="G18" s="23"/>
      <c r="H18" s="23"/>
      <c r="I18" s="23"/>
      <c r="J18" s="23"/>
      <c r="K18" s="23"/>
      <c r="L18" s="23"/>
    </row>
    <row r="19" spans="1:13" s="24" customFormat="1" ht="21.75" customHeight="1" x14ac:dyDescent="0.25">
      <c r="A19" s="37" t="s">
        <v>24</v>
      </c>
      <c r="B19" s="26" t="s">
        <v>25</v>
      </c>
      <c r="C19" s="27">
        <v>3524748000</v>
      </c>
      <c r="D19" s="27">
        <v>3749623000</v>
      </c>
      <c r="E19" s="28">
        <v>3736368197</v>
      </c>
      <c r="F19" s="23"/>
      <c r="G19" s="23"/>
      <c r="H19" s="23"/>
      <c r="I19" s="23"/>
      <c r="J19" s="23"/>
      <c r="K19" s="23"/>
      <c r="L19" s="23"/>
    </row>
    <row r="20" spans="1:13" s="24" customFormat="1" ht="24" x14ac:dyDescent="0.25">
      <c r="A20" s="25" t="s">
        <v>26</v>
      </c>
      <c r="B20" s="38" t="s">
        <v>27</v>
      </c>
      <c r="C20" s="39">
        <v>71885000</v>
      </c>
      <c r="D20" s="39">
        <v>142895000</v>
      </c>
      <c r="E20" s="40">
        <v>137494956</v>
      </c>
      <c r="F20" s="23"/>
      <c r="G20" s="23"/>
      <c r="H20" s="23"/>
      <c r="I20" s="23"/>
      <c r="J20" s="23"/>
      <c r="K20" s="23"/>
      <c r="L20" s="23"/>
    </row>
    <row r="21" spans="1:13" s="43" customFormat="1" ht="24" x14ac:dyDescent="0.25">
      <c r="A21" s="41" t="s">
        <v>28</v>
      </c>
      <c r="B21" s="38" t="s">
        <v>29</v>
      </c>
      <c r="C21" s="32"/>
      <c r="D21" s="32">
        <v>67934000</v>
      </c>
      <c r="E21" s="33">
        <v>60151750</v>
      </c>
      <c r="F21" s="42"/>
      <c r="G21" s="23"/>
      <c r="H21" s="42"/>
      <c r="I21" s="23"/>
      <c r="J21" s="42"/>
      <c r="K21" s="23"/>
      <c r="L21" s="42"/>
      <c r="M21" s="24"/>
    </row>
    <row r="22" spans="1:13" s="43" customFormat="1" ht="24" x14ac:dyDescent="0.25">
      <c r="A22" s="41" t="s">
        <v>30</v>
      </c>
      <c r="B22" s="38" t="s">
        <v>31</v>
      </c>
      <c r="C22" s="35"/>
      <c r="D22" s="35"/>
      <c r="E22" s="33">
        <v>-1311</v>
      </c>
      <c r="F22" s="42"/>
      <c r="G22" s="23"/>
      <c r="H22" s="42"/>
      <c r="I22" s="23"/>
      <c r="J22" s="42"/>
      <c r="K22" s="23"/>
      <c r="L22" s="42"/>
      <c r="M22" s="24"/>
    </row>
    <row r="23" spans="1:13" s="43" customFormat="1" ht="30.75" customHeight="1" x14ac:dyDescent="0.25">
      <c r="A23" s="41" t="s">
        <v>32</v>
      </c>
      <c r="B23" s="38" t="s">
        <v>33</v>
      </c>
      <c r="C23" s="32">
        <v>4363000</v>
      </c>
      <c r="D23" s="32">
        <v>4363000</v>
      </c>
      <c r="E23" s="33">
        <v>3462867</v>
      </c>
      <c r="F23" s="42"/>
      <c r="G23" s="23"/>
      <c r="H23" s="42"/>
      <c r="I23" s="23"/>
      <c r="J23" s="42"/>
      <c r="K23" s="23"/>
      <c r="L23" s="42"/>
      <c r="M23" s="24"/>
    </row>
    <row r="24" spans="1:13" s="43" customFormat="1" ht="24" x14ac:dyDescent="0.25">
      <c r="A24" s="41" t="s">
        <v>34</v>
      </c>
      <c r="B24" s="44" t="s">
        <v>35</v>
      </c>
      <c r="C24" s="35"/>
      <c r="D24" s="35"/>
      <c r="E24" s="33">
        <v>0</v>
      </c>
      <c r="F24" s="42"/>
      <c r="G24" s="23"/>
      <c r="H24" s="42"/>
      <c r="I24" s="23"/>
      <c r="J24" s="42"/>
      <c r="K24" s="23"/>
      <c r="L24" s="42"/>
      <c r="M24" s="24"/>
    </row>
    <row r="25" spans="1:13" s="43" customFormat="1" ht="24" x14ac:dyDescent="0.25">
      <c r="A25" s="41" t="s">
        <v>36</v>
      </c>
      <c r="B25" s="44" t="s">
        <v>37</v>
      </c>
      <c r="C25" s="35"/>
      <c r="D25" s="35"/>
      <c r="E25" s="33">
        <v>0</v>
      </c>
      <c r="F25" s="42"/>
      <c r="G25" s="23"/>
      <c r="H25" s="42"/>
      <c r="I25" s="23"/>
      <c r="J25" s="42"/>
      <c r="K25" s="23"/>
      <c r="L25" s="42"/>
      <c r="M25" s="24"/>
    </row>
    <row r="26" spans="1:13" s="43" customFormat="1" ht="48" x14ac:dyDescent="0.25">
      <c r="A26" s="41" t="s">
        <v>38</v>
      </c>
      <c r="B26" s="38" t="s">
        <v>39</v>
      </c>
      <c r="C26" s="35"/>
      <c r="D26" s="35"/>
      <c r="E26" s="33">
        <v>-41464</v>
      </c>
      <c r="F26" s="42"/>
      <c r="G26" s="23"/>
      <c r="H26" s="42"/>
      <c r="I26" s="23"/>
      <c r="J26" s="42"/>
      <c r="K26" s="23"/>
      <c r="L26" s="42"/>
      <c r="M26" s="24"/>
    </row>
    <row r="27" spans="1:13" s="43" customFormat="1" ht="23.45" customHeight="1" x14ac:dyDescent="0.25">
      <c r="A27" s="41" t="s">
        <v>40</v>
      </c>
      <c r="B27" s="38" t="s">
        <v>41</v>
      </c>
      <c r="C27" s="32">
        <v>67522000</v>
      </c>
      <c r="D27" s="32">
        <v>70598000</v>
      </c>
      <c r="E27" s="33">
        <v>73923114</v>
      </c>
      <c r="F27" s="42"/>
      <c r="G27" s="23"/>
      <c r="H27" s="42"/>
      <c r="I27" s="23"/>
      <c r="J27" s="42"/>
      <c r="K27" s="23"/>
      <c r="L27" s="42"/>
      <c r="M27" s="24"/>
    </row>
    <row r="28" spans="1:13" s="43" customFormat="1" ht="15" x14ac:dyDescent="0.25">
      <c r="A28" s="45" t="s">
        <v>42</v>
      </c>
      <c r="B28" s="46" t="s">
        <v>43</v>
      </c>
      <c r="C28" s="27">
        <v>0</v>
      </c>
      <c r="D28" s="27">
        <v>3421000</v>
      </c>
      <c r="E28" s="28">
        <v>5794435</v>
      </c>
      <c r="F28" s="42"/>
      <c r="G28" s="23"/>
      <c r="H28" s="42"/>
      <c r="I28" s="23"/>
      <c r="J28" s="42"/>
      <c r="K28" s="23"/>
      <c r="L28" s="42"/>
      <c r="M28" s="24"/>
    </row>
    <row r="29" spans="1:13" s="43" customFormat="1" ht="24" x14ac:dyDescent="0.25">
      <c r="A29" s="47" t="s">
        <v>44</v>
      </c>
      <c r="B29" s="44" t="s">
        <v>45</v>
      </c>
      <c r="C29" s="32"/>
      <c r="D29" s="32">
        <v>3421000</v>
      </c>
      <c r="E29" s="33">
        <v>5794561</v>
      </c>
      <c r="F29" s="42"/>
      <c r="G29" s="23"/>
      <c r="H29" s="42"/>
      <c r="I29" s="23"/>
      <c r="J29" s="42"/>
      <c r="K29" s="23"/>
      <c r="L29" s="42"/>
      <c r="M29" s="24"/>
    </row>
    <row r="30" spans="1:13" s="43" customFormat="1" ht="24" x14ac:dyDescent="0.25">
      <c r="A30" s="47" t="s">
        <v>36</v>
      </c>
      <c r="B30" s="44" t="s">
        <v>46</v>
      </c>
      <c r="C30" s="32"/>
      <c r="D30" s="32"/>
      <c r="E30" s="33">
        <v>-126</v>
      </c>
      <c r="F30" s="42"/>
      <c r="G30" s="23"/>
      <c r="H30" s="42"/>
      <c r="I30" s="23"/>
      <c r="J30" s="42"/>
      <c r="K30" s="23"/>
      <c r="L30" s="42"/>
      <c r="M30" s="24"/>
    </row>
    <row r="31" spans="1:13" s="43" customFormat="1" ht="29.25" customHeight="1" x14ac:dyDescent="0.25">
      <c r="A31" s="45" t="str">
        <f>A32</f>
        <v>Venituri din contribuția asiguratorie pentru muncă pentru concedii și indemnizații</v>
      </c>
      <c r="B31" s="46" t="s">
        <v>47</v>
      </c>
      <c r="C31" s="27">
        <v>3452863000</v>
      </c>
      <c r="D31" s="27">
        <v>3603307000</v>
      </c>
      <c r="E31" s="28">
        <v>3593078806</v>
      </c>
      <c r="F31" s="42"/>
      <c r="G31" s="23"/>
      <c r="H31" s="42"/>
      <c r="I31" s="23"/>
      <c r="J31" s="42"/>
      <c r="K31" s="23"/>
      <c r="L31" s="42"/>
      <c r="M31" s="24"/>
    </row>
    <row r="32" spans="1:13" s="43" customFormat="1" ht="24" x14ac:dyDescent="0.25">
      <c r="A32" s="47" t="s">
        <v>48</v>
      </c>
      <c r="B32" s="44" t="s">
        <v>49</v>
      </c>
      <c r="C32" s="32">
        <v>3452863000</v>
      </c>
      <c r="D32" s="32">
        <v>3603307000</v>
      </c>
      <c r="E32" s="33">
        <v>3593078806</v>
      </c>
      <c r="F32" s="42"/>
      <c r="G32" s="23"/>
      <c r="H32" s="42"/>
      <c r="I32" s="23"/>
      <c r="J32" s="42"/>
      <c r="K32" s="23"/>
      <c r="L32" s="42"/>
      <c r="M32" s="24"/>
    </row>
    <row r="33" spans="1:13" s="24" customFormat="1" ht="21" customHeight="1" x14ac:dyDescent="0.25">
      <c r="A33" s="25" t="s">
        <v>50</v>
      </c>
      <c r="B33" s="26" t="s">
        <v>51</v>
      </c>
      <c r="C33" s="27">
        <v>52695442000</v>
      </c>
      <c r="D33" s="27">
        <v>58975450000</v>
      </c>
      <c r="E33" s="28">
        <v>57179793234</v>
      </c>
      <c r="F33" s="23"/>
      <c r="G33" s="23"/>
      <c r="H33" s="23"/>
      <c r="I33" s="23"/>
      <c r="J33" s="23"/>
      <c r="K33" s="23"/>
      <c r="L33" s="23"/>
    </row>
    <row r="34" spans="1:13" s="24" customFormat="1" ht="30.75" customHeight="1" x14ac:dyDescent="0.25">
      <c r="A34" s="25" t="s">
        <v>52</v>
      </c>
      <c r="B34" s="48" t="s">
        <v>53</v>
      </c>
      <c r="C34" s="39">
        <v>51440445000</v>
      </c>
      <c r="D34" s="39">
        <v>56678392000</v>
      </c>
      <c r="E34" s="40">
        <v>54919571005</v>
      </c>
      <c r="F34" s="23"/>
      <c r="G34" s="23"/>
      <c r="H34" s="23"/>
      <c r="I34" s="23"/>
      <c r="J34" s="23"/>
      <c r="K34" s="23"/>
      <c r="L34" s="23"/>
    </row>
    <row r="35" spans="1:13" s="43" customFormat="1" ht="32.25" customHeight="1" x14ac:dyDescent="0.25">
      <c r="A35" s="49" t="s">
        <v>54</v>
      </c>
      <c r="B35" s="48" t="s">
        <v>55</v>
      </c>
      <c r="C35" s="32">
        <v>51578759000</v>
      </c>
      <c r="D35" s="32">
        <v>56816706000</v>
      </c>
      <c r="E35" s="33">
        <v>55075347764</v>
      </c>
      <c r="F35" s="42"/>
      <c r="G35" s="23"/>
      <c r="H35" s="42"/>
      <c r="I35" s="23"/>
      <c r="J35" s="42"/>
      <c r="K35" s="23"/>
      <c r="L35" s="42"/>
      <c r="M35" s="24"/>
    </row>
    <row r="36" spans="1:13" s="43" customFormat="1" ht="51.75" customHeight="1" x14ac:dyDescent="0.25">
      <c r="A36" s="50" t="s">
        <v>56</v>
      </c>
      <c r="B36" s="48" t="s">
        <v>57</v>
      </c>
      <c r="C36" s="35"/>
      <c r="D36" s="35"/>
      <c r="E36" s="33">
        <v>-18686631</v>
      </c>
      <c r="F36" s="42"/>
      <c r="G36" s="23"/>
      <c r="H36" s="42"/>
      <c r="I36" s="23"/>
      <c r="J36" s="42"/>
      <c r="K36" s="23"/>
      <c r="L36" s="42"/>
      <c r="M36" s="24"/>
    </row>
    <row r="37" spans="1:13" s="43" customFormat="1" ht="25.5" x14ac:dyDescent="0.25">
      <c r="A37" s="50" t="s">
        <v>58</v>
      </c>
      <c r="B37" s="48" t="s">
        <v>59</v>
      </c>
      <c r="C37" s="35"/>
      <c r="D37" s="35"/>
      <c r="E37" s="33">
        <v>0</v>
      </c>
      <c r="F37" s="42"/>
      <c r="G37" s="23"/>
      <c r="H37" s="42"/>
      <c r="I37" s="23"/>
      <c r="J37" s="42"/>
      <c r="K37" s="23"/>
      <c r="L37" s="42"/>
      <c r="M37" s="24"/>
    </row>
    <row r="38" spans="1:13" s="43" customFormat="1" ht="24.75" customHeight="1" x14ac:dyDescent="0.25">
      <c r="A38" s="49" t="s">
        <v>60</v>
      </c>
      <c r="B38" s="38" t="s">
        <v>61</v>
      </c>
      <c r="C38" s="32"/>
      <c r="D38" s="32"/>
      <c r="E38" s="33">
        <v>64084</v>
      </c>
      <c r="F38" s="42"/>
      <c r="G38" s="23"/>
      <c r="H38" s="42"/>
      <c r="I38" s="23"/>
      <c r="J38" s="42"/>
      <c r="K38" s="23"/>
      <c r="L38" s="42"/>
      <c r="M38" s="24"/>
    </row>
    <row r="39" spans="1:13" s="43" customFormat="1" ht="24.75" customHeight="1" x14ac:dyDescent="0.25">
      <c r="A39" s="51" t="s">
        <v>62</v>
      </c>
      <c r="B39" s="38" t="s">
        <v>63</v>
      </c>
      <c r="C39" s="32">
        <v>-138314000</v>
      </c>
      <c r="D39" s="32">
        <v>-138314000</v>
      </c>
      <c r="E39" s="33">
        <v>-137154212</v>
      </c>
      <c r="F39" s="42"/>
      <c r="G39" s="23"/>
      <c r="H39" s="42"/>
      <c r="I39" s="23"/>
      <c r="J39" s="42"/>
      <c r="K39" s="23"/>
      <c r="L39" s="42"/>
      <c r="M39" s="24"/>
    </row>
    <row r="40" spans="1:13" s="43" customFormat="1" ht="24.75" customHeight="1" x14ac:dyDescent="0.25">
      <c r="A40" s="49" t="s">
        <v>64</v>
      </c>
      <c r="B40" s="38" t="s">
        <v>65</v>
      </c>
      <c r="C40" s="35"/>
      <c r="D40" s="35"/>
      <c r="E40" s="33">
        <v>0</v>
      </c>
      <c r="F40" s="42"/>
      <c r="G40" s="23"/>
      <c r="H40" s="42"/>
      <c r="I40" s="23"/>
      <c r="J40" s="42"/>
      <c r="K40" s="23"/>
      <c r="L40" s="42"/>
      <c r="M40" s="24"/>
    </row>
    <row r="41" spans="1:13" s="43" customFormat="1" ht="24.75" customHeight="1" x14ac:dyDescent="0.25">
      <c r="A41" s="49" t="s">
        <v>66</v>
      </c>
      <c r="B41" s="38" t="s">
        <v>67</v>
      </c>
      <c r="C41" s="35"/>
      <c r="D41" s="35"/>
      <c r="E41" s="33">
        <v>0</v>
      </c>
      <c r="F41" s="42"/>
      <c r="G41" s="23"/>
      <c r="H41" s="42"/>
      <c r="I41" s="23"/>
      <c r="J41" s="42"/>
      <c r="K41" s="23"/>
      <c r="L41" s="42"/>
      <c r="M41" s="24"/>
    </row>
    <row r="42" spans="1:13" s="43" customFormat="1" ht="35.25" customHeight="1" x14ac:dyDescent="0.25">
      <c r="A42" s="41" t="s">
        <v>68</v>
      </c>
      <c r="B42" s="38">
        <v>211600</v>
      </c>
      <c r="C42" s="32">
        <v>10332000</v>
      </c>
      <c r="D42" s="32">
        <v>12631000</v>
      </c>
      <c r="E42" s="33">
        <v>12438785</v>
      </c>
      <c r="F42" s="42"/>
      <c r="G42" s="23"/>
      <c r="H42" s="42"/>
      <c r="I42" s="23"/>
      <c r="J42" s="42"/>
      <c r="K42" s="23"/>
      <c r="L42" s="42"/>
      <c r="M42" s="24"/>
    </row>
    <row r="43" spans="1:13" s="43" customFormat="1" ht="60" x14ac:dyDescent="0.25">
      <c r="A43" s="41" t="s">
        <v>69</v>
      </c>
      <c r="B43" s="38">
        <v>211700</v>
      </c>
      <c r="C43" s="35"/>
      <c r="D43" s="32"/>
      <c r="E43" s="33">
        <v>441516</v>
      </c>
      <c r="F43" s="42"/>
      <c r="G43" s="23"/>
      <c r="H43" s="42"/>
      <c r="I43" s="23"/>
      <c r="J43" s="42"/>
      <c r="K43" s="23"/>
      <c r="L43" s="42"/>
      <c r="M43" s="24"/>
    </row>
    <row r="44" spans="1:13" s="43" customFormat="1" ht="48" x14ac:dyDescent="0.25">
      <c r="A44" s="41" t="s">
        <v>70</v>
      </c>
      <c r="B44" s="38">
        <v>211800</v>
      </c>
      <c r="C44" s="35"/>
      <c r="D44" s="35"/>
      <c r="E44" s="33">
        <v>-15144</v>
      </c>
      <c r="F44" s="42"/>
      <c r="G44" s="23"/>
      <c r="H44" s="42"/>
      <c r="I44" s="23"/>
      <c r="J44" s="42"/>
      <c r="K44" s="23"/>
      <c r="L44" s="42"/>
      <c r="M44" s="24"/>
    </row>
    <row r="45" spans="1:13" s="43" customFormat="1" ht="48" x14ac:dyDescent="0.25">
      <c r="A45" s="41" t="s">
        <v>71</v>
      </c>
      <c r="B45" s="38">
        <v>211900</v>
      </c>
      <c r="C45" s="32">
        <v>168000</v>
      </c>
      <c r="D45" s="32">
        <v>168000</v>
      </c>
      <c r="E45" s="33">
        <v>188335</v>
      </c>
      <c r="F45" s="42"/>
      <c r="G45" s="23"/>
      <c r="H45" s="42"/>
      <c r="I45" s="23"/>
      <c r="J45" s="42"/>
      <c r="K45" s="23"/>
      <c r="L45" s="42"/>
      <c r="M45" s="24"/>
    </row>
    <row r="46" spans="1:13" s="43" customFormat="1" ht="48" x14ac:dyDescent="0.25">
      <c r="A46" s="41" t="s">
        <v>72</v>
      </c>
      <c r="B46" s="38">
        <v>212000</v>
      </c>
      <c r="C46" s="35"/>
      <c r="D46" s="35"/>
      <c r="E46" s="33">
        <v>419</v>
      </c>
      <c r="F46" s="42"/>
      <c r="G46" s="23"/>
      <c r="H46" s="42"/>
      <c r="I46" s="23"/>
      <c r="J46" s="42"/>
      <c r="K46" s="23"/>
      <c r="L46" s="42"/>
      <c r="M46" s="24"/>
    </row>
    <row r="47" spans="1:13" s="43" customFormat="1" ht="48" x14ac:dyDescent="0.25">
      <c r="A47" s="41" t="s">
        <v>73</v>
      </c>
      <c r="B47" s="38">
        <v>212100</v>
      </c>
      <c r="C47" s="35"/>
      <c r="D47" s="35"/>
      <c r="E47" s="33">
        <v>-35840</v>
      </c>
      <c r="F47" s="42"/>
      <c r="G47" s="23"/>
      <c r="H47" s="42"/>
      <c r="I47" s="23"/>
      <c r="J47" s="42"/>
      <c r="K47" s="23"/>
      <c r="L47" s="42"/>
      <c r="M47" s="24"/>
    </row>
    <row r="48" spans="1:13" s="43" customFormat="1" ht="38.25" x14ac:dyDescent="0.25">
      <c r="A48" s="52" t="s">
        <v>74</v>
      </c>
      <c r="B48" s="53">
        <v>212200</v>
      </c>
      <c r="C48" s="32">
        <v>7083000</v>
      </c>
      <c r="D48" s="32">
        <v>7083000</v>
      </c>
      <c r="E48" s="33">
        <v>13103375</v>
      </c>
      <c r="F48" s="42"/>
      <c r="G48" s="23"/>
      <c r="H48" s="42"/>
      <c r="I48" s="23"/>
      <c r="J48" s="42"/>
      <c r="K48" s="23"/>
      <c r="L48" s="42"/>
      <c r="M48" s="24"/>
    </row>
    <row r="49" spans="1:13" s="43" customFormat="1" ht="25.5" x14ac:dyDescent="0.25">
      <c r="A49" s="52" t="s">
        <v>75</v>
      </c>
      <c r="B49" s="53">
        <v>212300</v>
      </c>
      <c r="C49" s="35"/>
      <c r="D49" s="35"/>
      <c r="E49" s="33">
        <v>486409</v>
      </c>
      <c r="F49" s="42"/>
      <c r="G49" s="23"/>
      <c r="H49" s="42"/>
      <c r="I49" s="23"/>
      <c r="J49" s="42"/>
      <c r="K49" s="23"/>
      <c r="L49" s="42"/>
      <c r="M49" s="24"/>
    </row>
    <row r="50" spans="1:13" s="43" customFormat="1" ht="15" customHeight="1" x14ac:dyDescent="0.25">
      <c r="A50" s="50" t="s">
        <v>76</v>
      </c>
      <c r="B50" s="53">
        <v>212400</v>
      </c>
      <c r="C50" s="32"/>
      <c r="D50" s="32">
        <v>2987000</v>
      </c>
      <c r="E50" s="33">
        <v>16542045</v>
      </c>
      <c r="F50" s="42"/>
      <c r="G50" s="23"/>
      <c r="H50" s="42"/>
      <c r="I50" s="23"/>
      <c r="J50" s="42"/>
      <c r="K50" s="23"/>
      <c r="L50" s="42"/>
      <c r="M50" s="24"/>
    </row>
    <row r="51" spans="1:13" s="43" customFormat="1" ht="25.5" x14ac:dyDescent="0.25">
      <c r="A51" s="51" t="s">
        <v>77</v>
      </c>
      <c r="B51" s="54" t="s">
        <v>78</v>
      </c>
      <c r="C51" s="32">
        <v>12755000</v>
      </c>
      <c r="D51" s="32">
        <v>12755000</v>
      </c>
      <c r="E51" s="33">
        <v>3253648</v>
      </c>
      <c r="F51" s="42"/>
      <c r="G51" s="23"/>
      <c r="H51" s="42"/>
      <c r="I51" s="23"/>
      <c r="J51" s="42"/>
      <c r="K51" s="23"/>
      <c r="L51" s="42"/>
      <c r="M51" s="24"/>
    </row>
    <row r="52" spans="1:13" s="43" customFormat="1" ht="51" x14ac:dyDescent="0.25">
      <c r="A52" s="55" t="s">
        <v>79</v>
      </c>
      <c r="B52" s="56" t="s">
        <v>80</v>
      </c>
      <c r="C52" s="32">
        <v>86000</v>
      </c>
      <c r="D52" s="32">
        <v>195000</v>
      </c>
      <c r="E52" s="33">
        <v>252946</v>
      </c>
      <c r="F52" s="42"/>
      <c r="G52" s="23"/>
      <c r="H52" s="42"/>
      <c r="I52" s="23"/>
      <c r="J52" s="42"/>
      <c r="K52" s="23"/>
      <c r="L52" s="42"/>
      <c r="M52" s="24"/>
    </row>
    <row r="53" spans="1:13" s="43" customFormat="1" ht="25.5" x14ac:dyDescent="0.25">
      <c r="A53" s="55" t="s">
        <v>81</v>
      </c>
      <c r="B53" s="56" t="s">
        <v>82</v>
      </c>
      <c r="C53" s="35"/>
      <c r="D53" s="35"/>
      <c r="E53" s="33">
        <v>-14299</v>
      </c>
      <c r="F53" s="42"/>
      <c r="G53" s="23"/>
      <c r="H53" s="42"/>
      <c r="I53" s="23"/>
      <c r="J53" s="42"/>
      <c r="K53" s="23"/>
      <c r="L53" s="42"/>
      <c r="M53" s="24"/>
    </row>
    <row r="54" spans="1:13" s="43" customFormat="1" ht="38.25" x14ac:dyDescent="0.25">
      <c r="A54" s="51" t="s">
        <v>83</v>
      </c>
      <c r="B54" s="56" t="s">
        <v>84</v>
      </c>
      <c r="C54" s="32">
        <v>31220000</v>
      </c>
      <c r="D54" s="32">
        <v>72725000</v>
      </c>
      <c r="E54" s="33">
        <v>71589903</v>
      </c>
      <c r="F54" s="42"/>
      <c r="G54" s="23"/>
      <c r="H54" s="42"/>
      <c r="I54" s="23"/>
      <c r="J54" s="42"/>
      <c r="K54" s="23"/>
      <c r="L54" s="42"/>
      <c r="M54" s="24"/>
    </row>
    <row r="55" spans="1:13" s="43" customFormat="1" ht="25.5" x14ac:dyDescent="0.25">
      <c r="A55" s="51" t="s">
        <v>85</v>
      </c>
      <c r="B55" s="56" t="s">
        <v>86</v>
      </c>
      <c r="C55" s="32">
        <v>1193353000</v>
      </c>
      <c r="D55" s="32">
        <v>2188514000</v>
      </c>
      <c r="E55" s="33">
        <v>2141990131</v>
      </c>
      <c r="F55" s="42"/>
      <c r="G55" s="23"/>
      <c r="H55" s="42"/>
      <c r="I55" s="23"/>
      <c r="J55" s="42"/>
      <c r="K55" s="23"/>
      <c r="L55" s="42"/>
      <c r="M55" s="24"/>
    </row>
    <row r="56" spans="1:13" s="43" customFormat="1" ht="32.25" customHeight="1" x14ac:dyDescent="0.25">
      <c r="A56" s="49" t="s">
        <v>87</v>
      </c>
      <c r="B56" s="38" t="s">
        <v>88</v>
      </c>
      <c r="C56" s="35"/>
      <c r="D56" s="35"/>
      <c r="E56" s="33">
        <v>0</v>
      </c>
      <c r="F56" s="42"/>
      <c r="G56" s="23"/>
      <c r="H56" s="42"/>
      <c r="I56" s="23"/>
      <c r="J56" s="42"/>
      <c r="K56" s="23"/>
      <c r="L56" s="42"/>
      <c r="M56" s="24"/>
    </row>
    <row r="57" spans="1:13" s="24" customFormat="1" ht="30" customHeight="1" x14ac:dyDescent="0.25">
      <c r="A57" s="25" t="s">
        <v>89</v>
      </c>
      <c r="B57" s="26" t="s">
        <v>90</v>
      </c>
      <c r="C57" s="27">
        <v>99147000</v>
      </c>
      <c r="D57" s="27">
        <v>79984000</v>
      </c>
      <c r="E57" s="28">
        <v>87424531</v>
      </c>
      <c r="F57" s="23"/>
      <c r="G57" s="23"/>
      <c r="H57" s="23"/>
      <c r="I57" s="23"/>
      <c r="J57" s="23"/>
      <c r="K57" s="23"/>
      <c r="L57" s="23"/>
    </row>
    <row r="58" spans="1:13" s="24" customFormat="1" ht="27.75" customHeight="1" x14ac:dyDescent="0.25">
      <c r="A58" s="25" t="s">
        <v>91</v>
      </c>
      <c r="B58" s="26">
        <v>3000</v>
      </c>
      <c r="C58" s="27">
        <v>1972000</v>
      </c>
      <c r="D58" s="27">
        <v>1972000</v>
      </c>
      <c r="E58" s="28">
        <v>2304932</v>
      </c>
      <c r="F58" s="23"/>
      <c r="G58" s="23"/>
      <c r="H58" s="23"/>
      <c r="I58" s="23"/>
      <c r="J58" s="23"/>
      <c r="K58" s="23"/>
      <c r="L58" s="23"/>
    </row>
    <row r="59" spans="1:13" s="24" customFormat="1" ht="26.25" customHeight="1" x14ac:dyDescent="0.25">
      <c r="A59" s="25" t="s">
        <v>92</v>
      </c>
      <c r="B59" s="57">
        <v>3005</v>
      </c>
      <c r="C59" s="39">
        <v>991000</v>
      </c>
      <c r="D59" s="39">
        <v>991000</v>
      </c>
      <c r="E59" s="40">
        <v>259417</v>
      </c>
      <c r="F59" s="23"/>
      <c r="G59" s="23"/>
      <c r="H59" s="23"/>
      <c r="I59" s="23"/>
      <c r="J59" s="23"/>
      <c r="K59" s="23"/>
      <c r="L59" s="23"/>
    </row>
    <row r="60" spans="1:13" s="43" customFormat="1" ht="29.25" customHeight="1" x14ac:dyDescent="0.25">
      <c r="A60" s="41" t="s">
        <v>93</v>
      </c>
      <c r="B60" s="38">
        <v>30505000</v>
      </c>
      <c r="C60" s="32">
        <v>991000</v>
      </c>
      <c r="D60" s="32">
        <v>991000</v>
      </c>
      <c r="E60" s="33">
        <v>259417</v>
      </c>
      <c r="F60" s="42"/>
      <c r="G60" s="23"/>
      <c r="H60" s="42"/>
      <c r="I60" s="23"/>
      <c r="J60" s="42"/>
      <c r="K60" s="23"/>
      <c r="L60" s="42"/>
      <c r="M60" s="24"/>
    </row>
    <row r="61" spans="1:13" s="58" customFormat="1" ht="27.75" customHeight="1" x14ac:dyDescent="0.25">
      <c r="A61" s="25" t="s">
        <v>94</v>
      </c>
      <c r="B61" s="26" t="s">
        <v>95</v>
      </c>
      <c r="C61" s="27">
        <v>981000</v>
      </c>
      <c r="D61" s="27">
        <v>981000</v>
      </c>
      <c r="E61" s="28">
        <v>2045515</v>
      </c>
      <c r="F61" s="23"/>
      <c r="G61" s="23"/>
      <c r="H61" s="23"/>
      <c r="I61" s="23"/>
      <c r="J61" s="23"/>
      <c r="K61" s="23"/>
      <c r="L61" s="23"/>
      <c r="M61" s="24"/>
    </row>
    <row r="62" spans="1:13" s="59" customFormat="1" ht="26.25" customHeight="1" x14ac:dyDescent="0.25">
      <c r="A62" s="41" t="s">
        <v>96</v>
      </c>
      <c r="B62" s="38">
        <v>310300</v>
      </c>
      <c r="C62" s="32">
        <v>981000</v>
      </c>
      <c r="D62" s="32">
        <v>981000</v>
      </c>
      <c r="E62" s="33">
        <v>2045515</v>
      </c>
      <c r="F62" s="42"/>
      <c r="G62" s="23"/>
      <c r="H62" s="42"/>
      <c r="I62" s="23"/>
      <c r="J62" s="42"/>
      <c r="K62" s="23"/>
      <c r="L62" s="42"/>
      <c r="M62" s="24"/>
    </row>
    <row r="63" spans="1:13" s="59" customFormat="1" ht="26.25" customHeight="1" x14ac:dyDescent="0.25">
      <c r="A63" s="25" t="s">
        <v>97</v>
      </c>
      <c r="B63" s="26">
        <v>3500</v>
      </c>
      <c r="C63" s="27">
        <v>0</v>
      </c>
      <c r="D63" s="27">
        <v>0</v>
      </c>
      <c r="E63" s="28">
        <v>41139</v>
      </c>
      <c r="F63" s="42"/>
      <c r="G63" s="23"/>
      <c r="H63" s="42"/>
      <c r="I63" s="23"/>
      <c r="J63" s="42"/>
      <c r="K63" s="23"/>
      <c r="L63" s="42"/>
      <c r="M63" s="24"/>
    </row>
    <row r="64" spans="1:13" s="59" customFormat="1" ht="26.25" customHeight="1" x14ac:dyDescent="0.25">
      <c r="A64" s="41" t="s">
        <v>98</v>
      </c>
      <c r="B64" s="31">
        <v>3501</v>
      </c>
      <c r="C64" s="35">
        <v>0</v>
      </c>
      <c r="D64" s="35">
        <v>0</v>
      </c>
      <c r="E64" s="33">
        <v>41139</v>
      </c>
      <c r="F64" s="42"/>
      <c r="G64" s="23"/>
      <c r="H64" s="42"/>
      <c r="I64" s="23"/>
      <c r="J64" s="42"/>
      <c r="K64" s="23"/>
      <c r="L64" s="42"/>
      <c r="M64" s="24"/>
    </row>
    <row r="65" spans="1:13" s="59" customFormat="1" ht="26.25" customHeight="1" x14ac:dyDescent="0.25">
      <c r="A65" s="41" t="s">
        <v>99</v>
      </c>
      <c r="B65" s="31">
        <v>350102</v>
      </c>
      <c r="C65" s="32"/>
      <c r="D65" s="32"/>
      <c r="E65" s="60">
        <v>41139</v>
      </c>
      <c r="F65" s="42"/>
      <c r="G65" s="23"/>
      <c r="H65" s="42"/>
      <c r="I65" s="23"/>
      <c r="J65" s="42"/>
      <c r="K65" s="23"/>
      <c r="L65" s="42"/>
      <c r="M65" s="24"/>
    </row>
    <row r="66" spans="1:13" s="58" customFormat="1" ht="24.75" customHeight="1" x14ac:dyDescent="0.25">
      <c r="A66" s="25" t="s">
        <v>100</v>
      </c>
      <c r="B66" s="26" t="s">
        <v>101</v>
      </c>
      <c r="C66" s="27">
        <v>97175000</v>
      </c>
      <c r="D66" s="27">
        <v>78012000</v>
      </c>
      <c r="E66" s="28">
        <v>85078460</v>
      </c>
      <c r="F66" s="23"/>
      <c r="G66" s="23"/>
      <c r="H66" s="23"/>
      <c r="I66" s="23"/>
      <c r="J66" s="23"/>
      <c r="K66" s="23"/>
      <c r="L66" s="23"/>
      <c r="M66" s="24"/>
    </row>
    <row r="67" spans="1:13" s="58" customFormat="1" ht="29.25" customHeight="1" x14ac:dyDescent="0.25">
      <c r="A67" s="25" t="s">
        <v>102</v>
      </c>
      <c r="B67" s="26" t="s">
        <v>103</v>
      </c>
      <c r="C67" s="27">
        <v>97175000</v>
      </c>
      <c r="D67" s="27">
        <v>78012000</v>
      </c>
      <c r="E67" s="28">
        <v>85078460</v>
      </c>
      <c r="F67" s="23"/>
      <c r="G67" s="23"/>
      <c r="H67" s="23"/>
      <c r="I67" s="23"/>
      <c r="J67" s="23"/>
      <c r="K67" s="23"/>
      <c r="L67" s="23"/>
      <c r="M67" s="24"/>
    </row>
    <row r="68" spans="1:13" s="58" customFormat="1" ht="29.25" customHeight="1" x14ac:dyDescent="0.25">
      <c r="A68" s="30" t="s">
        <v>104</v>
      </c>
      <c r="B68" s="31">
        <v>360101</v>
      </c>
      <c r="C68" s="61">
        <v>60133000</v>
      </c>
      <c r="D68" s="61">
        <v>54494000</v>
      </c>
      <c r="E68" s="60">
        <v>56290212</v>
      </c>
      <c r="F68" s="23"/>
      <c r="G68" s="23"/>
      <c r="H68" s="23"/>
      <c r="I68" s="23"/>
      <c r="J68" s="23"/>
      <c r="K68" s="23"/>
      <c r="L68" s="23"/>
      <c r="M68" s="24"/>
    </row>
    <row r="69" spans="1:13" s="58" customFormat="1" ht="21.75" customHeight="1" x14ac:dyDescent="0.25">
      <c r="A69" s="50" t="s">
        <v>105</v>
      </c>
      <c r="B69" s="38">
        <v>362400</v>
      </c>
      <c r="C69" s="62"/>
      <c r="D69" s="61"/>
      <c r="E69" s="60">
        <v>1530809</v>
      </c>
      <c r="F69" s="23"/>
      <c r="G69" s="23"/>
      <c r="H69" s="23"/>
      <c r="I69" s="23"/>
      <c r="J69" s="23"/>
      <c r="K69" s="23"/>
      <c r="L69" s="23"/>
      <c r="M69" s="24"/>
    </row>
    <row r="70" spans="1:13" s="58" customFormat="1" ht="38.25" x14ac:dyDescent="0.25">
      <c r="A70" s="50" t="s">
        <v>106</v>
      </c>
      <c r="B70" s="38">
        <v>363400</v>
      </c>
      <c r="C70" s="61"/>
      <c r="D70" s="61">
        <v>1616000</v>
      </c>
      <c r="E70" s="60">
        <v>1616895</v>
      </c>
      <c r="F70" s="23"/>
      <c r="G70" s="23"/>
      <c r="H70" s="23"/>
      <c r="I70" s="23"/>
      <c r="J70" s="23"/>
      <c r="K70" s="23"/>
      <c r="L70" s="23"/>
      <c r="M70" s="24"/>
    </row>
    <row r="71" spans="1:13" s="59" customFormat="1" ht="18" customHeight="1" x14ac:dyDescent="0.25">
      <c r="A71" s="49" t="s">
        <v>107</v>
      </c>
      <c r="B71" s="38">
        <v>365000</v>
      </c>
      <c r="C71" s="32">
        <v>37042000</v>
      </c>
      <c r="D71" s="32">
        <v>21902000</v>
      </c>
      <c r="E71" s="33">
        <v>25640544</v>
      </c>
      <c r="F71" s="42"/>
      <c r="G71" s="23"/>
      <c r="H71" s="42"/>
      <c r="I71" s="23"/>
      <c r="J71" s="42"/>
      <c r="K71" s="23"/>
      <c r="L71" s="42"/>
      <c r="M71" s="24"/>
    </row>
    <row r="72" spans="1:13" s="58" customFormat="1" ht="24" x14ac:dyDescent="0.25">
      <c r="A72" s="25" t="s">
        <v>108</v>
      </c>
      <c r="B72" s="26" t="s">
        <v>109</v>
      </c>
      <c r="C72" s="27">
        <v>0</v>
      </c>
      <c r="D72" s="27">
        <v>0</v>
      </c>
      <c r="E72" s="28">
        <v>0</v>
      </c>
      <c r="F72" s="23"/>
      <c r="G72" s="23"/>
      <c r="H72" s="23"/>
      <c r="I72" s="23"/>
      <c r="J72" s="23"/>
      <c r="K72" s="23"/>
      <c r="L72" s="23"/>
      <c r="M72" s="24"/>
    </row>
    <row r="73" spans="1:13" s="59" customFormat="1" ht="23.25" customHeight="1" x14ac:dyDescent="0.25">
      <c r="A73" s="41" t="s">
        <v>110</v>
      </c>
      <c r="B73" s="38">
        <v>370100</v>
      </c>
      <c r="C73" s="35"/>
      <c r="D73" s="35"/>
      <c r="E73" s="33">
        <v>0</v>
      </c>
      <c r="F73" s="42"/>
      <c r="G73" s="23"/>
      <c r="H73" s="42"/>
      <c r="I73" s="23"/>
      <c r="J73" s="42"/>
      <c r="K73" s="23"/>
      <c r="L73" s="42"/>
      <c r="M73" s="24"/>
    </row>
    <row r="74" spans="1:13" s="58" customFormat="1" ht="29.25" customHeight="1" x14ac:dyDescent="0.25">
      <c r="A74" s="25" t="s">
        <v>111</v>
      </c>
      <c r="B74" s="26">
        <v>4100</v>
      </c>
      <c r="C74" s="27">
        <v>1974556000</v>
      </c>
      <c r="D74" s="27">
        <v>6216001000</v>
      </c>
      <c r="E74" s="28">
        <v>5966551800</v>
      </c>
      <c r="F74" s="23"/>
      <c r="G74" s="23"/>
      <c r="H74" s="23"/>
      <c r="I74" s="23"/>
      <c r="J74" s="23"/>
      <c r="K74" s="23"/>
      <c r="L74" s="23"/>
      <c r="M74" s="24"/>
    </row>
    <row r="75" spans="1:13" s="58" customFormat="1" ht="29.25" customHeight="1" x14ac:dyDescent="0.25">
      <c r="A75" s="25" t="s">
        <v>112</v>
      </c>
      <c r="B75" s="26" t="s">
        <v>113</v>
      </c>
      <c r="C75" s="27">
        <v>1974556000</v>
      </c>
      <c r="D75" s="27">
        <v>6216001000</v>
      </c>
      <c r="E75" s="28">
        <v>5966551800</v>
      </c>
      <c r="F75" s="23"/>
      <c r="G75" s="23"/>
      <c r="H75" s="23"/>
      <c r="I75" s="23"/>
      <c r="J75" s="23"/>
      <c r="K75" s="23"/>
      <c r="L75" s="23"/>
      <c r="M75" s="24"/>
    </row>
    <row r="76" spans="1:13" s="58" customFormat="1" ht="15" x14ac:dyDescent="0.25">
      <c r="A76" s="25" t="s">
        <v>114</v>
      </c>
      <c r="B76" s="26" t="s">
        <v>115</v>
      </c>
      <c r="C76" s="27">
        <v>1974556000</v>
      </c>
      <c r="D76" s="27">
        <v>6216001000</v>
      </c>
      <c r="E76" s="28">
        <v>5966760038</v>
      </c>
      <c r="F76" s="23"/>
      <c r="G76" s="23"/>
      <c r="H76" s="23"/>
      <c r="I76" s="23"/>
      <c r="J76" s="23"/>
      <c r="K76" s="23"/>
      <c r="L76" s="23"/>
      <c r="M76" s="24"/>
    </row>
    <row r="77" spans="1:13" s="59" customFormat="1" ht="31.5" customHeight="1" x14ac:dyDescent="0.25">
      <c r="A77" s="49" t="s">
        <v>116</v>
      </c>
      <c r="B77" s="38">
        <v>422200</v>
      </c>
      <c r="C77" s="35"/>
      <c r="D77" s="35"/>
      <c r="E77" s="33">
        <v>91</v>
      </c>
      <c r="F77" s="42"/>
      <c r="G77" s="23"/>
      <c r="H77" s="42"/>
      <c r="I77" s="23"/>
      <c r="J77" s="42"/>
      <c r="K77" s="23"/>
      <c r="L77" s="42"/>
      <c r="M77" s="24"/>
    </row>
    <row r="78" spans="1:13" s="59" customFormat="1" ht="36" x14ac:dyDescent="0.25">
      <c r="A78" s="63" t="s">
        <v>117</v>
      </c>
      <c r="B78" s="38">
        <v>422300</v>
      </c>
      <c r="C78" s="35"/>
      <c r="D78" s="35"/>
      <c r="E78" s="33">
        <v>-14513</v>
      </c>
      <c r="F78" s="42"/>
      <c r="G78" s="23"/>
      <c r="H78" s="42"/>
      <c r="I78" s="23"/>
      <c r="J78" s="42"/>
      <c r="K78" s="23"/>
      <c r="L78" s="42"/>
      <c r="M78" s="24"/>
    </row>
    <row r="79" spans="1:13" s="59" customFormat="1" ht="24" x14ac:dyDescent="0.25">
      <c r="A79" s="63" t="s">
        <v>118</v>
      </c>
      <c r="B79" s="38">
        <v>422600</v>
      </c>
      <c r="C79" s="32">
        <v>460174000</v>
      </c>
      <c r="D79" s="32">
        <v>3713305000.000001</v>
      </c>
      <c r="E79" s="33">
        <v>3713305000</v>
      </c>
      <c r="F79" s="42"/>
      <c r="G79" s="23"/>
      <c r="H79" s="42"/>
      <c r="I79" s="23"/>
      <c r="J79" s="42"/>
      <c r="K79" s="23"/>
      <c r="L79" s="42"/>
      <c r="M79" s="24"/>
    </row>
    <row r="80" spans="1:13" s="59" customFormat="1" ht="36" x14ac:dyDescent="0.25">
      <c r="A80" s="64" t="s">
        <v>119</v>
      </c>
      <c r="B80" s="38">
        <v>422700</v>
      </c>
      <c r="C80" s="35"/>
      <c r="D80" s="35"/>
      <c r="E80" s="33">
        <v>544153</v>
      </c>
      <c r="F80" s="42"/>
      <c r="G80" s="23"/>
      <c r="H80" s="42"/>
      <c r="I80" s="23"/>
      <c r="J80" s="42"/>
      <c r="K80" s="23"/>
      <c r="L80" s="42"/>
      <c r="M80" s="24"/>
    </row>
    <row r="81" spans="1:13" s="59" customFormat="1" ht="29.25" customHeight="1" x14ac:dyDescent="0.25">
      <c r="A81" s="65" t="s">
        <v>120</v>
      </c>
      <c r="B81" s="38">
        <v>424700</v>
      </c>
      <c r="C81" s="35"/>
      <c r="D81" s="35"/>
      <c r="E81" s="33">
        <v>-45</v>
      </c>
      <c r="F81" s="42"/>
      <c r="G81" s="23"/>
      <c r="H81" s="42"/>
      <c r="I81" s="23"/>
      <c r="J81" s="42"/>
      <c r="K81" s="23"/>
      <c r="L81" s="42"/>
      <c r="M81" s="24"/>
    </row>
    <row r="82" spans="1:13" s="59" customFormat="1" ht="24" x14ac:dyDescent="0.25">
      <c r="A82" s="65" t="s">
        <v>121</v>
      </c>
      <c r="B82" s="38">
        <v>424800</v>
      </c>
      <c r="C82" s="35"/>
      <c r="D82" s="35"/>
      <c r="E82" s="33">
        <v>0</v>
      </c>
      <c r="F82" s="42"/>
      <c r="G82" s="23"/>
      <c r="H82" s="42"/>
      <c r="I82" s="23"/>
      <c r="J82" s="42"/>
      <c r="K82" s="23"/>
      <c r="L82" s="42"/>
      <c r="M82" s="24"/>
    </row>
    <row r="83" spans="1:13" s="59" customFormat="1" ht="24" x14ac:dyDescent="0.25">
      <c r="A83" s="65" t="s">
        <v>122</v>
      </c>
      <c r="B83" s="38">
        <v>424900</v>
      </c>
      <c r="C83" s="35"/>
      <c r="D83" s="35"/>
      <c r="E83" s="33">
        <v>-480</v>
      </c>
      <c r="F83" s="42"/>
      <c r="G83" s="23"/>
      <c r="H83" s="42"/>
      <c r="I83" s="23"/>
      <c r="J83" s="42"/>
      <c r="K83" s="23"/>
      <c r="L83" s="42"/>
      <c r="M83" s="24"/>
    </row>
    <row r="84" spans="1:13" s="59" customFormat="1" ht="63.75" x14ac:dyDescent="0.25">
      <c r="A84" s="66" t="s">
        <v>123</v>
      </c>
      <c r="B84" s="38">
        <v>425000</v>
      </c>
      <c r="C84" s="35"/>
      <c r="D84" s="35"/>
      <c r="E84" s="33">
        <v>0</v>
      </c>
      <c r="F84" s="42"/>
      <c r="G84" s="23"/>
      <c r="H84" s="42"/>
      <c r="I84" s="23"/>
      <c r="J84" s="42"/>
      <c r="K84" s="23"/>
      <c r="L84" s="42"/>
      <c r="M84" s="24"/>
    </row>
    <row r="85" spans="1:13" s="59" customFormat="1" ht="25.5" x14ac:dyDescent="0.25">
      <c r="A85" s="66" t="s">
        <v>124</v>
      </c>
      <c r="B85" s="38">
        <v>425300</v>
      </c>
      <c r="C85" s="32">
        <v>1280000000</v>
      </c>
      <c r="D85" s="32">
        <v>2122179000</v>
      </c>
      <c r="E85" s="33">
        <v>1872408832</v>
      </c>
      <c r="F85" s="42"/>
      <c r="G85" s="23"/>
      <c r="H85" s="42"/>
      <c r="I85" s="23"/>
      <c r="J85" s="42"/>
      <c r="K85" s="23"/>
      <c r="L85" s="42"/>
      <c r="M85" s="24"/>
    </row>
    <row r="86" spans="1:13" s="59" customFormat="1" ht="38.25" x14ac:dyDescent="0.25">
      <c r="A86" s="66" t="s">
        <v>125</v>
      </c>
      <c r="B86" s="38">
        <v>427200</v>
      </c>
      <c r="C86" s="35"/>
      <c r="D86" s="35"/>
      <c r="E86" s="33">
        <v>0</v>
      </c>
      <c r="F86" s="42"/>
      <c r="G86" s="23"/>
      <c r="H86" s="42"/>
      <c r="I86" s="23"/>
      <c r="J86" s="42"/>
      <c r="K86" s="23"/>
      <c r="L86" s="42"/>
      <c r="M86" s="24"/>
    </row>
    <row r="87" spans="1:13" s="59" customFormat="1" ht="63.75" x14ac:dyDescent="0.25">
      <c r="A87" s="67" t="s">
        <v>126</v>
      </c>
      <c r="B87" s="54" t="s">
        <v>127</v>
      </c>
      <c r="C87" s="32">
        <v>234382000</v>
      </c>
      <c r="D87" s="32">
        <v>380517000.00000006</v>
      </c>
      <c r="E87" s="33">
        <v>380517000</v>
      </c>
      <c r="F87" s="42"/>
      <c r="G87" s="23"/>
      <c r="H87" s="42"/>
      <c r="I87" s="23"/>
      <c r="J87" s="42"/>
      <c r="K87" s="23"/>
      <c r="L87" s="42"/>
      <c r="M87" s="24"/>
    </row>
    <row r="88" spans="1:13" s="58" customFormat="1" ht="21.6" customHeight="1" x14ac:dyDescent="0.25">
      <c r="A88" s="25" t="s">
        <v>128</v>
      </c>
      <c r="B88" s="26" t="s">
        <v>129</v>
      </c>
      <c r="C88" s="27">
        <v>0</v>
      </c>
      <c r="D88" s="27">
        <v>0</v>
      </c>
      <c r="E88" s="28">
        <v>-208238</v>
      </c>
      <c r="F88" s="23"/>
      <c r="G88" s="23"/>
      <c r="H88" s="23"/>
      <c r="I88" s="23"/>
      <c r="J88" s="23"/>
      <c r="K88" s="23"/>
      <c r="L88" s="23"/>
      <c r="M88" s="24"/>
    </row>
    <row r="89" spans="1:13" s="58" customFormat="1" ht="36" x14ac:dyDescent="0.25">
      <c r="A89" s="63" t="s">
        <v>130</v>
      </c>
      <c r="B89" s="38">
        <v>430200</v>
      </c>
      <c r="C89" s="35"/>
      <c r="D89" s="35"/>
      <c r="E89" s="33">
        <v>0</v>
      </c>
      <c r="F89" s="23"/>
      <c r="G89" s="23"/>
      <c r="H89" s="23"/>
      <c r="I89" s="23"/>
      <c r="J89" s="23"/>
      <c r="K89" s="23"/>
      <c r="L89" s="23"/>
      <c r="M89" s="24"/>
    </row>
    <row r="90" spans="1:13" s="58" customFormat="1" ht="36" x14ac:dyDescent="0.25">
      <c r="A90" s="64" t="s">
        <v>119</v>
      </c>
      <c r="B90" s="38">
        <v>430300</v>
      </c>
      <c r="C90" s="35"/>
      <c r="D90" s="35"/>
      <c r="E90" s="33">
        <v>0</v>
      </c>
      <c r="F90" s="23"/>
      <c r="G90" s="23"/>
      <c r="H90" s="23"/>
      <c r="I90" s="23"/>
      <c r="J90" s="23"/>
      <c r="K90" s="23"/>
      <c r="L90" s="23"/>
      <c r="M90" s="24"/>
    </row>
    <row r="91" spans="1:13" s="59" customFormat="1" ht="48" x14ac:dyDescent="0.25">
      <c r="A91" s="49" t="s">
        <v>131</v>
      </c>
      <c r="B91" s="38">
        <v>430500</v>
      </c>
      <c r="C91" s="35"/>
      <c r="D91" s="35"/>
      <c r="E91" s="33">
        <v>-126265</v>
      </c>
      <c r="F91" s="42"/>
      <c r="G91" s="23"/>
      <c r="H91" s="42"/>
      <c r="I91" s="23"/>
      <c r="J91" s="42"/>
      <c r="K91" s="23"/>
      <c r="L91" s="42"/>
      <c r="M91" s="24"/>
    </row>
    <row r="92" spans="1:13" s="59" customFormat="1" ht="36" x14ac:dyDescent="0.25">
      <c r="A92" s="41" t="s">
        <v>132</v>
      </c>
      <c r="B92" s="38">
        <v>430600</v>
      </c>
      <c r="C92" s="32"/>
      <c r="D92" s="32"/>
      <c r="E92" s="33">
        <v>-77500</v>
      </c>
      <c r="F92" s="42"/>
      <c r="G92" s="23"/>
      <c r="H92" s="42"/>
      <c r="I92" s="23"/>
      <c r="J92" s="42"/>
      <c r="K92" s="23"/>
      <c r="L92" s="42"/>
      <c r="M92" s="24"/>
    </row>
    <row r="93" spans="1:13" s="43" customFormat="1" ht="33.75" customHeight="1" x14ac:dyDescent="0.25">
      <c r="A93" s="49" t="s">
        <v>133</v>
      </c>
      <c r="B93" s="38">
        <v>431100</v>
      </c>
      <c r="C93" s="35"/>
      <c r="D93" s="35"/>
      <c r="E93" s="33">
        <v>-7281</v>
      </c>
      <c r="F93" s="42"/>
      <c r="G93" s="23"/>
      <c r="H93" s="42"/>
      <c r="I93" s="23"/>
      <c r="J93" s="42"/>
      <c r="K93" s="23"/>
      <c r="L93" s="42"/>
      <c r="M93" s="24"/>
    </row>
    <row r="94" spans="1:13" s="43" customFormat="1" ht="30" customHeight="1" x14ac:dyDescent="0.25">
      <c r="A94" s="41" t="s">
        <v>134</v>
      </c>
      <c r="B94" s="38">
        <v>431200</v>
      </c>
      <c r="C94" s="35"/>
      <c r="D94" s="35"/>
      <c r="E94" s="33">
        <v>0</v>
      </c>
      <c r="F94" s="42"/>
      <c r="G94" s="23"/>
      <c r="H94" s="42"/>
      <c r="I94" s="23"/>
      <c r="J94" s="42"/>
      <c r="K94" s="23"/>
      <c r="L94" s="42"/>
      <c r="M94" s="24"/>
    </row>
    <row r="95" spans="1:13" s="24" customFormat="1" ht="72" x14ac:dyDescent="0.25">
      <c r="A95" s="68" t="s">
        <v>135</v>
      </c>
      <c r="B95" s="69">
        <v>431300</v>
      </c>
      <c r="C95" s="32"/>
      <c r="D95" s="32"/>
      <c r="E95" s="33">
        <v>2808</v>
      </c>
    </row>
    <row r="96" spans="1:13" s="24" customFormat="1" ht="36" x14ac:dyDescent="0.25">
      <c r="A96" s="70" t="s">
        <v>136</v>
      </c>
      <c r="B96" s="69">
        <v>431800</v>
      </c>
      <c r="C96" s="35"/>
      <c r="D96" s="35"/>
      <c r="E96" s="33">
        <v>0</v>
      </c>
    </row>
    <row r="97" spans="1:5" s="73" customFormat="1" ht="24" x14ac:dyDescent="0.25">
      <c r="A97" s="71" t="s">
        <v>137</v>
      </c>
      <c r="B97" s="72" t="s">
        <v>138</v>
      </c>
      <c r="C97" s="27">
        <v>550000</v>
      </c>
      <c r="D97" s="27">
        <v>550000</v>
      </c>
      <c r="E97" s="28">
        <v>0</v>
      </c>
    </row>
    <row r="98" spans="1:5" s="24" customFormat="1" ht="14.25" hidden="1" x14ac:dyDescent="0.25">
      <c r="A98" s="74" t="s">
        <v>139</v>
      </c>
      <c r="B98" s="75" t="s">
        <v>140</v>
      </c>
      <c r="C98" s="35">
        <v>0</v>
      </c>
      <c r="D98" s="35">
        <v>0</v>
      </c>
      <c r="E98" s="33">
        <v>0</v>
      </c>
    </row>
    <row r="99" spans="1:5" s="24" customFormat="1" ht="18" hidden="1" customHeight="1" x14ac:dyDescent="0.25">
      <c r="A99" s="76" t="s">
        <v>141</v>
      </c>
      <c r="B99" s="77" t="s">
        <v>142</v>
      </c>
      <c r="C99" s="35"/>
      <c r="D99" s="35"/>
      <c r="E99" s="33">
        <v>0</v>
      </c>
    </row>
    <row r="100" spans="1:5" s="24" customFormat="1" ht="17.45" hidden="1" customHeight="1" x14ac:dyDescent="0.25">
      <c r="A100" s="76" t="s">
        <v>143</v>
      </c>
      <c r="B100" s="77" t="s">
        <v>144</v>
      </c>
      <c r="C100" s="35"/>
      <c r="D100" s="35"/>
      <c r="E100" s="33">
        <v>0</v>
      </c>
    </row>
    <row r="101" spans="1:5" s="24" customFormat="1" ht="14.25" x14ac:dyDescent="0.25">
      <c r="A101" s="71" t="s">
        <v>145</v>
      </c>
      <c r="B101" s="72" t="s">
        <v>146</v>
      </c>
      <c r="C101" s="35">
        <v>550000</v>
      </c>
      <c r="D101" s="35">
        <v>550000</v>
      </c>
      <c r="E101" s="33">
        <v>0</v>
      </c>
    </row>
    <row r="102" spans="1:5" s="24" customFormat="1" ht="14.25" x14ac:dyDescent="0.25">
      <c r="A102" s="70" t="s">
        <v>141</v>
      </c>
      <c r="B102" s="69" t="s">
        <v>147</v>
      </c>
      <c r="C102" s="32">
        <v>550000</v>
      </c>
      <c r="D102" s="32">
        <v>550000</v>
      </c>
      <c r="E102" s="33">
        <v>0</v>
      </c>
    </row>
    <row r="103" spans="1:5" s="24" customFormat="1" ht="24" x14ac:dyDescent="0.25">
      <c r="A103" s="70" t="s">
        <v>143</v>
      </c>
      <c r="B103" s="69" t="s">
        <v>148</v>
      </c>
      <c r="C103" s="32"/>
      <c r="D103" s="32"/>
      <c r="E103" s="33">
        <v>0</v>
      </c>
    </row>
    <row r="104" spans="1:5" s="24" customFormat="1" ht="24" x14ac:dyDescent="0.25">
      <c r="A104" s="71" t="s">
        <v>149</v>
      </c>
      <c r="B104" s="72" t="s">
        <v>150</v>
      </c>
      <c r="C104" s="27">
        <v>0</v>
      </c>
      <c r="D104" s="27">
        <v>0</v>
      </c>
      <c r="E104" s="78">
        <v>203469284</v>
      </c>
    </row>
    <row r="105" spans="1:5" s="24" customFormat="1" ht="24" x14ac:dyDescent="0.25">
      <c r="A105" s="79" t="s">
        <v>149</v>
      </c>
      <c r="B105" s="80" t="s">
        <v>151</v>
      </c>
      <c r="C105" s="27"/>
      <c r="D105" s="27"/>
      <c r="E105" s="60">
        <v>203469284</v>
      </c>
    </row>
    <row r="106" spans="1:5" s="24" customFormat="1" ht="36" x14ac:dyDescent="0.25">
      <c r="A106" s="29" t="s">
        <v>152</v>
      </c>
      <c r="B106" s="81">
        <v>48</v>
      </c>
      <c r="C106" s="27">
        <v>15057000</v>
      </c>
      <c r="D106" s="27">
        <v>15057000</v>
      </c>
      <c r="E106" s="28">
        <v>52098682</v>
      </c>
    </row>
    <row r="107" spans="1:5" s="24" customFormat="1" ht="21.75" customHeight="1" x14ac:dyDescent="0.25">
      <c r="A107" s="82" t="s">
        <v>145</v>
      </c>
      <c r="B107" s="72" t="s">
        <v>153</v>
      </c>
      <c r="C107" s="27">
        <v>0</v>
      </c>
      <c r="D107" s="27">
        <v>0</v>
      </c>
      <c r="E107" s="28">
        <v>52098682</v>
      </c>
    </row>
    <row r="108" spans="1:5" s="24" customFormat="1" ht="21" customHeight="1" x14ac:dyDescent="0.25">
      <c r="A108" s="83" t="s">
        <v>141</v>
      </c>
      <c r="B108" s="80" t="s">
        <v>154</v>
      </c>
      <c r="C108" s="61"/>
      <c r="D108" s="61"/>
      <c r="E108" s="28">
        <v>-1655019</v>
      </c>
    </row>
    <row r="109" spans="1:5" s="24" customFormat="1" ht="19.5" customHeight="1" x14ac:dyDescent="0.25">
      <c r="A109" s="83" t="s">
        <v>143</v>
      </c>
      <c r="B109" s="80" t="s">
        <v>155</v>
      </c>
      <c r="C109" s="61"/>
      <c r="D109" s="61"/>
      <c r="E109" s="28">
        <v>53753701</v>
      </c>
    </row>
    <row r="110" spans="1:5" s="24" customFormat="1" ht="19.5" customHeight="1" x14ac:dyDescent="0.25">
      <c r="A110" s="82" t="s">
        <v>156</v>
      </c>
      <c r="B110" s="72" t="s">
        <v>157</v>
      </c>
      <c r="C110" s="84">
        <v>15057000</v>
      </c>
      <c r="D110" s="84">
        <v>15057000</v>
      </c>
      <c r="E110" s="28">
        <v>0</v>
      </c>
    </row>
    <row r="111" spans="1:5" s="24" customFormat="1" ht="19.5" customHeight="1" x14ac:dyDescent="0.25">
      <c r="A111" s="68" t="s">
        <v>141</v>
      </c>
      <c r="B111" s="69" t="s">
        <v>158</v>
      </c>
      <c r="C111" s="61">
        <v>15057000</v>
      </c>
      <c r="D111" s="61">
        <v>15057000</v>
      </c>
      <c r="E111" s="28">
        <v>0</v>
      </c>
    </row>
    <row r="112" spans="1:5" s="24" customFormat="1" ht="19.5" customHeight="1" x14ac:dyDescent="0.25">
      <c r="A112" s="68" t="s">
        <v>143</v>
      </c>
      <c r="B112" s="69" t="s">
        <v>159</v>
      </c>
      <c r="C112" s="61"/>
      <c r="D112" s="61"/>
      <c r="E112" s="28">
        <v>0</v>
      </c>
    </row>
    <row r="113" spans="1:5" s="24" customFormat="1" ht="24.6" hidden="1" customHeight="1" x14ac:dyDescent="0.25">
      <c r="A113" s="74" t="s">
        <v>160</v>
      </c>
      <c r="B113" s="75" t="s">
        <v>161</v>
      </c>
      <c r="C113" s="27">
        <v>0</v>
      </c>
      <c r="D113" s="27">
        <v>0</v>
      </c>
      <c r="E113" s="28">
        <v>0</v>
      </c>
    </row>
    <row r="114" spans="1:5" s="24" customFormat="1" ht="19.5" hidden="1" customHeight="1" x14ac:dyDescent="0.25">
      <c r="A114" s="85" t="s">
        <v>141</v>
      </c>
      <c r="B114" s="86" t="s">
        <v>162</v>
      </c>
      <c r="C114" s="61"/>
      <c r="D114" s="61"/>
      <c r="E114" s="28">
        <v>0</v>
      </c>
    </row>
    <row r="115" spans="1:5" s="24" customFormat="1" ht="19.5" hidden="1" customHeight="1" x14ac:dyDescent="0.25">
      <c r="A115" s="85" t="s">
        <v>143</v>
      </c>
      <c r="B115" s="86" t="s">
        <v>163</v>
      </c>
      <c r="C115" s="61"/>
      <c r="D115" s="61"/>
      <c r="E115" s="60">
        <v>0</v>
      </c>
    </row>
    <row r="116" spans="1:5" s="24" customFormat="1" ht="24" x14ac:dyDescent="0.25">
      <c r="A116" s="82" t="s">
        <v>164</v>
      </c>
      <c r="B116" s="72">
        <v>49</v>
      </c>
      <c r="C116" s="84">
        <v>84034000</v>
      </c>
      <c r="D116" s="84">
        <v>84034000</v>
      </c>
      <c r="E116" s="28">
        <v>0</v>
      </c>
    </row>
    <row r="117" spans="1:5" s="24" customFormat="1" ht="19.5" customHeight="1" x14ac:dyDescent="0.25">
      <c r="A117" s="82" t="s">
        <v>165</v>
      </c>
      <c r="B117" s="72" t="s">
        <v>166</v>
      </c>
      <c r="C117" s="84">
        <v>84034000</v>
      </c>
      <c r="D117" s="84">
        <v>84034000</v>
      </c>
      <c r="E117" s="28">
        <v>0</v>
      </c>
    </row>
    <row r="118" spans="1:5" s="24" customFormat="1" ht="19.5" customHeight="1" x14ac:dyDescent="0.25">
      <c r="A118" s="68" t="s">
        <v>141</v>
      </c>
      <c r="B118" s="69" t="s">
        <v>167</v>
      </c>
      <c r="C118" s="61">
        <v>84034000</v>
      </c>
      <c r="D118" s="61">
        <v>84034000</v>
      </c>
      <c r="E118" s="60">
        <v>0</v>
      </c>
    </row>
    <row r="119" spans="1:5" s="24" customFormat="1" ht="22.15" customHeight="1" x14ac:dyDescent="0.2">
      <c r="A119" s="87" t="s">
        <v>143</v>
      </c>
      <c r="B119" s="88" t="s">
        <v>168</v>
      </c>
      <c r="C119" s="89"/>
      <c r="D119" s="89"/>
      <c r="E119" s="90">
        <v>0</v>
      </c>
    </row>
    <row r="120" spans="1:5" s="24" customFormat="1" ht="15.75" x14ac:dyDescent="0.25">
      <c r="A120" s="91"/>
      <c r="B120" s="91"/>
      <c r="C120" s="92"/>
      <c r="E120" s="93"/>
    </row>
    <row r="121" spans="1:5" s="24" customFormat="1" ht="15.75" customHeight="1" x14ac:dyDescent="0.25">
      <c r="A121" s="94"/>
      <c r="B121" s="94"/>
      <c r="C121" s="3"/>
      <c r="E121" s="95"/>
    </row>
    <row r="123" spans="1:5" ht="21" customHeight="1" x14ac:dyDescent="0.25">
      <c r="A123" s="96"/>
      <c r="B123" s="96"/>
    </row>
    <row r="124" spans="1:5" ht="14.25" x14ac:dyDescent="0.2">
      <c r="A124" s="97"/>
      <c r="B124" s="97"/>
    </row>
    <row r="126" spans="1:5" ht="15" x14ac:dyDescent="0.25">
      <c r="A126" s="98"/>
      <c r="B126" s="98"/>
    </row>
    <row r="127" spans="1:5" ht="17.25" customHeight="1" x14ac:dyDescent="0.25">
      <c r="A127" s="99"/>
      <c r="B127" s="100"/>
    </row>
    <row r="128" spans="1:5" ht="15" x14ac:dyDescent="0.25">
      <c r="A128" s="98"/>
      <c r="B128" s="98"/>
    </row>
    <row r="129" spans="2:2" x14ac:dyDescent="0.2">
      <c r="B129" s="2"/>
    </row>
    <row r="130" spans="2:2" x14ac:dyDescent="0.2">
      <c r="B130" s="2"/>
    </row>
    <row r="133" spans="2:2" x14ac:dyDescent="0.2">
      <c r="B133" s="2"/>
    </row>
    <row r="134" spans="2:2" x14ac:dyDescent="0.2">
      <c r="B134" s="2"/>
    </row>
    <row r="136" spans="2:2" ht="15" customHeight="1" x14ac:dyDescent="0.2">
      <c r="B136" s="2"/>
    </row>
  </sheetData>
  <mergeCells count="12">
    <mergeCell ref="A121:B121"/>
    <mergeCell ref="A123:B123"/>
    <mergeCell ref="A124:B124"/>
    <mergeCell ref="A126:B126"/>
    <mergeCell ref="A128:B128"/>
    <mergeCell ref="A1:D1"/>
    <mergeCell ref="A3:E3"/>
    <mergeCell ref="A4:E4"/>
    <mergeCell ref="A7:A8"/>
    <mergeCell ref="B7:B8"/>
    <mergeCell ref="C7:D7"/>
    <mergeCell ref="E7:E8"/>
  </mergeCells>
  <dataValidations count="1">
    <dataValidation allowBlank="1" showErrorMessage="1" sqref="E10:E103 C10:D118 E110"/>
  </dataValidations>
  <printOptions horizontalCentered="1" verticalCentered="1"/>
  <pageMargins left="0.47244094488188981" right="0.19685039370078741" top="0.23622047244094491" bottom="0.15748031496062992" header="0.51181102362204722" footer="0.11811023622047245"/>
  <pageSetup paperSize="9" scale="78" firstPageNumber="0" orientation="portrait" r:id="rId1"/>
  <headerFooter alignWithMargins="0">
    <oddFooter>&amp;C&amp;A&amp;RPagina &amp;P</oddFooter>
  </headerFooter>
  <rowBreaks count="3" manualBreakCount="3">
    <brk id="32" max="4" man="1"/>
    <brk id="54" max="4" man="1"/>
    <brk id="8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ANEXA 5 </vt:lpstr>
      <vt:lpstr>'ANEXA 5 '!Print_Area</vt:lpstr>
      <vt:lpstr>'ANEXA 5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DUMITRASCU</dc:creator>
  <cp:lastModifiedBy>Carmen DUMITRASCU</cp:lastModifiedBy>
  <dcterms:created xsi:type="dcterms:W3CDTF">2025-05-06T07:01:31Z</dcterms:created>
  <dcterms:modified xsi:type="dcterms:W3CDTF">2025-05-06T07:02:19Z</dcterms:modified>
</cp:coreProperties>
</file>