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D:\DogaruA\Desktop\Situatie Plati\2022\03.Martie\30.03.2022\"/>
    </mc:Choice>
  </mc:AlternateContent>
  <xr:revisionPtr revIDLastSave="0" documentId="13_ncr:1_{6F2DD85E-D4B7-4228-90C6-670AF47113CA}" xr6:coauthVersionLast="36" xr6:coauthVersionMax="36" xr10:uidLastSave="{00000000-0000-0000-0000-000000000000}"/>
  <bookViews>
    <workbookView xWindow="0" yWindow="0" windowWidth="14205" windowHeight="12000" xr2:uid="{00000000-000D-0000-FFFF-FFFF00000000}"/>
  </bookViews>
  <sheets>
    <sheet name="30.03.20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9" i="1" l="1"/>
  <c r="B124" i="1" l="1"/>
  <c r="B123" i="1"/>
  <c r="B72" i="1" l="1"/>
  <c r="B127" i="1" l="1"/>
  <c r="B48" i="1" l="1"/>
  <c r="B104" i="1" l="1"/>
  <c r="B39" i="1" l="1"/>
  <c r="B88" i="1" l="1"/>
  <c r="B18" i="1"/>
</calcChain>
</file>

<file path=xl/sharedStrings.xml><?xml version="1.0" encoding="utf-8"?>
<sst xmlns="http://schemas.openxmlformats.org/spreadsheetml/2006/main" count="746" uniqueCount="175">
  <si>
    <t>SITUAȚIA</t>
  </si>
  <si>
    <t>SUMA PLĂTITĂ</t>
  </si>
  <si>
    <t>BENEFICIAR</t>
  </si>
  <si>
    <t>OBIECTIV</t>
  </si>
  <si>
    <t>DATA PLATII</t>
  </si>
  <si>
    <t>Nr. crt</t>
  </si>
  <si>
    <t xml:space="preserve">MINISTERUL DEZVOLTARII, LUCRARILOR PUBLICE SI ADMINISTRATIEI </t>
  </si>
  <si>
    <t>BUNURI SI SERVICII</t>
  </si>
  <si>
    <t>Cota parte utilitati</t>
  </si>
  <si>
    <t>MINISTERUL FINANTELOR</t>
  </si>
  <si>
    <t>PROIECTE CU FINANATARE DIN FONDURI EXTERNE NERAMBURSABILE</t>
  </si>
  <si>
    <t>Servicii telefonie</t>
  </si>
  <si>
    <t>TRANSFERURI</t>
  </si>
  <si>
    <t>Nr. crt.</t>
  </si>
  <si>
    <t>Nr. Crt</t>
  </si>
  <si>
    <t>TELEKOM ROMANIA MOBILE COMM</t>
  </si>
  <si>
    <t>Servicii mentenanta</t>
  </si>
  <si>
    <t>Abonament platforma electronica</t>
  </si>
  <si>
    <t>TRAVERSAL SOFTWARE</t>
  </si>
  <si>
    <t>DOLAS ECOTRADE</t>
  </si>
  <si>
    <t xml:space="preserve">Achizitie consumabile </t>
  </si>
  <si>
    <t>VENITURI  PROPRII</t>
  </si>
  <si>
    <t>Service autoturisme</t>
  </si>
  <si>
    <t>AVIA MOTORS</t>
  </si>
  <si>
    <t>Transfer subventie ANL</t>
  </si>
  <si>
    <t>ANL</t>
  </si>
  <si>
    <t>ONE SOFTWARE</t>
  </si>
  <si>
    <t>SYSDOM PROIECTE</t>
  </si>
  <si>
    <t>APA NOVA</t>
  </si>
  <si>
    <t>Consum apa</t>
  </si>
  <si>
    <t>CNI</t>
  </si>
  <si>
    <t>Lucrari in prima urgenta</t>
  </si>
  <si>
    <t>MINISTERUL MEDIULUI</t>
  </si>
  <si>
    <t>TIMAS</t>
  </si>
  <si>
    <t>MONITORUL OFICIAL</t>
  </si>
  <si>
    <t>SERVICIUL DE TELECOMUNICATII SPECIALE</t>
  </si>
  <si>
    <t>Abonament monitor online</t>
  </si>
  <si>
    <t>Personal MDRAP</t>
  </si>
  <si>
    <t xml:space="preserve">Cheltuieli deplasari interne </t>
  </si>
  <si>
    <t>CONSTANTA</t>
  </si>
  <si>
    <t>RADAUTI</t>
  </si>
  <si>
    <t>BACAU</t>
  </si>
  <si>
    <t>BRASOV</t>
  </si>
  <si>
    <t>SFANTU GHEORGHE</t>
  </si>
  <si>
    <t>SIBIU</t>
  </si>
  <si>
    <t>Transfer subventie consum gaze naturale</t>
  </si>
  <si>
    <t>Servicii consultanta</t>
  </si>
  <si>
    <t>ASOCIATIA ROMANA PT. TRANSPARENTA</t>
  </si>
  <si>
    <t>BADAS BUSINESS</t>
  </si>
  <si>
    <t>VODAFONE ROMANIA</t>
  </si>
  <si>
    <t>TRAVEL TIME</t>
  </si>
  <si>
    <t>Cheltuieli transport</t>
  </si>
  <si>
    <t>Lucrari sali de cinema</t>
  </si>
  <si>
    <t>Lucrari unitati sanitare</t>
  </si>
  <si>
    <t>Lucrari unitati si institutii de invatamant de stat</t>
  </si>
  <si>
    <t>ORANGE</t>
  </si>
  <si>
    <t>GLOBAL ARCHIVE</t>
  </si>
  <si>
    <t>Servicii arhivare</t>
  </si>
  <si>
    <t>RCS RDS</t>
  </si>
  <si>
    <t>CENTRU TERITORIAL DE CALCUL</t>
  </si>
  <si>
    <t>ALL CONSULTING</t>
  </si>
  <si>
    <t xml:space="preserve">MONITORUL OFICIAL </t>
  </si>
  <si>
    <t xml:space="preserve">Servicii furnizare cablu </t>
  </si>
  <si>
    <t>Servicii furnizare date legislative</t>
  </si>
  <si>
    <t>Servicii supraveghere ISCIR</t>
  </si>
  <si>
    <t>PROSOFT</t>
  </si>
  <si>
    <t>Lucrari bazine de inot</t>
  </si>
  <si>
    <t>Servicii publicare anunturi</t>
  </si>
  <si>
    <t>OMV PETROM</t>
  </si>
  <si>
    <t>Achizitie carburant</t>
  </si>
  <si>
    <t>INA</t>
  </si>
  <si>
    <t>Transfer subventie INA</t>
  </si>
  <si>
    <t>MINISTERUL AFACERILOR INTERNE</t>
  </si>
  <si>
    <t>CC PREVENT SRL</t>
  </si>
  <si>
    <t>Achizitie hartie A4</t>
  </si>
  <si>
    <t>MIDA SOFT</t>
  </si>
  <si>
    <t>Achizitie piese schimb</t>
  </si>
  <si>
    <t>CHELTUIELI PERSONAL</t>
  </si>
  <si>
    <t>Buget de stat</t>
  </si>
  <si>
    <t>Impozit salarii, contributii etc.</t>
  </si>
  <si>
    <t>Salarii februarie 2022</t>
  </si>
  <si>
    <t>ASCENSORUL</t>
  </si>
  <si>
    <t>SERVICII SALUBRITATE</t>
  </si>
  <si>
    <t>Servicii colectare deseuri</t>
  </si>
  <si>
    <t>ROMGERMED VACARESTI</t>
  </si>
  <si>
    <t>Servicii medicina muncii</t>
  </si>
  <si>
    <t>ENTERPRISE CONCEPT</t>
  </si>
  <si>
    <t>Achizitie mijloace fixe</t>
  </si>
  <si>
    <t>Cheltuieli deplasari externe</t>
  </si>
  <si>
    <t>I.S.C</t>
  </si>
  <si>
    <t>Service auto</t>
  </si>
  <si>
    <t>OLYMEL FLAMINGO</t>
  </si>
  <si>
    <t>Servicii protocol</t>
  </si>
  <si>
    <t>AS COMPUTER</t>
  </si>
  <si>
    <t>RUBIN 2000 IMP EXP</t>
  </si>
  <si>
    <t>CIVITTA STRATEGY</t>
  </si>
  <si>
    <t>Servicii formare profesionala</t>
  </si>
  <si>
    <t>BUCURESTI</t>
  </si>
  <si>
    <t>FAGARAS</t>
  </si>
  <si>
    <t>CALARASI</t>
  </si>
  <si>
    <t>CRAIOVA</t>
  </si>
  <si>
    <t>GHEORGHENI</t>
  </si>
  <si>
    <t>MIERCUREA CIUC</t>
  </si>
  <si>
    <t>ODORHEIU SECUIESC</t>
  </si>
  <si>
    <t>IASI</t>
  </si>
  <si>
    <t>PLOIESTI</t>
  </si>
  <si>
    <t>BARLAD</t>
  </si>
  <si>
    <t>GIURGIU</t>
  </si>
  <si>
    <t>Achizitie materiale</t>
  </si>
  <si>
    <t>COMPANIA NATIONALA POSTA ROMANA</t>
  </si>
  <si>
    <t>BUGETUL DE STAT</t>
  </si>
  <si>
    <t>VETRO DESIGN</t>
  </si>
  <si>
    <t>Servicii postale</t>
  </si>
  <si>
    <t>Cheltuieli judiciare</t>
  </si>
  <si>
    <t>LGA EXPERT GRUP</t>
  </si>
  <si>
    <t>CN AEROPORTURI</t>
  </si>
  <si>
    <t xml:space="preserve">ORANGE </t>
  </si>
  <si>
    <t>EUROTOTAL COMP</t>
  </si>
  <si>
    <t>INSPECTORATUL DE STAT IN CONSTRUCTII</t>
  </si>
  <si>
    <t>Servicii intretinere</t>
  </si>
  <si>
    <t>Servicii monitorizare</t>
  </si>
  <si>
    <t>ASOCIATIA HAEMOPHILIA</t>
  </si>
  <si>
    <t>Servicii interpretariat</t>
  </si>
  <si>
    <t>UNION</t>
  </si>
  <si>
    <t>BRAD</t>
  </si>
  <si>
    <t>DROBETA TURNU SEVERIN</t>
  </si>
  <si>
    <t>NESY AUTO SERVICE</t>
  </si>
  <si>
    <t>CERTSIGN</t>
  </si>
  <si>
    <t>EXPERT COPY SERVICE</t>
  </si>
  <si>
    <t>CIP AVANTAJ</t>
  </si>
  <si>
    <t>ACTVET CONTROL</t>
  </si>
  <si>
    <t>Servicii dezinfectie</t>
  </si>
  <si>
    <t>AVANGARDE BUSINESS  GROUP</t>
  </si>
  <si>
    <t>MEDICINA PREVENTIVA DR. IVANUS</t>
  </si>
  <si>
    <t>Servicii securitatea muncii</t>
  </si>
  <si>
    <t>Taxa fond handicap</t>
  </si>
  <si>
    <t>ORANGE ROMANIA</t>
  </si>
  <si>
    <t>Servicii furnizare internet</t>
  </si>
  <si>
    <t>NEC PRO LOGISTIC</t>
  </si>
  <si>
    <t>ARAD</t>
  </si>
  <si>
    <t>SANMARTIN</t>
  </si>
  <si>
    <t>TULCEA</t>
  </si>
  <si>
    <t>FOCSANI</t>
  </si>
  <si>
    <t>SODEXO PASS ROMANIA</t>
  </si>
  <si>
    <t>Vouchere vacanta</t>
  </si>
  <si>
    <t>ADVANCED TECHNOLOGY SYSTEMS</t>
  </si>
  <si>
    <t>ICI BUCURESTI</t>
  </si>
  <si>
    <t>Achizitie domeniu internet</t>
  </si>
  <si>
    <t>MIDA SOFT BUSINESS</t>
  </si>
  <si>
    <t>BEJ BATAILA VLAD</t>
  </si>
  <si>
    <t>TEAMPRO STRATEGY</t>
  </si>
  <si>
    <t>HIKARI GROUP</t>
  </si>
  <si>
    <t>Servicii editare</t>
  </si>
  <si>
    <t>Servicii evaluare</t>
  </si>
  <si>
    <t>MINISTERUL JUSTITIEI</t>
  </si>
  <si>
    <t>STILL PRINT FORWARD</t>
  </si>
  <si>
    <t>COMPANIA DE TRANSPORT BUSU</t>
  </si>
  <si>
    <t>Achizitie carti vizita</t>
  </si>
  <si>
    <t>Servicii intretinere autoturisme</t>
  </si>
  <si>
    <t>GLOBAL PLAST HORECA</t>
  </si>
  <si>
    <t>PRAGMA COMPUTERS</t>
  </si>
  <si>
    <t>OLIMPIC INTERNATIONAL TURISM</t>
  </si>
  <si>
    <t>ROUND THE WORLD TRAVEL</t>
  </si>
  <si>
    <t>Achizitie echipamente IT</t>
  </si>
  <si>
    <t>Lucrari unitati si institutii de invatamant </t>
  </si>
  <si>
    <t>Lucrari bazine de inot </t>
  </si>
  <si>
    <t>Lucrari alte obientive de interes public</t>
  </si>
  <si>
    <t>Lucrari unitati sanitare     </t>
  </si>
  <si>
    <t>plăților efectuate în perioada 01-30.03.2022</t>
  </si>
  <si>
    <t>MINISTERUL ECONOMIEI</t>
  </si>
  <si>
    <t>PRIMARIA SECTOR 5</t>
  </si>
  <si>
    <t>GENKO OUTDOOR</t>
  </si>
  <si>
    <t>Servicii depozitare</t>
  </si>
  <si>
    <t xml:space="preserve">ASCENS LEASING </t>
  </si>
  <si>
    <t>Achizitii materiale consumabile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</si>
</sst>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  <charset val="238"/>
    </font>
    <font>
      <b/>
      <sz val="9"/>
      <name val="Calibri"/>
      <family val="2"/>
    </font>
    <font>
      <b/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4" fillId="0" borderId="0"/>
  </cellStyleXfs>
  <cellXfs count="56">
    <xf numFmtId="0" fontId="0" fillId="0" borderId="0" xfId="0"/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quotePrefix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4" fontId="6" fillId="2" borderId="0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4" fontId="7" fillId="2" borderId="0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right" vertical="center"/>
    </xf>
    <xf numFmtId="14" fontId="7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1" xfId="0" quotePrefix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4" fontId="9" fillId="2" borderId="2" xfId="0" applyNumberFormat="1" applyFont="1" applyFill="1" applyBorder="1" applyAlignment="1">
      <alignment vertical="center"/>
    </xf>
    <xf numFmtId="4" fontId="13" fillId="2" borderId="1" xfId="0" applyNumberFormat="1" applyFont="1" applyFill="1" applyBorder="1" applyAlignment="1">
      <alignment horizontal="right" vertical="center" wrapText="1" shrinkToFit="1"/>
    </xf>
    <xf numFmtId="0" fontId="14" fillId="2" borderId="1" xfId="0" applyFont="1" applyFill="1" applyBorder="1"/>
    <xf numFmtId="0" fontId="14" fillId="2" borderId="1" xfId="0" quotePrefix="1" applyFont="1" applyFill="1" applyBorder="1"/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Normal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9"/>
  <sheetViews>
    <sheetView tabSelected="1" topLeftCell="A52" zoomScaleNormal="100" workbookViewId="0">
      <selection activeCell="B52" sqref="B1:E1048576"/>
    </sheetView>
  </sheetViews>
  <sheetFormatPr defaultRowHeight="12.75" x14ac:dyDescent="0.25"/>
  <cols>
    <col min="1" max="1" width="5.5703125" style="2" customWidth="1"/>
    <col min="2" max="2" width="13.7109375" style="9" customWidth="1"/>
    <col min="3" max="3" width="32.7109375" style="9" customWidth="1"/>
    <col min="4" max="4" width="39.28515625" style="9" customWidth="1"/>
    <col min="5" max="5" width="13.28515625" style="9" customWidth="1"/>
    <col min="6" max="6" width="21.140625" style="2" customWidth="1"/>
    <col min="7" max="7" width="9.140625" style="1"/>
    <col min="8" max="8" width="11.7109375" style="1" customWidth="1"/>
    <col min="9" max="231" width="9.140625" style="1"/>
    <col min="232" max="232" width="4.42578125" style="1" customWidth="1"/>
    <col min="233" max="233" width="13.28515625" style="1" customWidth="1"/>
    <col min="234" max="234" width="37.7109375" style="1" customWidth="1"/>
    <col min="235" max="235" width="39.5703125" style="1" customWidth="1"/>
    <col min="236" max="236" width="11.140625" style="1" customWidth="1"/>
    <col min="237" max="487" width="9.140625" style="1"/>
    <col min="488" max="488" width="4.42578125" style="1" customWidth="1"/>
    <col min="489" max="489" width="13.28515625" style="1" customWidth="1"/>
    <col min="490" max="490" width="37.7109375" style="1" customWidth="1"/>
    <col min="491" max="491" width="39.5703125" style="1" customWidth="1"/>
    <col min="492" max="492" width="11.140625" style="1" customWidth="1"/>
    <col min="493" max="743" width="9.140625" style="1"/>
    <col min="744" max="744" width="4.42578125" style="1" customWidth="1"/>
    <col min="745" max="745" width="13.28515625" style="1" customWidth="1"/>
    <col min="746" max="746" width="37.7109375" style="1" customWidth="1"/>
    <col min="747" max="747" width="39.5703125" style="1" customWidth="1"/>
    <col min="748" max="748" width="11.140625" style="1" customWidth="1"/>
    <col min="749" max="999" width="9.140625" style="1"/>
    <col min="1000" max="1000" width="4.42578125" style="1" customWidth="1"/>
    <col min="1001" max="1001" width="13.28515625" style="1" customWidth="1"/>
    <col min="1002" max="1002" width="37.7109375" style="1" customWidth="1"/>
    <col min="1003" max="1003" width="39.5703125" style="1" customWidth="1"/>
    <col min="1004" max="1004" width="11.140625" style="1" customWidth="1"/>
    <col min="1005" max="1255" width="9.140625" style="1"/>
    <col min="1256" max="1256" width="4.42578125" style="1" customWidth="1"/>
    <col min="1257" max="1257" width="13.28515625" style="1" customWidth="1"/>
    <col min="1258" max="1258" width="37.7109375" style="1" customWidth="1"/>
    <col min="1259" max="1259" width="39.5703125" style="1" customWidth="1"/>
    <col min="1260" max="1260" width="11.140625" style="1" customWidth="1"/>
    <col min="1261" max="1511" width="9.140625" style="1"/>
    <col min="1512" max="1512" width="4.42578125" style="1" customWidth="1"/>
    <col min="1513" max="1513" width="13.28515625" style="1" customWidth="1"/>
    <col min="1514" max="1514" width="37.7109375" style="1" customWidth="1"/>
    <col min="1515" max="1515" width="39.5703125" style="1" customWidth="1"/>
    <col min="1516" max="1516" width="11.140625" style="1" customWidth="1"/>
    <col min="1517" max="1767" width="9.140625" style="1"/>
    <col min="1768" max="1768" width="4.42578125" style="1" customWidth="1"/>
    <col min="1769" max="1769" width="13.28515625" style="1" customWidth="1"/>
    <col min="1770" max="1770" width="37.7109375" style="1" customWidth="1"/>
    <col min="1771" max="1771" width="39.5703125" style="1" customWidth="1"/>
    <col min="1772" max="1772" width="11.140625" style="1" customWidth="1"/>
    <col min="1773" max="2023" width="9.140625" style="1"/>
    <col min="2024" max="2024" width="4.42578125" style="1" customWidth="1"/>
    <col min="2025" max="2025" width="13.28515625" style="1" customWidth="1"/>
    <col min="2026" max="2026" width="37.7109375" style="1" customWidth="1"/>
    <col min="2027" max="2027" width="39.5703125" style="1" customWidth="1"/>
    <col min="2028" max="2028" width="11.140625" style="1" customWidth="1"/>
    <col min="2029" max="2279" width="9.140625" style="1"/>
    <col min="2280" max="2280" width="4.42578125" style="1" customWidth="1"/>
    <col min="2281" max="2281" width="13.28515625" style="1" customWidth="1"/>
    <col min="2282" max="2282" width="37.7109375" style="1" customWidth="1"/>
    <col min="2283" max="2283" width="39.5703125" style="1" customWidth="1"/>
    <col min="2284" max="2284" width="11.140625" style="1" customWidth="1"/>
    <col min="2285" max="2535" width="9.140625" style="1"/>
    <col min="2536" max="2536" width="4.42578125" style="1" customWidth="1"/>
    <col min="2537" max="2537" width="13.28515625" style="1" customWidth="1"/>
    <col min="2538" max="2538" width="37.7109375" style="1" customWidth="1"/>
    <col min="2539" max="2539" width="39.5703125" style="1" customWidth="1"/>
    <col min="2540" max="2540" width="11.140625" style="1" customWidth="1"/>
    <col min="2541" max="2791" width="9.140625" style="1"/>
    <col min="2792" max="2792" width="4.42578125" style="1" customWidth="1"/>
    <col min="2793" max="2793" width="13.28515625" style="1" customWidth="1"/>
    <col min="2794" max="2794" width="37.7109375" style="1" customWidth="1"/>
    <col min="2795" max="2795" width="39.5703125" style="1" customWidth="1"/>
    <col min="2796" max="2796" width="11.140625" style="1" customWidth="1"/>
    <col min="2797" max="3047" width="9.140625" style="1"/>
    <col min="3048" max="3048" width="4.42578125" style="1" customWidth="1"/>
    <col min="3049" max="3049" width="13.28515625" style="1" customWidth="1"/>
    <col min="3050" max="3050" width="37.7109375" style="1" customWidth="1"/>
    <col min="3051" max="3051" width="39.5703125" style="1" customWidth="1"/>
    <col min="3052" max="3052" width="11.140625" style="1" customWidth="1"/>
    <col min="3053" max="3303" width="9.140625" style="1"/>
    <col min="3304" max="3304" width="4.42578125" style="1" customWidth="1"/>
    <col min="3305" max="3305" width="13.28515625" style="1" customWidth="1"/>
    <col min="3306" max="3306" width="37.7109375" style="1" customWidth="1"/>
    <col min="3307" max="3307" width="39.5703125" style="1" customWidth="1"/>
    <col min="3308" max="3308" width="11.140625" style="1" customWidth="1"/>
    <col min="3309" max="3559" width="9.140625" style="1"/>
    <col min="3560" max="3560" width="4.42578125" style="1" customWidth="1"/>
    <col min="3561" max="3561" width="13.28515625" style="1" customWidth="1"/>
    <col min="3562" max="3562" width="37.7109375" style="1" customWidth="1"/>
    <col min="3563" max="3563" width="39.5703125" style="1" customWidth="1"/>
    <col min="3564" max="3564" width="11.140625" style="1" customWidth="1"/>
    <col min="3565" max="3815" width="9.140625" style="1"/>
    <col min="3816" max="3816" width="4.42578125" style="1" customWidth="1"/>
    <col min="3817" max="3817" width="13.28515625" style="1" customWidth="1"/>
    <col min="3818" max="3818" width="37.7109375" style="1" customWidth="1"/>
    <col min="3819" max="3819" width="39.5703125" style="1" customWidth="1"/>
    <col min="3820" max="3820" width="11.140625" style="1" customWidth="1"/>
    <col min="3821" max="4071" width="9.140625" style="1"/>
    <col min="4072" max="4072" width="4.42578125" style="1" customWidth="1"/>
    <col min="4073" max="4073" width="13.28515625" style="1" customWidth="1"/>
    <col min="4074" max="4074" width="37.7109375" style="1" customWidth="1"/>
    <col min="4075" max="4075" width="39.5703125" style="1" customWidth="1"/>
    <col min="4076" max="4076" width="11.140625" style="1" customWidth="1"/>
    <col min="4077" max="4327" width="9.140625" style="1"/>
    <col min="4328" max="4328" width="4.42578125" style="1" customWidth="1"/>
    <col min="4329" max="4329" width="13.28515625" style="1" customWidth="1"/>
    <col min="4330" max="4330" width="37.7109375" style="1" customWidth="1"/>
    <col min="4331" max="4331" width="39.5703125" style="1" customWidth="1"/>
    <col min="4332" max="4332" width="11.140625" style="1" customWidth="1"/>
    <col min="4333" max="4583" width="9.140625" style="1"/>
    <col min="4584" max="4584" width="4.42578125" style="1" customWidth="1"/>
    <col min="4585" max="4585" width="13.28515625" style="1" customWidth="1"/>
    <col min="4586" max="4586" width="37.7109375" style="1" customWidth="1"/>
    <col min="4587" max="4587" width="39.5703125" style="1" customWidth="1"/>
    <col min="4588" max="4588" width="11.140625" style="1" customWidth="1"/>
    <col min="4589" max="4839" width="9.140625" style="1"/>
    <col min="4840" max="4840" width="4.42578125" style="1" customWidth="1"/>
    <col min="4841" max="4841" width="13.28515625" style="1" customWidth="1"/>
    <col min="4842" max="4842" width="37.7109375" style="1" customWidth="1"/>
    <col min="4843" max="4843" width="39.5703125" style="1" customWidth="1"/>
    <col min="4844" max="4844" width="11.140625" style="1" customWidth="1"/>
    <col min="4845" max="5095" width="9.140625" style="1"/>
    <col min="5096" max="5096" width="4.42578125" style="1" customWidth="1"/>
    <col min="5097" max="5097" width="13.28515625" style="1" customWidth="1"/>
    <col min="5098" max="5098" width="37.7109375" style="1" customWidth="1"/>
    <col min="5099" max="5099" width="39.5703125" style="1" customWidth="1"/>
    <col min="5100" max="5100" width="11.140625" style="1" customWidth="1"/>
    <col min="5101" max="5351" width="9.140625" style="1"/>
    <col min="5352" max="5352" width="4.42578125" style="1" customWidth="1"/>
    <col min="5353" max="5353" width="13.28515625" style="1" customWidth="1"/>
    <col min="5354" max="5354" width="37.7109375" style="1" customWidth="1"/>
    <col min="5355" max="5355" width="39.5703125" style="1" customWidth="1"/>
    <col min="5356" max="5356" width="11.140625" style="1" customWidth="1"/>
    <col min="5357" max="5607" width="9.140625" style="1"/>
    <col min="5608" max="5608" width="4.42578125" style="1" customWidth="1"/>
    <col min="5609" max="5609" width="13.28515625" style="1" customWidth="1"/>
    <col min="5610" max="5610" width="37.7109375" style="1" customWidth="1"/>
    <col min="5611" max="5611" width="39.5703125" style="1" customWidth="1"/>
    <col min="5612" max="5612" width="11.140625" style="1" customWidth="1"/>
    <col min="5613" max="5863" width="9.140625" style="1"/>
    <col min="5864" max="5864" width="4.42578125" style="1" customWidth="1"/>
    <col min="5865" max="5865" width="13.28515625" style="1" customWidth="1"/>
    <col min="5866" max="5866" width="37.7109375" style="1" customWidth="1"/>
    <col min="5867" max="5867" width="39.5703125" style="1" customWidth="1"/>
    <col min="5868" max="5868" width="11.140625" style="1" customWidth="1"/>
    <col min="5869" max="6119" width="9.140625" style="1"/>
    <col min="6120" max="6120" width="4.42578125" style="1" customWidth="1"/>
    <col min="6121" max="6121" width="13.28515625" style="1" customWidth="1"/>
    <col min="6122" max="6122" width="37.7109375" style="1" customWidth="1"/>
    <col min="6123" max="6123" width="39.5703125" style="1" customWidth="1"/>
    <col min="6124" max="6124" width="11.140625" style="1" customWidth="1"/>
    <col min="6125" max="6375" width="9.140625" style="1"/>
    <col min="6376" max="6376" width="4.42578125" style="1" customWidth="1"/>
    <col min="6377" max="6377" width="13.28515625" style="1" customWidth="1"/>
    <col min="6378" max="6378" width="37.7109375" style="1" customWidth="1"/>
    <col min="6379" max="6379" width="39.5703125" style="1" customWidth="1"/>
    <col min="6380" max="6380" width="11.140625" style="1" customWidth="1"/>
    <col min="6381" max="6631" width="9.140625" style="1"/>
    <col min="6632" max="6632" width="4.42578125" style="1" customWidth="1"/>
    <col min="6633" max="6633" width="13.28515625" style="1" customWidth="1"/>
    <col min="6634" max="6634" width="37.7109375" style="1" customWidth="1"/>
    <col min="6635" max="6635" width="39.5703125" style="1" customWidth="1"/>
    <col min="6636" max="6636" width="11.140625" style="1" customWidth="1"/>
    <col min="6637" max="6887" width="9.140625" style="1"/>
    <col min="6888" max="6888" width="4.42578125" style="1" customWidth="1"/>
    <col min="6889" max="6889" width="13.28515625" style="1" customWidth="1"/>
    <col min="6890" max="6890" width="37.7109375" style="1" customWidth="1"/>
    <col min="6891" max="6891" width="39.5703125" style="1" customWidth="1"/>
    <col min="6892" max="6892" width="11.140625" style="1" customWidth="1"/>
    <col min="6893" max="7143" width="9.140625" style="1"/>
    <col min="7144" max="7144" width="4.42578125" style="1" customWidth="1"/>
    <col min="7145" max="7145" width="13.28515625" style="1" customWidth="1"/>
    <col min="7146" max="7146" width="37.7109375" style="1" customWidth="1"/>
    <col min="7147" max="7147" width="39.5703125" style="1" customWidth="1"/>
    <col min="7148" max="7148" width="11.140625" style="1" customWidth="1"/>
    <col min="7149" max="7399" width="9.140625" style="1"/>
    <col min="7400" max="7400" width="4.42578125" style="1" customWidth="1"/>
    <col min="7401" max="7401" width="13.28515625" style="1" customWidth="1"/>
    <col min="7402" max="7402" width="37.7109375" style="1" customWidth="1"/>
    <col min="7403" max="7403" width="39.5703125" style="1" customWidth="1"/>
    <col min="7404" max="7404" width="11.140625" style="1" customWidth="1"/>
    <col min="7405" max="7655" width="9.140625" style="1"/>
    <col min="7656" max="7656" width="4.42578125" style="1" customWidth="1"/>
    <col min="7657" max="7657" width="13.28515625" style="1" customWidth="1"/>
    <col min="7658" max="7658" width="37.7109375" style="1" customWidth="1"/>
    <col min="7659" max="7659" width="39.5703125" style="1" customWidth="1"/>
    <col min="7660" max="7660" width="11.140625" style="1" customWidth="1"/>
    <col min="7661" max="7911" width="9.140625" style="1"/>
    <col min="7912" max="7912" width="4.42578125" style="1" customWidth="1"/>
    <col min="7913" max="7913" width="13.28515625" style="1" customWidth="1"/>
    <col min="7914" max="7914" width="37.7109375" style="1" customWidth="1"/>
    <col min="7915" max="7915" width="39.5703125" style="1" customWidth="1"/>
    <col min="7916" max="7916" width="11.140625" style="1" customWidth="1"/>
    <col min="7917" max="8167" width="9.140625" style="1"/>
    <col min="8168" max="8168" width="4.42578125" style="1" customWidth="1"/>
    <col min="8169" max="8169" width="13.28515625" style="1" customWidth="1"/>
    <col min="8170" max="8170" width="37.7109375" style="1" customWidth="1"/>
    <col min="8171" max="8171" width="39.5703125" style="1" customWidth="1"/>
    <col min="8172" max="8172" width="11.140625" style="1" customWidth="1"/>
    <col min="8173" max="8423" width="9.140625" style="1"/>
    <col min="8424" max="8424" width="4.42578125" style="1" customWidth="1"/>
    <col min="8425" max="8425" width="13.28515625" style="1" customWidth="1"/>
    <col min="8426" max="8426" width="37.7109375" style="1" customWidth="1"/>
    <col min="8427" max="8427" width="39.5703125" style="1" customWidth="1"/>
    <col min="8428" max="8428" width="11.140625" style="1" customWidth="1"/>
    <col min="8429" max="8679" width="9.140625" style="1"/>
    <col min="8680" max="8680" width="4.42578125" style="1" customWidth="1"/>
    <col min="8681" max="8681" width="13.28515625" style="1" customWidth="1"/>
    <col min="8682" max="8682" width="37.7109375" style="1" customWidth="1"/>
    <col min="8683" max="8683" width="39.5703125" style="1" customWidth="1"/>
    <col min="8684" max="8684" width="11.140625" style="1" customWidth="1"/>
    <col min="8685" max="8935" width="9.140625" style="1"/>
    <col min="8936" max="8936" width="4.42578125" style="1" customWidth="1"/>
    <col min="8937" max="8937" width="13.28515625" style="1" customWidth="1"/>
    <col min="8938" max="8938" width="37.7109375" style="1" customWidth="1"/>
    <col min="8939" max="8939" width="39.5703125" style="1" customWidth="1"/>
    <col min="8940" max="8940" width="11.140625" style="1" customWidth="1"/>
    <col min="8941" max="9191" width="9.140625" style="1"/>
    <col min="9192" max="9192" width="4.42578125" style="1" customWidth="1"/>
    <col min="9193" max="9193" width="13.28515625" style="1" customWidth="1"/>
    <col min="9194" max="9194" width="37.7109375" style="1" customWidth="1"/>
    <col min="9195" max="9195" width="39.5703125" style="1" customWidth="1"/>
    <col min="9196" max="9196" width="11.140625" style="1" customWidth="1"/>
    <col min="9197" max="9447" width="9.140625" style="1"/>
    <col min="9448" max="9448" width="4.42578125" style="1" customWidth="1"/>
    <col min="9449" max="9449" width="13.28515625" style="1" customWidth="1"/>
    <col min="9450" max="9450" width="37.7109375" style="1" customWidth="1"/>
    <col min="9451" max="9451" width="39.5703125" style="1" customWidth="1"/>
    <col min="9452" max="9452" width="11.140625" style="1" customWidth="1"/>
    <col min="9453" max="9703" width="9.140625" style="1"/>
    <col min="9704" max="9704" width="4.42578125" style="1" customWidth="1"/>
    <col min="9705" max="9705" width="13.28515625" style="1" customWidth="1"/>
    <col min="9706" max="9706" width="37.7109375" style="1" customWidth="1"/>
    <col min="9707" max="9707" width="39.5703125" style="1" customWidth="1"/>
    <col min="9708" max="9708" width="11.140625" style="1" customWidth="1"/>
    <col min="9709" max="9959" width="9.140625" style="1"/>
    <col min="9960" max="9960" width="4.42578125" style="1" customWidth="1"/>
    <col min="9961" max="9961" width="13.28515625" style="1" customWidth="1"/>
    <col min="9962" max="9962" width="37.7109375" style="1" customWidth="1"/>
    <col min="9963" max="9963" width="39.5703125" style="1" customWidth="1"/>
    <col min="9964" max="9964" width="11.140625" style="1" customWidth="1"/>
    <col min="9965" max="10215" width="9.140625" style="1"/>
    <col min="10216" max="10216" width="4.42578125" style="1" customWidth="1"/>
    <col min="10217" max="10217" width="13.28515625" style="1" customWidth="1"/>
    <col min="10218" max="10218" width="37.7109375" style="1" customWidth="1"/>
    <col min="10219" max="10219" width="39.5703125" style="1" customWidth="1"/>
    <col min="10220" max="10220" width="11.140625" style="1" customWidth="1"/>
    <col min="10221" max="10471" width="9.140625" style="1"/>
    <col min="10472" max="10472" width="4.42578125" style="1" customWidth="1"/>
    <col min="10473" max="10473" width="13.28515625" style="1" customWidth="1"/>
    <col min="10474" max="10474" width="37.7109375" style="1" customWidth="1"/>
    <col min="10475" max="10475" width="39.5703125" style="1" customWidth="1"/>
    <col min="10476" max="10476" width="11.140625" style="1" customWidth="1"/>
    <col min="10477" max="10727" width="9.140625" style="1"/>
    <col min="10728" max="10728" width="4.42578125" style="1" customWidth="1"/>
    <col min="10729" max="10729" width="13.28515625" style="1" customWidth="1"/>
    <col min="10730" max="10730" width="37.7109375" style="1" customWidth="1"/>
    <col min="10731" max="10731" width="39.5703125" style="1" customWidth="1"/>
    <col min="10732" max="10732" width="11.140625" style="1" customWidth="1"/>
    <col min="10733" max="10983" width="9.140625" style="1"/>
    <col min="10984" max="10984" width="4.42578125" style="1" customWidth="1"/>
    <col min="10985" max="10985" width="13.28515625" style="1" customWidth="1"/>
    <col min="10986" max="10986" width="37.7109375" style="1" customWidth="1"/>
    <col min="10987" max="10987" width="39.5703125" style="1" customWidth="1"/>
    <col min="10988" max="10988" width="11.140625" style="1" customWidth="1"/>
    <col min="10989" max="11239" width="9.140625" style="1"/>
    <col min="11240" max="11240" width="4.42578125" style="1" customWidth="1"/>
    <col min="11241" max="11241" width="13.28515625" style="1" customWidth="1"/>
    <col min="11242" max="11242" width="37.7109375" style="1" customWidth="1"/>
    <col min="11243" max="11243" width="39.5703125" style="1" customWidth="1"/>
    <col min="11244" max="11244" width="11.140625" style="1" customWidth="1"/>
    <col min="11245" max="11495" width="9.140625" style="1"/>
    <col min="11496" max="11496" width="4.42578125" style="1" customWidth="1"/>
    <col min="11497" max="11497" width="13.28515625" style="1" customWidth="1"/>
    <col min="11498" max="11498" width="37.7109375" style="1" customWidth="1"/>
    <col min="11499" max="11499" width="39.5703125" style="1" customWidth="1"/>
    <col min="11500" max="11500" width="11.140625" style="1" customWidth="1"/>
    <col min="11501" max="11751" width="9.140625" style="1"/>
    <col min="11752" max="11752" width="4.42578125" style="1" customWidth="1"/>
    <col min="11753" max="11753" width="13.28515625" style="1" customWidth="1"/>
    <col min="11754" max="11754" width="37.7109375" style="1" customWidth="1"/>
    <col min="11755" max="11755" width="39.5703125" style="1" customWidth="1"/>
    <col min="11756" max="11756" width="11.140625" style="1" customWidth="1"/>
    <col min="11757" max="12007" width="9.140625" style="1"/>
    <col min="12008" max="12008" width="4.42578125" style="1" customWidth="1"/>
    <col min="12009" max="12009" width="13.28515625" style="1" customWidth="1"/>
    <col min="12010" max="12010" width="37.7109375" style="1" customWidth="1"/>
    <col min="12011" max="12011" width="39.5703125" style="1" customWidth="1"/>
    <col min="12012" max="12012" width="11.140625" style="1" customWidth="1"/>
    <col min="12013" max="12263" width="9.140625" style="1"/>
    <col min="12264" max="12264" width="4.42578125" style="1" customWidth="1"/>
    <col min="12265" max="12265" width="13.28515625" style="1" customWidth="1"/>
    <col min="12266" max="12266" width="37.7109375" style="1" customWidth="1"/>
    <col min="12267" max="12267" width="39.5703125" style="1" customWidth="1"/>
    <col min="12268" max="12268" width="11.140625" style="1" customWidth="1"/>
    <col min="12269" max="12519" width="9.140625" style="1"/>
    <col min="12520" max="12520" width="4.42578125" style="1" customWidth="1"/>
    <col min="12521" max="12521" width="13.28515625" style="1" customWidth="1"/>
    <col min="12522" max="12522" width="37.7109375" style="1" customWidth="1"/>
    <col min="12523" max="12523" width="39.5703125" style="1" customWidth="1"/>
    <col min="12524" max="12524" width="11.140625" style="1" customWidth="1"/>
    <col min="12525" max="12775" width="9.140625" style="1"/>
    <col min="12776" max="12776" width="4.42578125" style="1" customWidth="1"/>
    <col min="12777" max="12777" width="13.28515625" style="1" customWidth="1"/>
    <col min="12778" max="12778" width="37.7109375" style="1" customWidth="1"/>
    <col min="12779" max="12779" width="39.5703125" style="1" customWidth="1"/>
    <col min="12780" max="12780" width="11.140625" style="1" customWidth="1"/>
    <col min="12781" max="13031" width="9.140625" style="1"/>
    <col min="13032" max="13032" width="4.42578125" style="1" customWidth="1"/>
    <col min="13033" max="13033" width="13.28515625" style="1" customWidth="1"/>
    <col min="13034" max="13034" width="37.7109375" style="1" customWidth="1"/>
    <col min="13035" max="13035" width="39.5703125" style="1" customWidth="1"/>
    <col min="13036" max="13036" width="11.140625" style="1" customWidth="1"/>
    <col min="13037" max="13287" width="9.140625" style="1"/>
    <col min="13288" max="13288" width="4.42578125" style="1" customWidth="1"/>
    <col min="13289" max="13289" width="13.28515625" style="1" customWidth="1"/>
    <col min="13290" max="13290" width="37.7109375" style="1" customWidth="1"/>
    <col min="13291" max="13291" width="39.5703125" style="1" customWidth="1"/>
    <col min="13292" max="13292" width="11.140625" style="1" customWidth="1"/>
    <col min="13293" max="13543" width="9.140625" style="1"/>
    <col min="13544" max="13544" width="4.42578125" style="1" customWidth="1"/>
    <col min="13545" max="13545" width="13.28515625" style="1" customWidth="1"/>
    <col min="13546" max="13546" width="37.7109375" style="1" customWidth="1"/>
    <col min="13547" max="13547" width="39.5703125" style="1" customWidth="1"/>
    <col min="13548" max="13548" width="11.140625" style="1" customWidth="1"/>
    <col min="13549" max="13799" width="9.140625" style="1"/>
    <col min="13800" max="13800" width="4.42578125" style="1" customWidth="1"/>
    <col min="13801" max="13801" width="13.28515625" style="1" customWidth="1"/>
    <col min="13802" max="13802" width="37.7109375" style="1" customWidth="1"/>
    <col min="13803" max="13803" width="39.5703125" style="1" customWidth="1"/>
    <col min="13804" max="13804" width="11.140625" style="1" customWidth="1"/>
    <col min="13805" max="14055" width="9.140625" style="1"/>
    <col min="14056" max="14056" width="4.42578125" style="1" customWidth="1"/>
    <col min="14057" max="14057" width="13.28515625" style="1" customWidth="1"/>
    <col min="14058" max="14058" width="37.7109375" style="1" customWidth="1"/>
    <col min="14059" max="14059" width="39.5703125" style="1" customWidth="1"/>
    <col min="14060" max="14060" width="11.140625" style="1" customWidth="1"/>
    <col min="14061" max="14311" width="9.140625" style="1"/>
    <col min="14312" max="14312" width="4.42578125" style="1" customWidth="1"/>
    <col min="14313" max="14313" width="13.28515625" style="1" customWidth="1"/>
    <col min="14314" max="14314" width="37.7109375" style="1" customWidth="1"/>
    <col min="14315" max="14315" width="39.5703125" style="1" customWidth="1"/>
    <col min="14316" max="14316" width="11.140625" style="1" customWidth="1"/>
    <col min="14317" max="14567" width="9.140625" style="1"/>
    <col min="14568" max="14568" width="4.42578125" style="1" customWidth="1"/>
    <col min="14569" max="14569" width="13.28515625" style="1" customWidth="1"/>
    <col min="14570" max="14570" width="37.7109375" style="1" customWidth="1"/>
    <col min="14571" max="14571" width="39.5703125" style="1" customWidth="1"/>
    <col min="14572" max="14572" width="11.140625" style="1" customWidth="1"/>
    <col min="14573" max="14823" width="9.140625" style="1"/>
    <col min="14824" max="14824" width="4.42578125" style="1" customWidth="1"/>
    <col min="14825" max="14825" width="13.28515625" style="1" customWidth="1"/>
    <col min="14826" max="14826" width="37.7109375" style="1" customWidth="1"/>
    <col min="14827" max="14827" width="39.5703125" style="1" customWidth="1"/>
    <col min="14828" max="14828" width="11.140625" style="1" customWidth="1"/>
    <col min="14829" max="15079" width="9.140625" style="1"/>
    <col min="15080" max="15080" width="4.42578125" style="1" customWidth="1"/>
    <col min="15081" max="15081" width="13.28515625" style="1" customWidth="1"/>
    <col min="15082" max="15082" width="37.7109375" style="1" customWidth="1"/>
    <col min="15083" max="15083" width="39.5703125" style="1" customWidth="1"/>
    <col min="15084" max="15084" width="11.140625" style="1" customWidth="1"/>
    <col min="15085" max="15335" width="9.140625" style="1"/>
    <col min="15336" max="15336" width="4.42578125" style="1" customWidth="1"/>
    <col min="15337" max="15337" width="13.28515625" style="1" customWidth="1"/>
    <col min="15338" max="15338" width="37.7109375" style="1" customWidth="1"/>
    <col min="15339" max="15339" width="39.5703125" style="1" customWidth="1"/>
    <col min="15340" max="15340" width="11.140625" style="1" customWidth="1"/>
    <col min="15341" max="15591" width="9.140625" style="1"/>
    <col min="15592" max="15592" width="4.42578125" style="1" customWidth="1"/>
    <col min="15593" max="15593" width="13.28515625" style="1" customWidth="1"/>
    <col min="15594" max="15594" width="37.7109375" style="1" customWidth="1"/>
    <col min="15595" max="15595" width="39.5703125" style="1" customWidth="1"/>
    <col min="15596" max="15596" width="11.140625" style="1" customWidth="1"/>
    <col min="15597" max="15847" width="9.140625" style="1"/>
    <col min="15848" max="15848" width="4.42578125" style="1" customWidth="1"/>
    <col min="15849" max="15849" width="13.28515625" style="1" customWidth="1"/>
    <col min="15850" max="15850" width="37.7109375" style="1" customWidth="1"/>
    <col min="15851" max="15851" width="39.5703125" style="1" customWidth="1"/>
    <col min="15852" max="15852" width="11.140625" style="1" customWidth="1"/>
    <col min="15853" max="16103" width="9.140625" style="1"/>
    <col min="16104" max="16104" width="4.42578125" style="1" customWidth="1"/>
    <col min="16105" max="16105" width="13.28515625" style="1" customWidth="1"/>
    <col min="16106" max="16106" width="37.7109375" style="1" customWidth="1"/>
    <col min="16107" max="16107" width="39.5703125" style="1" customWidth="1"/>
    <col min="16108" max="16108" width="11.140625" style="1" customWidth="1"/>
    <col min="16109" max="16384" width="9.140625" style="1"/>
  </cols>
  <sheetData>
    <row r="1" spans="1:6" x14ac:dyDescent="0.25">
      <c r="A1" s="53" t="s">
        <v>6</v>
      </c>
      <c r="B1" s="53"/>
      <c r="C1" s="53"/>
      <c r="D1" s="53"/>
      <c r="E1" s="8"/>
    </row>
    <row r="2" spans="1:6" x14ac:dyDescent="0.25">
      <c r="A2" s="14"/>
      <c r="B2" s="15"/>
      <c r="E2" s="8"/>
    </row>
    <row r="3" spans="1:6" ht="15" x14ac:dyDescent="0.25">
      <c r="A3" s="54" t="s">
        <v>0</v>
      </c>
      <c r="B3" s="54"/>
      <c r="C3" s="54"/>
      <c r="D3" s="54"/>
      <c r="E3" s="8"/>
    </row>
    <row r="4" spans="1:6" ht="12" customHeight="1" x14ac:dyDescent="0.25">
      <c r="A4" s="54" t="s">
        <v>168</v>
      </c>
      <c r="B4" s="54"/>
      <c r="C4" s="54"/>
      <c r="D4" s="54"/>
      <c r="E4" s="8"/>
    </row>
    <row r="5" spans="1:6" ht="12" customHeight="1" x14ac:dyDescent="0.25">
      <c r="A5" s="37"/>
      <c r="B5" s="44"/>
      <c r="C5" s="44"/>
      <c r="D5" s="44"/>
      <c r="E5" s="8"/>
    </row>
    <row r="6" spans="1:6" ht="12" customHeight="1" x14ac:dyDescent="0.25">
      <c r="A6" s="55" t="s">
        <v>77</v>
      </c>
      <c r="B6" s="55"/>
      <c r="C6" s="38"/>
      <c r="D6" s="38"/>
      <c r="E6" s="8"/>
    </row>
    <row r="7" spans="1:6" ht="12" customHeight="1" x14ac:dyDescent="0.25">
      <c r="A7" s="39" t="s">
        <v>13</v>
      </c>
      <c r="B7" s="6" t="s">
        <v>1</v>
      </c>
      <c r="C7" s="6" t="s">
        <v>2</v>
      </c>
      <c r="D7" s="6" t="s">
        <v>3</v>
      </c>
      <c r="E7" s="6" t="s">
        <v>4</v>
      </c>
    </row>
    <row r="8" spans="1:6" ht="12" customHeight="1" x14ac:dyDescent="0.25">
      <c r="A8" s="40">
        <v>1</v>
      </c>
      <c r="B8" s="45">
        <v>5134653</v>
      </c>
      <c r="C8" s="41" t="s">
        <v>37</v>
      </c>
      <c r="D8" s="42" t="s">
        <v>80</v>
      </c>
      <c r="E8" s="43">
        <v>44634</v>
      </c>
    </row>
    <row r="9" spans="1:6" ht="12" customHeight="1" x14ac:dyDescent="0.25">
      <c r="A9" s="40">
        <v>2</v>
      </c>
      <c r="B9" s="45">
        <v>3951181</v>
      </c>
      <c r="C9" s="41" t="s">
        <v>78</v>
      </c>
      <c r="D9" s="42" t="s">
        <v>79</v>
      </c>
      <c r="E9" s="43">
        <v>44634</v>
      </c>
    </row>
    <row r="10" spans="1:6" s="13" customFormat="1" x14ac:dyDescent="0.25">
      <c r="A10" s="3"/>
      <c r="B10" s="16"/>
      <c r="C10" s="11"/>
      <c r="D10" s="12"/>
      <c r="E10" s="10"/>
      <c r="F10" s="18"/>
    </row>
    <row r="11" spans="1:6" s="13" customFormat="1" x14ac:dyDescent="0.25">
      <c r="A11" s="52" t="s">
        <v>7</v>
      </c>
      <c r="B11" s="52"/>
      <c r="C11" s="52"/>
      <c r="D11" s="52"/>
      <c r="E11" s="4"/>
      <c r="F11" s="18"/>
    </row>
    <row r="12" spans="1:6" ht="21" customHeight="1" x14ac:dyDescent="0.25">
      <c r="A12" s="17" t="s">
        <v>14</v>
      </c>
      <c r="B12" s="5" t="s">
        <v>1</v>
      </c>
      <c r="C12" s="6" t="s">
        <v>2</v>
      </c>
      <c r="D12" s="7" t="s">
        <v>3</v>
      </c>
      <c r="E12" s="6" t="s">
        <v>4</v>
      </c>
    </row>
    <row r="13" spans="1:6" ht="13.5" customHeight="1" x14ac:dyDescent="0.25">
      <c r="A13" s="33">
        <v>1</v>
      </c>
      <c r="B13" s="45">
        <v>4546.32</v>
      </c>
      <c r="C13" s="19" t="s">
        <v>9</v>
      </c>
      <c r="D13" s="19" t="s">
        <v>8</v>
      </c>
      <c r="E13" s="36">
        <v>44621</v>
      </c>
    </row>
    <row r="14" spans="1:6" ht="13.5" customHeight="1" x14ac:dyDescent="0.25">
      <c r="A14" s="33">
        <v>2</v>
      </c>
      <c r="B14" s="45">
        <v>6087.18</v>
      </c>
      <c r="C14" s="19" t="s">
        <v>23</v>
      </c>
      <c r="D14" s="19" t="s">
        <v>22</v>
      </c>
      <c r="E14" s="36">
        <v>44621</v>
      </c>
    </row>
    <row r="15" spans="1:6" ht="13.5" customHeight="1" x14ac:dyDescent="0.25">
      <c r="A15" s="33">
        <v>3</v>
      </c>
      <c r="B15" s="45">
        <v>28994.33</v>
      </c>
      <c r="C15" s="19" t="s">
        <v>9</v>
      </c>
      <c r="D15" s="19" t="s">
        <v>8</v>
      </c>
      <c r="E15" s="36">
        <v>44622</v>
      </c>
    </row>
    <row r="16" spans="1:6" ht="13.5" customHeight="1" x14ac:dyDescent="0.25">
      <c r="A16" s="33">
        <v>4</v>
      </c>
      <c r="B16" s="45">
        <v>61.41</v>
      </c>
      <c r="C16" s="19" t="s">
        <v>28</v>
      </c>
      <c r="D16" s="19" t="s">
        <v>29</v>
      </c>
      <c r="E16" s="36">
        <v>44622</v>
      </c>
    </row>
    <row r="17" spans="1:5" ht="13.5" customHeight="1" x14ac:dyDescent="0.25">
      <c r="A17" s="33">
        <v>5</v>
      </c>
      <c r="B17" s="45">
        <v>17279.55</v>
      </c>
      <c r="C17" s="19" t="s">
        <v>32</v>
      </c>
      <c r="D17" s="19" t="s">
        <v>8</v>
      </c>
      <c r="E17" s="36">
        <v>44623</v>
      </c>
    </row>
    <row r="18" spans="1:5" ht="13.5" customHeight="1" x14ac:dyDescent="0.25">
      <c r="A18" s="33">
        <v>6</v>
      </c>
      <c r="B18" s="45">
        <f>2005.5+3267.56</f>
        <v>5273.0599999999995</v>
      </c>
      <c r="C18" s="19" t="s">
        <v>33</v>
      </c>
      <c r="D18" s="19" t="s">
        <v>22</v>
      </c>
      <c r="E18" s="36">
        <v>44623</v>
      </c>
    </row>
    <row r="19" spans="1:5" ht="13.5" customHeight="1" x14ac:dyDescent="0.25">
      <c r="A19" s="33">
        <v>7</v>
      </c>
      <c r="B19" s="45">
        <v>36.75</v>
      </c>
      <c r="C19" s="19" t="s">
        <v>9</v>
      </c>
      <c r="D19" s="19" t="s">
        <v>8</v>
      </c>
      <c r="E19" s="36">
        <v>44623</v>
      </c>
    </row>
    <row r="20" spans="1:5" ht="13.5" customHeight="1" x14ac:dyDescent="0.25">
      <c r="A20" s="33">
        <v>8</v>
      </c>
      <c r="B20" s="45">
        <v>135.83000000000001</v>
      </c>
      <c r="C20" s="19" t="s">
        <v>34</v>
      </c>
      <c r="D20" s="19" t="s">
        <v>36</v>
      </c>
      <c r="E20" s="36">
        <v>44623</v>
      </c>
    </row>
    <row r="21" spans="1:5" ht="13.5" customHeight="1" x14ac:dyDescent="0.25">
      <c r="A21" s="33">
        <v>9</v>
      </c>
      <c r="B21" s="45">
        <v>1843.05</v>
      </c>
      <c r="C21" s="19" t="s">
        <v>32</v>
      </c>
      <c r="D21" s="19" t="s">
        <v>8</v>
      </c>
      <c r="E21" s="36">
        <v>44628</v>
      </c>
    </row>
    <row r="22" spans="1:5" ht="13.5" customHeight="1" x14ac:dyDescent="0.25">
      <c r="A22" s="33">
        <v>10</v>
      </c>
      <c r="B22" s="45">
        <v>990.46</v>
      </c>
      <c r="C22" s="19" t="s">
        <v>9</v>
      </c>
      <c r="D22" s="19" t="s">
        <v>8</v>
      </c>
      <c r="E22" s="36">
        <v>44628</v>
      </c>
    </row>
    <row r="23" spans="1:5" ht="13.5" customHeight="1" x14ac:dyDescent="0.25">
      <c r="A23" s="33">
        <v>11</v>
      </c>
      <c r="B23" s="45">
        <v>882.57</v>
      </c>
      <c r="C23" s="19" t="s">
        <v>55</v>
      </c>
      <c r="D23" s="19" t="s">
        <v>11</v>
      </c>
      <c r="E23" s="36">
        <v>44628</v>
      </c>
    </row>
    <row r="24" spans="1:5" ht="13.5" customHeight="1" x14ac:dyDescent="0.25">
      <c r="A24" s="33">
        <v>12</v>
      </c>
      <c r="B24" s="45">
        <v>22272.59</v>
      </c>
      <c r="C24" s="19" t="s">
        <v>9</v>
      </c>
      <c r="D24" s="19" t="s">
        <v>8</v>
      </c>
      <c r="E24" s="36">
        <v>44629</v>
      </c>
    </row>
    <row r="25" spans="1:5" ht="13.5" customHeight="1" x14ac:dyDescent="0.25">
      <c r="A25" s="33">
        <v>13</v>
      </c>
      <c r="B25" s="45">
        <v>556.71</v>
      </c>
      <c r="C25" s="19" t="s">
        <v>58</v>
      </c>
      <c r="D25" s="19" t="s">
        <v>62</v>
      </c>
      <c r="E25" s="36">
        <v>44629</v>
      </c>
    </row>
    <row r="26" spans="1:5" ht="13.5" customHeight="1" x14ac:dyDescent="0.25">
      <c r="A26" s="33">
        <v>14</v>
      </c>
      <c r="B26" s="45">
        <v>833</v>
      </c>
      <c r="C26" s="19" t="s">
        <v>59</v>
      </c>
      <c r="D26" s="19" t="s">
        <v>63</v>
      </c>
      <c r="E26" s="36">
        <v>44629</v>
      </c>
    </row>
    <row r="27" spans="1:5" ht="13.5" customHeight="1" x14ac:dyDescent="0.25">
      <c r="A27" s="33">
        <v>15</v>
      </c>
      <c r="B27" s="45">
        <v>309.39999999999998</v>
      </c>
      <c r="C27" s="19" t="s">
        <v>60</v>
      </c>
      <c r="D27" s="19" t="s">
        <v>64</v>
      </c>
      <c r="E27" s="36">
        <v>44629</v>
      </c>
    </row>
    <row r="28" spans="1:5" ht="13.5" customHeight="1" x14ac:dyDescent="0.25">
      <c r="A28" s="33">
        <v>16</v>
      </c>
      <c r="B28" s="45">
        <v>365</v>
      </c>
      <c r="C28" s="19" t="s">
        <v>61</v>
      </c>
      <c r="D28" s="19" t="s">
        <v>67</v>
      </c>
      <c r="E28" s="36">
        <v>44629</v>
      </c>
    </row>
    <row r="29" spans="1:5" ht="13.5" customHeight="1" x14ac:dyDescent="0.25">
      <c r="A29" s="33">
        <v>17</v>
      </c>
      <c r="B29" s="45">
        <v>27172.33</v>
      </c>
      <c r="C29" s="19" t="s">
        <v>68</v>
      </c>
      <c r="D29" s="19" t="s">
        <v>69</v>
      </c>
      <c r="E29" s="36">
        <v>44630</v>
      </c>
    </row>
    <row r="30" spans="1:5" ht="13.5" customHeight="1" x14ac:dyDescent="0.25">
      <c r="A30" s="33">
        <v>18</v>
      </c>
      <c r="B30" s="45">
        <v>321.3</v>
      </c>
      <c r="C30" s="19" t="s">
        <v>60</v>
      </c>
      <c r="D30" s="19" t="s">
        <v>46</v>
      </c>
      <c r="E30" s="36">
        <v>44630</v>
      </c>
    </row>
    <row r="31" spans="1:5" ht="13.5" customHeight="1" x14ac:dyDescent="0.25">
      <c r="A31" s="33">
        <v>19</v>
      </c>
      <c r="B31" s="45">
        <v>16660</v>
      </c>
      <c r="C31" s="19" t="s">
        <v>73</v>
      </c>
      <c r="D31" s="19" t="s">
        <v>74</v>
      </c>
      <c r="E31" s="36">
        <v>44631</v>
      </c>
    </row>
    <row r="32" spans="1:5" ht="13.5" customHeight="1" x14ac:dyDescent="0.25">
      <c r="A32" s="33">
        <v>20</v>
      </c>
      <c r="B32" s="45">
        <v>760.45</v>
      </c>
      <c r="C32" s="19" t="s">
        <v>75</v>
      </c>
      <c r="D32" s="19" t="s">
        <v>76</v>
      </c>
      <c r="E32" s="36">
        <v>44631</v>
      </c>
    </row>
    <row r="33" spans="1:5" ht="13.5" customHeight="1" x14ac:dyDescent="0.25">
      <c r="A33" s="33">
        <v>21</v>
      </c>
      <c r="B33" s="45">
        <v>9648.7900000000009</v>
      </c>
      <c r="C33" s="19" t="s">
        <v>32</v>
      </c>
      <c r="D33" s="19" t="s">
        <v>8</v>
      </c>
      <c r="E33" s="36">
        <v>44634</v>
      </c>
    </row>
    <row r="34" spans="1:5" ht="13.5" customHeight="1" x14ac:dyDescent="0.25">
      <c r="A34" s="33">
        <v>22</v>
      </c>
      <c r="B34" s="45">
        <v>899.64</v>
      </c>
      <c r="C34" s="19" t="s">
        <v>81</v>
      </c>
      <c r="D34" s="19" t="s">
        <v>16</v>
      </c>
      <c r="E34" s="36">
        <v>44635</v>
      </c>
    </row>
    <row r="35" spans="1:5" ht="13.5" customHeight="1" x14ac:dyDescent="0.25">
      <c r="A35" s="33">
        <v>23</v>
      </c>
      <c r="B35" s="45">
        <v>4844.3500000000004</v>
      </c>
      <c r="C35" s="19" t="s">
        <v>82</v>
      </c>
      <c r="D35" s="19" t="s">
        <v>83</v>
      </c>
      <c r="E35" s="36">
        <v>44635</v>
      </c>
    </row>
    <row r="36" spans="1:5" ht="13.5" customHeight="1" x14ac:dyDescent="0.25">
      <c r="A36" s="33">
        <v>24</v>
      </c>
      <c r="B36" s="45">
        <v>3294</v>
      </c>
      <c r="C36" s="19" t="s">
        <v>84</v>
      </c>
      <c r="D36" s="19" t="s">
        <v>85</v>
      </c>
      <c r="E36" s="36">
        <v>44635</v>
      </c>
    </row>
    <row r="37" spans="1:5" ht="13.5" customHeight="1" x14ac:dyDescent="0.25">
      <c r="A37" s="33">
        <v>25</v>
      </c>
      <c r="B37" s="45">
        <v>8308.5400000000009</v>
      </c>
      <c r="C37" s="19" t="s">
        <v>89</v>
      </c>
      <c r="D37" s="19" t="s">
        <v>8</v>
      </c>
      <c r="E37" s="36">
        <v>44636</v>
      </c>
    </row>
    <row r="38" spans="1:5" ht="13.5" customHeight="1" x14ac:dyDescent="0.25">
      <c r="A38" s="33">
        <v>26</v>
      </c>
      <c r="B38" s="45">
        <v>2347.08</v>
      </c>
      <c r="C38" s="19" t="s">
        <v>33</v>
      </c>
      <c r="D38" s="19" t="s">
        <v>90</v>
      </c>
      <c r="E38" s="36">
        <v>44636</v>
      </c>
    </row>
    <row r="39" spans="1:5" ht="13.5" customHeight="1" x14ac:dyDescent="0.25">
      <c r="A39" s="33">
        <v>27</v>
      </c>
      <c r="B39" s="45">
        <f>3203.29+1713.7+1179.93+331.37</f>
        <v>6428.29</v>
      </c>
      <c r="C39" s="19" t="s">
        <v>23</v>
      </c>
      <c r="D39" s="19" t="s">
        <v>90</v>
      </c>
      <c r="E39" s="36">
        <v>44636</v>
      </c>
    </row>
    <row r="40" spans="1:5" ht="13.5" customHeight="1" x14ac:dyDescent="0.25">
      <c r="A40" s="33">
        <v>28</v>
      </c>
      <c r="B40" s="45">
        <v>292</v>
      </c>
      <c r="C40" s="19" t="s">
        <v>34</v>
      </c>
      <c r="D40" s="19" t="s">
        <v>67</v>
      </c>
      <c r="E40" s="36">
        <v>44636</v>
      </c>
    </row>
    <row r="41" spans="1:5" ht="13.5" customHeight="1" x14ac:dyDescent="0.25">
      <c r="A41" s="33">
        <v>29</v>
      </c>
      <c r="B41" s="45">
        <v>2780.73</v>
      </c>
      <c r="C41" s="19" t="s">
        <v>91</v>
      </c>
      <c r="D41" s="19" t="s">
        <v>92</v>
      </c>
      <c r="E41" s="36">
        <v>44636</v>
      </c>
    </row>
    <row r="42" spans="1:5" ht="13.5" customHeight="1" x14ac:dyDescent="0.25">
      <c r="A42" s="33">
        <v>30</v>
      </c>
      <c r="B42" s="45">
        <v>3899.15</v>
      </c>
      <c r="C42" s="19" t="s">
        <v>75</v>
      </c>
      <c r="D42" s="19" t="s">
        <v>76</v>
      </c>
      <c r="E42" s="36">
        <v>44637</v>
      </c>
    </row>
    <row r="43" spans="1:5" ht="13.5" customHeight="1" x14ac:dyDescent="0.25">
      <c r="A43" s="33">
        <v>31</v>
      </c>
      <c r="B43" s="45">
        <v>267.75</v>
      </c>
      <c r="C43" s="19" t="s">
        <v>94</v>
      </c>
      <c r="D43" s="19" t="s">
        <v>108</v>
      </c>
      <c r="E43" s="36">
        <v>44637</v>
      </c>
    </row>
    <row r="44" spans="1:5" ht="13.5" customHeight="1" x14ac:dyDescent="0.25">
      <c r="A44" s="33">
        <v>32</v>
      </c>
      <c r="B44" s="45">
        <v>2164.6799999999998</v>
      </c>
      <c r="C44" s="19" t="s">
        <v>23</v>
      </c>
      <c r="D44" s="19" t="s">
        <v>90</v>
      </c>
      <c r="E44" s="36">
        <v>44637</v>
      </c>
    </row>
    <row r="45" spans="1:5" s="2" customFormat="1" ht="13.5" customHeight="1" x14ac:dyDescent="0.25">
      <c r="A45" s="33">
        <v>33</v>
      </c>
      <c r="B45" s="45">
        <v>1210.7</v>
      </c>
      <c r="C45" s="19" t="s">
        <v>109</v>
      </c>
      <c r="D45" s="19" t="s">
        <v>112</v>
      </c>
      <c r="E45" s="36">
        <v>44638</v>
      </c>
    </row>
    <row r="46" spans="1:5" s="2" customFormat="1" ht="13.5" customHeight="1" x14ac:dyDescent="0.25">
      <c r="A46" s="33">
        <v>34</v>
      </c>
      <c r="B46" s="45">
        <v>250</v>
      </c>
      <c r="C46" s="19" t="s">
        <v>110</v>
      </c>
      <c r="D46" s="19" t="s">
        <v>113</v>
      </c>
      <c r="E46" s="36">
        <v>44638</v>
      </c>
    </row>
    <row r="47" spans="1:5" s="2" customFormat="1" ht="13.5" customHeight="1" x14ac:dyDescent="0.25">
      <c r="A47" s="33">
        <v>35</v>
      </c>
      <c r="B47" s="45">
        <v>3117.8</v>
      </c>
      <c r="C47" s="19" t="s">
        <v>111</v>
      </c>
      <c r="D47" s="19" t="s">
        <v>108</v>
      </c>
      <c r="E47" s="36">
        <v>44638</v>
      </c>
    </row>
    <row r="48" spans="1:5" s="2" customFormat="1" ht="13.5" customHeight="1" x14ac:dyDescent="0.25">
      <c r="A48" s="33">
        <v>36</v>
      </c>
      <c r="B48" s="45">
        <f>679.6+1590.6+180+1671.03</f>
        <v>4121.2299999999996</v>
      </c>
      <c r="C48" s="19" t="s">
        <v>33</v>
      </c>
      <c r="D48" s="19" t="s">
        <v>90</v>
      </c>
      <c r="E48" s="36">
        <v>44641</v>
      </c>
    </row>
    <row r="49" spans="1:5" s="2" customFormat="1" ht="13.5" customHeight="1" x14ac:dyDescent="0.25">
      <c r="A49" s="33">
        <v>37</v>
      </c>
      <c r="B49" s="45">
        <v>17033.18</v>
      </c>
      <c r="C49" s="19" t="s">
        <v>114</v>
      </c>
      <c r="D49" s="19" t="s">
        <v>119</v>
      </c>
      <c r="E49" s="36">
        <v>44641</v>
      </c>
    </row>
    <row r="50" spans="1:5" s="2" customFormat="1" ht="13.5" customHeight="1" x14ac:dyDescent="0.25">
      <c r="A50" s="33">
        <v>38</v>
      </c>
      <c r="B50" s="45">
        <v>2650.3</v>
      </c>
      <c r="C50" s="19" t="s">
        <v>115</v>
      </c>
      <c r="D50" s="19" t="s">
        <v>92</v>
      </c>
      <c r="E50" s="36">
        <v>44641</v>
      </c>
    </row>
    <row r="51" spans="1:5" s="2" customFormat="1" ht="13.5" customHeight="1" x14ac:dyDescent="0.25">
      <c r="A51" s="33">
        <v>39</v>
      </c>
      <c r="B51" s="45">
        <v>4811.53</v>
      </c>
      <c r="C51" s="19" t="s">
        <v>116</v>
      </c>
      <c r="D51" s="19" t="s">
        <v>11</v>
      </c>
      <c r="E51" s="36">
        <v>44641</v>
      </c>
    </row>
    <row r="52" spans="1:5" s="2" customFormat="1" ht="13.5" customHeight="1" x14ac:dyDescent="0.25">
      <c r="A52" s="33">
        <v>40</v>
      </c>
      <c r="B52" s="45">
        <v>81655.710000000006</v>
      </c>
      <c r="C52" s="19" t="s">
        <v>117</v>
      </c>
      <c r="D52" s="19" t="s">
        <v>119</v>
      </c>
      <c r="E52" s="36">
        <v>44641</v>
      </c>
    </row>
    <row r="53" spans="1:5" s="2" customFormat="1" ht="13.5" customHeight="1" x14ac:dyDescent="0.25">
      <c r="A53" s="33">
        <v>41</v>
      </c>
      <c r="B53" s="45">
        <v>714</v>
      </c>
      <c r="C53" s="19" t="s">
        <v>118</v>
      </c>
      <c r="D53" s="19" t="s">
        <v>120</v>
      </c>
      <c r="E53" s="36">
        <v>44641</v>
      </c>
    </row>
    <row r="54" spans="1:5" s="2" customFormat="1" ht="13.5" customHeight="1" x14ac:dyDescent="0.25">
      <c r="A54" s="33">
        <v>42</v>
      </c>
      <c r="B54" s="45">
        <v>3512.5</v>
      </c>
      <c r="C54" s="19" t="s">
        <v>126</v>
      </c>
      <c r="D54" s="19" t="s">
        <v>90</v>
      </c>
      <c r="E54" s="36">
        <v>44642</v>
      </c>
    </row>
    <row r="55" spans="1:5" s="2" customFormat="1" ht="13.5" customHeight="1" x14ac:dyDescent="0.25">
      <c r="A55" s="33">
        <v>43</v>
      </c>
      <c r="B55" s="45">
        <v>518.16999999999996</v>
      </c>
      <c r="C55" s="19" t="s">
        <v>133</v>
      </c>
      <c r="D55" s="19" t="s">
        <v>134</v>
      </c>
      <c r="E55" s="36">
        <v>44642</v>
      </c>
    </row>
    <row r="56" spans="1:5" s="2" customFormat="1" ht="13.5" customHeight="1" x14ac:dyDescent="0.25">
      <c r="A56" s="33">
        <v>44</v>
      </c>
      <c r="B56" s="45">
        <v>81702</v>
      </c>
      <c r="C56" s="19" t="s">
        <v>110</v>
      </c>
      <c r="D56" s="19" t="s">
        <v>135</v>
      </c>
      <c r="E56" s="36">
        <v>44642</v>
      </c>
    </row>
    <row r="57" spans="1:5" s="2" customFormat="1" ht="13.5" customHeight="1" x14ac:dyDescent="0.25">
      <c r="A57" s="33">
        <v>45</v>
      </c>
      <c r="B57" s="45">
        <v>1570.8</v>
      </c>
      <c r="C57" s="19" t="s">
        <v>138</v>
      </c>
      <c r="D57" s="19" t="s">
        <v>16</v>
      </c>
      <c r="E57" s="36">
        <v>44643</v>
      </c>
    </row>
    <row r="58" spans="1:5" s="2" customFormat="1" ht="13.5" customHeight="1" x14ac:dyDescent="0.25">
      <c r="A58" s="33">
        <v>46</v>
      </c>
      <c r="B58" s="45">
        <v>3006</v>
      </c>
      <c r="C58" s="19" t="s">
        <v>84</v>
      </c>
      <c r="D58" s="19" t="s">
        <v>85</v>
      </c>
      <c r="E58" s="36">
        <v>44643</v>
      </c>
    </row>
    <row r="59" spans="1:5" s="2" customFormat="1" ht="13.5" customHeight="1" x14ac:dyDescent="0.25">
      <c r="A59" s="33">
        <v>47</v>
      </c>
      <c r="B59" s="49">
        <v>717750</v>
      </c>
      <c r="C59" s="19" t="s">
        <v>143</v>
      </c>
      <c r="D59" s="19" t="s">
        <v>144</v>
      </c>
      <c r="E59" s="36">
        <v>44644</v>
      </c>
    </row>
    <row r="60" spans="1:5" s="2" customFormat="1" ht="13.5" customHeight="1" x14ac:dyDescent="0.2">
      <c r="A60" s="33">
        <v>48</v>
      </c>
      <c r="B60" s="49">
        <v>77231</v>
      </c>
      <c r="C60" s="50" t="s">
        <v>145</v>
      </c>
      <c r="D60" s="51" t="s">
        <v>16</v>
      </c>
      <c r="E60" s="36">
        <v>44644</v>
      </c>
    </row>
    <row r="61" spans="1:5" s="2" customFormat="1" ht="13.5" customHeight="1" x14ac:dyDescent="0.2">
      <c r="A61" s="33">
        <v>49</v>
      </c>
      <c r="B61" s="49">
        <v>1059.93</v>
      </c>
      <c r="C61" s="50" t="s">
        <v>146</v>
      </c>
      <c r="D61" s="50" t="s">
        <v>147</v>
      </c>
      <c r="E61" s="36">
        <v>44644</v>
      </c>
    </row>
    <row r="62" spans="1:5" s="2" customFormat="1" ht="13.5" customHeight="1" x14ac:dyDescent="0.25">
      <c r="A62" s="33">
        <v>50</v>
      </c>
      <c r="B62" s="49">
        <v>100</v>
      </c>
      <c r="C62" s="19" t="s">
        <v>110</v>
      </c>
      <c r="D62" s="19" t="s">
        <v>113</v>
      </c>
      <c r="E62" s="36">
        <v>44644</v>
      </c>
    </row>
    <row r="63" spans="1:5" s="2" customFormat="1" ht="13.5" customHeight="1" x14ac:dyDescent="0.25">
      <c r="A63" s="33">
        <v>51</v>
      </c>
      <c r="B63" s="45">
        <v>11886.15</v>
      </c>
      <c r="C63" s="19" t="s">
        <v>32</v>
      </c>
      <c r="D63" s="19" t="s">
        <v>8</v>
      </c>
      <c r="E63" s="36">
        <v>44645</v>
      </c>
    </row>
    <row r="64" spans="1:5" s="2" customFormat="1" ht="13.5" customHeight="1" x14ac:dyDescent="0.25">
      <c r="A64" s="33">
        <v>52</v>
      </c>
      <c r="B64" s="45">
        <v>4485.59</v>
      </c>
      <c r="C64" s="19" t="s">
        <v>9</v>
      </c>
      <c r="D64" s="19" t="s">
        <v>8</v>
      </c>
      <c r="E64" s="36">
        <v>44645</v>
      </c>
    </row>
    <row r="65" spans="1:5" s="2" customFormat="1" ht="13.5" customHeight="1" x14ac:dyDescent="0.25">
      <c r="A65" s="33">
        <v>53</v>
      </c>
      <c r="B65" s="45">
        <v>8648.07</v>
      </c>
      <c r="C65" s="19" t="s">
        <v>148</v>
      </c>
      <c r="D65" s="19" t="s">
        <v>76</v>
      </c>
      <c r="E65" s="36">
        <v>44645</v>
      </c>
    </row>
    <row r="66" spans="1:5" s="2" customFormat="1" ht="13.5" customHeight="1" x14ac:dyDescent="0.25">
      <c r="A66" s="33">
        <v>54</v>
      </c>
      <c r="B66" s="45">
        <v>883.21</v>
      </c>
      <c r="C66" s="19" t="s">
        <v>55</v>
      </c>
      <c r="D66" s="19" t="s">
        <v>11</v>
      </c>
      <c r="E66" s="36">
        <v>44645</v>
      </c>
    </row>
    <row r="67" spans="1:5" s="2" customFormat="1" ht="13.5" customHeight="1" x14ac:dyDescent="0.25">
      <c r="A67" s="33">
        <v>55</v>
      </c>
      <c r="B67" s="45">
        <v>4605.87</v>
      </c>
      <c r="C67" s="19" t="s">
        <v>149</v>
      </c>
      <c r="D67" s="19" t="s">
        <v>113</v>
      </c>
      <c r="E67" s="36">
        <v>44645</v>
      </c>
    </row>
    <row r="68" spans="1:5" s="2" customFormat="1" ht="13.5" customHeight="1" x14ac:dyDescent="0.25">
      <c r="A68" s="33">
        <v>56</v>
      </c>
      <c r="B68" s="49">
        <v>400</v>
      </c>
      <c r="C68" s="19" t="s">
        <v>110</v>
      </c>
      <c r="D68" s="19" t="s">
        <v>113</v>
      </c>
      <c r="E68" s="36">
        <v>44645</v>
      </c>
    </row>
    <row r="69" spans="1:5" s="2" customFormat="1" ht="13.5" customHeight="1" x14ac:dyDescent="0.2">
      <c r="A69" s="33">
        <v>57</v>
      </c>
      <c r="B69" s="49">
        <v>59.3</v>
      </c>
      <c r="C69" s="50" t="s">
        <v>28</v>
      </c>
      <c r="D69" s="19" t="s">
        <v>8</v>
      </c>
      <c r="E69" s="36">
        <v>44645</v>
      </c>
    </row>
    <row r="70" spans="1:5" s="2" customFormat="1" ht="13.5" customHeight="1" x14ac:dyDescent="0.2">
      <c r="A70" s="33">
        <v>58</v>
      </c>
      <c r="B70" s="49">
        <v>2558.4499999999998</v>
      </c>
      <c r="C70" s="50" t="s">
        <v>154</v>
      </c>
      <c r="D70" s="19" t="s">
        <v>8</v>
      </c>
      <c r="E70" s="36">
        <v>44648</v>
      </c>
    </row>
    <row r="71" spans="1:5" s="2" customFormat="1" ht="13.5" customHeight="1" x14ac:dyDescent="0.25">
      <c r="A71" s="33">
        <v>59</v>
      </c>
      <c r="B71" s="49">
        <v>327.25</v>
      </c>
      <c r="C71" s="19" t="s">
        <v>155</v>
      </c>
      <c r="D71" s="19" t="s">
        <v>157</v>
      </c>
      <c r="E71" s="36">
        <v>44648</v>
      </c>
    </row>
    <row r="72" spans="1:5" s="2" customFormat="1" ht="13.5" customHeight="1" x14ac:dyDescent="0.2">
      <c r="A72" s="33">
        <v>60</v>
      </c>
      <c r="B72" s="49">
        <f>1672.62+3757.57+1596.5</f>
        <v>7026.6900000000005</v>
      </c>
      <c r="C72" s="50" t="s">
        <v>23</v>
      </c>
      <c r="D72" s="51" t="s">
        <v>90</v>
      </c>
      <c r="E72" s="36">
        <v>44648</v>
      </c>
    </row>
    <row r="73" spans="1:5" s="2" customFormat="1" ht="13.5" customHeight="1" x14ac:dyDescent="0.2">
      <c r="A73" s="33">
        <v>61</v>
      </c>
      <c r="B73" s="49">
        <v>999.6</v>
      </c>
      <c r="C73" s="50" t="s">
        <v>156</v>
      </c>
      <c r="D73" s="50" t="s">
        <v>158</v>
      </c>
      <c r="E73" s="36">
        <v>44648</v>
      </c>
    </row>
    <row r="74" spans="1:5" s="2" customFormat="1" ht="13.5" customHeight="1" x14ac:dyDescent="0.25">
      <c r="A74" s="33">
        <v>62</v>
      </c>
      <c r="B74" s="49">
        <v>200</v>
      </c>
      <c r="C74" s="19" t="s">
        <v>110</v>
      </c>
      <c r="D74" s="19" t="s">
        <v>113</v>
      </c>
      <c r="E74" s="36">
        <v>44649</v>
      </c>
    </row>
    <row r="75" spans="1:5" s="2" customFormat="1" ht="13.5" customHeight="1" x14ac:dyDescent="0.25">
      <c r="A75" s="33">
        <v>63</v>
      </c>
      <c r="B75" s="49">
        <v>2558.3000000000002</v>
      </c>
      <c r="C75" s="19" t="s">
        <v>159</v>
      </c>
      <c r="D75" s="19" t="s">
        <v>92</v>
      </c>
      <c r="E75" s="36">
        <v>44649</v>
      </c>
    </row>
    <row r="76" spans="1:5" s="2" customFormat="1" ht="13.5" customHeight="1" x14ac:dyDescent="0.25">
      <c r="A76" s="33">
        <v>64</v>
      </c>
      <c r="B76" s="49">
        <v>3536.28</v>
      </c>
      <c r="C76" s="19" t="s">
        <v>169</v>
      </c>
      <c r="D76" s="19" t="s">
        <v>8</v>
      </c>
      <c r="E76" s="36">
        <v>44650</v>
      </c>
    </row>
    <row r="77" spans="1:5" s="2" customFormat="1" ht="13.5" customHeight="1" x14ac:dyDescent="0.25">
      <c r="A77" s="33">
        <v>65</v>
      </c>
      <c r="B77" s="49">
        <v>100</v>
      </c>
      <c r="C77" s="19" t="s">
        <v>170</v>
      </c>
      <c r="D77" s="19" t="s">
        <v>113</v>
      </c>
      <c r="E77" s="36">
        <v>44650</v>
      </c>
    </row>
    <row r="78" spans="1:5" s="2" customFormat="1" ht="13.5" customHeight="1" x14ac:dyDescent="0.25">
      <c r="A78" s="33">
        <v>66</v>
      </c>
      <c r="B78" s="49">
        <v>2993</v>
      </c>
      <c r="C78" s="19" t="s">
        <v>34</v>
      </c>
      <c r="D78" s="19" t="s">
        <v>67</v>
      </c>
      <c r="E78" s="36">
        <v>44650</v>
      </c>
    </row>
    <row r="79" spans="1:5" ht="13.5" customHeight="1" x14ac:dyDescent="0.25">
      <c r="A79" s="33">
        <v>67</v>
      </c>
      <c r="B79" s="45">
        <f>468.02+256+5443.06+20989.8+2394.91+336.78+7692.29+601.71+104.13+1289.93+768.23+396.7+6600+5839.34+538.36+750.52</f>
        <v>54469.779999999992</v>
      </c>
      <c r="C79" s="19" t="s">
        <v>37</v>
      </c>
      <c r="D79" s="19" t="s">
        <v>38</v>
      </c>
      <c r="E79" s="36"/>
    </row>
    <row r="80" spans="1:5" x14ac:dyDescent="0.25">
      <c r="A80" s="33">
        <v>68</v>
      </c>
      <c r="B80" s="45">
        <v>7259.32</v>
      </c>
      <c r="C80" s="19" t="s">
        <v>37</v>
      </c>
      <c r="D80" s="19" t="s">
        <v>88</v>
      </c>
      <c r="E80" s="19"/>
    </row>
    <row r="82" spans="1:5" x14ac:dyDescent="0.25">
      <c r="A82" s="52" t="s">
        <v>10</v>
      </c>
      <c r="B82" s="52"/>
      <c r="C82" s="52"/>
      <c r="D82" s="52"/>
      <c r="E82" s="20"/>
    </row>
    <row r="83" spans="1:5" x14ac:dyDescent="0.25">
      <c r="A83" s="17" t="s">
        <v>5</v>
      </c>
      <c r="B83" s="5" t="s">
        <v>1</v>
      </c>
      <c r="C83" s="6" t="s">
        <v>2</v>
      </c>
      <c r="D83" s="7" t="s">
        <v>3</v>
      </c>
      <c r="E83" s="6" t="s">
        <v>4</v>
      </c>
    </row>
    <row r="84" spans="1:5" x14ac:dyDescent="0.25">
      <c r="A84" s="34">
        <v>1</v>
      </c>
      <c r="B84" s="45">
        <v>11595</v>
      </c>
      <c r="C84" s="46" t="s">
        <v>19</v>
      </c>
      <c r="D84" s="19" t="s">
        <v>20</v>
      </c>
      <c r="E84" s="36">
        <v>44621</v>
      </c>
    </row>
    <row r="85" spans="1:5" x14ac:dyDescent="0.2">
      <c r="A85" s="35">
        <v>2</v>
      </c>
      <c r="B85" s="45">
        <v>428.4</v>
      </c>
      <c r="C85" s="46" t="s">
        <v>18</v>
      </c>
      <c r="D85" s="30" t="s">
        <v>17</v>
      </c>
      <c r="E85" s="36">
        <v>44621</v>
      </c>
    </row>
    <row r="86" spans="1:5" x14ac:dyDescent="0.25">
      <c r="A86" s="34">
        <v>3</v>
      </c>
      <c r="B86" s="45">
        <v>3164.26</v>
      </c>
      <c r="C86" s="46" t="s">
        <v>15</v>
      </c>
      <c r="D86" s="19" t="s">
        <v>11</v>
      </c>
      <c r="E86" s="36">
        <v>44621</v>
      </c>
    </row>
    <row r="87" spans="1:5" x14ac:dyDescent="0.2">
      <c r="A87" s="34">
        <v>4</v>
      </c>
      <c r="B87" s="45">
        <v>1057.9100000000001</v>
      </c>
      <c r="C87" s="46" t="s">
        <v>27</v>
      </c>
      <c r="D87" s="30" t="s">
        <v>16</v>
      </c>
      <c r="E87" s="36">
        <v>44622</v>
      </c>
    </row>
    <row r="88" spans="1:5" x14ac:dyDescent="0.25">
      <c r="A88" s="34">
        <v>5</v>
      </c>
      <c r="B88" s="45">
        <f>314.39+1904.73</f>
        <v>2219.12</v>
      </c>
      <c r="C88" s="46" t="s">
        <v>35</v>
      </c>
      <c r="D88" s="19" t="s">
        <v>8</v>
      </c>
      <c r="E88" s="36">
        <v>44623</v>
      </c>
    </row>
    <row r="89" spans="1:5" x14ac:dyDescent="0.2">
      <c r="A89" s="35">
        <v>6</v>
      </c>
      <c r="B89" s="45">
        <v>141590.96</v>
      </c>
      <c r="C89" s="46" t="s">
        <v>47</v>
      </c>
      <c r="D89" s="30" t="s">
        <v>46</v>
      </c>
      <c r="E89" s="36">
        <v>44624</v>
      </c>
    </row>
    <row r="90" spans="1:5" x14ac:dyDescent="0.2">
      <c r="A90" s="34">
        <v>7</v>
      </c>
      <c r="B90" s="45">
        <v>583.1</v>
      </c>
      <c r="C90" s="46" t="s">
        <v>48</v>
      </c>
      <c r="D90" s="30" t="s">
        <v>16</v>
      </c>
      <c r="E90" s="36">
        <v>44627</v>
      </c>
    </row>
    <row r="91" spans="1:5" x14ac:dyDescent="0.2">
      <c r="A91" s="35">
        <v>8</v>
      </c>
      <c r="B91" s="45">
        <v>2042.42</v>
      </c>
      <c r="C91" s="46" t="s">
        <v>27</v>
      </c>
      <c r="D91" s="30" t="s">
        <v>16</v>
      </c>
      <c r="E91" s="36">
        <v>44627</v>
      </c>
    </row>
    <row r="92" spans="1:5" x14ac:dyDescent="0.25">
      <c r="A92" s="35">
        <v>9</v>
      </c>
      <c r="B92" s="45">
        <v>457.76</v>
      </c>
      <c r="C92" s="46" t="s">
        <v>35</v>
      </c>
      <c r="D92" s="19" t="s">
        <v>8</v>
      </c>
      <c r="E92" s="36">
        <v>44627</v>
      </c>
    </row>
    <row r="93" spans="1:5" x14ac:dyDescent="0.25">
      <c r="A93" s="34">
        <v>10</v>
      </c>
      <c r="B93" s="45">
        <v>2463.48</v>
      </c>
      <c r="C93" s="46" t="s">
        <v>49</v>
      </c>
      <c r="D93" s="19" t="s">
        <v>11</v>
      </c>
      <c r="E93" s="36">
        <v>44627</v>
      </c>
    </row>
    <row r="94" spans="1:5" x14ac:dyDescent="0.2">
      <c r="A94" s="35">
        <v>11</v>
      </c>
      <c r="B94" s="45">
        <v>1796.5</v>
      </c>
      <c r="C94" s="46" t="s">
        <v>50</v>
      </c>
      <c r="D94" s="30" t="s">
        <v>51</v>
      </c>
      <c r="E94" s="36">
        <v>44627</v>
      </c>
    </row>
    <row r="95" spans="1:5" x14ac:dyDescent="0.2">
      <c r="A95" s="35">
        <v>12</v>
      </c>
      <c r="B95" s="45">
        <v>317.68</v>
      </c>
      <c r="C95" s="46" t="s">
        <v>56</v>
      </c>
      <c r="D95" s="30" t="s">
        <v>57</v>
      </c>
      <c r="E95" s="36">
        <v>44628</v>
      </c>
    </row>
    <row r="96" spans="1:5" x14ac:dyDescent="0.2">
      <c r="A96" s="34">
        <v>13</v>
      </c>
      <c r="B96" s="45">
        <v>4165</v>
      </c>
      <c r="C96" s="46" t="s">
        <v>65</v>
      </c>
      <c r="D96" s="30" t="s">
        <v>16</v>
      </c>
      <c r="E96" s="36">
        <v>44629</v>
      </c>
    </row>
    <row r="97" spans="1:5" x14ac:dyDescent="0.2">
      <c r="A97" s="34">
        <v>14</v>
      </c>
      <c r="B97" s="45">
        <v>16383.81</v>
      </c>
      <c r="C97" s="46" t="s">
        <v>72</v>
      </c>
      <c r="D97" s="30" t="s">
        <v>8</v>
      </c>
      <c r="E97" s="36">
        <v>44630</v>
      </c>
    </row>
    <row r="98" spans="1:5" x14ac:dyDescent="0.25">
      <c r="A98" s="34">
        <v>15</v>
      </c>
      <c r="B98" s="45">
        <v>19321.169999999998</v>
      </c>
      <c r="C98" s="46" t="s">
        <v>15</v>
      </c>
      <c r="D98" s="19" t="s">
        <v>11</v>
      </c>
      <c r="E98" s="36">
        <v>44631</v>
      </c>
    </row>
    <row r="99" spans="1:5" x14ac:dyDescent="0.25">
      <c r="A99" s="34">
        <v>16</v>
      </c>
      <c r="B99" s="45">
        <v>843710</v>
      </c>
      <c r="C99" s="46" t="s">
        <v>86</v>
      </c>
      <c r="D99" s="19" t="s">
        <v>87</v>
      </c>
      <c r="E99" s="36">
        <v>44635</v>
      </c>
    </row>
    <row r="100" spans="1:5" x14ac:dyDescent="0.25">
      <c r="A100" s="34">
        <v>17</v>
      </c>
      <c r="B100" s="45">
        <v>4144.8</v>
      </c>
      <c r="C100" s="19" t="s">
        <v>55</v>
      </c>
      <c r="D100" s="19" t="s">
        <v>11</v>
      </c>
      <c r="E100" s="36">
        <v>44635</v>
      </c>
    </row>
    <row r="101" spans="1:5" x14ac:dyDescent="0.25">
      <c r="A101" s="34">
        <v>18</v>
      </c>
      <c r="B101" s="45">
        <v>3251.08</v>
      </c>
      <c r="C101" s="19" t="s">
        <v>93</v>
      </c>
      <c r="D101" s="19" t="s">
        <v>16</v>
      </c>
      <c r="E101" s="36">
        <v>44636</v>
      </c>
    </row>
    <row r="102" spans="1:5" x14ac:dyDescent="0.25">
      <c r="A102" s="34">
        <v>19</v>
      </c>
      <c r="B102" s="45">
        <v>1987.63</v>
      </c>
      <c r="C102" s="19" t="s">
        <v>55</v>
      </c>
      <c r="D102" s="19" t="s">
        <v>11</v>
      </c>
      <c r="E102" s="36">
        <v>44636</v>
      </c>
    </row>
    <row r="103" spans="1:5" x14ac:dyDescent="0.25">
      <c r="A103" s="34">
        <v>20</v>
      </c>
      <c r="B103" s="45">
        <v>97486.7</v>
      </c>
      <c r="C103" s="19" t="s">
        <v>95</v>
      </c>
      <c r="D103" s="19" t="s">
        <v>96</v>
      </c>
      <c r="E103" s="36">
        <v>44637</v>
      </c>
    </row>
    <row r="104" spans="1:5" s="2" customFormat="1" x14ac:dyDescent="0.25">
      <c r="A104" s="34">
        <v>21</v>
      </c>
      <c r="B104" s="45">
        <f>60.23+315.81</f>
        <v>376.04</v>
      </c>
      <c r="C104" s="19" t="s">
        <v>49</v>
      </c>
      <c r="D104" s="19" t="s">
        <v>11</v>
      </c>
      <c r="E104" s="36">
        <v>44638</v>
      </c>
    </row>
    <row r="105" spans="1:5" s="2" customFormat="1" x14ac:dyDescent="0.25">
      <c r="A105" s="34">
        <v>22</v>
      </c>
      <c r="B105" s="45">
        <v>227.76</v>
      </c>
      <c r="C105" s="19" t="s">
        <v>121</v>
      </c>
      <c r="D105" s="19" t="s">
        <v>122</v>
      </c>
      <c r="E105" s="36">
        <v>44641</v>
      </c>
    </row>
    <row r="106" spans="1:5" s="2" customFormat="1" x14ac:dyDescent="0.25">
      <c r="A106" s="34">
        <v>23</v>
      </c>
      <c r="B106" s="45">
        <v>237699.91</v>
      </c>
      <c r="C106" s="19" t="s">
        <v>123</v>
      </c>
      <c r="D106" s="19" t="s">
        <v>113</v>
      </c>
      <c r="E106" s="36">
        <v>44641</v>
      </c>
    </row>
    <row r="107" spans="1:5" s="2" customFormat="1" x14ac:dyDescent="0.2">
      <c r="A107" s="34">
        <v>24</v>
      </c>
      <c r="B107" s="45">
        <v>1589.92</v>
      </c>
      <c r="C107" s="19" t="s">
        <v>127</v>
      </c>
      <c r="D107" s="30" t="s">
        <v>57</v>
      </c>
      <c r="E107" s="36">
        <v>44642</v>
      </c>
    </row>
    <row r="108" spans="1:5" s="2" customFormat="1" x14ac:dyDescent="0.25">
      <c r="A108" s="34">
        <v>25</v>
      </c>
      <c r="B108" s="45">
        <v>535.5</v>
      </c>
      <c r="C108" s="19" t="s">
        <v>128</v>
      </c>
      <c r="D108" s="19" t="s">
        <v>16</v>
      </c>
      <c r="E108" s="36">
        <v>44642</v>
      </c>
    </row>
    <row r="109" spans="1:5" s="2" customFormat="1" x14ac:dyDescent="0.2">
      <c r="A109" s="34">
        <v>26</v>
      </c>
      <c r="B109" s="45">
        <v>428.4</v>
      </c>
      <c r="C109" s="19" t="s">
        <v>18</v>
      </c>
      <c r="D109" s="30" t="s">
        <v>17</v>
      </c>
      <c r="E109" s="36">
        <v>44642</v>
      </c>
    </row>
    <row r="110" spans="1:5" s="2" customFormat="1" x14ac:dyDescent="0.25">
      <c r="A110" s="34">
        <v>27</v>
      </c>
      <c r="B110" s="45">
        <v>9146.93</v>
      </c>
      <c r="C110" s="19" t="s">
        <v>129</v>
      </c>
      <c r="D110" s="19" t="s">
        <v>119</v>
      </c>
      <c r="E110" s="36">
        <v>44642</v>
      </c>
    </row>
    <row r="111" spans="1:5" s="2" customFormat="1" x14ac:dyDescent="0.25">
      <c r="A111" s="34">
        <v>28</v>
      </c>
      <c r="B111" s="45">
        <v>2088.4499999999998</v>
      </c>
      <c r="C111" s="19" t="s">
        <v>130</v>
      </c>
      <c r="D111" s="19" t="s">
        <v>131</v>
      </c>
      <c r="E111" s="36">
        <v>44642</v>
      </c>
    </row>
    <row r="112" spans="1:5" s="2" customFormat="1" x14ac:dyDescent="0.25">
      <c r="A112" s="34">
        <v>29</v>
      </c>
      <c r="B112" s="45">
        <v>14280</v>
      </c>
      <c r="C112" s="19" t="s">
        <v>132</v>
      </c>
      <c r="D112" s="19" t="s">
        <v>96</v>
      </c>
      <c r="E112" s="36">
        <v>44642</v>
      </c>
    </row>
    <row r="113" spans="1:5" s="2" customFormat="1" x14ac:dyDescent="0.25">
      <c r="A113" s="34">
        <v>30</v>
      </c>
      <c r="B113" s="45">
        <v>900.82</v>
      </c>
      <c r="C113" s="19" t="s">
        <v>136</v>
      </c>
      <c r="D113" s="19" t="s">
        <v>137</v>
      </c>
      <c r="E113" s="36">
        <v>44642</v>
      </c>
    </row>
    <row r="114" spans="1:5" s="2" customFormat="1" x14ac:dyDescent="0.25">
      <c r="A114" s="34">
        <v>31</v>
      </c>
      <c r="B114" s="45">
        <v>1666</v>
      </c>
      <c r="C114" s="19" t="s">
        <v>128</v>
      </c>
      <c r="D114" s="19" t="s">
        <v>16</v>
      </c>
      <c r="E114" s="36">
        <v>44642</v>
      </c>
    </row>
    <row r="115" spans="1:5" s="2" customFormat="1" x14ac:dyDescent="0.25">
      <c r="A115" s="34">
        <v>32</v>
      </c>
      <c r="B115" s="45">
        <v>232.08</v>
      </c>
      <c r="C115" s="19" t="s">
        <v>15</v>
      </c>
      <c r="D115" s="19" t="s">
        <v>11</v>
      </c>
      <c r="E115" s="36">
        <v>44642</v>
      </c>
    </row>
    <row r="116" spans="1:5" s="2" customFormat="1" x14ac:dyDescent="0.25">
      <c r="A116" s="34">
        <v>33</v>
      </c>
      <c r="B116" s="45">
        <v>320450</v>
      </c>
      <c r="C116" s="19" t="s">
        <v>143</v>
      </c>
      <c r="D116" s="19" t="s">
        <v>144</v>
      </c>
      <c r="E116" s="36">
        <v>44644</v>
      </c>
    </row>
    <row r="117" spans="1:5" s="2" customFormat="1" x14ac:dyDescent="0.25">
      <c r="A117" s="34">
        <v>34</v>
      </c>
      <c r="B117" s="45">
        <v>17326.34</v>
      </c>
      <c r="C117" s="19" t="s">
        <v>9</v>
      </c>
      <c r="D117" s="19" t="s">
        <v>8</v>
      </c>
      <c r="E117" s="36">
        <v>44644</v>
      </c>
    </row>
    <row r="118" spans="1:5" s="2" customFormat="1" x14ac:dyDescent="0.25">
      <c r="A118" s="34">
        <v>35</v>
      </c>
      <c r="B118" s="45">
        <v>9520</v>
      </c>
      <c r="C118" s="19" t="s">
        <v>65</v>
      </c>
      <c r="D118" s="19" t="s">
        <v>16</v>
      </c>
      <c r="E118" s="36">
        <v>44644</v>
      </c>
    </row>
    <row r="119" spans="1:5" s="2" customFormat="1" x14ac:dyDescent="0.25">
      <c r="A119" s="34">
        <v>36</v>
      </c>
      <c r="B119" s="45">
        <v>9.52</v>
      </c>
      <c r="C119" s="19" t="s">
        <v>75</v>
      </c>
      <c r="D119" s="19" t="s">
        <v>16</v>
      </c>
      <c r="E119" s="36">
        <v>44644</v>
      </c>
    </row>
    <row r="120" spans="1:5" s="2" customFormat="1" x14ac:dyDescent="0.25">
      <c r="A120" s="34">
        <v>37</v>
      </c>
      <c r="B120" s="45">
        <v>16893.240000000002</v>
      </c>
      <c r="C120" s="19" t="s">
        <v>150</v>
      </c>
      <c r="D120" s="19" t="s">
        <v>153</v>
      </c>
      <c r="E120" s="36">
        <v>44648</v>
      </c>
    </row>
    <row r="121" spans="1:5" s="2" customFormat="1" x14ac:dyDescent="0.25">
      <c r="A121" s="34">
        <v>38</v>
      </c>
      <c r="B121" s="45">
        <v>45903.06</v>
      </c>
      <c r="C121" s="19" t="s">
        <v>151</v>
      </c>
      <c r="D121" s="19" t="s">
        <v>152</v>
      </c>
      <c r="E121" s="36">
        <v>44648</v>
      </c>
    </row>
    <row r="122" spans="1:5" s="2" customFormat="1" x14ac:dyDescent="0.25">
      <c r="A122" s="34">
        <v>39</v>
      </c>
      <c r="B122" s="45">
        <v>140214.13</v>
      </c>
      <c r="C122" s="19" t="s">
        <v>160</v>
      </c>
      <c r="D122" s="19" t="s">
        <v>163</v>
      </c>
      <c r="E122" s="36">
        <v>44649</v>
      </c>
    </row>
    <row r="123" spans="1:5" s="2" customFormat="1" x14ac:dyDescent="0.25">
      <c r="A123" s="34">
        <v>40</v>
      </c>
      <c r="B123" s="45">
        <f>168.51+954.91</f>
        <v>1123.42</v>
      </c>
      <c r="C123" s="19" t="s">
        <v>161</v>
      </c>
      <c r="D123" s="19" t="s">
        <v>51</v>
      </c>
      <c r="E123" s="36">
        <v>44649</v>
      </c>
    </row>
    <row r="124" spans="1:5" s="2" customFormat="1" x14ac:dyDescent="0.25">
      <c r="A124" s="34">
        <v>41</v>
      </c>
      <c r="B124" s="45">
        <f>362.82+2056</f>
        <v>2418.8200000000002</v>
      </c>
      <c r="C124" s="19" t="s">
        <v>162</v>
      </c>
      <c r="D124" s="19" t="s">
        <v>51</v>
      </c>
      <c r="E124" s="36">
        <v>44649</v>
      </c>
    </row>
    <row r="125" spans="1:5" s="2" customFormat="1" x14ac:dyDescent="0.2">
      <c r="A125" s="34">
        <v>42</v>
      </c>
      <c r="B125" s="45">
        <v>428.4</v>
      </c>
      <c r="C125" s="19" t="s">
        <v>171</v>
      </c>
      <c r="D125" s="30" t="s">
        <v>17</v>
      </c>
      <c r="E125" s="36">
        <v>44650</v>
      </c>
    </row>
    <row r="126" spans="1:5" s="2" customFormat="1" x14ac:dyDescent="0.25">
      <c r="A126" s="34">
        <v>43</v>
      </c>
      <c r="B126" s="45">
        <v>11835.62</v>
      </c>
      <c r="C126" s="19" t="s">
        <v>127</v>
      </c>
      <c r="D126" s="19" t="s">
        <v>172</v>
      </c>
      <c r="E126" s="36">
        <v>44650</v>
      </c>
    </row>
    <row r="127" spans="1:5" x14ac:dyDescent="0.25">
      <c r="A127" s="34">
        <v>44</v>
      </c>
      <c r="B127" s="45">
        <f>522+5847.56</f>
        <v>6369.56</v>
      </c>
      <c r="C127" s="19" t="s">
        <v>37</v>
      </c>
      <c r="D127" s="19" t="s">
        <v>38</v>
      </c>
      <c r="E127" s="36"/>
    </row>
    <row r="128" spans="1:5" x14ac:dyDescent="0.25">
      <c r="A128" s="31"/>
      <c r="B128" s="16"/>
      <c r="C128" s="23"/>
      <c r="D128" s="23"/>
      <c r="E128" s="25"/>
    </row>
    <row r="129" spans="1:5" x14ac:dyDescent="0.25">
      <c r="A129" s="52" t="s">
        <v>21</v>
      </c>
      <c r="B129" s="52"/>
      <c r="C129" s="52"/>
      <c r="D129" s="52"/>
      <c r="E129" s="4"/>
    </row>
    <row r="130" spans="1:5" ht="25.5" x14ac:dyDescent="0.25">
      <c r="A130" s="32" t="s">
        <v>5</v>
      </c>
      <c r="B130" s="5" t="s">
        <v>1</v>
      </c>
      <c r="C130" s="6" t="s">
        <v>2</v>
      </c>
      <c r="D130" s="7" t="s">
        <v>3</v>
      </c>
      <c r="E130" s="6" t="s">
        <v>4</v>
      </c>
    </row>
    <row r="131" spans="1:5" x14ac:dyDescent="0.25">
      <c r="A131" s="29">
        <v>1</v>
      </c>
      <c r="B131" s="45">
        <v>15232</v>
      </c>
      <c r="C131" s="46" t="s">
        <v>26</v>
      </c>
      <c r="D131" s="19" t="s">
        <v>16</v>
      </c>
      <c r="E131" s="36">
        <v>44621</v>
      </c>
    </row>
    <row r="132" spans="1:5" x14ac:dyDescent="0.25">
      <c r="A132" s="29">
        <v>2</v>
      </c>
      <c r="B132" s="45">
        <v>1805321.91</v>
      </c>
      <c r="C132" s="46" t="s">
        <v>30</v>
      </c>
      <c r="D132" s="19" t="s">
        <v>31</v>
      </c>
      <c r="E132" s="36">
        <v>44622</v>
      </c>
    </row>
    <row r="133" spans="1:5" x14ac:dyDescent="0.25">
      <c r="A133" s="29">
        <v>3</v>
      </c>
      <c r="B133" s="45">
        <v>4755664.74</v>
      </c>
      <c r="C133" s="46" t="s">
        <v>30</v>
      </c>
      <c r="D133" s="19" t="s">
        <v>53</v>
      </c>
      <c r="E133" s="36">
        <v>44624</v>
      </c>
    </row>
    <row r="134" spans="1:5" x14ac:dyDescent="0.25">
      <c r="A134" s="29">
        <v>4</v>
      </c>
      <c r="B134" s="45">
        <v>114190.48</v>
      </c>
      <c r="C134" s="46" t="s">
        <v>30</v>
      </c>
      <c r="D134" s="19" t="s">
        <v>54</v>
      </c>
      <c r="E134" s="36">
        <v>44624</v>
      </c>
    </row>
    <row r="135" spans="1:5" x14ac:dyDescent="0.25">
      <c r="A135" s="29">
        <v>5</v>
      </c>
      <c r="B135" s="45">
        <v>12901618.35</v>
      </c>
      <c r="C135" s="46" t="s">
        <v>30</v>
      </c>
      <c r="D135" s="19" t="s">
        <v>31</v>
      </c>
      <c r="E135" s="36">
        <v>44627</v>
      </c>
    </row>
    <row r="136" spans="1:5" x14ac:dyDescent="0.25">
      <c r="A136" s="29">
        <v>6</v>
      </c>
      <c r="B136" s="45">
        <v>752269.18</v>
      </c>
      <c r="C136" s="46" t="s">
        <v>30</v>
      </c>
      <c r="D136" s="19" t="s">
        <v>52</v>
      </c>
      <c r="E136" s="36">
        <v>44627</v>
      </c>
    </row>
    <row r="137" spans="1:5" x14ac:dyDescent="0.25">
      <c r="A137" s="29">
        <v>7</v>
      </c>
      <c r="B137" s="45">
        <v>10111254.390000001</v>
      </c>
      <c r="C137" s="46" t="s">
        <v>30</v>
      </c>
      <c r="D137" s="19" t="s">
        <v>31</v>
      </c>
      <c r="E137" s="36">
        <v>44629</v>
      </c>
    </row>
    <row r="138" spans="1:5" x14ac:dyDescent="0.25">
      <c r="A138" s="29">
        <v>8</v>
      </c>
      <c r="B138" s="45">
        <v>1079419.69</v>
      </c>
      <c r="C138" s="46" t="s">
        <v>30</v>
      </c>
      <c r="D138" s="19" t="s">
        <v>66</v>
      </c>
      <c r="E138" s="36">
        <v>44629</v>
      </c>
    </row>
    <row r="139" spans="1:5" s="2" customFormat="1" x14ac:dyDescent="0.25">
      <c r="A139" s="29">
        <v>9</v>
      </c>
      <c r="B139" s="45">
        <v>5771944.54</v>
      </c>
      <c r="C139" s="46" t="s">
        <v>30</v>
      </c>
      <c r="D139" s="19" t="s">
        <v>31</v>
      </c>
      <c r="E139" s="36">
        <v>44638</v>
      </c>
    </row>
    <row r="140" spans="1:5" s="2" customFormat="1" x14ac:dyDescent="0.25">
      <c r="A140" s="29">
        <v>10</v>
      </c>
      <c r="B140" s="45">
        <v>1350</v>
      </c>
      <c r="C140" s="46" t="s">
        <v>173</v>
      </c>
      <c r="D140" s="19" t="s">
        <v>174</v>
      </c>
      <c r="E140" s="36">
        <v>44650</v>
      </c>
    </row>
    <row r="141" spans="1:5" x14ac:dyDescent="0.25">
      <c r="A141" s="31"/>
      <c r="B141" s="16"/>
      <c r="C141" s="47"/>
      <c r="D141" s="23"/>
      <c r="E141" s="25"/>
    </row>
    <row r="142" spans="1:5" x14ac:dyDescent="0.2">
      <c r="A142" s="21" t="s">
        <v>12</v>
      </c>
      <c r="B142" s="22"/>
      <c r="C142" s="23"/>
      <c r="D142" s="24"/>
      <c r="E142" s="25"/>
    </row>
    <row r="143" spans="1:5" ht="24" x14ac:dyDescent="0.25">
      <c r="A143" s="26" t="s">
        <v>13</v>
      </c>
      <c r="B143" s="48" t="s">
        <v>1</v>
      </c>
      <c r="C143" s="27" t="s">
        <v>2</v>
      </c>
      <c r="D143" s="27" t="s">
        <v>3</v>
      </c>
      <c r="E143" s="28" t="s">
        <v>4</v>
      </c>
    </row>
    <row r="144" spans="1:5" ht="15.75" customHeight="1" x14ac:dyDescent="0.25">
      <c r="A144" s="29">
        <v>1</v>
      </c>
      <c r="B144" s="45">
        <v>4558600.3099999996</v>
      </c>
      <c r="C144" s="19" t="s">
        <v>25</v>
      </c>
      <c r="D144" s="19" t="s">
        <v>24</v>
      </c>
      <c r="E144" s="36">
        <v>44621</v>
      </c>
    </row>
    <row r="145" spans="1:5" ht="15.75" customHeight="1" x14ac:dyDescent="0.25">
      <c r="A145" s="2">
        <v>2</v>
      </c>
      <c r="B145" s="45">
        <v>4180104.43</v>
      </c>
      <c r="C145" s="19" t="s">
        <v>39</v>
      </c>
      <c r="D145" s="19" t="s">
        <v>45</v>
      </c>
      <c r="E145" s="36">
        <v>44624</v>
      </c>
    </row>
    <row r="146" spans="1:5" ht="15.75" customHeight="1" x14ac:dyDescent="0.25">
      <c r="A146" s="29">
        <v>3</v>
      </c>
      <c r="B146" s="45">
        <v>2102349.63</v>
      </c>
      <c r="C146" s="19" t="s">
        <v>40</v>
      </c>
      <c r="D146" s="19" t="s">
        <v>45</v>
      </c>
      <c r="E146" s="36">
        <v>44624</v>
      </c>
    </row>
    <row r="147" spans="1:5" ht="15.75" customHeight="1" x14ac:dyDescent="0.25">
      <c r="A147" s="2">
        <v>4</v>
      </c>
      <c r="B147" s="45">
        <v>4954012.09</v>
      </c>
      <c r="C147" s="19" t="s">
        <v>41</v>
      </c>
      <c r="D147" s="19" t="s">
        <v>45</v>
      </c>
      <c r="E147" s="36">
        <v>44624</v>
      </c>
    </row>
    <row r="148" spans="1:5" ht="15.75" customHeight="1" x14ac:dyDescent="0.25">
      <c r="A148" s="29">
        <v>5</v>
      </c>
      <c r="B148" s="45">
        <v>139526.48000000001</v>
      </c>
      <c r="C148" s="19" t="s">
        <v>42</v>
      </c>
      <c r="D148" s="19" t="s">
        <v>45</v>
      </c>
      <c r="E148" s="36">
        <v>44624</v>
      </c>
    </row>
    <row r="149" spans="1:5" ht="15.75" customHeight="1" x14ac:dyDescent="0.25">
      <c r="A149" s="2">
        <v>6</v>
      </c>
      <c r="B149" s="45">
        <v>6186925.8300000001</v>
      </c>
      <c r="C149" s="19" t="s">
        <v>39</v>
      </c>
      <c r="D149" s="19" t="s">
        <v>45</v>
      </c>
      <c r="E149" s="36">
        <v>44624</v>
      </c>
    </row>
    <row r="150" spans="1:5" ht="15.75" customHeight="1" x14ac:dyDescent="0.25">
      <c r="A150" s="29">
        <v>7</v>
      </c>
      <c r="B150" s="45">
        <v>36905.660000000003</v>
      </c>
      <c r="C150" s="19" t="s">
        <v>43</v>
      </c>
      <c r="D150" s="19" t="s">
        <v>45</v>
      </c>
      <c r="E150" s="36">
        <v>44624</v>
      </c>
    </row>
    <row r="151" spans="1:5" ht="15.75" customHeight="1" x14ac:dyDescent="0.25">
      <c r="A151" s="29">
        <v>8</v>
      </c>
      <c r="B151" s="45">
        <v>90783.7</v>
      </c>
      <c r="C151" s="19" t="s">
        <v>44</v>
      </c>
      <c r="D151" s="19" t="s">
        <v>45</v>
      </c>
      <c r="E151" s="36">
        <v>44624</v>
      </c>
    </row>
    <row r="152" spans="1:5" x14ac:dyDescent="0.25">
      <c r="A152" s="29">
        <v>9</v>
      </c>
      <c r="B152" s="45">
        <v>824004</v>
      </c>
      <c r="C152" s="19" t="s">
        <v>70</v>
      </c>
      <c r="D152" s="19" t="s">
        <v>71</v>
      </c>
      <c r="E152" s="36">
        <v>44630</v>
      </c>
    </row>
    <row r="153" spans="1:5" x14ac:dyDescent="0.25">
      <c r="A153" s="29">
        <v>10</v>
      </c>
      <c r="B153" s="45">
        <v>1114394.47</v>
      </c>
      <c r="C153" s="19" t="s">
        <v>97</v>
      </c>
      <c r="D153" s="19" t="s">
        <v>45</v>
      </c>
      <c r="E153" s="36">
        <v>44637</v>
      </c>
    </row>
    <row r="154" spans="1:5" x14ac:dyDescent="0.25">
      <c r="A154" s="29">
        <v>11</v>
      </c>
      <c r="B154" s="45">
        <v>2676397.2999999998</v>
      </c>
      <c r="C154" s="19" t="s">
        <v>97</v>
      </c>
      <c r="D154" s="19" t="s">
        <v>45</v>
      </c>
      <c r="E154" s="36">
        <v>44637</v>
      </c>
    </row>
    <row r="155" spans="1:5" x14ac:dyDescent="0.25">
      <c r="A155" s="29">
        <v>12</v>
      </c>
      <c r="B155" s="45">
        <v>801633</v>
      </c>
      <c r="C155" s="19" t="s">
        <v>98</v>
      </c>
      <c r="D155" s="19" t="s">
        <v>45</v>
      </c>
      <c r="E155" s="36">
        <v>44637</v>
      </c>
    </row>
    <row r="156" spans="1:5" x14ac:dyDescent="0.25">
      <c r="A156" s="29">
        <v>13</v>
      </c>
      <c r="B156" s="45">
        <v>192105.61</v>
      </c>
      <c r="C156" s="19" t="s">
        <v>99</v>
      </c>
      <c r="D156" s="19" t="s">
        <v>45</v>
      </c>
      <c r="E156" s="36">
        <v>44637</v>
      </c>
    </row>
    <row r="157" spans="1:5" x14ac:dyDescent="0.25">
      <c r="A157" s="29">
        <v>14</v>
      </c>
      <c r="B157" s="45">
        <v>1646322.94</v>
      </c>
      <c r="C157" s="19" t="s">
        <v>100</v>
      </c>
      <c r="D157" s="19" t="s">
        <v>45</v>
      </c>
      <c r="E157" s="36">
        <v>44637</v>
      </c>
    </row>
    <row r="158" spans="1:5" x14ac:dyDescent="0.25">
      <c r="A158" s="29">
        <v>15</v>
      </c>
      <c r="B158" s="45">
        <v>301111.37</v>
      </c>
      <c r="C158" s="19" t="s">
        <v>101</v>
      </c>
      <c r="D158" s="19" t="s">
        <v>45</v>
      </c>
      <c r="E158" s="36">
        <v>44637</v>
      </c>
    </row>
    <row r="159" spans="1:5" x14ac:dyDescent="0.25">
      <c r="A159" s="29">
        <v>16</v>
      </c>
      <c r="B159" s="45">
        <v>755287.19</v>
      </c>
      <c r="C159" s="19" t="s">
        <v>102</v>
      </c>
      <c r="D159" s="19" t="s">
        <v>45</v>
      </c>
      <c r="E159" s="36">
        <v>44637</v>
      </c>
    </row>
    <row r="160" spans="1:5" x14ac:dyDescent="0.25">
      <c r="A160" s="29">
        <v>17</v>
      </c>
      <c r="B160" s="45">
        <v>219206</v>
      </c>
      <c r="C160" s="19" t="s">
        <v>103</v>
      </c>
      <c r="D160" s="19" t="s">
        <v>45</v>
      </c>
      <c r="E160" s="36">
        <v>44637</v>
      </c>
    </row>
    <row r="161" spans="1:5" x14ac:dyDescent="0.25">
      <c r="A161" s="29">
        <v>18</v>
      </c>
      <c r="B161" s="45">
        <v>1888411.92</v>
      </c>
      <c r="C161" s="19" t="s">
        <v>104</v>
      </c>
      <c r="D161" s="19" t="s">
        <v>45</v>
      </c>
      <c r="E161" s="36">
        <v>44637</v>
      </c>
    </row>
    <row r="162" spans="1:5" x14ac:dyDescent="0.25">
      <c r="A162" s="29">
        <v>19</v>
      </c>
      <c r="B162" s="45">
        <v>6958736.3399999999</v>
      </c>
      <c r="C162" s="19" t="s">
        <v>105</v>
      </c>
      <c r="D162" s="19" t="s">
        <v>45</v>
      </c>
      <c r="E162" s="36">
        <v>44637</v>
      </c>
    </row>
    <row r="163" spans="1:5" x14ac:dyDescent="0.25">
      <c r="A163" s="29">
        <v>20</v>
      </c>
      <c r="B163" s="45">
        <v>42121.23</v>
      </c>
      <c r="C163" s="19" t="s">
        <v>106</v>
      </c>
      <c r="D163" s="19" t="s">
        <v>45</v>
      </c>
      <c r="E163" s="36">
        <v>44637</v>
      </c>
    </row>
    <row r="164" spans="1:5" x14ac:dyDescent="0.25">
      <c r="A164" s="29">
        <v>21</v>
      </c>
      <c r="B164" s="45">
        <v>628969.93999999994</v>
      </c>
      <c r="C164" s="19" t="s">
        <v>107</v>
      </c>
      <c r="D164" s="19" t="s">
        <v>45</v>
      </c>
      <c r="E164" s="36">
        <v>44637</v>
      </c>
    </row>
    <row r="165" spans="1:5" x14ac:dyDescent="0.25">
      <c r="A165" s="29">
        <v>22</v>
      </c>
      <c r="B165" s="45">
        <v>113839.32</v>
      </c>
      <c r="C165" s="19" t="s">
        <v>124</v>
      </c>
      <c r="D165" s="19" t="s">
        <v>45</v>
      </c>
      <c r="E165" s="36">
        <v>44642</v>
      </c>
    </row>
    <row r="166" spans="1:5" x14ac:dyDescent="0.25">
      <c r="A166" s="29">
        <v>23</v>
      </c>
      <c r="B166" s="45">
        <v>3702476.26</v>
      </c>
      <c r="C166" s="19" t="s">
        <v>125</v>
      </c>
      <c r="D166" s="19" t="s">
        <v>45</v>
      </c>
      <c r="E166" s="36">
        <v>44642</v>
      </c>
    </row>
    <row r="167" spans="1:5" x14ac:dyDescent="0.25">
      <c r="A167" s="29">
        <v>24</v>
      </c>
      <c r="B167" s="45">
        <v>404262.26</v>
      </c>
      <c r="C167" s="19" t="s">
        <v>124</v>
      </c>
      <c r="D167" s="19" t="s">
        <v>45</v>
      </c>
      <c r="E167" s="36">
        <v>44642</v>
      </c>
    </row>
    <row r="168" spans="1:5" x14ac:dyDescent="0.25">
      <c r="A168" s="29">
        <v>25</v>
      </c>
      <c r="B168" s="45">
        <v>5912945.9500000002</v>
      </c>
      <c r="C168" s="19" t="s">
        <v>125</v>
      </c>
      <c r="D168" s="19" t="s">
        <v>45</v>
      </c>
      <c r="E168" s="36">
        <v>44642</v>
      </c>
    </row>
    <row r="169" spans="1:5" x14ac:dyDescent="0.25">
      <c r="A169" s="29">
        <v>26</v>
      </c>
      <c r="B169" s="45">
        <v>242449.41</v>
      </c>
      <c r="C169" s="19" t="s">
        <v>124</v>
      </c>
      <c r="D169" s="19" t="s">
        <v>45</v>
      </c>
      <c r="E169" s="36">
        <v>44642</v>
      </c>
    </row>
    <row r="170" spans="1:5" x14ac:dyDescent="0.25">
      <c r="A170" s="29">
        <v>27</v>
      </c>
      <c r="B170" s="45">
        <v>2791372.62</v>
      </c>
      <c r="C170" s="19" t="s">
        <v>125</v>
      </c>
      <c r="D170" s="19" t="s">
        <v>45</v>
      </c>
      <c r="E170" s="36">
        <v>44642</v>
      </c>
    </row>
    <row r="171" spans="1:5" x14ac:dyDescent="0.25">
      <c r="A171" s="29">
        <v>28</v>
      </c>
      <c r="B171" s="45">
        <v>281701.65999999997</v>
      </c>
      <c r="C171" s="19" t="s">
        <v>124</v>
      </c>
      <c r="D171" s="19" t="s">
        <v>45</v>
      </c>
      <c r="E171" s="36">
        <v>44642</v>
      </c>
    </row>
    <row r="172" spans="1:5" x14ac:dyDescent="0.25">
      <c r="A172" s="29">
        <v>29</v>
      </c>
      <c r="B172" s="45">
        <v>2673205.77</v>
      </c>
      <c r="C172" s="19" t="s">
        <v>125</v>
      </c>
      <c r="D172" s="19" t="s">
        <v>45</v>
      </c>
      <c r="E172" s="36">
        <v>44642</v>
      </c>
    </row>
    <row r="173" spans="1:5" x14ac:dyDescent="0.25">
      <c r="A173" s="29">
        <v>30</v>
      </c>
      <c r="B173" s="45">
        <v>4498264.28</v>
      </c>
      <c r="C173" s="19" t="s">
        <v>25</v>
      </c>
      <c r="D173" s="19" t="s">
        <v>24</v>
      </c>
      <c r="E173" s="36">
        <v>44643</v>
      </c>
    </row>
    <row r="174" spans="1:5" x14ac:dyDescent="0.25">
      <c r="A174" s="29">
        <v>31</v>
      </c>
      <c r="B174" s="45">
        <v>187646.66</v>
      </c>
      <c r="C174" s="19" t="s">
        <v>102</v>
      </c>
      <c r="D174" s="19" t="s">
        <v>45</v>
      </c>
      <c r="E174" s="36">
        <v>44644</v>
      </c>
    </row>
    <row r="175" spans="1:5" x14ac:dyDescent="0.25">
      <c r="A175" s="29">
        <v>32</v>
      </c>
      <c r="B175" s="45">
        <v>2970293.8</v>
      </c>
      <c r="C175" s="19" t="s">
        <v>139</v>
      </c>
      <c r="D175" s="19" t="s">
        <v>45</v>
      </c>
      <c r="E175" s="36">
        <v>44644</v>
      </c>
    </row>
    <row r="176" spans="1:5" x14ac:dyDescent="0.25">
      <c r="A176" s="29">
        <v>33</v>
      </c>
      <c r="B176" s="45">
        <v>2806661.63</v>
      </c>
      <c r="C176" s="19" t="s">
        <v>41</v>
      </c>
      <c r="D176" s="19" t="s">
        <v>45</v>
      </c>
      <c r="E176" s="36">
        <v>44644</v>
      </c>
    </row>
    <row r="177" spans="1:5" x14ac:dyDescent="0.25">
      <c r="A177" s="29">
        <v>34</v>
      </c>
      <c r="B177" s="45">
        <v>21168.17</v>
      </c>
      <c r="C177" s="19" t="s">
        <v>140</v>
      </c>
      <c r="D177" s="19" t="s">
        <v>45</v>
      </c>
      <c r="E177" s="36">
        <v>44644</v>
      </c>
    </row>
    <row r="178" spans="1:5" x14ac:dyDescent="0.25">
      <c r="A178" s="29">
        <v>35</v>
      </c>
      <c r="B178" s="45">
        <v>124531.54</v>
      </c>
      <c r="C178" s="19" t="s">
        <v>99</v>
      </c>
      <c r="D178" s="19" t="s">
        <v>45</v>
      </c>
      <c r="E178" s="36">
        <v>44644</v>
      </c>
    </row>
    <row r="179" spans="1:5" x14ac:dyDescent="0.25">
      <c r="A179" s="29">
        <v>36</v>
      </c>
      <c r="B179" s="45">
        <v>420005.39</v>
      </c>
      <c r="C179" s="19" t="s">
        <v>141</v>
      </c>
      <c r="D179" s="19" t="s">
        <v>45</v>
      </c>
      <c r="E179" s="36">
        <v>44644</v>
      </c>
    </row>
    <row r="180" spans="1:5" x14ac:dyDescent="0.25">
      <c r="A180" s="29">
        <v>37</v>
      </c>
      <c r="B180" s="45">
        <v>1106217.75</v>
      </c>
      <c r="C180" s="19" t="s">
        <v>142</v>
      </c>
      <c r="D180" s="19" t="s">
        <v>45</v>
      </c>
      <c r="E180" s="36">
        <v>44644</v>
      </c>
    </row>
    <row r="181" spans="1:5" x14ac:dyDescent="0.25">
      <c r="A181" s="29">
        <v>38</v>
      </c>
      <c r="B181" s="45">
        <v>12383770.039999999</v>
      </c>
      <c r="C181" s="19" t="s">
        <v>139</v>
      </c>
      <c r="D181" s="19" t="s">
        <v>45</v>
      </c>
      <c r="E181" s="36">
        <v>44644</v>
      </c>
    </row>
    <row r="182" spans="1:5" x14ac:dyDescent="0.25">
      <c r="A182" s="29">
        <v>39</v>
      </c>
      <c r="B182" s="45">
        <v>9908024.1799999997</v>
      </c>
      <c r="C182" s="19" t="s">
        <v>41</v>
      </c>
      <c r="D182" s="19" t="s">
        <v>45</v>
      </c>
      <c r="E182" s="36">
        <v>44644</v>
      </c>
    </row>
    <row r="183" spans="1:5" x14ac:dyDescent="0.25">
      <c r="A183" s="29">
        <v>40</v>
      </c>
      <c r="B183" s="45">
        <v>2128449.7799999998</v>
      </c>
      <c r="C183" s="19" t="s">
        <v>107</v>
      </c>
      <c r="D183" s="19" t="s">
        <v>45</v>
      </c>
      <c r="E183" s="36">
        <v>44644</v>
      </c>
    </row>
    <row r="184" spans="1:5" x14ac:dyDescent="0.25">
      <c r="A184" s="29">
        <v>41</v>
      </c>
      <c r="B184" s="45">
        <v>3412971</v>
      </c>
      <c r="C184" s="19" t="s">
        <v>142</v>
      </c>
      <c r="D184" s="19" t="s">
        <v>45</v>
      </c>
      <c r="E184" s="36">
        <v>44644</v>
      </c>
    </row>
    <row r="185" spans="1:5" x14ac:dyDescent="0.25">
      <c r="A185" s="29">
        <v>42</v>
      </c>
      <c r="B185" s="45">
        <v>1248549.1000000001</v>
      </c>
      <c r="C185" s="19" t="s">
        <v>30</v>
      </c>
      <c r="D185" s="19" t="s">
        <v>31</v>
      </c>
      <c r="E185" s="36">
        <v>44649</v>
      </c>
    </row>
    <row r="186" spans="1:5" x14ac:dyDescent="0.25">
      <c r="A186" s="29">
        <v>43</v>
      </c>
      <c r="B186" s="45">
        <v>1706043</v>
      </c>
      <c r="C186" s="19" t="s">
        <v>30</v>
      </c>
      <c r="D186" s="19" t="s">
        <v>165</v>
      </c>
      <c r="E186" s="36">
        <v>44649</v>
      </c>
    </row>
    <row r="187" spans="1:5" x14ac:dyDescent="0.25">
      <c r="A187" s="29">
        <v>44</v>
      </c>
      <c r="B187" s="45">
        <v>1712168.22</v>
      </c>
      <c r="C187" s="19" t="s">
        <v>30</v>
      </c>
      <c r="D187" s="19" t="s">
        <v>167</v>
      </c>
      <c r="E187" s="36">
        <v>44649</v>
      </c>
    </row>
    <row r="188" spans="1:5" x14ac:dyDescent="0.25">
      <c r="A188" s="29">
        <v>45</v>
      </c>
      <c r="B188" s="45">
        <v>3150748.28</v>
      </c>
      <c r="C188" s="19" t="s">
        <v>30</v>
      </c>
      <c r="D188" s="19" t="s">
        <v>166</v>
      </c>
      <c r="E188" s="36">
        <v>44649</v>
      </c>
    </row>
    <row r="189" spans="1:5" x14ac:dyDescent="0.25">
      <c r="A189" s="29">
        <v>46</v>
      </c>
      <c r="B189" s="45">
        <v>397229</v>
      </c>
      <c r="C189" s="19" t="s">
        <v>30</v>
      </c>
      <c r="D189" s="19" t="s">
        <v>164</v>
      </c>
      <c r="E189" s="36">
        <v>44649</v>
      </c>
    </row>
  </sheetData>
  <mergeCells count="7">
    <mergeCell ref="A129:D129"/>
    <mergeCell ref="A1:D1"/>
    <mergeCell ref="A3:D3"/>
    <mergeCell ref="A4:D4"/>
    <mergeCell ref="A11:D11"/>
    <mergeCell ref="A82:D82"/>
    <mergeCell ref="A6:B6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30.03.2022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Dogaru</dc:creator>
  <cp:lastModifiedBy>Alina Dogaru</cp:lastModifiedBy>
  <cp:lastPrinted>2021-12-24T10:03:39Z</cp:lastPrinted>
  <dcterms:created xsi:type="dcterms:W3CDTF">2020-03-03T07:59:12Z</dcterms:created>
  <dcterms:modified xsi:type="dcterms:W3CDTF">2022-03-31T12:11:43Z</dcterms:modified>
</cp:coreProperties>
</file>