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" yWindow="180" windowWidth="12732" windowHeight="12036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D52" i="15" l="1"/>
  <c r="C52" i="15"/>
  <c r="B53" i="15"/>
  <c r="B52" i="15"/>
  <c r="D53" i="15" l="1"/>
  <c r="D13" i="15"/>
  <c r="D16" i="15"/>
  <c r="D21" i="15"/>
  <c r="D22" i="15"/>
  <c r="D25" i="15"/>
  <c r="D26" i="15"/>
  <c r="D32" i="15"/>
  <c r="D35" i="15"/>
  <c r="D41" i="15"/>
  <c r="D44" i="15"/>
  <c r="D49" i="15"/>
  <c r="D51" i="15"/>
  <c r="B56" i="15" l="1"/>
  <c r="D56" i="15" l="1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<sst xmlns="http://schemas.openxmlformats.org/spreadsheetml/2006/main" count="56" uniqueCount="56">
  <si>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</si>
  <si>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</si>
  <si>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</si>
  <si>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</si>
  <si>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</si>
  <si>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</si>
  <si>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</si>
  <si>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</si>
  <si>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</si>
  <si>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</si>
  <si>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</si>
  <si>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</si>
  <si>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</si>
  <si>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</si>
  <si>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</si>
  <si>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</si>
  <si>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</si>
  <si>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</si>
  <si>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</si>
  <si>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</si>
  <si>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</si>
  <si>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</si>
  <si>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</si>
  <si>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</si>
  <si>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</si>
  <si>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</si>
  <si>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</si>
  <si>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</si>
  <si>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</si>
  <si>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</si>
  <si>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</si>
  <si>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</si>
  <si>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</si>
  <si>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</si>
  <si>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</si>
  <si>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</si>
  <si>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</si>
  <si>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</si>
  <si>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</si>
  <si>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</si>
  <si>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</si>
  <si>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</si>
  <si>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</si>
  <si>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</si>
  <si>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</si>
  <si>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</si>
  <si>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</si>
  <si>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</si>
  <si>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</si>
  <si>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</si>
  <si>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</si>
  <si>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</si>
  <si>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</si>
  <si>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</si>
  <si>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multiplă</t>
  </si>
  <si>
    <r>
      <t xml:space="preserve">Situația indicatorilor şi a cheltuielilor realizate  în </t>
    </r>
    <r>
      <rPr>
        <b/>
        <sz val="12"/>
        <rFont val="Arial"/>
        <family val="2"/>
        <charset val="238"/>
      </rPr>
      <t>perioada 01.01.2022-31.12.2022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</si>
</sst>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5">
    <xf numFmtId="0" fontId="0" fillId="0" borderId="0" xfId="0"/>
    <xf numFmtId="0" fontId="9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1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7" fillId="2" borderId="6" xfId="0" applyNumberFormat="1" applyFont="1" applyFill="1" applyBorder="1"/>
    <xf numFmtId="4" fontId="3" fillId="2" borderId="6" xfId="0" applyNumberFormat="1" applyFont="1" applyFill="1" applyBorder="1"/>
    <xf numFmtId="3" fontId="2" fillId="2" borderId="7" xfId="0" quotePrefix="1" applyNumberFormat="1" applyFont="1" applyFill="1" applyBorder="1"/>
    <xf numFmtId="3" fontId="2" fillId="2" borderId="0" xfId="0" quotePrefix="1" applyNumberFormat="1" applyFont="1" applyFill="1" applyBorder="1"/>
    <xf numFmtId="3" fontId="2" fillId="2" borderId="1" xfId="1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3" fontId="2" fillId="2" borderId="3" xfId="0" quotePrefix="1" applyNumberFormat="1" applyFont="1" applyFill="1" applyBorder="1"/>
    <xf numFmtId="3" fontId="2" fillId="2" borderId="11" xfId="1" applyNumberFormat="1" applyFont="1" applyFill="1" applyBorder="1"/>
    <xf numFmtId="3" fontId="3" fillId="2" borderId="12" xfId="0" applyNumberFormat="1" applyFont="1" applyFill="1" applyBorder="1"/>
    <xf numFmtId="4" fontId="3" fillId="2" borderId="12" xfId="0" applyNumberFormat="1" applyFont="1" applyFill="1" applyBorder="1"/>
    <xf numFmtId="3" fontId="2" fillId="2" borderId="13" xfId="0" quotePrefix="1" applyNumberFormat="1" applyFont="1" applyFill="1" applyBorder="1"/>
    <xf numFmtId="3" fontId="5" fillId="2" borderId="4" xfId="1" applyNumberFormat="1" applyFont="1" applyFill="1" applyBorder="1"/>
    <xf numFmtId="3" fontId="5" fillId="2" borderId="9" xfId="0" applyNumberFormat="1" applyFont="1" applyFill="1" applyBorder="1"/>
    <xf numFmtId="3" fontId="1" fillId="2" borderId="10" xfId="0" quotePrefix="1" applyNumberFormat="1" applyFont="1" applyFill="1" applyBorder="1"/>
    <xf numFmtId="3" fontId="1" fillId="2" borderId="0" xfId="0" quotePrefix="1" applyNumberFormat="1" applyFont="1" applyFill="1" applyBorder="1"/>
    <xf numFmtId="0" fontId="5" fillId="2" borderId="4" xfId="0" applyFont="1" applyFill="1" applyBorder="1" applyAlignment="1">
      <alignment horizontal="left"/>
    </xf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0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G56"/>
  <sheetViews>
    <sheetView tabSelected="1" topLeftCell="A3" zoomScaleNormal="100" workbookViewId="0">
      <selection activeCell="D38" sqref="D38"/>
    </sheetView>
  </sheetViews>
  <sheetFormatPr defaultColWidth="9.109375" defaultRowHeight="10.199999999999999" x14ac:dyDescent="0.2"/>
  <cols>
    <col min="1" max="1" width="21.88671875" style="2" customWidth="1"/>
    <col min="2" max="2" width="12.5546875" style="2" customWidth="1"/>
    <col min="3" max="3" width="18.33203125" style="3" customWidth="1"/>
    <col min="4" max="4" width="17" style="3" customWidth="1"/>
    <col min="5" max="5" width="14.33203125" style="3" customWidth="1"/>
    <col min="6" max="16384" width="9.109375" style="2"/>
  </cols>
  <sheetData>
    <row r="1" spans="1:5" ht="13.2" x14ac:dyDescent="0.25">
      <c r="A1" s="1"/>
    </row>
    <row r="2" spans="1:5" ht="34.5" customHeight="1" x14ac:dyDescent="0.3">
      <c r="A2" s="33" t="s">
        <v>54</v>
      </c>
      <c r="B2" s="33"/>
      <c r="C2" s="33"/>
      <c r="D2" s="33"/>
    </row>
    <row r="3" spans="1:5" ht="28.8" customHeight="1" x14ac:dyDescent="0.3">
      <c r="A3" s="34" t="s">
        <v>55</v>
      </c>
      <c r="B3" s="34"/>
      <c r="C3" s="34"/>
      <c r="D3" s="34"/>
    </row>
    <row r="4" spans="1:5" ht="13.2" x14ac:dyDescent="0.25">
      <c r="A4" s="1"/>
    </row>
    <row r="5" spans="1:5" ht="13.2" x14ac:dyDescent="0.25">
      <c r="A5" s="1"/>
    </row>
    <row r="6" spans="1:5" ht="15" customHeight="1" thickBot="1" x14ac:dyDescent="0.25">
      <c r="A6" s="4"/>
      <c r="B6" s="5"/>
      <c r="C6" s="6"/>
      <c r="D6" s="7" t="s">
        <v>53</v>
      </c>
    </row>
    <row r="7" spans="1:5" ht="31.2" thickBot="1" x14ac:dyDescent="0.25">
      <c r="A7" s="8" t="s">
        <v>0</v>
      </c>
      <c r="B7" s="8" t="s">
        <v>52</v>
      </c>
      <c r="C7" s="8" t="s">
        <v>51</v>
      </c>
      <c r="D7" s="8" t="s">
        <v>49</v>
      </c>
      <c r="E7" s="5"/>
    </row>
    <row r="8" spans="1:5" ht="10.8" thickBot="1" x14ac:dyDescent="0.25">
      <c r="A8" s="9" t="s">
        <v>1</v>
      </c>
      <c r="B8" s="9" t="s">
        <v>3</v>
      </c>
      <c r="C8" s="9" t="s">
        <v>4</v>
      </c>
      <c r="D8" s="9" t="s">
        <v>50</v>
      </c>
      <c r="E8" s="5"/>
    </row>
    <row r="9" spans="1:5" x14ac:dyDescent="0.2">
      <c r="A9" s="10" t="s">
        <v>5</v>
      </c>
      <c r="B9" s="11">
        <v>0</v>
      </c>
      <c r="C9" s="12">
        <v>0</v>
      </c>
      <c r="D9" s="13">
        <v>0</v>
      </c>
      <c r="E9" s="14"/>
    </row>
    <row r="10" spans="1:5" x14ac:dyDescent="0.2">
      <c r="A10" s="15" t="s">
        <v>6</v>
      </c>
      <c r="B10" s="16">
        <v>0</v>
      </c>
      <c r="C10" s="17">
        <v>0</v>
      </c>
      <c r="D10" s="18">
        <v>0</v>
      </c>
      <c r="E10" s="14"/>
    </row>
    <row r="11" spans="1:5" x14ac:dyDescent="0.2">
      <c r="A11" s="15" t="s">
        <v>7</v>
      </c>
      <c r="B11" s="16">
        <v>0</v>
      </c>
      <c r="C11" s="17">
        <v>0</v>
      </c>
      <c r="D11" s="18">
        <v>0</v>
      </c>
      <c r="E11" s="14"/>
    </row>
    <row r="12" spans="1:5" x14ac:dyDescent="0.2">
      <c r="A12" s="15" t="s">
        <v>8</v>
      </c>
      <c r="B12" s="16">
        <v>0</v>
      </c>
      <c r="C12" s="17">
        <v>0</v>
      </c>
      <c r="D12" s="18">
        <v>0</v>
      </c>
      <c r="E12" s="14"/>
    </row>
    <row r="13" spans="1:5" x14ac:dyDescent="0.2">
      <c r="A13" s="15" t="s">
        <v>9</v>
      </c>
      <c r="B13" s="16">
        <v>82</v>
      </c>
      <c r="C13" s="17">
        <v>2295200.1</v>
      </c>
      <c r="D13" s="18">
        <f>C13/B13</f>
        <v>27990.245121951222</v>
      </c>
      <c r="E13" s="14"/>
    </row>
    <row r="14" spans="1:5" x14ac:dyDescent="0.2">
      <c r="A14" s="15" t="s">
        <v>10</v>
      </c>
      <c r="B14" s="16">
        <v>0</v>
      </c>
      <c r="C14" s="17">
        <v>0</v>
      </c>
      <c r="D14" s="18">
        <v>0</v>
      </c>
      <c r="E14" s="14"/>
    </row>
    <row r="15" spans="1:5" x14ac:dyDescent="0.2">
      <c r="A15" s="15" t="s">
        <v>11</v>
      </c>
      <c r="B15" s="16">
        <v>0</v>
      </c>
      <c r="C15" s="17">
        <v>0</v>
      </c>
      <c r="D15" s="18">
        <v>0</v>
      </c>
      <c r="E15" s="14"/>
    </row>
    <row r="16" spans="1:5" x14ac:dyDescent="0.2">
      <c r="A16" s="15" t="s">
        <v>13</v>
      </c>
      <c r="B16" s="16">
        <v>117</v>
      </c>
      <c r="C16" s="17">
        <v>3410081.03</v>
      </c>
      <c r="D16" s="18">
        <f>C16/B16</f>
        <v>29145.991709401707</v>
      </c>
      <c r="E16" s="14"/>
    </row>
    <row r="17" spans="1:7" ht="11.25" customHeight="1" x14ac:dyDescent="0.2">
      <c r="A17" s="15" t="s">
        <v>12</v>
      </c>
      <c r="B17" s="16">
        <v>0</v>
      </c>
      <c r="C17" s="17">
        <v>0</v>
      </c>
      <c r="D17" s="18">
        <v>0</v>
      </c>
      <c r="E17" s="14"/>
      <c r="F17" s="5"/>
      <c r="G17" s="4"/>
    </row>
    <row r="18" spans="1:7" x14ac:dyDescent="0.2">
      <c r="A18" s="15" t="s">
        <v>15</v>
      </c>
      <c r="B18" s="16">
        <v>0</v>
      </c>
      <c r="C18" s="17">
        <v>0</v>
      </c>
      <c r="D18" s="18">
        <v>0</v>
      </c>
      <c r="E18" s="14"/>
    </row>
    <row r="19" spans="1:7" x14ac:dyDescent="0.2">
      <c r="A19" s="15" t="s">
        <v>17</v>
      </c>
      <c r="B19" s="16">
        <v>0</v>
      </c>
      <c r="C19" s="17">
        <v>0</v>
      </c>
      <c r="D19" s="18">
        <v>0</v>
      </c>
      <c r="E19" s="14"/>
    </row>
    <row r="20" spans="1:7" x14ac:dyDescent="0.2">
      <c r="A20" s="15" t="s">
        <v>16</v>
      </c>
      <c r="B20" s="16">
        <v>0</v>
      </c>
      <c r="C20" s="17">
        <v>0</v>
      </c>
      <c r="D20" s="18">
        <v>0</v>
      </c>
      <c r="E20" s="14"/>
    </row>
    <row r="21" spans="1:7" x14ac:dyDescent="0.2">
      <c r="A21" s="15" t="s">
        <v>18</v>
      </c>
      <c r="B21" s="16">
        <v>495</v>
      </c>
      <c r="C21" s="17">
        <v>15408730.48</v>
      </c>
      <c r="D21" s="18">
        <f>C21/B21</f>
        <v>31128.748444444445</v>
      </c>
      <c r="E21" s="14"/>
    </row>
    <row r="22" spans="1:7" x14ac:dyDescent="0.2">
      <c r="A22" s="15" t="s">
        <v>19</v>
      </c>
      <c r="B22" s="16">
        <v>79</v>
      </c>
      <c r="C22" s="17">
        <v>2370779.9899999998</v>
      </c>
      <c r="D22" s="18">
        <f>C22/B22</f>
        <v>30009.873291139236</v>
      </c>
      <c r="E22" s="14"/>
    </row>
    <row r="23" spans="1:7" x14ac:dyDescent="0.2">
      <c r="A23" s="15" t="s">
        <v>20</v>
      </c>
      <c r="B23" s="16">
        <v>0</v>
      </c>
      <c r="C23" s="17">
        <v>0</v>
      </c>
      <c r="D23" s="18">
        <v>0</v>
      </c>
      <c r="E23" s="14"/>
    </row>
    <row r="24" spans="1:7" x14ac:dyDescent="0.2">
      <c r="A24" s="15" t="s">
        <v>21</v>
      </c>
      <c r="B24" s="16">
        <v>0</v>
      </c>
      <c r="C24" s="17">
        <v>0</v>
      </c>
      <c r="D24" s="18">
        <v>0</v>
      </c>
      <c r="E24" s="14"/>
    </row>
    <row r="25" spans="1:7" x14ac:dyDescent="0.2">
      <c r="A25" s="15" t="s">
        <v>22</v>
      </c>
      <c r="B25" s="16">
        <v>139</v>
      </c>
      <c r="C25" s="17">
        <v>4487404.9386510001</v>
      </c>
      <c r="D25" s="18">
        <f>C25/B25</f>
        <v>32283.488767273382</v>
      </c>
      <c r="E25" s="14"/>
    </row>
    <row r="26" spans="1:7" x14ac:dyDescent="0.2">
      <c r="A26" s="15" t="s">
        <v>23</v>
      </c>
      <c r="B26" s="16">
        <v>39</v>
      </c>
      <c r="C26" s="17">
        <v>995577.19</v>
      </c>
      <c r="D26" s="18">
        <f>C26/B26</f>
        <v>25527.620256410253</v>
      </c>
      <c r="E26" s="14"/>
    </row>
    <row r="27" spans="1:7" x14ac:dyDescent="0.2">
      <c r="A27" s="15" t="s">
        <v>24</v>
      </c>
      <c r="B27" s="16">
        <v>0</v>
      </c>
      <c r="C27" s="17">
        <v>0</v>
      </c>
      <c r="D27" s="18">
        <v>0</v>
      </c>
      <c r="E27" s="14"/>
    </row>
    <row r="28" spans="1:7" x14ac:dyDescent="0.2">
      <c r="A28" s="15" t="s">
        <v>25</v>
      </c>
      <c r="B28" s="16">
        <v>0</v>
      </c>
      <c r="C28" s="17">
        <v>0</v>
      </c>
      <c r="D28" s="18">
        <v>0</v>
      </c>
      <c r="E28" s="14"/>
    </row>
    <row r="29" spans="1:7" x14ac:dyDescent="0.2">
      <c r="A29" s="15" t="s">
        <v>26</v>
      </c>
      <c r="B29" s="16">
        <v>0</v>
      </c>
      <c r="C29" s="17">
        <v>0</v>
      </c>
      <c r="D29" s="18">
        <v>0</v>
      </c>
      <c r="E29" s="14"/>
    </row>
    <row r="30" spans="1:7" x14ac:dyDescent="0.2">
      <c r="A30" s="15" t="s">
        <v>27</v>
      </c>
      <c r="B30" s="16">
        <v>0</v>
      </c>
      <c r="C30" s="17">
        <v>0</v>
      </c>
      <c r="D30" s="18">
        <v>0</v>
      </c>
      <c r="E30" s="14"/>
    </row>
    <row r="31" spans="1:7" x14ac:dyDescent="0.2">
      <c r="A31" s="15" t="s">
        <v>28</v>
      </c>
      <c r="B31" s="16">
        <v>0</v>
      </c>
      <c r="C31" s="17">
        <v>0</v>
      </c>
      <c r="D31" s="18">
        <v>0</v>
      </c>
      <c r="E31" s="14"/>
    </row>
    <row r="32" spans="1:7" x14ac:dyDescent="0.2">
      <c r="A32" s="15" t="s">
        <v>29</v>
      </c>
      <c r="B32" s="16">
        <v>694</v>
      </c>
      <c r="C32" s="17">
        <v>22497847.84</v>
      </c>
      <c r="D32" s="18">
        <f>C32/B32</f>
        <v>32417.64818443804</v>
      </c>
      <c r="E32" s="14"/>
    </row>
    <row r="33" spans="1:5" x14ac:dyDescent="0.2">
      <c r="A33" s="15" t="s">
        <v>31</v>
      </c>
      <c r="B33" s="16">
        <v>0</v>
      </c>
      <c r="C33" s="17">
        <v>0</v>
      </c>
      <c r="D33" s="18">
        <v>0</v>
      </c>
      <c r="E33" s="14"/>
    </row>
    <row r="34" spans="1:5" x14ac:dyDescent="0.2">
      <c r="A34" s="15" t="s">
        <v>32</v>
      </c>
      <c r="B34" s="16">
        <v>0</v>
      </c>
      <c r="C34" s="17">
        <v>0</v>
      </c>
      <c r="D34" s="18">
        <v>0</v>
      </c>
      <c r="E34" s="14"/>
    </row>
    <row r="35" spans="1:5" x14ac:dyDescent="0.2">
      <c r="A35" s="15" t="s">
        <v>33</v>
      </c>
      <c r="B35" s="16">
        <v>520</v>
      </c>
      <c r="C35" s="17">
        <v>15925762.43</v>
      </c>
      <c r="D35" s="18">
        <f>C35/B35</f>
        <v>30626.46621153846</v>
      </c>
      <c r="E35" s="14"/>
    </row>
    <row r="36" spans="1:5" x14ac:dyDescent="0.2">
      <c r="A36" s="15" t="s">
        <v>34</v>
      </c>
      <c r="B36" s="16">
        <v>0</v>
      </c>
      <c r="C36" s="17">
        <v>0</v>
      </c>
      <c r="D36" s="18">
        <v>0</v>
      </c>
      <c r="E36" s="14"/>
    </row>
    <row r="37" spans="1:5" x14ac:dyDescent="0.2">
      <c r="A37" s="15" t="s">
        <v>35</v>
      </c>
      <c r="B37" s="16">
        <v>0</v>
      </c>
      <c r="C37" s="17">
        <v>0</v>
      </c>
      <c r="D37" s="18">
        <v>0</v>
      </c>
      <c r="E37" s="14"/>
    </row>
    <row r="38" spans="1:5" x14ac:dyDescent="0.2">
      <c r="A38" s="15" t="s">
        <v>36</v>
      </c>
      <c r="B38" s="16">
        <v>0</v>
      </c>
      <c r="C38" s="17">
        <v>0</v>
      </c>
      <c r="D38" s="18">
        <v>0</v>
      </c>
      <c r="E38" s="14"/>
    </row>
    <row r="39" spans="1:5" x14ac:dyDescent="0.2">
      <c r="A39" s="15" t="s">
        <v>38</v>
      </c>
      <c r="B39" s="16">
        <v>0</v>
      </c>
      <c r="C39" s="17">
        <v>0</v>
      </c>
      <c r="D39" s="18">
        <v>0</v>
      </c>
      <c r="E39" s="14"/>
    </row>
    <row r="40" spans="1:5" x14ac:dyDescent="0.2">
      <c r="A40" s="15" t="s">
        <v>37</v>
      </c>
      <c r="B40" s="16">
        <v>0</v>
      </c>
      <c r="C40" s="17">
        <v>0</v>
      </c>
      <c r="D40" s="18">
        <v>0</v>
      </c>
      <c r="E40" s="14"/>
    </row>
    <row r="41" spans="1:5" x14ac:dyDescent="0.2">
      <c r="A41" s="15" t="s">
        <v>39</v>
      </c>
      <c r="B41" s="16">
        <v>67</v>
      </c>
      <c r="C41" s="17">
        <v>2159757.12</v>
      </c>
      <c r="D41" s="18">
        <f>C41/B41</f>
        <v>32235.18089552239</v>
      </c>
      <c r="E41" s="14"/>
    </row>
    <row r="42" spans="1:5" x14ac:dyDescent="0.2">
      <c r="A42" s="15" t="s">
        <v>40</v>
      </c>
      <c r="B42" s="16">
        <v>0</v>
      </c>
      <c r="C42" s="17">
        <v>0</v>
      </c>
      <c r="D42" s="18">
        <v>0</v>
      </c>
      <c r="E42" s="14"/>
    </row>
    <row r="43" spans="1:5" x14ac:dyDescent="0.2">
      <c r="A43" s="15" t="s">
        <v>41</v>
      </c>
      <c r="B43" s="16">
        <v>0</v>
      </c>
      <c r="C43" s="17">
        <v>0</v>
      </c>
      <c r="D43" s="18">
        <v>0</v>
      </c>
      <c r="E43" s="14"/>
    </row>
    <row r="44" spans="1:5" x14ac:dyDescent="0.2">
      <c r="A44" s="15" t="s">
        <v>42</v>
      </c>
      <c r="B44" s="16">
        <v>496</v>
      </c>
      <c r="C44" s="17">
        <v>15769850.68</v>
      </c>
      <c r="D44" s="18">
        <f>C44/B44</f>
        <v>31794.053790322581</v>
      </c>
      <c r="E44" s="14"/>
    </row>
    <row r="45" spans="1:5" x14ac:dyDescent="0.2">
      <c r="A45" s="15" t="s">
        <v>43</v>
      </c>
      <c r="B45" s="16">
        <v>0</v>
      </c>
      <c r="C45" s="17">
        <v>0</v>
      </c>
      <c r="D45" s="18">
        <v>0</v>
      </c>
      <c r="E45" s="14"/>
    </row>
    <row r="46" spans="1:5" x14ac:dyDescent="0.2">
      <c r="A46" s="15" t="s">
        <v>45</v>
      </c>
      <c r="B46" s="16">
        <v>0</v>
      </c>
      <c r="C46" s="17">
        <v>0</v>
      </c>
      <c r="D46" s="18">
        <v>0</v>
      </c>
      <c r="E46" s="14"/>
    </row>
    <row r="47" spans="1:5" x14ac:dyDescent="0.2">
      <c r="A47" s="15" t="s">
        <v>44</v>
      </c>
      <c r="B47" s="16">
        <v>0</v>
      </c>
      <c r="C47" s="17">
        <v>0</v>
      </c>
      <c r="D47" s="18">
        <v>0</v>
      </c>
      <c r="E47" s="14"/>
    </row>
    <row r="48" spans="1:5" x14ac:dyDescent="0.2">
      <c r="A48" s="15" t="s">
        <v>46</v>
      </c>
      <c r="B48" s="16">
        <v>0</v>
      </c>
      <c r="C48" s="17">
        <v>0</v>
      </c>
      <c r="D48" s="18">
        <v>0</v>
      </c>
      <c r="E48" s="14"/>
    </row>
    <row r="49" spans="1:5" x14ac:dyDescent="0.2">
      <c r="A49" s="15" t="s">
        <v>14</v>
      </c>
      <c r="B49" s="16">
        <v>1994</v>
      </c>
      <c r="C49" s="17">
        <v>64485910.039999999</v>
      </c>
      <c r="D49" s="18">
        <f>C49/B49</f>
        <v>32339.974944834503</v>
      </c>
      <c r="E49" s="14"/>
    </row>
    <row r="50" spans="1:5" x14ac:dyDescent="0.2">
      <c r="A50" s="15" t="s">
        <v>30</v>
      </c>
      <c r="B50" s="16">
        <v>0</v>
      </c>
      <c r="C50" s="17">
        <v>0</v>
      </c>
      <c r="D50" s="18">
        <v>0</v>
      </c>
      <c r="E50" s="14"/>
    </row>
    <row r="51" spans="1:5" ht="10.8" thickBot="1" x14ac:dyDescent="0.25">
      <c r="A51" s="19" t="s">
        <v>2</v>
      </c>
      <c r="B51" s="20">
        <v>434</v>
      </c>
      <c r="C51" s="21">
        <v>13769800.121921998</v>
      </c>
      <c r="D51" s="22">
        <f>C51/B51</f>
        <v>31727.650050511515</v>
      </c>
      <c r="E51" s="14"/>
    </row>
    <row r="52" spans="1:5" ht="10.8" thickBot="1" x14ac:dyDescent="0.25">
      <c r="A52" s="23" t="s">
        <v>47</v>
      </c>
      <c r="B52" s="24">
        <f>SUM(B9:B51)</f>
        <v>5156</v>
      </c>
      <c r="C52" s="24">
        <f>SUM(C9:C51)</f>
        <v>163576701.96057299</v>
      </c>
      <c r="D52" s="25">
        <f>C52/B52</f>
        <v>31725.504647124319</v>
      </c>
      <c r="E52" s="26"/>
    </row>
    <row r="53" spans="1:5" s="31" customFormat="1" ht="10.8" thickBot="1" x14ac:dyDescent="0.25">
      <c r="A53" s="27" t="s">
        <v>48</v>
      </c>
      <c r="B53" s="24">
        <f>SUM(B10:B52)</f>
        <v>10312</v>
      </c>
      <c r="C53" s="28"/>
      <c r="D53" s="29">
        <f>C52/B53</f>
        <v>15862.752323562159</v>
      </c>
      <c r="E53" s="30"/>
    </row>
    <row r="54" spans="1:5" x14ac:dyDescent="0.2">
      <c r="A54" s="32"/>
      <c r="B54" s="32"/>
    </row>
    <row r="56" spans="1:5" hidden="1" x14ac:dyDescent="0.2">
      <c r="B56" s="3">
        <f>B52-B53</f>
        <v>-5156</v>
      </c>
      <c r="D56" s="3">
        <f>D53/6</f>
        <v>2643.7920539270267</v>
      </c>
    </row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2021-12-21T15:34:14Z</cp:lastPrinted>
  <dcterms:created xsi:type="dcterms:W3CDTF">1996-10-14T23:33:28Z</dcterms:created>
  <dcterms:modified xsi:type="dcterms:W3CDTF">2023-03-09T10:20:45Z</dcterms:modified>
</cp:coreProperties>
</file>