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never" codeName="ThisWorkbook" defaultThemeVersion="153222"/>
  <bookViews>
    <workbookView xWindow="0" yWindow="0" windowWidth="24945" windowHeight="8880" tabRatio="852"/>
  </bookViews>
  <sheets>
    <sheet name="1990" sheetId="5" r:id="rId1"/>
    <sheet name="1991" sheetId="4" r:id="rId2"/>
    <sheet name="1992" sheetId="3" r:id="rId3"/>
    <sheet name="1993" sheetId="6" r:id="rId4"/>
    <sheet name="1994" sheetId="7" r:id="rId5"/>
    <sheet name="1995" sheetId="12" r:id="rId6"/>
    <sheet name="1996" sheetId="11" r:id="rId7"/>
    <sheet name="1997" sheetId="10" r:id="rId8"/>
    <sheet name="1998" sheetId="9" r:id="rId9"/>
    <sheet name="1999" sheetId="8" r:id="rId10"/>
    <sheet name="2000" sheetId="13" r:id="rId11"/>
    <sheet name="2001" sheetId="15" r:id="rId12"/>
    <sheet name="2002" sheetId="16" r:id="rId13"/>
    <sheet name="2003" sheetId="17" r:id="rId14"/>
    <sheet name="2004" sheetId="18" r:id="rId15"/>
    <sheet name="2005" sheetId="19" r:id="rId16"/>
    <sheet name="2006" sheetId="20" r:id="rId17"/>
    <sheet name="2007" sheetId="21" r:id="rId18"/>
    <sheet name="2008" sheetId="22" r:id="rId19"/>
    <sheet name="2009" sheetId="23" r:id="rId20"/>
    <sheet name="2010" sheetId="24" r:id="rId21"/>
    <sheet name="2011" sheetId="14" r:id="rId22"/>
    <sheet name="2012" sheetId="26" r:id="rId23"/>
    <sheet name="2013" sheetId="27" r:id="rId24"/>
    <sheet name="2014" sheetId="28" r:id="rId25"/>
    <sheet name="2015" sheetId="29" r:id="rId26"/>
    <sheet name="2016" sheetId="30" r:id="rId27"/>
    <sheet name="2017" sheetId="31" r:id="rId28"/>
    <sheet name="2018" sheetId="32" r:id="rId29"/>
    <sheet name="2019" sheetId="34" r:id="rId30"/>
    <sheet name="2020" sheetId="36" r:id="rId31"/>
    <sheet name="2021" sheetId="38" r:id="rId32"/>
    <sheet name="2022" sheetId="39" r:id="rId33"/>
  </sheets>
  <externalReferences>
    <externalReference r:id="rId34"/>
  </externalReferences>
  <definedNames>
    <definedName name="_xlnm._FilterDatabase" localSheetId="0" hidden="1">'1990'!$A$13:$AL$141</definedName>
    <definedName name="_xlnm._FilterDatabase" localSheetId="8" hidden="1">'1998'!$A$13:$AL$141</definedName>
    <definedName name="_xlnm._FilterDatabase" localSheetId="9" hidden="1">'1999'!$A$13:$AL$141</definedName>
    <definedName name="_xlnm._FilterDatabase" localSheetId="10" hidden="1">'2000'!$A$13:$AL$141</definedName>
    <definedName name="_xlnm._FilterDatabase" localSheetId="11" hidden="1">'2001'!$A$13:$AL$141</definedName>
    <definedName name="_xlnm._FilterDatabase" localSheetId="12" hidden="1">'2002'!$A$13:$AL$141</definedName>
    <definedName name="_xlnm._FilterDatabase" localSheetId="13" hidden="1">'2003'!$A$13:$AL$141</definedName>
    <definedName name="_xlnm._FilterDatabase" localSheetId="14" hidden="1">'2004'!$A$13:$AL$141</definedName>
    <definedName name="_xlnm._FilterDatabase" localSheetId="15" hidden="1">'2005'!$A$13:$AL$141</definedName>
    <definedName name="_xlnm._FilterDatabase" localSheetId="17" hidden="1">'2007'!$A$13:$AL$141</definedName>
    <definedName name="_xlnm._FilterDatabase" localSheetId="18" hidden="1">'2008'!$A$13:$AL$141</definedName>
    <definedName name="_xlnm._FilterDatabase" localSheetId="19" hidden="1">'2009'!$A$13:$AL$141</definedName>
    <definedName name="_xlnm._FilterDatabase" localSheetId="20" hidden="1">'2010'!$A$13:$AL$141</definedName>
    <definedName name="_xlnm._FilterDatabase" localSheetId="21" hidden="1">'2011'!$A$13:$AL$141</definedName>
    <definedName name="_xlnm._FilterDatabase" localSheetId="22" hidden="1">'2012'!$A$13:$AL$141</definedName>
    <definedName name="_xlnm._FilterDatabase" localSheetId="23" hidden="1">'2013'!$A$13:$AL$141</definedName>
    <definedName name="_xlnm._FilterDatabase" localSheetId="24" hidden="1">'2014'!$A$13:$AL$141</definedName>
    <definedName name="_xlnm._FilterDatabase" localSheetId="25" hidden="1">'2015'!$A$13:$AL$141</definedName>
    <definedName name="_xlnm._FilterDatabase" localSheetId="26" hidden="1">'2016'!$A$13:$AL$141</definedName>
    <definedName name="_xlnm._FilterDatabase" localSheetId="27" hidden="1">'2017'!$A$13:$AL$141</definedName>
    <definedName name="_xlnm._FilterDatabase" localSheetId="28" hidden="1">'2018'!$A$13:$AL$141</definedName>
    <definedName name="_xlnm._FilterDatabase" localSheetId="29" hidden="1">'2019'!$E$112:$H$112</definedName>
    <definedName name="_xlnm._FilterDatabase" localSheetId="30" hidden="1">'2020'!$A$13:$AL$141</definedName>
    <definedName name="Activity_Data__From_1990">#REF!</definedName>
    <definedName name="Annex_III_TableIIIB_GNFR_Codes">#REF!</definedName>
    <definedName name="dfdfdfdf">#REF!</definedName>
    <definedName name="fg">#REF!</definedName>
    <definedName name="Heavy_Metals__from_1990">#REF!</definedName>
    <definedName name="HOH">#REF!</definedName>
    <definedName name="KK">#REF!</definedName>
    <definedName name="Main_Pollutants_and_Particulate">#REF!</definedName>
    <definedName name="myRange">#REF!</definedName>
    <definedName name="Persistent_Organic_Pollutants__POPs_From_1990">#REF!</definedName>
    <definedName name="tablou_1">#REF!</definedName>
    <definedName name="tablou_2">#REF!</definedName>
    <definedName name="UYFGO8F">#REF!</definedName>
    <definedName name="WWWWWWWWWWWWWWWWWW">#REF!</definedName>
    <definedName name="x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1" i="39" l="1"/>
  <c r="E141" i="39"/>
  <c r="AD141" i="39" l="1"/>
  <c r="AC141" i="39"/>
  <c r="AB141" i="39"/>
  <c r="AA141" i="39"/>
  <c r="Z141" i="39"/>
  <c r="Y141" i="39"/>
  <c r="X141" i="39"/>
  <c r="W141" i="39"/>
  <c r="V141" i="39"/>
  <c r="U141" i="39"/>
  <c r="T141" i="39"/>
  <c r="S141" i="39"/>
  <c r="R141" i="39"/>
  <c r="Q141" i="39"/>
  <c r="P141" i="39"/>
  <c r="O141" i="39"/>
  <c r="N141" i="39"/>
  <c r="M141" i="39"/>
  <c r="L141" i="39"/>
  <c r="K141" i="39"/>
  <c r="J141" i="39"/>
  <c r="I141" i="39"/>
  <c r="H141" i="39"/>
  <c r="G141" i="39"/>
  <c r="F154" i="39"/>
  <c r="E154" i="39"/>
  <c r="A10" i="39"/>
  <c r="I154" i="39" l="1"/>
  <c r="N154" i="39"/>
  <c r="V154" i="39"/>
  <c r="AD154" i="39"/>
  <c r="G152" i="39"/>
  <c r="K152" i="39"/>
  <c r="O152" i="39"/>
  <c r="S152" i="39"/>
  <c r="W152" i="39"/>
  <c r="AA152" i="39"/>
  <c r="M154" i="39"/>
  <c r="Q154" i="39"/>
  <c r="U154" i="39"/>
  <c r="Y154" i="39"/>
  <c r="AC154" i="39"/>
  <c r="J154" i="39"/>
  <c r="R154" i="39"/>
  <c r="Z154" i="39"/>
  <c r="H154" i="39"/>
  <c r="L154" i="39"/>
  <c r="P154" i="39"/>
  <c r="T154" i="39"/>
  <c r="X154" i="39"/>
  <c r="AB154" i="39"/>
  <c r="P152" i="39"/>
  <c r="T152" i="39"/>
  <c r="H152" i="39"/>
  <c r="X152" i="39"/>
  <c r="L152" i="39"/>
  <c r="AB152" i="39"/>
  <c r="E152" i="39"/>
  <c r="I152" i="39"/>
  <c r="M152" i="39"/>
  <c r="Q152" i="39"/>
  <c r="U152" i="39"/>
  <c r="Y152" i="39"/>
  <c r="AC152" i="39"/>
  <c r="G154" i="39"/>
  <c r="K154" i="39"/>
  <c r="O154" i="39"/>
  <c r="S154" i="39"/>
  <c r="W154" i="39"/>
  <c r="AA154" i="39"/>
  <c r="F152" i="39"/>
  <c r="J152" i="39"/>
  <c r="N152" i="39"/>
  <c r="R152" i="39"/>
  <c r="V152" i="39"/>
  <c r="Z152" i="39"/>
  <c r="AD152" i="39"/>
  <c r="AD141" i="38"/>
  <c r="AC141" i="38"/>
  <c r="AB141" i="38"/>
  <c r="AA141" i="38"/>
  <c r="Z141" i="38"/>
  <c r="Y141" i="38"/>
  <c r="X141" i="38"/>
  <c r="W141" i="38"/>
  <c r="V141" i="38"/>
  <c r="U141" i="38"/>
  <c r="T141" i="38"/>
  <c r="S141" i="38"/>
  <c r="R141" i="38"/>
  <c r="Q141" i="38"/>
  <c r="P141" i="38"/>
  <c r="O141" i="38"/>
  <c r="N141" i="38"/>
  <c r="M141" i="38"/>
  <c r="L141" i="38"/>
  <c r="K141" i="38"/>
  <c r="J141" i="38"/>
  <c r="I141" i="38"/>
  <c r="H141" i="38"/>
  <c r="G141" i="38"/>
  <c r="F141" i="38"/>
  <c r="E141" i="38"/>
  <c r="A10" i="38"/>
  <c r="G152" i="38" l="1"/>
  <c r="K154" i="38"/>
  <c r="O152" i="38"/>
  <c r="S152" i="38"/>
  <c r="W152" i="38"/>
  <c r="AA154" i="38"/>
  <c r="L152" i="38"/>
  <c r="P152" i="38"/>
  <c r="T152" i="38"/>
  <c r="X152" i="38"/>
  <c r="AB152" i="38"/>
  <c r="I154" i="38"/>
  <c r="M154" i="38"/>
  <c r="Q154" i="38"/>
  <c r="U154" i="38"/>
  <c r="Y154" i="38"/>
  <c r="AC154" i="38"/>
  <c r="J154" i="38"/>
  <c r="R154" i="38"/>
  <c r="V154" i="38"/>
  <c r="Z154" i="38"/>
  <c r="AD154" i="38"/>
  <c r="N154" i="38"/>
  <c r="H152" i="38"/>
  <c r="F154" i="38"/>
  <c r="E154" i="38"/>
  <c r="Q152" i="38"/>
  <c r="I152" i="38"/>
  <c r="Y152" i="38"/>
  <c r="U152" i="38"/>
  <c r="M152" i="38"/>
  <c r="AC152" i="38"/>
  <c r="E152" i="38"/>
  <c r="G154" i="38"/>
  <c r="S154" i="38"/>
  <c r="F152" i="38"/>
  <c r="J152" i="38"/>
  <c r="N152" i="38"/>
  <c r="R152" i="38"/>
  <c r="V152" i="38"/>
  <c r="Z152" i="38"/>
  <c r="AD152" i="38"/>
  <c r="H154" i="38"/>
  <c r="L154" i="38"/>
  <c r="P154" i="38"/>
  <c r="T154" i="38"/>
  <c r="X154" i="38"/>
  <c r="AB154" i="38"/>
  <c r="O154" i="38"/>
  <c r="W154" i="38"/>
  <c r="K152" i="38"/>
  <c r="AA152" i="38"/>
  <c r="U141" i="36" l="1"/>
  <c r="V141" i="36"/>
  <c r="AD141" i="36" l="1"/>
  <c r="AC141" i="36"/>
  <c r="AB141" i="36"/>
  <c r="AA141" i="36"/>
  <c r="Z141" i="36"/>
  <c r="Y141" i="36"/>
  <c r="X141" i="36"/>
  <c r="W141" i="36"/>
  <c r="V152" i="36"/>
  <c r="U152" i="36"/>
  <c r="T141" i="36"/>
  <c r="S141" i="36"/>
  <c r="R141" i="36"/>
  <c r="Q141" i="36"/>
  <c r="P141" i="36"/>
  <c r="O141" i="36"/>
  <c r="N141" i="36"/>
  <c r="M141" i="36"/>
  <c r="L141" i="36"/>
  <c r="K141" i="36"/>
  <c r="J141" i="36"/>
  <c r="I141" i="36"/>
  <c r="H141" i="36"/>
  <c r="G141" i="36"/>
  <c r="F141" i="36"/>
  <c r="E141" i="36"/>
  <c r="A10" i="36"/>
  <c r="AD152" i="36" l="1"/>
  <c r="AC154" i="36"/>
  <c r="AB154" i="36"/>
  <c r="X154" i="36"/>
  <c r="Z154" i="36"/>
  <c r="AA154" i="36"/>
  <c r="G152" i="36"/>
  <c r="O152" i="36"/>
  <c r="S152" i="36"/>
  <c r="H154" i="36"/>
  <c r="L154" i="36"/>
  <c r="P154" i="36"/>
  <c r="T154" i="36"/>
  <c r="K154" i="36"/>
  <c r="M154" i="36"/>
  <c r="Q152" i="36"/>
  <c r="E152" i="36"/>
  <c r="F152" i="36"/>
  <c r="J154" i="36"/>
  <c r="N152" i="36"/>
  <c r="R152" i="36"/>
  <c r="W152" i="36"/>
  <c r="N154" i="36"/>
  <c r="P152" i="36"/>
  <c r="O154" i="36"/>
  <c r="AB152" i="36"/>
  <c r="Q154" i="36"/>
  <c r="F154" i="36"/>
  <c r="T152" i="36"/>
  <c r="X152" i="36"/>
  <c r="Y152" i="36"/>
  <c r="AA152" i="36"/>
  <c r="I154" i="36"/>
  <c r="Y154" i="36"/>
  <c r="H152" i="36"/>
  <c r="AD154" i="36"/>
  <c r="I152" i="36"/>
  <c r="K152" i="36"/>
  <c r="L152" i="36"/>
  <c r="J152" i="36"/>
  <c r="Z152" i="36"/>
  <c r="M152" i="36"/>
  <c r="AC152" i="36"/>
  <c r="S154" i="36"/>
  <c r="R154" i="36"/>
  <c r="E154" i="36"/>
  <c r="U154" i="36"/>
  <c r="G154" i="36"/>
  <c r="W154" i="36"/>
  <c r="V154" i="36"/>
  <c r="E141" i="34" l="1"/>
  <c r="F141" i="34"/>
  <c r="G141" i="34"/>
  <c r="H141" i="34"/>
  <c r="I141" i="34"/>
  <c r="J141" i="34"/>
  <c r="K141" i="34"/>
  <c r="L141" i="34"/>
  <c r="M141" i="34"/>
  <c r="N141" i="34"/>
  <c r="O141" i="34"/>
  <c r="P141" i="34"/>
  <c r="Q141" i="34"/>
  <c r="R141" i="34"/>
  <c r="S141" i="34"/>
  <c r="T141" i="34"/>
  <c r="U141" i="34"/>
  <c r="V141" i="34"/>
  <c r="W141" i="34"/>
  <c r="X141" i="34"/>
  <c r="Y141" i="34"/>
  <c r="Z141" i="34"/>
  <c r="AA141" i="34"/>
  <c r="AC141" i="34"/>
  <c r="E141" i="32"/>
  <c r="F141" i="32"/>
  <c r="G141" i="32"/>
  <c r="H141" i="32"/>
  <c r="I141" i="32"/>
  <c r="J141" i="32"/>
  <c r="K141" i="32"/>
  <c r="L141" i="32"/>
  <c r="M141" i="32"/>
  <c r="N141" i="32"/>
  <c r="O141" i="32"/>
  <c r="P141" i="32"/>
  <c r="Q141" i="32"/>
  <c r="R141" i="32"/>
  <c r="S141" i="32"/>
  <c r="T141" i="32"/>
  <c r="U141" i="32"/>
  <c r="V141" i="32"/>
  <c r="W141" i="32"/>
  <c r="X141" i="32"/>
  <c r="Y141" i="32"/>
  <c r="Z141" i="32"/>
  <c r="AA141" i="32"/>
  <c r="AC141" i="32"/>
  <c r="E141" i="31"/>
  <c r="F141" i="31"/>
  <c r="G141" i="31"/>
  <c r="H141" i="31"/>
  <c r="I141" i="31"/>
  <c r="J141" i="31"/>
  <c r="K141" i="31"/>
  <c r="L141" i="31"/>
  <c r="M141" i="31"/>
  <c r="N141" i="31"/>
  <c r="O141" i="31"/>
  <c r="P141" i="31"/>
  <c r="Q141" i="31"/>
  <c r="R141" i="31"/>
  <c r="S141" i="31"/>
  <c r="T141" i="31"/>
  <c r="U141" i="31"/>
  <c r="V141" i="31"/>
  <c r="W141" i="31"/>
  <c r="X141" i="31"/>
  <c r="Y141" i="31"/>
  <c r="Z141" i="31"/>
  <c r="AA141" i="31"/>
  <c r="AB141" i="31"/>
  <c r="AC141" i="31"/>
  <c r="F141" i="30"/>
  <c r="G141" i="30"/>
  <c r="H141" i="30"/>
  <c r="I141" i="30"/>
  <c r="J141" i="30"/>
  <c r="K141" i="30"/>
  <c r="L141" i="30"/>
  <c r="M141" i="30"/>
  <c r="N141" i="30"/>
  <c r="O141" i="30"/>
  <c r="P141" i="30"/>
  <c r="Q141" i="30"/>
  <c r="R141" i="30"/>
  <c r="S141" i="30"/>
  <c r="T141" i="30"/>
  <c r="U141" i="30"/>
  <c r="V141" i="30"/>
  <c r="W141" i="30"/>
  <c r="X141" i="30"/>
  <c r="Y141" i="30"/>
  <c r="Z141" i="30"/>
  <c r="AA141" i="30"/>
  <c r="AB141" i="30"/>
  <c r="AC141" i="30"/>
  <c r="AD141" i="30"/>
  <c r="F141" i="29"/>
  <c r="G141" i="29"/>
  <c r="H141" i="29"/>
  <c r="I141" i="29"/>
  <c r="J141" i="29"/>
  <c r="K141" i="29"/>
  <c r="L141" i="29"/>
  <c r="M141" i="29"/>
  <c r="N141" i="29"/>
  <c r="O141" i="29"/>
  <c r="P141" i="29"/>
  <c r="Q141" i="29"/>
  <c r="R141" i="29"/>
  <c r="S141" i="29"/>
  <c r="T141" i="29"/>
  <c r="U141" i="29"/>
  <c r="V141" i="29"/>
  <c r="W141" i="29"/>
  <c r="X141" i="29"/>
  <c r="Y141" i="29"/>
  <c r="Z141" i="29"/>
  <c r="AA141" i="29"/>
  <c r="AB141" i="29"/>
  <c r="AC141" i="29"/>
  <c r="AD141" i="29"/>
  <c r="F141" i="28"/>
  <c r="G141" i="28"/>
  <c r="H141" i="28"/>
  <c r="I141" i="28"/>
  <c r="J141" i="28"/>
  <c r="K141" i="28"/>
  <c r="L141" i="28"/>
  <c r="M141" i="28"/>
  <c r="N141" i="28"/>
  <c r="O141" i="28"/>
  <c r="P141" i="28"/>
  <c r="Q141" i="28"/>
  <c r="R141" i="28"/>
  <c r="S141" i="28"/>
  <c r="T141" i="28"/>
  <c r="U141" i="28"/>
  <c r="V141" i="28"/>
  <c r="W141" i="28"/>
  <c r="X141" i="28"/>
  <c r="Y141" i="28"/>
  <c r="Z141" i="28"/>
  <c r="AA141" i="28"/>
  <c r="AB141" i="28"/>
  <c r="AC141" i="28"/>
  <c r="AD141" i="28"/>
  <c r="F141" i="27"/>
  <c r="G141" i="27"/>
  <c r="H141" i="27"/>
  <c r="I141" i="27"/>
  <c r="J141" i="27"/>
  <c r="K141" i="27"/>
  <c r="L141" i="27"/>
  <c r="M141" i="27"/>
  <c r="N141" i="27"/>
  <c r="O141" i="27"/>
  <c r="P141" i="27"/>
  <c r="Q141" i="27"/>
  <c r="R141" i="27"/>
  <c r="S141" i="27"/>
  <c r="T141" i="27"/>
  <c r="U141" i="27"/>
  <c r="V141" i="27"/>
  <c r="W141" i="27"/>
  <c r="X141" i="27"/>
  <c r="Y141" i="27"/>
  <c r="Z141" i="27"/>
  <c r="AA141" i="27"/>
  <c r="AB141" i="27"/>
  <c r="AC141" i="27"/>
  <c r="AD141" i="27"/>
  <c r="F141" i="26"/>
  <c r="G141" i="26"/>
  <c r="H141" i="26"/>
  <c r="I141" i="26"/>
  <c r="J141" i="26"/>
  <c r="K141" i="26"/>
  <c r="L141" i="26"/>
  <c r="M141" i="26"/>
  <c r="N141" i="26"/>
  <c r="O141" i="26"/>
  <c r="P141" i="26"/>
  <c r="Q141" i="26"/>
  <c r="R141" i="26"/>
  <c r="S141" i="26"/>
  <c r="T141" i="26"/>
  <c r="U141" i="26"/>
  <c r="V141" i="26"/>
  <c r="W141" i="26"/>
  <c r="X141" i="26"/>
  <c r="Y141" i="26"/>
  <c r="Z141" i="26"/>
  <c r="AA141" i="26"/>
  <c r="AB141" i="26"/>
  <c r="AC141" i="26"/>
  <c r="AD141" i="26"/>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F141" i="24"/>
  <c r="G141" i="24"/>
  <c r="H141" i="24"/>
  <c r="I141" i="24"/>
  <c r="J141" i="24"/>
  <c r="K141" i="24"/>
  <c r="L141" i="24"/>
  <c r="M141" i="24"/>
  <c r="N141" i="24"/>
  <c r="O141" i="24"/>
  <c r="P141" i="24"/>
  <c r="Q141" i="24"/>
  <c r="R141" i="24"/>
  <c r="S141" i="24"/>
  <c r="T141" i="24"/>
  <c r="U141" i="24"/>
  <c r="V141" i="24"/>
  <c r="W141" i="24"/>
  <c r="X141" i="24"/>
  <c r="Y141" i="24"/>
  <c r="Z141" i="24"/>
  <c r="AA141" i="24"/>
  <c r="AB141" i="24"/>
  <c r="AC141" i="24"/>
  <c r="AD141" i="24"/>
  <c r="F141" i="23"/>
  <c r="G141" i="23"/>
  <c r="H141" i="23"/>
  <c r="I141" i="23"/>
  <c r="J141" i="23"/>
  <c r="K141" i="23"/>
  <c r="L141" i="23"/>
  <c r="M141" i="23"/>
  <c r="N141" i="23"/>
  <c r="O141" i="23"/>
  <c r="P141" i="23"/>
  <c r="Q141" i="23"/>
  <c r="R141" i="23"/>
  <c r="S141" i="23"/>
  <c r="T141" i="23"/>
  <c r="U141" i="23"/>
  <c r="V141" i="23"/>
  <c r="W141" i="23"/>
  <c r="X141" i="23"/>
  <c r="Y141" i="23"/>
  <c r="Z141" i="23"/>
  <c r="AA141" i="23"/>
  <c r="AB141" i="23"/>
  <c r="AC141" i="23"/>
  <c r="AD141" i="23"/>
  <c r="E141" i="23"/>
  <c r="AD141" i="22"/>
  <c r="F141" i="22"/>
  <c r="G141" i="22"/>
  <c r="H141" i="22"/>
  <c r="I141" i="22"/>
  <c r="J141" i="22"/>
  <c r="K141" i="22"/>
  <c r="L141" i="22"/>
  <c r="M141" i="22"/>
  <c r="N141" i="22"/>
  <c r="O141" i="22"/>
  <c r="P141" i="22"/>
  <c r="Q141" i="22"/>
  <c r="R141" i="22"/>
  <c r="S141" i="22"/>
  <c r="T141" i="22"/>
  <c r="U141" i="22"/>
  <c r="V141" i="22"/>
  <c r="W141" i="22"/>
  <c r="X141" i="22"/>
  <c r="Y141" i="22"/>
  <c r="Z141" i="22"/>
  <c r="AA141" i="22"/>
  <c r="AB141" i="22"/>
  <c r="AC141" i="22"/>
  <c r="AD141" i="21"/>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E154" i="34" l="1"/>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E141" i="20"/>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F141" i="17"/>
  <c r="G141" i="17"/>
  <c r="H141" i="17"/>
  <c r="I141" i="17"/>
  <c r="J141" i="17"/>
  <c r="K141" i="17"/>
  <c r="L141" i="17"/>
  <c r="M141" i="17"/>
  <c r="N141" i="17"/>
  <c r="O141" i="17"/>
  <c r="P141" i="17"/>
  <c r="Q141" i="17"/>
  <c r="R141" i="17"/>
  <c r="S141" i="17"/>
  <c r="T141" i="17"/>
  <c r="U141" i="17"/>
  <c r="V141" i="17"/>
  <c r="W141" i="17"/>
  <c r="X141" i="17"/>
  <c r="Y141" i="17"/>
  <c r="Z141" i="17"/>
  <c r="AA141" i="17"/>
  <c r="AB141" i="17"/>
  <c r="AC141" i="17"/>
  <c r="AD141" i="17"/>
  <c r="E141" i="16"/>
  <c r="F141"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F141" i="15"/>
  <c r="G141" i="15"/>
  <c r="H141" i="15"/>
  <c r="I141" i="15"/>
  <c r="J141" i="15"/>
  <c r="K141" i="15"/>
  <c r="L141" i="15"/>
  <c r="M141" i="15"/>
  <c r="N141" i="15"/>
  <c r="O141" i="15"/>
  <c r="P141" i="15"/>
  <c r="Q141" i="15"/>
  <c r="R141" i="15"/>
  <c r="S141" i="15"/>
  <c r="T141" i="15"/>
  <c r="U141" i="15"/>
  <c r="V141" i="15"/>
  <c r="W141" i="15"/>
  <c r="X141" i="15"/>
  <c r="Y141" i="15"/>
  <c r="Z141" i="15"/>
  <c r="AA141" i="15"/>
  <c r="AB141" i="15"/>
  <c r="AC141" i="15"/>
  <c r="AD141" i="15"/>
  <c r="E141" i="13" l="1"/>
  <c r="F141" i="13"/>
  <c r="G141" i="13"/>
  <c r="H141" i="13"/>
  <c r="I141" i="13"/>
  <c r="J141" i="13"/>
  <c r="K141" i="13"/>
  <c r="L141" i="13"/>
  <c r="M141" i="13"/>
  <c r="N141" i="13"/>
  <c r="O141" i="13"/>
  <c r="P141" i="13"/>
  <c r="Q141" i="13"/>
  <c r="R141" i="13"/>
  <c r="S141" i="13"/>
  <c r="T141" i="13"/>
  <c r="U141" i="13"/>
  <c r="V141" i="13"/>
  <c r="W141" i="13"/>
  <c r="X141" i="13"/>
  <c r="Y141" i="13"/>
  <c r="Z141" i="13"/>
  <c r="AA141" i="13"/>
  <c r="AB141" i="13"/>
  <c r="AC141" i="13"/>
  <c r="F141" i="8"/>
  <c r="G141" i="8"/>
  <c r="H141" i="8"/>
  <c r="I141" i="8"/>
  <c r="J141" i="8"/>
  <c r="K141" i="8"/>
  <c r="L141" i="8"/>
  <c r="M141" i="8"/>
  <c r="N141" i="8"/>
  <c r="O141" i="8"/>
  <c r="P141" i="8"/>
  <c r="Q141" i="8"/>
  <c r="R141" i="8"/>
  <c r="S141" i="8"/>
  <c r="T141" i="8"/>
  <c r="U141" i="8"/>
  <c r="V141" i="8"/>
  <c r="W141" i="8"/>
  <c r="X141" i="8"/>
  <c r="Y141" i="8"/>
  <c r="Z141" i="8"/>
  <c r="AA141" i="8"/>
  <c r="AB141" i="8"/>
  <c r="AC141" i="8"/>
  <c r="AD141" i="8"/>
  <c r="F141" i="9"/>
  <c r="G141" i="9"/>
  <c r="H141" i="9"/>
  <c r="I141" i="9"/>
  <c r="J141" i="9"/>
  <c r="K141" i="9"/>
  <c r="L141" i="9"/>
  <c r="M141" i="9"/>
  <c r="N141" i="9"/>
  <c r="O141" i="9"/>
  <c r="P141" i="9"/>
  <c r="Q141" i="9"/>
  <c r="R141" i="9"/>
  <c r="S141" i="9"/>
  <c r="T141" i="9"/>
  <c r="U141" i="9"/>
  <c r="V141" i="9"/>
  <c r="W141" i="9"/>
  <c r="X141" i="9"/>
  <c r="Y141" i="9"/>
  <c r="Z141" i="9"/>
  <c r="AA141" i="9"/>
  <c r="AB141" i="9"/>
  <c r="AC141" i="9"/>
  <c r="AD141" i="9"/>
  <c r="E141" i="10"/>
  <c r="F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F141" i="11"/>
  <c r="G141" i="11"/>
  <c r="H141" i="11"/>
  <c r="I141" i="11"/>
  <c r="J141" i="11"/>
  <c r="K141" i="11"/>
  <c r="L141" i="11"/>
  <c r="M141" i="11"/>
  <c r="N141" i="11"/>
  <c r="O141" i="11"/>
  <c r="P141" i="11"/>
  <c r="Q141" i="11"/>
  <c r="R141" i="11"/>
  <c r="S141" i="11"/>
  <c r="T141" i="11"/>
  <c r="U141" i="11"/>
  <c r="V141" i="11"/>
  <c r="W141" i="11"/>
  <c r="X141" i="11"/>
  <c r="Y141" i="11"/>
  <c r="Z141" i="11"/>
  <c r="AA141" i="11"/>
  <c r="AB141" i="11"/>
  <c r="AC141" i="11"/>
  <c r="AD141" i="11"/>
  <c r="F141" i="12"/>
  <c r="G141" i="12"/>
  <c r="H141" i="12"/>
  <c r="I141" i="12"/>
  <c r="J141" i="12"/>
  <c r="K141" i="12"/>
  <c r="L141" i="12"/>
  <c r="M141" i="12"/>
  <c r="N141" i="12"/>
  <c r="O141" i="12"/>
  <c r="P141" i="12"/>
  <c r="Q141" i="12"/>
  <c r="R141" i="12"/>
  <c r="S141" i="12"/>
  <c r="T141" i="12"/>
  <c r="U141" i="12"/>
  <c r="V141" i="12"/>
  <c r="W141" i="12"/>
  <c r="X141" i="12"/>
  <c r="Y141" i="12"/>
  <c r="Z141" i="12"/>
  <c r="AA141" i="12"/>
  <c r="AB141" i="12"/>
  <c r="AC141" i="12"/>
  <c r="AD141" i="12"/>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F141" i="6"/>
  <c r="G141" i="6"/>
  <c r="H141" i="6"/>
  <c r="I141" i="6"/>
  <c r="J141" i="6"/>
  <c r="K141" i="6"/>
  <c r="L141" i="6"/>
  <c r="M141" i="6"/>
  <c r="N141" i="6"/>
  <c r="O141" i="6"/>
  <c r="P141" i="6"/>
  <c r="Q141" i="6"/>
  <c r="R141" i="6"/>
  <c r="S141" i="6"/>
  <c r="T141" i="6"/>
  <c r="U141" i="6"/>
  <c r="V141" i="6"/>
  <c r="W141" i="6"/>
  <c r="X141" i="6"/>
  <c r="Y141" i="6"/>
  <c r="Z141" i="6"/>
  <c r="AA141" i="6"/>
  <c r="AC141" i="6"/>
  <c r="AD141" i="6"/>
  <c r="E141" i="6"/>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W152" i="34" l="1"/>
  <c r="T152" i="34"/>
  <c r="O152" i="34"/>
  <c r="L152" i="34"/>
  <c r="G152" i="34"/>
  <c r="AD141" i="34"/>
  <c r="X152" i="34"/>
  <c r="P152" i="34"/>
  <c r="H152" i="34"/>
  <c r="A10" i="34"/>
  <c r="AB141" i="34" l="1"/>
  <c r="I154" i="34"/>
  <c r="Q154" i="34"/>
  <c r="AD154" i="34"/>
  <c r="F154" i="34"/>
  <c r="N154" i="34"/>
  <c r="V154" i="34"/>
  <c r="G154" i="34"/>
  <c r="K154" i="34"/>
  <c r="O154" i="34"/>
  <c r="S154" i="34"/>
  <c r="W154" i="34"/>
  <c r="AA154" i="34"/>
  <c r="M154" i="34"/>
  <c r="U154" i="34"/>
  <c r="Y154" i="34"/>
  <c r="J154" i="34"/>
  <c r="R154" i="34"/>
  <c r="Z154" i="34"/>
  <c r="H154" i="34"/>
  <c r="L154" i="34"/>
  <c r="P154" i="34"/>
  <c r="T154" i="34"/>
  <c r="X154" i="34"/>
  <c r="AC154" i="34"/>
  <c r="K152" i="34"/>
  <c r="S152" i="34"/>
  <c r="AA152" i="34"/>
  <c r="E152" i="34"/>
  <c r="I152" i="34"/>
  <c r="M152" i="34"/>
  <c r="Q152" i="34"/>
  <c r="U152" i="34"/>
  <c r="Y152" i="34"/>
  <c r="AC152" i="34"/>
  <c r="F152" i="34"/>
  <c r="J152" i="34"/>
  <c r="N152" i="34"/>
  <c r="R152" i="34"/>
  <c r="V152" i="34"/>
  <c r="Z152" i="34"/>
  <c r="AD152" i="34"/>
  <c r="AB152" i="34" l="1"/>
  <c r="AB154" i="34"/>
  <c r="AB141" i="6" l="1"/>
  <c r="E141" i="5"/>
  <c r="AD141"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E141" i="3"/>
  <c r="E141" i="7"/>
  <c r="U152" i="3" l="1"/>
  <c r="S154" i="4"/>
  <c r="T154" i="4"/>
  <c r="AB154" i="4"/>
  <c r="O152" i="5"/>
  <c r="P152" i="5"/>
  <c r="X152" i="5"/>
  <c r="G154" i="5"/>
  <c r="W152" i="5"/>
  <c r="AA154" i="4"/>
  <c r="AC152" i="3"/>
  <c r="L154" i="5"/>
  <c r="G154" i="7"/>
  <c r="O152" i="7"/>
  <c r="S152" i="7"/>
  <c r="W152" i="7"/>
  <c r="AA152" i="7"/>
  <c r="E154" i="6"/>
  <c r="Q154" i="6"/>
  <c r="U154" i="6"/>
  <c r="Y154" i="6"/>
  <c r="AC154" i="6"/>
  <c r="G152" i="3"/>
  <c r="O152" i="3"/>
  <c r="S152" i="3"/>
  <c r="W152" i="3"/>
  <c r="AA152" i="3"/>
  <c r="E154" i="4"/>
  <c r="Q152" i="4"/>
  <c r="U152" i="4"/>
  <c r="Y152" i="4"/>
  <c r="AC152" i="4"/>
  <c r="I152" i="7"/>
  <c r="P152" i="7"/>
  <c r="I154" i="7"/>
  <c r="M154" i="7"/>
  <c r="T154" i="7"/>
  <c r="AB154" i="7"/>
  <c r="K152" i="6"/>
  <c r="T152" i="6"/>
  <c r="I154" i="6"/>
  <c r="M154" i="6"/>
  <c r="AB154" i="6"/>
  <c r="M152" i="3"/>
  <c r="K154" i="3"/>
  <c r="K152" i="4"/>
  <c r="K154" i="4"/>
  <c r="H154" i="7"/>
  <c r="L152" i="7"/>
  <c r="F152" i="6"/>
  <c r="N154" i="6"/>
  <c r="R154" i="6"/>
  <c r="V154" i="6"/>
  <c r="Z154" i="6"/>
  <c r="AD154" i="6"/>
  <c r="H154" i="3"/>
  <c r="L154" i="3"/>
  <c r="P154" i="3"/>
  <c r="T154" i="3"/>
  <c r="X154" i="3"/>
  <c r="AB154" i="3"/>
  <c r="F154" i="4"/>
  <c r="N152" i="4"/>
  <c r="R152" i="4"/>
  <c r="V152" i="4"/>
  <c r="Z152" i="4"/>
  <c r="AD152" i="4"/>
  <c r="J152" i="7"/>
  <c r="T152" i="7"/>
  <c r="J154" i="7"/>
  <c r="O154" i="7"/>
  <c r="W154" i="7"/>
  <c r="G152" i="6"/>
  <c r="L152" i="6"/>
  <c r="X152" i="6"/>
  <c r="J154" i="6"/>
  <c r="P154" i="6"/>
  <c r="I152" i="3"/>
  <c r="P152" i="3"/>
  <c r="X152" i="3"/>
  <c r="G154" i="3"/>
  <c r="M154" i="3"/>
  <c r="M152" i="4"/>
  <c r="M154" i="4"/>
  <c r="E154" i="7"/>
  <c r="Q152" i="7"/>
  <c r="U154" i="7"/>
  <c r="Y154" i="7"/>
  <c r="AC154" i="7"/>
  <c r="O154" i="6"/>
  <c r="S154" i="6"/>
  <c r="W154" i="6"/>
  <c r="AA154" i="6"/>
  <c r="E154" i="3"/>
  <c r="Q154" i="3"/>
  <c r="U154" i="3"/>
  <c r="Y154" i="3"/>
  <c r="AC154" i="3"/>
  <c r="G152" i="4"/>
  <c r="O152" i="4"/>
  <c r="S152" i="4"/>
  <c r="W152" i="4"/>
  <c r="AA152" i="4"/>
  <c r="K152" i="7"/>
  <c r="X152" i="7"/>
  <c r="K154" i="7"/>
  <c r="P154" i="7"/>
  <c r="X154" i="7"/>
  <c r="I152" i="6"/>
  <c r="M152" i="6"/>
  <c r="AB152" i="6"/>
  <c r="K154" i="6"/>
  <c r="T154" i="6"/>
  <c r="J152" i="3"/>
  <c r="Q152" i="3"/>
  <c r="Y152" i="3"/>
  <c r="I154" i="3"/>
  <c r="I152" i="4"/>
  <c r="I154" i="4"/>
  <c r="O154" i="4"/>
  <c r="W154" i="4"/>
  <c r="F154" i="7"/>
  <c r="N154" i="7"/>
  <c r="R154" i="7"/>
  <c r="V154" i="7"/>
  <c r="Z154" i="7"/>
  <c r="AD154" i="7"/>
  <c r="H154" i="6"/>
  <c r="F152" i="3"/>
  <c r="N154" i="3"/>
  <c r="R154" i="3"/>
  <c r="V154" i="3"/>
  <c r="Z154" i="3"/>
  <c r="AD154" i="3"/>
  <c r="H154" i="4"/>
  <c r="L154" i="4"/>
  <c r="P152" i="4"/>
  <c r="T152" i="4"/>
  <c r="X152" i="4"/>
  <c r="AB152" i="4"/>
  <c r="M152" i="7"/>
  <c r="AB152" i="7"/>
  <c r="L154" i="7"/>
  <c r="S154" i="7"/>
  <c r="AA154" i="7"/>
  <c r="J152" i="6"/>
  <c r="P152" i="6"/>
  <c r="G154" i="6"/>
  <c r="L154" i="6"/>
  <c r="X154" i="6"/>
  <c r="K152" i="3"/>
  <c r="T152" i="3"/>
  <c r="AB152" i="3"/>
  <c r="J154" i="3"/>
  <c r="J152" i="4"/>
  <c r="J154" i="4"/>
  <c r="P154" i="4"/>
  <c r="X154" i="4"/>
  <c r="Q154" i="5"/>
  <c r="U154" i="5"/>
  <c r="N154" i="5"/>
  <c r="R154" i="5"/>
  <c r="V154" i="5"/>
  <c r="AD154" i="5"/>
  <c r="J152" i="5"/>
  <c r="G152" i="5"/>
  <c r="O154" i="5"/>
  <c r="S154" i="5"/>
  <c r="W154" i="5"/>
  <c r="AA154" i="5"/>
  <c r="K152" i="5"/>
  <c r="S152" i="5"/>
  <c r="AA152" i="5"/>
  <c r="J154" i="5"/>
  <c r="H154" i="5"/>
  <c r="L152" i="5"/>
  <c r="P154" i="5"/>
  <c r="T154" i="5"/>
  <c r="X154" i="5"/>
  <c r="AB154" i="5"/>
  <c r="M152" i="5"/>
  <c r="T152" i="5"/>
  <c r="AB152" i="5"/>
  <c r="K154" i="5"/>
  <c r="AC154" i="5"/>
  <c r="I152" i="5"/>
  <c r="E154" i="5"/>
  <c r="Y154" i="5"/>
  <c r="F152" i="5"/>
  <c r="Z154" i="5"/>
  <c r="I154" i="5"/>
  <c r="M154" i="5"/>
  <c r="G154" i="4"/>
  <c r="G152" i="7"/>
  <c r="F152" i="7"/>
  <c r="F154" i="6"/>
  <c r="F154" i="3"/>
  <c r="F152" i="4"/>
  <c r="F154" i="5"/>
  <c r="L152" i="3"/>
  <c r="L152" i="4"/>
  <c r="H152" i="7"/>
  <c r="E152" i="7"/>
  <c r="H152" i="6"/>
  <c r="E152" i="6"/>
  <c r="H152" i="3"/>
  <c r="E152" i="3"/>
  <c r="H152" i="4"/>
  <c r="E152" i="4"/>
  <c r="H152" i="5"/>
  <c r="E152" i="5"/>
  <c r="U152" i="7"/>
  <c r="Y152" i="7"/>
  <c r="AC152" i="7"/>
  <c r="N152" i="7"/>
  <c r="R152" i="7"/>
  <c r="V152" i="7"/>
  <c r="Z152" i="7"/>
  <c r="AD152" i="7"/>
  <c r="Q154" i="7"/>
  <c r="Q152" i="6"/>
  <c r="U152" i="6"/>
  <c r="Y152" i="6"/>
  <c r="AC152" i="6"/>
  <c r="N152" i="6"/>
  <c r="R152" i="6"/>
  <c r="V152" i="6"/>
  <c r="Z152" i="6"/>
  <c r="O152" i="6"/>
  <c r="S152" i="6"/>
  <c r="W152" i="6"/>
  <c r="AA152" i="6"/>
  <c r="AD152" i="6"/>
  <c r="O154" i="3"/>
  <c r="W154" i="3"/>
  <c r="N152" i="3"/>
  <c r="R152" i="3"/>
  <c r="V152" i="3"/>
  <c r="Z152" i="3"/>
  <c r="AD152" i="3"/>
  <c r="S154" i="3"/>
  <c r="AA154" i="3"/>
  <c r="Q154" i="4"/>
  <c r="U154" i="4"/>
  <c r="Y154" i="4"/>
  <c r="AC154" i="4"/>
  <c r="N154" i="4"/>
  <c r="R154" i="4"/>
  <c r="V154" i="4"/>
  <c r="Z154" i="4"/>
  <c r="AD154" i="4"/>
  <c r="Q152" i="5"/>
  <c r="U152" i="5"/>
  <c r="Y152" i="5"/>
  <c r="AC152" i="5"/>
  <c r="N152" i="5"/>
  <c r="R152" i="5"/>
  <c r="V152" i="5"/>
  <c r="Z152" i="5"/>
  <c r="AD152" i="5"/>
  <c r="AB34" i="32" l="1"/>
  <c r="AB141" i="32" l="1"/>
  <c r="E141" i="27"/>
  <c r="A10" i="27"/>
  <c r="E141" i="24"/>
  <c r="A10" i="24"/>
  <c r="A10" i="23"/>
  <c r="E141" i="18"/>
  <c r="A10" i="18"/>
  <c r="AD141" i="14"/>
  <c r="A10" i="14"/>
  <c r="G154" i="14" l="1"/>
  <c r="K152" i="14"/>
  <c r="O154" i="14"/>
  <c r="S154" i="14"/>
  <c r="W152" i="14"/>
  <c r="AA154" i="14"/>
  <c r="H152" i="18"/>
  <c r="L152" i="18"/>
  <c r="P152" i="18"/>
  <c r="T152" i="18"/>
  <c r="X152" i="18"/>
  <c r="AB152" i="18"/>
  <c r="E154" i="23"/>
  <c r="I154" i="23"/>
  <c r="M154" i="23"/>
  <c r="Q154" i="23"/>
  <c r="U154" i="23"/>
  <c r="Y154" i="23"/>
  <c r="AC154" i="23"/>
  <c r="F154" i="24"/>
  <c r="J154" i="24"/>
  <c r="N154" i="24"/>
  <c r="R154" i="24"/>
  <c r="V154" i="24"/>
  <c r="Z154" i="24"/>
  <c r="G152" i="27"/>
  <c r="K154" i="27"/>
  <c r="O152" i="27"/>
  <c r="S154" i="27"/>
  <c r="W154" i="27"/>
  <c r="AA152" i="27"/>
  <c r="H152" i="14"/>
  <c r="L152" i="14"/>
  <c r="P152" i="14"/>
  <c r="T152" i="14"/>
  <c r="X152" i="14"/>
  <c r="AB152" i="14"/>
  <c r="E154" i="18"/>
  <c r="I154" i="18"/>
  <c r="M154" i="18"/>
  <c r="Q154" i="18"/>
  <c r="U154" i="18"/>
  <c r="Y154" i="18"/>
  <c r="AC154" i="18"/>
  <c r="F154" i="23"/>
  <c r="J154" i="23"/>
  <c r="N154" i="23"/>
  <c r="R154" i="23"/>
  <c r="V154" i="23"/>
  <c r="Z154" i="23"/>
  <c r="AD154" i="23"/>
  <c r="G154" i="24"/>
  <c r="K154" i="24"/>
  <c r="O152" i="24"/>
  <c r="S154" i="24"/>
  <c r="W152" i="24"/>
  <c r="AA154" i="24"/>
  <c r="H152" i="27"/>
  <c r="L152" i="27"/>
  <c r="P152" i="27"/>
  <c r="T152" i="27"/>
  <c r="X152" i="27"/>
  <c r="AB152" i="27"/>
  <c r="E154" i="14"/>
  <c r="I154" i="14"/>
  <c r="M154" i="14"/>
  <c r="Q154" i="14"/>
  <c r="U154" i="14"/>
  <c r="Y154" i="14"/>
  <c r="F154" i="18"/>
  <c r="J154" i="18"/>
  <c r="N154" i="18"/>
  <c r="R154" i="18"/>
  <c r="V154" i="18"/>
  <c r="Z154" i="18"/>
  <c r="AD154" i="18"/>
  <c r="G152" i="23"/>
  <c r="K152" i="23"/>
  <c r="O152" i="23"/>
  <c r="S152" i="23"/>
  <c r="W152" i="23"/>
  <c r="AA152" i="23"/>
  <c r="H152" i="24"/>
  <c r="L152" i="24"/>
  <c r="P152" i="24"/>
  <c r="T152" i="24"/>
  <c r="X152" i="24"/>
  <c r="AB152" i="24"/>
  <c r="E154" i="27"/>
  <c r="I154" i="27"/>
  <c r="M154" i="27"/>
  <c r="Q154" i="27"/>
  <c r="U154" i="27"/>
  <c r="Y154" i="27"/>
  <c r="F154" i="14"/>
  <c r="J154" i="14"/>
  <c r="N154" i="14"/>
  <c r="R154" i="14"/>
  <c r="V154" i="14"/>
  <c r="Z154" i="14"/>
  <c r="G154" i="18"/>
  <c r="K152" i="18"/>
  <c r="O154" i="18"/>
  <c r="S152" i="18"/>
  <c r="W154" i="18"/>
  <c r="AA152" i="18"/>
  <c r="H154" i="23"/>
  <c r="L154" i="23"/>
  <c r="P154" i="23"/>
  <c r="T154" i="23"/>
  <c r="X154" i="23"/>
  <c r="AB154" i="23"/>
  <c r="E154" i="24"/>
  <c r="I154" i="24"/>
  <c r="M154" i="24"/>
  <c r="Q154" i="24"/>
  <c r="U154" i="24"/>
  <c r="Y154" i="24"/>
  <c r="F154" i="27"/>
  <c r="J154" i="27"/>
  <c r="N154" i="27"/>
  <c r="R154" i="27"/>
  <c r="V154" i="27"/>
  <c r="Z154" i="27"/>
  <c r="AD154" i="27"/>
  <c r="AC154" i="27"/>
  <c r="AD154" i="14"/>
  <c r="AC154" i="14"/>
  <c r="AD154" i="24"/>
  <c r="AC154" i="24"/>
  <c r="Q152" i="18"/>
  <c r="U152" i="18"/>
  <c r="P152" i="23"/>
  <c r="Q152" i="24"/>
  <c r="Q152" i="27"/>
  <c r="E152" i="27"/>
  <c r="U152" i="27"/>
  <c r="I152" i="27"/>
  <c r="Y152" i="27"/>
  <c r="M152" i="27"/>
  <c r="AC152" i="27"/>
  <c r="F152" i="27"/>
  <c r="J152" i="27"/>
  <c r="N152" i="27"/>
  <c r="R152" i="27"/>
  <c r="V152" i="27"/>
  <c r="Z152" i="27"/>
  <c r="AD152" i="27"/>
  <c r="H154" i="27"/>
  <c r="L154" i="27"/>
  <c r="P154" i="27"/>
  <c r="T154" i="27"/>
  <c r="X154" i="27"/>
  <c r="AB154" i="27"/>
  <c r="G154" i="27"/>
  <c r="O154" i="27"/>
  <c r="AA154" i="27"/>
  <c r="K152" i="27"/>
  <c r="S152" i="27"/>
  <c r="W152" i="27"/>
  <c r="E152" i="24"/>
  <c r="U152" i="24"/>
  <c r="I152" i="24"/>
  <c r="Y152" i="24"/>
  <c r="M152" i="24"/>
  <c r="AC152" i="24"/>
  <c r="F152" i="24"/>
  <c r="J152" i="24"/>
  <c r="N152" i="24"/>
  <c r="R152" i="24"/>
  <c r="V152" i="24"/>
  <c r="Z152" i="24"/>
  <c r="AD152" i="24"/>
  <c r="H154" i="24"/>
  <c r="L154" i="24"/>
  <c r="P154" i="24"/>
  <c r="T154" i="24"/>
  <c r="X154" i="24"/>
  <c r="AB154" i="24"/>
  <c r="O154" i="24"/>
  <c r="W154" i="24"/>
  <c r="G152" i="24"/>
  <c r="K152" i="24"/>
  <c r="S152" i="24"/>
  <c r="AA152" i="24"/>
  <c r="T152" i="23"/>
  <c r="H152" i="23"/>
  <c r="X152" i="23"/>
  <c r="L152" i="23"/>
  <c r="AB152" i="23"/>
  <c r="E152" i="23"/>
  <c r="I152" i="23"/>
  <c r="M152" i="23"/>
  <c r="Q152" i="23"/>
  <c r="U152" i="23"/>
  <c r="Y152" i="23"/>
  <c r="AC152" i="23"/>
  <c r="G154" i="23"/>
  <c r="K154" i="23"/>
  <c r="O154" i="23"/>
  <c r="S154" i="23"/>
  <c r="W154" i="23"/>
  <c r="AA154" i="23"/>
  <c r="F152" i="23"/>
  <c r="J152" i="23"/>
  <c r="N152" i="23"/>
  <c r="R152" i="23"/>
  <c r="V152" i="23"/>
  <c r="Z152" i="23"/>
  <c r="AD152" i="23"/>
  <c r="E152" i="18"/>
  <c r="I152" i="18"/>
  <c r="Y152" i="18"/>
  <c r="M152" i="18"/>
  <c r="AC152" i="18"/>
  <c r="F152" i="18"/>
  <c r="J152" i="18"/>
  <c r="N152" i="18"/>
  <c r="R152" i="18"/>
  <c r="V152" i="18"/>
  <c r="Z152" i="18"/>
  <c r="AD152" i="18"/>
  <c r="H154" i="18"/>
  <c r="L154" i="18"/>
  <c r="P154" i="18"/>
  <c r="T154" i="18"/>
  <c r="X154" i="18"/>
  <c r="AB154" i="18"/>
  <c r="K154" i="18"/>
  <c r="S154" i="18"/>
  <c r="AA154" i="18"/>
  <c r="G152" i="18"/>
  <c r="O152" i="18"/>
  <c r="W152" i="18"/>
  <c r="Q152" i="14"/>
  <c r="E152" i="14"/>
  <c r="U152" i="14"/>
  <c r="I152" i="14"/>
  <c r="Y152" i="14"/>
  <c r="M152" i="14"/>
  <c r="AC152" i="14"/>
  <c r="F152" i="14"/>
  <c r="J152" i="14"/>
  <c r="N152" i="14"/>
  <c r="R152" i="14"/>
  <c r="V152" i="14"/>
  <c r="Z152" i="14"/>
  <c r="AD152" i="14"/>
  <c r="H154" i="14"/>
  <c r="L154" i="14"/>
  <c r="P154" i="14"/>
  <c r="T154" i="14"/>
  <c r="X154" i="14"/>
  <c r="AB154" i="14"/>
  <c r="K154" i="14"/>
  <c r="W154" i="14"/>
  <c r="G152" i="14"/>
  <c r="O152" i="14"/>
  <c r="S152" i="14"/>
  <c r="AA152" i="14"/>
  <c r="AD141" i="32" l="1"/>
  <c r="A10" i="32"/>
  <c r="AD141" i="31"/>
  <c r="A10" i="31"/>
  <c r="E141" i="30"/>
  <c r="A10" i="30"/>
  <c r="E141" i="29"/>
  <c r="A10" i="29"/>
  <c r="E141" i="28"/>
  <c r="A10" i="28"/>
  <c r="E141" i="26"/>
  <c r="A10" i="26"/>
  <c r="E141" i="22"/>
  <c r="A10" i="22"/>
  <c r="E141" i="21"/>
  <c r="A10" i="21"/>
  <c r="A10" i="20"/>
  <c r="E141" i="19"/>
  <c r="A10" i="19"/>
  <c r="E141" i="17"/>
  <c r="A10" i="17"/>
  <c r="AD141" i="16"/>
  <c r="A10" i="16"/>
  <c r="E141" i="15"/>
  <c r="A10" i="15"/>
  <c r="AD141" i="13"/>
  <c r="A10" i="13"/>
  <c r="E141" i="12"/>
  <c r="A10" i="12"/>
  <c r="E141" i="11"/>
  <c r="A10" i="11"/>
  <c r="AD141" i="10"/>
  <c r="A10" i="10"/>
  <c r="E141" i="9"/>
  <c r="A10" i="9"/>
  <c r="E141" i="8"/>
  <c r="A10" i="8"/>
  <c r="A10" i="7"/>
  <c r="A10" i="6"/>
  <c r="A10" i="5"/>
  <c r="A10" i="4"/>
  <c r="E154" i="8" l="1"/>
  <c r="I154" i="8"/>
  <c r="M154" i="8"/>
  <c r="Q154" i="8"/>
  <c r="U154" i="8"/>
  <c r="Y154" i="8"/>
  <c r="AC154" i="8"/>
  <c r="F154" i="9"/>
  <c r="J154" i="9"/>
  <c r="N154" i="9"/>
  <c r="R154" i="9"/>
  <c r="V154" i="9"/>
  <c r="Z154" i="9"/>
  <c r="AD154" i="9"/>
  <c r="G154" i="10"/>
  <c r="K154" i="10"/>
  <c r="O154" i="10"/>
  <c r="S154" i="10"/>
  <c r="W154" i="10"/>
  <c r="AA154" i="10"/>
  <c r="H154" i="11"/>
  <c r="L154" i="11"/>
  <c r="P154" i="11"/>
  <c r="T154" i="11"/>
  <c r="X154" i="11"/>
  <c r="AB154" i="11"/>
  <c r="E154" i="12"/>
  <c r="I154" i="12"/>
  <c r="M154" i="12"/>
  <c r="Q154" i="12"/>
  <c r="U154" i="12"/>
  <c r="Y154" i="12"/>
  <c r="AC154" i="12"/>
  <c r="F154" i="13"/>
  <c r="J154" i="13"/>
  <c r="N154" i="13"/>
  <c r="R154" i="13"/>
  <c r="V154" i="13"/>
  <c r="Z154" i="13"/>
  <c r="AD154" i="13"/>
  <c r="G152" i="15"/>
  <c r="K152" i="15"/>
  <c r="O152" i="15"/>
  <c r="S152" i="15"/>
  <c r="W152" i="15"/>
  <c r="AA152" i="15"/>
  <c r="H154" i="16"/>
  <c r="L154" i="16"/>
  <c r="P154" i="16"/>
  <c r="T154" i="16"/>
  <c r="X154" i="16"/>
  <c r="AB154" i="16"/>
  <c r="E154" i="17"/>
  <c r="I154" i="17"/>
  <c r="M154" i="17"/>
  <c r="Q154" i="17"/>
  <c r="U154" i="17"/>
  <c r="Y154" i="17"/>
  <c r="AC154" i="17"/>
  <c r="F154" i="19"/>
  <c r="J152" i="19"/>
  <c r="N154" i="19"/>
  <c r="R152" i="19"/>
  <c r="V154" i="19"/>
  <c r="Z152" i="19"/>
  <c r="AD152" i="19"/>
  <c r="G152" i="20"/>
  <c r="K152" i="20"/>
  <c r="S152" i="20"/>
  <c r="AA152" i="20"/>
  <c r="E152" i="22"/>
  <c r="I152" i="22"/>
  <c r="M152" i="22"/>
  <c r="Q152" i="22"/>
  <c r="U152" i="22"/>
  <c r="Y152" i="22"/>
  <c r="AC152" i="22"/>
  <c r="F154" i="26"/>
  <c r="J154" i="26"/>
  <c r="N154" i="26"/>
  <c r="R154" i="26"/>
  <c r="V154" i="26"/>
  <c r="Z154" i="26"/>
  <c r="G152" i="28"/>
  <c r="O154" i="28"/>
  <c r="W154" i="28"/>
  <c r="H152" i="29"/>
  <c r="L152" i="29"/>
  <c r="P152" i="29"/>
  <c r="T152" i="29"/>
  <c r="X152" i="29"/>
  <c r="AB152" i="29"/>
  <c r="F154" i="31"/>
  <c r="J154" i="31"/>
  <c r="N154" i="31"/>
  <c r="R154" i="31"/>
  <c r="V154" i="31"/>
  <c r="Z154" i="31"/>
  <c r="G154" i="32"/>
  <c r="O154" i="32"/>
  <c r="S154" i="32"/>
  <c r="W154" i="32"/>
  <c r="AA154" i="32"/>
  <c r="J154" i="8"/>
  <c r="R154" i="8"/>
  <c r="Z154" i="8"/>
  <c r="AD154" i="8"/>
  <c r="G154" i="9"/>
  <c r="K154" i="9"/>
  <c r="O154" i="9"/>
  <c r="S154" i="9"/>
  <c r="W154" i="9"/>
  <c r="AA154" i="9"/>
  <c r="H154" i="10"/>
  <c r="L154" i="10"/>
  <c r="P154" i="10"/>
  <c r="T154" i="10"/>
  <c r="X154" i="10"/>
  <c r="AB154" i="10"/>
  <c r="E154" i="11"/>
  <c r="I154" i="11"/>
  <c r="M154" i="11"/>
  <c r="Q154" i="11"/>
  <c r="U154" i="11"/>
  <c r="Y154" i="11"/>
  <c r="AC154" i="11"/>
  <c r="F154" i="12"/>
  <c r="J154" i="12"/>
  <c r="N154" i="12"/>
  <c r="R154" i="12"/>
  <c r="V154" i="12"/>
  <c r="Z154" i="12"/>
  <c r="AD154" i="12"/>
  <c r="G154" i="13"/>
  <c r="K154" i="13"/>
  <c r="O154" i="13"/>
  <c r="S154" i="13"/>
  <c r="W154" i="13"/>
  <c r="AA154" i="13"/>
  <c r="H154" i="15"/>
  <c r="L154" i="15"/>
  <c r="P154" i="15"/>
  <c r="T154" i="15"/>
  <c r="X154" i="15"/>
  <c r="AB154" i="15"/>
  <c r="E154" i="16"/>
  <c r="I154" i="16"/>
  <c r="M154" i="16"/>
  <c r="Q154" i="16"/>
  <c r="U154" i="16"/>
  <c r="Y154" i="16"/>
  <c r="AC154" i="16"/>
  <c r="J154" i="17"/>
  <c r="R154" i="17"/>
  <c r="Z154" i="17"/>
  <c r="G154" i="19"/>
  <c r="K154" i="19"/>
  <c r="O154" i="19"/>
  <c r="S154" i="19"/>
  <c r="W152" i="19"/>
  <c r="AA154" i="19"/>
  <c r="H152" i="20"/>
  <c r="L152" i="20"/>
  <c r="P152" i="20"/>
  <c r="T152" i="20"/>
  <c r="X152" i="20"/>
  <c r="AB152" i="20"/>
  <c r="F154" i="22"/>
  <c r="J154" i="22"/>
  <c r="N154" i="22"/>
  <c r="R154" i="22"/>
  <c r="V154" i="22"/>
  <c r="Z154" i="22"/>
  <c r="AD154" i="22"/>
  <c r="G152" i="26"/>
  <c r="K152" i="26"/>
  <c r="O152" i="26"/>
  <c r="S152" i="26"/>
  <c r="W152" i="26"/>
  <c r="AA152" i="26"/>
  <c r="H154" i="28"/>
  <c r="L154" i="28"/>
  <c r="P154" i="28"/>
  <c r="T154" i="28"/>
  <c r="X154" i="28"/>
  <c r="AB154" i="28"/>
  <c r="I154" i="29"/>
  <c r="Q154" i="29"/>
  <c r="Y154" i="29"/>
  <c r="G154" i="31"/>
  <c r="K154" i="31"/>
  <c r="O154" i="31"/>
  <c r="S154" i="31"/>
  <c r="W154" i="31"/>
  <c r="AA154" i="31"/>
  <c r="H154" i="32"/>
  <c r="L154" i="32"/>
  <c r="P154" i="32"/>
  <c r="T154" i="32"/>
  <c r="X154" i="32"/>
  <c r="AB154" i="32"/>
  <c r="G154" i="8"/>
  <c r="H154" i="9"/>
  <c r="L154" i="9"/>
  <c r="P154" i="9"/>
  <c r="T154" i="9"/>
  <c r="X154" i="9"/>
  <c r="AB154" i="9"/>
  <c r="E154" i="10"/>
  <c r="I154" i="10"/>
  <c r="M154" i="10"/>
  <c r="Q154" i="10"/>
  <c r="U154" i="10"/>
  <c r="Y154" i="10"/>
  <c r="AC154" i="10"/>
  <c r="J154" i="11"/>
  <c r="R154" i="11"/>
  <c r="Z154" i="11"/>
  <c r="G154" i="12"/>
  <c r="K154" i="12"/>
  <c r="O154" i="12"/>
  <c r="S154" i="12"/>
  <c r="W154" i="12"/>
  <c r="AA154" i="12"/>
  <c r="H154" i="13"/>
  <c r="L154" i="13"/>
  <c r="P152" i="13"/>
  <c r="T154" i="13"/>
  <c r="X154" i="13"/>
  <c r="AB154" i="13"/>
  <c r="E154" i="15"/>
  <c r="I154" i="15"/>
  <c r="M154" i="15"/>
  <c r="Q154" i="15"/>
  <c r="U154" i="15"/>
  <c r="Y154" i="15"/>
  <c r="AC154" i="15"/>
  <c r="F154" i="16"/>
  <c r="J154" i="16"/>
  <c r="N154" i="16"/>
  <c r="R154" i="16"/>
  <c r="V154" i="16"/>
  <c r="Z154" i="16"/>
  <c r="AD154" i="16"/>
  <c r="G154" i="17"/>
  <c r="K154" i="17"/>
  <c r="O154" i="17"/>
  <c r="S154" i="17"/>
  <c r="W154" i="17"/>
  <c r="AA154" i="17"/>
  <c r="H154" i="19"/>
  <c r="L154" i="19"/>
  <c r="P154" i="19"/>
  <c r="T154" i="19"/>
  <c r="X154" i="19"/>
  <c r="AB154" i="19"/>
  <c r="E154" i="20"/>
  <c r="I154" i="20"/>
  <c r="M154" i="20"/>
  <c r="Q154" i="20"/>
  <c r="U154" i="20"/>
  <c r="Y154" i="20"/>
  <c r="AC154" i="20"/>
  <c r="F154" i="21"/>
  <c r="J154" i="21"/>
  <c r="N154" i="21"/>
  <c r="R154" i="21"/>
  <c r="V154" i="21"/>
  <c r="Z154" i="21"/>
  <c r="AD154" i="21"/>
  <c r="G154" i="22"/>
  <c r="K154" i="22"/>
  <c r="O154" i="22"/>
  <c r="S154" i="22"/>
  <c r="W154" i="22"/>
  <c r="AA154" i="22"/>
  <c r="H154" i="26"/>
  <c r="L154" i="26"/>
  <c r="P154" i="26"/>
  <c r="T154" i="26"/>
  <c r="X154" i="26"/>
  <c r="AB154" i="26"/>
  <c r="E154" i="28"/>
  <c r="I154" i="28"/>
  <c r="M154" i="28"/>
  <c r="Q154" i="28"/>
  <c r="U154" i="28"/>
  <c r="Y154" i="28"/>
  <c r="F154" i="29"/>
  <c r="J154" i="29"/>
  <c r="N154" i="29"/>
  <c r="R154" i="29"/>
  <c r="V154" i="29"/>
  <c r="Z154" i="29"/>
  <c r="H154" i="31"/>
  <c r="P154" i="31"/>
  <c r="X154" i="31"/>
  <c r="Q154" i="32"/>
  <c r="Y154" i="32"/>
  <c r="H152" i="8"/>
  <c r="L152" i="8"/>
  <c r="P152" i="8"/>
  <c r="T152" i="8"/>
  <c r="X152" i="8"/>
  <c r="AB152" i="8"/>
  <c r="E152" i="9"/>
  <c r="I152" i="9"/>
  <c r="M152" i="9"/>
  <c r="Q152" i="9"/>
  <c r="U152" i="9"/>
  <c r="Y152" i="9"/>
  <c r="AC152" i="9"/>
  <c r="F152" i="10"/>
  <c r="J152" i="10"/>
  <c r="N152" i="10"/>
  <c r="R152" i="10"/>
  <c r="V152" i="10"/>
  <c r="Z152" i="10"/>
  <c r="AD152" i="10"/>
  <c r="G152" i="11"/>
  <c r="K152" i="11"/>
  <c r="O152" i="11"/>
  <c r="S152" i="11"/>
  <c r="W152" i="11"/>
  <c r="AA152" i="11"/>
  <c r="H152" i="12"/>
  <c r="L152" i="12"/>
  <c r="P152" i="12"/>
  <c r="T152" i="12"/>
  <c r="X152" i="12"/>
  <c r="AB152" i="12"/>
  <c r="E154" i="13"/>
  <c r="I154" i="13"/>
  <c r="M154" i="13"/>
  <c r="Q154" i="13"/>
  <c r="U154" i="13"/>
  <c r="Y152" i="13"/>
  <c r="AC154" i="13"/>
  <c r="F152" i="15"/>
  <c r="J152" i="15"/>
  <c r="N152" i="15"/>
  <c r="R152" i="15"/>
  <c r="V152" i="15"/>
  <c r="Z152" i="15"/>
  <c r="AD152" i="15"/>
  <c r="G152" i="16"/>
  <c r="K152" i="16"/>
  <c r="O152" i="16"/>
  <c r="S152" i="16"/>
  <c r="W152" i="16"/>
  <c r="AA152" i="16"/>
  <c r="H152" i="17"/>
  <c r="L152" i="17"/>
  <c r="P152" i="17"/>
  <c r="T152" i="17"/>
  <c r="X152" i="17"/>
  <c r="AB152" i="17"/>
  <c r="E154" i="19"/>
  <c r="I154" i="19"/>
  <c r="M154" i="19"/>
  <c r="Q154" i="19"/>
  <c r="U154" i="19"/>
  <c r="Y154" i="19"/>
  <c r="AC154" i="19"/>
  <c r="F154" i="20"/>
  <c r="J154" i="20"/>
  <c r="N154" i="20"/>
  <c r="R154" i="20"/>
  <c r="V154" i="20"/>
  <c r="Z154" i="20"/>
  <c r="AD154" i="20"/>
  <c r="G154" i="21"/>
  <c r="K154" i="21"/>
  <c r="O154" i="21"/>
  <c r="S154" i="21"/>
  <c r="W154" i="21"/>
  <c r="AA154" i="21"/>
  <c r="H154" i="22"/>
  <c r="P154" i="22"/>
  <c r="X154" i="22"/>
  <c r="E154" i="26"/>
  <c r="I154" i="26"/>
  <c r="M154" i="26"/>
  <c r="Q154" i="26"/>
  <c r="U154" i="26"/>
  <c r="Y154" i="26"/>
  <c r="F154" i="28"/>
  <c r="J154" i="28"/>
  <c r="N154" i="28"/>
  <c r="R154" i="28"/>
  <c r="V154" i="28"/>
  <c r="Z154" i="28"/>
  <c r="G152" i="29"/>
  <c r="K152" i="29"/>
  <c r="O152" i="29"/>
  <c r="S152" i="29"/>
  <c r="W152" i="29"/>
  <c r="AA152" i="29"/>
  <c r="E152" i="31"/>
  <c r="I152" i="31"/>
  <c r="M152" i="31"/>
  <c r="Q152" i="31"/>
  <c r="U152" i="31"/>
  <c r="Y152" i="31"/>
  <c r="N152" i="32"/>
  <c r="R152" i="32"/>
  <c r="V152" i="32"/>
  <c r="Z152" i="32"/>
  <c r="I152" i="30"/>
  <c r="F154" i="30"/>
  <c r="J154" i="30"/>
  <c r="N154" i="30"/>
  <c r="R154" i="30"/>
  <c r="V154" i="30"/>
  <c r="Z154" i="30"/>
  <c r="G154" i="30"/>
  <c r="K154" i="30"/>
  <c r="O154" i="30"/>
  <c r="S154" i="30"/>
  <c r="W154" i="30"/>
  <c r="AA154" i="30"/>
  <c r="AD152" i="32"/>
  <c r="AD154" i="31"/>
  <c r="AC152" i="31"/>
  <c r="AD154" i="30"/>
  <c r="AD154" i="29"/>
  <c r="AD152" i="28"/>
  <c r="AC154" i="28"/>
  <c r="AD154" i="26"/>
  <c r="AC154" i="26"/>
  <c r="F152" i="32"/>
  <c r="I154" i="32"/>
  <c r="K154" i="32"/>
  <c r="J152" i="32"/>
  <c r="L152" i="16"/>
  <c r="E152" i="20"/>
  <c r="AC152" i="20"/>
  <c r="H152" i="22"/>
  <c r="W152" i="21"/>
  <c r="I152" i="32"/>
  <c r="Z152" i="12"/>
  <c r="Z152" i="13"/>
  <c r="G154" i="29"/>
  <c r="Z152" i="30"/>
  <c r="Q152" i="32"/>
  <c r="J152" i="12"/>
  <c r="R152" i="12"/>
  <c r="Z152" i="11"/>
  <c r="J152" i="11"/>
  <c r="T152" i="10"/>
  <c r="AB152" i="10"/>
  <c r="L152" i="10"/>
  <c r="S152" i="9"/>
  <c r="K152" i="9"/>
  <c r="AA152" i="9"/>
  <c r="J152" i="8"/>
  <c r="J152" i="13"/>
  <c r="R152" i="13"/>
  <c r="T152" i="16"/>
  <c r="AB152" i="16"/>
  <c r="S152" i="19"/>
  <c r="AA152" i="19"/>
  <c r="K152" i="19"/>
  <c r="W154" i="19"/>
  <c r="M152" i="20"/>
  <c r="U152" i="20"/>
  <c r="G152" i="21"/>
  <c r="O152" i="21"/>
  <c r="N152" i="26"/>
  <c r="AD152" i="26"/>
  <c r="F152" i="26"/>
  <c r="V152" i="26"/>
  <c r="I152" i="29"/>
  <c r="Q152" i="29"/>
  <c r="J152" i="30"/>
  <c r="R152" i="30"/>
  <c r="H152" i="31"/>
  <c r="X152" i="31"/>
  <c r="F154" i="17"/>
  <c r="F152" i="17"/>
  <c r="N154" i="17"/>
  <c r="N152" i="17"/>
  <c r="V154" i="17"/>
  <c r="V152" i="17"/>
  <c r="AD154" i="17"/>
  <c r="AD152" i="17"/>
  <c r="O152" i="20"/>
  <c r="O154" i="20"/>
  <c r="W152" i="20"/>
  <c r="W154" i="20"/>
  <c r="G154" i="28"/>
  <c r="R152" i="8"/>
  <c r="F154" i="11"/>
  <c r="F152" i="11"/>
  <c r="N154" i="11"/>
  <c r="N152" i="11"/>
  <c r="V154" i="11"/>
  <c r="V152" i="11"/>
  <c r="AD154" i="11"/>
  <c r="AD152" i="11"/>
  <c r="J152" i="17"/>
  <c r="K154" i="28"/>
  <c r="K152" i="28"/>
  <c r="S154" i="28"/>
  <c r="S152" i="28"/>
  <c r="AA154" i="28"/>
  <c r="AA152" i="28"/>
  <c r="E152" i="30"/>
  <c r="E154" i="30"/>
  <c r="E154" i="32"/>
  <c r="E152" i="32"/>
  <c r="M154" i="32"/>
  <c r="M152" i="32"/>
  <c r="U154" i="32"/>
  <c r="U152" i="32"/>
  <c r="AC154" i="32"/>
  <c r="AC152" i="32"/>
  <c r="Y152" i="32"/>
  <c r="F154" i="8"/>
  <c r="F152" i="8"/>
  <c r="N154" i="8"/>
  <c r="N152" i="8"/>
  <c r="V154" i="8"/>
  <c r="V152" i="8"/>
  <c r="Z152" i="8"/>
  <c r="R152" i="17"/>
  <c r="L154" i="22"/>
  <c r="L152" i="22"/>
  <c r="T154" i="22"/>
  <c r="T152" i="22"/>
  <c r="AB154" i="22"/>
  <c r="AB152" i="22"/>
  <c r="P152" i="22"/>
  <c r="O152" i="28"/>
  <c r="E154" i="29"/>
  <c r="E152" i="29"/>
  <c r="M154" i="29"/>
  <c r="M152" i="29"/>
  <c r="U154" i="29"/>
  <c r="U152" i="29"/>
  <c r="AC154" i="29"/>
  <c r="AC152" i="29"/>
  <c r="Y152" i="29"/>
  <c r="L154" i="31"/>
  <c r="L152" i="31"/>
  <c r="T154" i="31"/>
  <c r="T152" i="31"/>
  <c r="AB154" i="31"/>
  <c r="AB152" i="31"/>
  <c r="P152" i="31"/>
  <c r="K154" i="8"/>
  <c r="K152" i="8"/>
  <c r="O154" i="8"/>
  <c r="O152" i="8"/>
  <c r="S154" i="8"/>
  <c r="S152" i="8"/>
  <c r="W154" i="8"/>
  <c r="W152" i="8"/>
  <c r="AA154" i="8"/>
  <c r="AA152" i="8"/>
  <c r="G152" i="8"/>
  <c r="R152" i="11"/>
  <c r="Z152" i="17"/>
  <c r="X152" i="22"/>
  <c r="W152" i="28"/>
  <c r="L152" i="9"/>
  <c r="T152" i="9"/>
  <c r="AB152" i="9"/>
  <c r="E152" i="10"/>
  <c r="M152" i="10"/>
  <c r="U152" i="10"/>
  <c r="AC152" i="10"/>
  <c r="E152" i="11"/>
  <c r="M152" i="11"/>
  <c r="U152" i="11"/>
  <c r="AC152" i="11"/>
  <c r="K152" i="12"/>
  <c r="S152" i="12"/>
  <c r="AA152" i="12"/>
  <c r="K152" i="13"/>
  <c r="S152" i="13"/>
  <c r="AA152" i="13"/>
  <c r="E152" i="16"/>
  <c r="M152" i="16"/>
  <c r="U152" i="16"/>
  <c r="AC152" i="16"/>
  <c r="E152" i="17"/>
  <c r="M152" i="17"/>
  <c r="U152" i="17"/>
  <c r="AC152" i="17"/>
  <c r="L152" i="19"/>
  <c r="T152" i="19"/>
  <c r="AB152" i="19"/>
  <c r="F152" i="20"/>
  <c r="N152" i="20"/>
  <c r="V152" i="20"/>
  <c r="AD152" i="20"/>
  <c r="J152" i="21"/>
  <c r="R152" i="21"/>
  <c r="Z152" i="21"/>
  <c r="K152" i="22"/>
  <c r="S152" i="22"/>
  <c r="AA152" i="22"/>
  <c r="I152" i="26"/>
  <c r="Q152" i="26"/>
  <c r="Y152" i="26"/>
  <c r="H152" i="28"/>
  <c r="P152" i="28"/>
  <c r="X152" i="28"/>
  <c r="J152" i="29"/>
  <c r="R152" i="29"/>
  <c r="Z152" i="29"/>
  <c r="O154" i="29"/>
  <c r="K152" i="30"/>
  <c r="S152" i="30"/>
  <c r="AA152" i="30"/>
  <c r="K152" i="31"/>
  <c r="S152" i="31"/>
  <c r="AA152" i="31"/>
  <c r="L152" i="32"/>
  <c r="T152" i="32"/>
  <c r="AB152" i="32"/>
  <c r="AD152" i="8"/>
  <c r="G152" i="9"/>
  <c r="O152" i="9"/>
  <c r="W152" i="9"/>
  <c r="H152" i="10"/>
  <c r="P152" i="10"/>
  <c r="X152" i="10"/>
  <c r="F152" i="12"/>
  <c r="N152" i="12"/>
  <c r="V152" i="12"/>
  <c r="AD152" i="12"/>
  <c r="F152" i="13"/>
  <c r="N152" i="13"/>
  <c r="V152" i="13"/>
  <c r="AD152" i="13"/>
  <c r="H152" i="16"/>
  <c r="P152" i="16"/>
  <c r="X152" i="16"/>
  <c r="G152" i="19"/>
  <c r="O152" i="19"/>
  <c r="I152" i="20"/>
  <c r="Q152" i="20"/>
  <c r="Y152" i="20"/>
  <c r="K152" i="21"/>
  <c r="S152" i="21"/>
  <c r="AA152" i="21"/>
  <c r="J152" i="26"/>
  <c r="R152" i="26"/>
  <c r="Z152" i="26"/>
  <c r="W154" i="29"/>
  <c r="F152" i="30"/>
  <c r="N152" i="30"/>
  <c r="V152" i="30"/>
  <c r="AD152" i="30"/>
  <c r="H152" i="9"/>
  <c r="P152" i="9"/>
  <c r="X152" i="9"/>
  <c r="I152" i="10"/>
  <c r="Q152" i="10"/>
  <c r="Y152" i="10"/>
  <c r="I152" i="11"/>
  <c r="Q152" i="11"/>
  <c r="Y152" i="11"/>
  <c r="G152" i="12"/>
  <c r="O152" i="12"/>
  <c r="W152" i="12"/>
  <c r="G152" i="13"/>
  <c r="O152" i="13"/>
  <c r="W152" i="13"/>
  <c r="I152" i="16"/>
  <c r="Q152" i="16"/>
  <c r="Y152" i="16"/>
  <c r="I152" i="17"/>
  <c r="Q152" i="17"/>
  <c r="Y152" i="17"/>
  <c r="H152" i="19"/>
  <c r="P152" i="19"/>
  <c r="X152" i="19"/>
  <c r="J152" i="20"/>
  <c r="R152" i="20"/>
  <c r="Z152" i="20"/>
  <c r="F152" i="21"/>
  <c r="N152" i="21"/>
  <c r="V152" i="21"/>
  <c r="AD152" i="21"/>
  <c r="G152" i="22"/>
  <c r="O152" i="22"/>
  <c r="W152" i="22"/>
  <c r="E152" i="26"/>
  <c r="M152" i="26"/>
  <c r="U152" i="26"/>
  <c r="AC152" i="26"/>
  <c r="L152" i="28"/>
  <c r="T152" i="28"/>
  <c r="AB152" i="28"/>
  <c r="F152" i="29"/>
  <c r="N152" i="29"/>
  <c r="V152" i="29"/>
  <c r="AD152" i="29"/>
  <c r="G152" i="30"/>
  <c r="O152" i="30"/>
  <c r="W152" i="30"/>
  <c r="G152" i="31"/>
  <c r="O152" i="31"/>
  <c r="W152" i="31"/>
  <c r="H152" i="32"/>
  <c r="P152" i="32"/>
  <c r="X152" i="32"/>
  <c r="H152" i="26"/>
  <c r="L152" i="26"/>
  <c r="P152" i="26"/>
  <c r="T152" i="26"/>
  <c r="X152" i="26"/>
  <c r="AB152" i="26"/>
  <c r="F152" i="28"/>
  <c r="J152" i="28"/>
  <c r="N152" i="28"/>
  <c r="R152" i="28"/>
  <c r="V152" i="28"/>
  <c r="Z152" i="28"/>
  <c r="AD154" i="28"/>
  <c r="K154" i="29"/>
  <c r="S154" i="29"/>
  <c r="AA154" i="29"/>
  <c r="G154" i="26"/>
  <c r="K154" i="26"/>
  <c r="O154" i="26"/>
  <c r="S154" i="26"/>
  <c r="W154" i="26"/>
  <c r="AA154" i="26"/>
  <c r="L154" i="29"/>
  <c r="T154" i="29"/>
  <c r="AB154" i="29"/>
  <c r="H152" i="30"/>
  <c r="H154" i="30"/>
  <c r="L152" i="30"/>
  <c r="L154" i="30"/>
  <c r="P152" i="30"/>
  <c r="P154" i="30"/>
  <c r="T152" i="30"/>
  <c r="T154" i="30"/>
  <c r="X152" i="30"/>
  <c r="X154" i="30"/>
  <c r="AB152" i="30"/>
  <c r="AB154" i="30"/>
  <c r="E152" i="28"/>
  <c r="I152" i="28"/>
  <c r="M152" i="28"/>
  <c r="Q152" i="28"/>
  <c r="U152" i="28"/>
  <c r="Y152" i="28"/>
  <c r="AC152" i="28"/>
  <c r="H154" i="29"/>
  <c r="P154" i="29"/>
  <c r="X154" i="29"/>
  <c r="M154" i="30"/>
  <c r="M152" i="30"/>
  <c r="Q154" i="30"/>
  <c r="Q152" i="30"/>
  <c r="U154" i="30"/>
  <c r="U152" i="30"/>
  <c r="Y154" i="30"/>
  <c r="Y152" i="30"/>
  <c r="AC154" i="30"/>
  <c r="AC152" i="30"/>
  <c r="I154" i="30"/>
  <c r="F152" i="31"/>
  <c r="J152" i="31"/>
  <c r="N152" i="31"/>
  <c r="R152" i="31"/>
  <c r="V152" i="31"/>
  <c r="Z152" i="31"/>
  <c r="AD152" i="31"/>
  <c r="G152" i="32"/>
  <c r="K152" i="32"/>
  <c r="O152" i="32"/>
  <c r="S152" i="32"/>
  <c r="W152" i="32"/>
  <c r="AA152" i="32"/>
  <c r="E154" i="31"/>
  <c r="I154" i="31"/>
  <c r="M154" i="31"/>
  <c r="Q154" i="31"/>
  <c r="U154" i="31"/>
  <c r="Y154" i="31"/>
  <c r="AC154" i="31"/>
  <c r="F154" i="32"/>
  <c r="J154" i="32"/>
  <c r="N154" i="32"/>
  <c r="R154" i="32"/>
  <c r="V154" i="32"/>
  <c r="Z154" i="32"/>
  <c r="AD154" i="32"/>
  <c r="H152" i="15"/>
  <c r="L152" i="15"/>
  <c r="P152" i="15"/>
  <c r="T152" i="15"/>
  <c r="X152" i="15"/>
  <c r="AB152" i="15"/>
  <c r="F154" i="15"/>
  <c r="J154" i="15"/>
  <c r="N154" i="15"/>
  <c r="R154" i="15"/>
  <c r="V154" i="15"/>
  <c r="Z154" i="15"/>
  <c r="AD154" i="15"/>
  <c r="G154" i="16"/>
  <c r="K154" i="16"/>
  <c r="O154" i="16"/>
  <c r="S154" i="16"/>
  <c r="W154" i="16"/>
  <c r="AA154" i="16"/>
  <c r="H154" i="17"/>
  <c r="L154" i="17"/>
  <c r="P154" i="17"/>
  <c r="T154" i="17"/>
  <c r="X154" i="17"/>
  <c r="AB154" i="17"/>
  <c r="J154" i="19"/>
  <c r="R154" i="19"/>
  <c r="Z154" i="19"/>
  <c r="G154" i="20"/>
  <c r="H152" i="21"/>
  <c r="H154" i="21"/>
  <c r="L152" i="21"/>
  <c r="L154" i="21"/>
  <c r="P152" i="21"/>
  <c r="P154" i="21"/>
  <c r="T152" i="21"/>
  <c r="T154" i="21"/>
  <c r="X152" i="21"/>
  <c r="X154" i="21"/>
  <c r="AB152" i="21"/>
  <c r="AB154" i="21"/>
  <c r="E152" i="15"/>
  <c r="I152" i="15"/>
  <c r="M152" i="15"/>
  <c r="Q152" i="15"/>
  <c r="U152" i="15"/>
  <c r="Y152" i="15"/>
  <c r="AC152" i="15"/>
  <c r="G154" i="15"/>
  <c r="K154" i="15"/>
  <c r="O154" i="15"/>
  <c r="S154" i="15"/>
  <c r="W154" i="15"/>
  <c r="AA154" i="15"/>
  <c r="F152" i="16"/>
  <c r="J152" i="16"/>
  <c r="N152" i="16"/>
  <c r="R152" i="16"/>
  <c r="V152" i="16"/>
  <c r="Z152" i="16"/>
  <c r="AD152" i="16"/>
  <c r="G152" i="17"/>
  <c r="K152" i="17"/>
  <c r="O152" i="17"/>
  <c r="S152" i="17"/>
  <c r="W152" i="17"/>
  <c r="AA152" i="17"/>
  <c r="E152" i="19"/>
  <c r="I152" i="19"/>
  <c r="M152" i="19"/>
  <c r="Q152" i="19"/>
  <c r="U152" i="19"/>
  <c r="Y152" i="19"/>
  <c r="AC152" i="19"/>
  <c r="H154" i="20"/>
  <c r="P154" i="20"/>
  <c r="X154" i="20"/>
  <c r="E154" i="21"/>
  <c r="E152" i="21"/>
  <c r="I154" i="21"/>
  <c r="I152" i="21"/>
  <c r="M154" i="21"/>
  <c r="M152" i="21"/>
  <c r="Q154" i="21"/>
  <c r="Q152" i="21"/>
  <c r="U154" i="21"/>
  <c r="U152" i="21"/>
  <c r="Y154" i="21"/>
  <c r="Y152" i="21"/>
  <c r="AC154" i="21"/>
  <c r="AC152" i="21"/>
  <c r="F152" i="19"/>
  <c r="N152" i="19"/>
  <c r="V152" i="19"/>
  <c r="AD154" i="19"/>
  <c r="K154" i="20"/>
  <c r="S154" i="20"/>
  <c r="AA154" i="20"/>
  <c r="L154" i="20"/>
  <c r="T154" i="20"/>
  <c r="AB154" i="20"/>
  <c r="F152" i="22"/>
  <c r="J152" i="22"/>
  <c r="N152" i="22"/>
  <c r="R152" i="22"/>
  <c r="V152" i="22"/>
  <c r="Z152" i="22"/>
  <c r="AD152" i="22"/>
  <c r="E154" i="22"/>
  <c r="I154" i="22"/>
  <c r="M154" i="22"/>
  <c r="Q154" i="22"/>
  <c r="U154" i="22"/>
  <c r="Y154" i="22"/>
  <c r="AC154" i="22"/>
  <c r="Y154" i="13"/>
  <c r="H152" i="13"/>
  <c r="L152" i="13"/>
  <c r="T152" i="13"/>
  <c r="X152" i="13"/>
  <c r="AB152" i="13"/>
  <c r="E152" i="13"/>
  <c r="I152" i="13"/>
  <c r="M152" i="13"/>
  <c r="Q152" i="13"/>
  <c r="U152" i="13"/>
  <c r="AC152" i="13"/>
  <c r="P154" i="13"/>
  <c r="M154" i="9"/>
  <c r="J154" i="10"/>
  <c r="Z154" i="10"/>
  <c r="S154" i="11"/>
  <c r="E152" i="8"/>
  <c r="I152" i="8"/>
  <c r="M152" i="8"/>
  <c r="Q152" i="8"/>
  <c r="U152" i="8"/>
  <c r="Y152" i="8"/>
  <c r="AC152" i="8"/>
  <c r="F152" i="9"/>
  <c r="J152" i="9"/>
  <c r="N152" i="9"/>
  <c r="R152" i="9"/>
  <c r="V152" i="9"/>
  <c r="Z152" i="9"/>
  <c r="AD152" i="9"/>
  <c r="G152" i="10"/>
  <c r="K152" i="10"/>
  <c r="O152" i="10"/>
  <c r="S152" i="10"/>
  <c r="W152" i="10"/>
  <c r="AA152" i="10"/>
  <c r="H152" i="11"/>
  <c r="L152" i="11"/>
  <c r="P152" i="11"/>
  <c r="T152" i="11"/>
  <c r="X152" i="11"/>
  <c r="AB152" i="11"/>
  <c r="E152" i="12"/>
  <c r="I152" i="12"/>
  <c r="M152" i="12"/>
  <c r="Q152" i="12"/>
  <c r="U152" i="12"/>
  <c r="Y152" i="12"/>
  <c r="AC152" i="12"/>
  <c r="P154" i="8"/>
  <c r="U154" i="9"/>
  <c r="N154" i="10"/>
  <c r="AD154" i="10"/>
  <c r="W154" i="11"/>
  <c r="H154" i="12"/>
  <c r="L154" i="12"/>
  <c r="P154" i="12"/>
  <c r="T154" i="12"/>
  <c r="X154" i="12"/>
  <c r="AB154" i="12"/>
  <c r="L154" i="8"/>
  <c r="T154" i="8"/>
  <c r="AB154" i="8"/>
  <c r="E154" i="9"/>
  <c r="Y154" i="9"/>
  <c r="R154" i="10"/>
  <c r="H154" i="8"/>
  <c r="X154" i="8"/>
  <c r="I154" i="9"/>
  <c r="Q154" i="9"/>
  <c r="AC154" i="9"/>
  <c r="F154" i="10"/>
  <c r="V154" i="10"/>
  <c r="G154" i="11"/>
  <c r="K154" i="11"/>
  <c r="O154" i="11"/>
  <c r="AA154" i="11"/>
  <c r="A10" i="3"/>
</calcChain>
</file>

<file path=xl/sharedStrings.xml><?xml version="1.0" encoding="utf-8"?>
<sst xmlns="http://schemas.openxmlformats.org/spreadsheetml/2006/main" count="127999" uniqueCount="733">
  <si>
    <t>COUNTRY:</t>
  </si>
  <si>
    <t>(as ISO2 code)</t>
  </si>
  <si>
    <t>DATE:</t>
  </si>
  <si>
    <t>(as DD.MM.YYYY)</t>
  </si>
  <si>
    <t>YEAR:</t>
  </si>
  <si>
    <t>(as YYYY, year of emissions and activity data)</t>
  </si>
  <si>
    <t>Version:</t>
  </si>
  <si>
    <t>(as v1.0 for the initial submission)</t>
  </si>
  <si>
    <t>NFR sectors to be reported</t>
  </si>
  <si>
    <t>NMVOC</t>
  </si>
  <si>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</si>
  <si>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</si>
  <si>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</si>
  <si>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</si>
  <si>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</si>
  <si>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</si>
  <si>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</si>
  <si>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</si>
  <si>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</si>
  <si>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</si>
  <si>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</si>
  <si>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</si>
  <si>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</si>
  <si>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</si>
  <si>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</si>
  <si>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</si>
  <si>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</si>
  <si>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</si>
  <si>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</si>
  <si>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</si>
  <si>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</si>
  <si>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</si>
  <si>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</si>
  <si>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</si>
  <si>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</si>
  <si>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</si>
  <si>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</si>
  <si>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</si>
  <si>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</si>
  <si>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</si>
  <si>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</si>
  <si>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</si>
  <si>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</si>
  <si>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</si>
  <si>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</si>
  <si>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</si>
  <si>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</si>
  <si>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</si>
  <si>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</si>
  <si>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</si>
  <si>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</si>
  <si>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</si>
  <si>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</si>
  <si>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</si>
  <si>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</si>
  <si>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</si>
  <si>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</si>
  <si>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</si>
  <si>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</si>
  <si>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</si>
  <si>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</si>
  <si>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</si>
  <si>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</si>
  <si>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</si>
  <si>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</si>
  <si>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</si>
  <si>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</si>
  <si>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</si>
  <si>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</si>
  <si>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</si>
  <si>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</si>
  <si>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</si>
  <si>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</si>
  <si>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</si>
  <si>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</si>
  <si>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</si>
  <si>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</si>
  <si>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</si>
  <si>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</si>
  <si>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</si>
  <si>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</si>
  <si>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</si>
  <si>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</si>
  <si>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</si>
  <si>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</si>
  <si>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</si>
  <si>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</si>
  <si>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</si>
  <si>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</si>
  <si>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</si>
  <si>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</si>
  <si>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</si>
  <si>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</si>
  <si>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</si>
  <si>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</si>
  <si>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</si>
  <si>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</si>
  <si>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</si>
  <si>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</si>
  <si>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</si>
  <si>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</si>
  <si>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</si>
  <si>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</si>
  <si>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</si>
  <si>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</si>
  <si>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</si>
  <si>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</si>
  <si>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</si>
  <si>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</si>
  <si>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</si>
  <si>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</si>
  <si>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</si>
  <si>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</si>
  <si>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</si>
  <si>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</si>
  <si>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</si>
  <si>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</si>
  <si>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</si>
  <si>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</si>
  <si>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</si>
  <si>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</si>
  <si>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</si>
  <si>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</si>
  <si>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</si>
  <si>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</si>
  <si>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</si>
  <si>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</si>
  <si>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</si>
  <si>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</si>
  <si>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</si>
  <si>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</si>
  <si>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</si>
  <si>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</si>
  <si>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</si>
  <si>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</si>
  <si>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</si>
  <si>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</si>
  <si>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</si>
  <si>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</si>
  <si>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</si>
  <si>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</si>
  <si>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</si>
  <si>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</si>
  <si>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</si>
  <si>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</si>
  <si>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</si>
  <si>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</si>
  <si>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</si>
  <si>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</si>
  <si>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</si>
  <si>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</si>
  <si>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</si>
  <si>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</si>
  <si>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</si>
  <si>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</si>
  <si>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</si>
  <si>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</si>
  <si>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</si>
  <si>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</si>
  <si>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</si>
  <si>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</si>
  <si>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</si>
  <si>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</si>
  <si>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</si>
  <si>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</si>
  <si>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</si>
  <si>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</si>
  <si>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</si>
  <si>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</si>
  <si>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</si>
  <si>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</si>
  <si>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</si>
  <si>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</si>
  <si>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</si>
  <si>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</si>
  <si>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</si>
  <si>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</si>
  <si>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</si>
  <si>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</si>
  <si>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</si>
  <si>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</si>
  <si>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</si>
  <si>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</si>
  <si>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</si>
  <si>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</si>
  <si>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</si>
  <si>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</si>
  <si>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</si>
  <si>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</si>
  <si>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</si>
  <si>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</si>
  <si>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</si>
  <si>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</si>
  <si>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</si>
  <si>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</si>
  <si>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</si>
  <si>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</si>
  <si>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</si>
  <si>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</si>
  <si>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</si>
  <si>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</si>
  <si>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</si>
  <si>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</si>
  <si>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</si>
  <si>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</si>
  <si>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</si>
  <si>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</si>
  <si>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</si>
  <si>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</si>
  <si>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</si>
  <si>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</si>
  <si>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</si>
  <si>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</si>
  <si>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</si>
  <si>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</si>
  <si>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</si>
  <si>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</si>
  <si>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</si>
  <si>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</si>
  <si>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</si>
  <si>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</si>
  <si>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</si>
  <si>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</si>
  <si>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</si>
  <si>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</si>
  <si>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</si>
  <si>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</si>
  <si>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</si>
  <si>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</si>
  <si>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</si>
  <si>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</si>
  <si>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</si>
  <si>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</si>
  <si>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</si>
  <si>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</si>
  <si>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</si>
  <si>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</si>
  <si>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</si>
  <si>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</si>
  <si>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</si>
  <si>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</si>
  <si>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</si>
  <si>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</si>
  <si>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</si>
  <si>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</si>
  <si>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</si>
  <si>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</si>
  <si>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</si>
  <si>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</si>
  <si>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</si>
  <si>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</si>
  <si>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</si>
  <si>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</si>
  <si>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</si>
  <si>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</si>
  <si>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</si>
  <si>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</si>
  <si>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</si>
  <si>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</si>
  <si>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</si>
  <si>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</si>
  <si>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</si>
  <si>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</si>
  <si>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</si>
  <si>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</si>
  <si>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</si>
  <si>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</si>
  <si>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</si>
  <si>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</si>
  <si>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</si>
  <si>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</si>
  <si>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</si>
  <si>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</si>
  <si>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</si>
  <si>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</si>
  <si>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</si>
  <si>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</si>
  <si>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</si>
  <si>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</si>
  <si>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</si>
  <si>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</si>
  <si>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</si>
  <si>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</si>
  <si>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</si>
  <si>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</si>
  <si>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</si>
  <si>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</si>
  <si>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</si>
  <si>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</si>
  <si>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</si>
  <si>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</si>
  <si>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</si>
  <si>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</si>
  <si>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</si>
  <si>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</si>
  <si>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</si>
  <si>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</si>
  <si>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</si>
  <si>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</si>
  <si>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</si>
  <si>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</si>
  <si>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</si>
  <si>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</si>
  <si>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</si>
  <si>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</si>
  <si>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</si>
  <si>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</si>
  <si>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</si>
  <si>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</si>
  <si>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</si>
  <si>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</si>
  <si>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</si>
  <si>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</si>
  <si>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</si>
  <si>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</si>
  <si>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</si>
  <si>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</si>
  <si>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</si>
  <si>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</si>
  <si>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</si>
  <si>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</si>
  <si>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</si>
  <si>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</si>
  <si>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</si>
  <si>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</si>
  <si>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</si>
  <si>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</si>
  <si>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</si>
  <si>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</si>
  <si>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</si>
  <si>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</si>
  <si>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</si>
  <si>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</si>
  <si>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</si>
  <si>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</si>
  <si>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</si>
  <si>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</si>
  <si>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</si>
  <si>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</si>
  <si>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</si>
  <si>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</si>
  <si>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</si>
  <si>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</si>
  <si>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</si>
  <si>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</si>
  <si>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</si>
  <si>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</si>
  <si>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</si>
  <si>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</si>
  <si>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</si>
  <si>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</si>
  <si>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</si>
  <si>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t>COMPLIANCE TOTAL (CLRTAP)</t>
  </si>
  <si>
    <t>COMPLIANCE TOTAL (NECD)</t>
  </si>
  <si>
    <t>Sum of approved adjustments (negative value) from Annex VII (CLRTAP)</t>
  </si>
  <si>
    <t>Sum of approved adjustments from Annex VII and other flexibilities (negative value) (NECD)</t>
  </si>
  <si>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</si>
  <si>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</si>
  <si>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</si>
  <si>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</si>
  <si>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</si>
  <si>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</si>
  <si>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</si>
  <si>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t>Chemical industry: Other (please specify in the IIR)</t>
  </si>
  <si>
    <t>Manure management - Swine</t>
  </si>
  <si>
    <t>Sewage sludge applied to soils</t>
  </si>
  <si>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</si>
  <si>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</si>
  <si>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</si>
  <si>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</si>
  <si>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</si>
  <si>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</si>
  <si>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</si>
  <si>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</si>
  <si>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</si>
  <si>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</si>
  <si>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</si>
  <si>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</si>
  <si>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</si>
  <si>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</si>
  <si>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</si>
  <si>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</si>
  <si>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</si>
  <si>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</si>
  <si>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</si>
  <si>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</si>
  <si>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</si>
  <si>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</si>
  <si>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</si>
  <si>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</si>
  <si>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</si>
  <si>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</si>
  <si>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Total organic product [kt DC]</t>
  </si>
  <si>
    <t>Area burned [ha]</t>
  </si>
  <si>
    <t>Glass produced [kt]</t>
  </si>
  <si>
    <t>Material quarried [kt]</t>
  </si>
  <si>
    <t>Amount [kt]</t>
  </si>
  <si>
    <t>Long name</t>
  </si>
  <si>
    <t>RO</t>
  </si>
  <si>
    <t>NA</t>
  </si>
  <si>
    <t>IE</t>
  </si>
  <si>
    <t>NE</t>
  </si>
  <si>
    <t/>
  </si>
  <si>
    <t>LTO</t>
  </si>
  <si>
    <t>TJ  NCV</t>
  </si>
  <si>
    <t>NR</t>
  </si>
  <si>
    <t>NO</t>
  </si>
  <si>
    <t>Please specify</t>
  </si>
  <si>
    <t>C</t>
  </si>
  <si>
    <t>Lead production [kt]</t>
  </si>
  <si>
    <t>Zinc production [kt]</t>
  </si>
  <si>
    <t>Copper production [kt]</t>
  </si>
  <si>
    <t>caput</t>
  </si>
  <si>
    <t>Asphalt Production [kt]</t>
  </si>
  <si>
    <t>Use of tobacco, use of  fireworks [t]</t>
  </si>
  <si>
    <t>1000 m3</t>
  </si>
  <si>
    <t>Population Size (1000 head)</t>
  </si>
  <si>
    <t>Use of inorganic fertilizers (kt N/yr)</t>
  </si>
  <si>
    <t>kg N</t>
  </si>
  <si>
    <t>ha</t>
  </si>
  <si>
    <t>CH4 from annual deposition of MSW at the SWDS [Gg]</t>
  </si>
  <si>
    <t xml:space="preserve">NO    </t>
  </si>
  <si>
    <t>MSW incinerated [kt]</t>
  </si>
  <si>
    <t>Amount of waste burned [kt]</t>
  </si>
  <si>
    <t>1000m3;capita</t>
  </si>
  <si>
    <t>1000m3</t>
  </si>
  <si>
    <t>car fires/detahed house fires(number)</t>
  </si>
  <si>
    <t>1955/ 2976</t>
  </si>
  <si>
    <t>1744/ 2402</t>
  </si>
  <si>
    <t>1255/ 6047</t>
  </si>
  <si>
    <t>1246/ 6035</t>
  </si>
  <si>
    <t>1399 / 13334</t>
  </si>
  <si>
    <t>1362 / 11633</t>
  </si>
  <si>
    <t>1000m3/capita</t>
  </si>
  <si>
    <t>1848 / 7150</t>
  </si>
  <si>
    <t>1075 / 5235</t>
  </si>
  <si>
    <t>1796 / 7975</t>
  </si>
  <si>
    <t>1392 / 1952</t>
  </si>
  <si>
    <t>930 / 3020</t>
  </si>
  <si>
    <t>1030 / 2981</t>
  </si>
  <si>
    <t>Gas vented Flared [1000m3]</t>
  </si>
  <si>
    <t>944 / 3650</t>
  </si>
  <si>
    <t>912 / 3631</t>
  </si>
  <si>
    <t>900 / 4552</t>
  </si>
  <si>
    <t>993/4017</t>
  </si>
  <si>
    <t>1119 /4995</t>
  </si>
  <si>
    <t>919/7226</t>
  </si>
  <si>
    <t>3717/3246</t>
  </si>
  <si>
    <t>2617/3816</t>
  </si>
  <si>
    <t>capita</t>
  </si>
  <si>
    <t>839/5483</t>
  </si>
  <si>
    <t>787/3191</t>
  </si>
  <si>
    <t>Bread, Wine, Beer, Spirits production [kt; hl]</t>
  </si>
  <si>
    <t>1998 / 6914</t>
  </si>
  <si>
    <t>1964 / 6911</t>
  </si>
  <si>
    <t>Gas throughput [1000 Nmc]</t>
  </si>
  <si>
    <t>Area affected by construction activity [m2]</t>
  </si>
  <si>
    <t>Gas vented flared [1000 mc]</t>
  </si>
  <si>
    <t>Gasoline consumed [ t ]</t>
  </si>
  <si>
    <t xml:space="preserve">Gasoline consumed [t] </t>
  </si>
  <si>
    <t xml:space="preserve"> kt solvents / kt products</t>
  </si>
  <si>
    <t>kt solvents</t>
  </si>
  <si>
    <t>kt solvents/caput</t>
  </si>
  <si>
    <t>1.798628  /20294683</t>
  </si>
  <si>
    <t>2.091401  / 20199059</t>
  </si>
  <si>
    <t>1.722807 /20095996</t>
  </si>
  <si>
    <t>1.5947401 / 20020074</t>
  </si>
  <si>
    <t>1.76127 / 19760585</t>
  </si>
  <si>
    <t>27847.124/ 915.253</t>
  </si>
  <si>
    <t>26902.603/ 296.408</t>
  </si>
  <si>
    <t>21959.877/ 795.498</t>
  </si>
  <si>
    <t>20124.444/ 623.836</t>
  </si>
  <si>
    <t>22870.6/ 735.46</t>
  </si>
  <si>
    <t>25013.454/ 498.31</t>
  </si>
  <si>
    <t>24879.208/ 651.491</t>
  </si>
  <si>
    <t>18957.796/ 792.288</t>
  </si>
  <si>
    <t>30510.809/ 260.919</t>
  </si>
  <si>
    <t>33998.306/ 624.515</t>
  </si>
  <si>
    <t>31444.261/ 70.884</t>
  </si>
  <si>
    <t>40534.334/ 846.952</t>
  </si>
  <si>
    <t>43856.452/ 1592.646</t>
  </si>
  <si>
    <t>43648.877/ 1574.319</t>
  </si>
  <si>
    <t>40034.452/ 940.11</t>
  </si>
  <si>
    <t>37288.888/ 715.481</t>
  </si>
  <si>
    <t>42037.649/ 402.579</t>
  </si>
  <si>
    <t>36788.784/ 138.03</t>
  </si>
  <si>
    <t>32828.932/ 41.232</t>
  </si>
  <si>
    <t>31277/ 22</t>
  </si>
  <si>
    <t>31431/ 17</t>
  </si>
  <si>
    <t>33690/ 8</t>
  </si>
  <si>
    <t>45281/ 6</t>
  </si>
  <si>
    <t>22949.893/ 640.941</t>
  </si>
  <si>
    <t>Bread, Wine, Beer, Spirits production [kt, hl]</t>
  </si>
  <si>
    <t>Gasoline consumed [t]</t>
  </si>
  <si>
    <t>Gas throughput [1000 Nmc ]</t>
  </si>
  <si>
    <t>42670/ 8</t>
  </si>
  <si>
    <t>37204/ 31</t>
  </si>
  <si>
    <t>35224/ 33</t>
  </si>
  <si>
    <t>National total (based on fuel sold)</t>
  </si>
  <si>
    <t>Corpses [Number]</t>
  </si>
  <si>
    <t>kt products</t>
  </si>
  <si>
    <t>Organic Domestic Waste(kt)</t>
  </si>
  <si>
    <t>v9.0</t>
  </si>
  <si>
    <t>v7.0</t>
  </si>
  <si>
    <t>v8.0</t>
  </si>
  <si>
    <t>Total annual amount of fresh feed (mc)</t>
  </si>
  <si>
    <t xml:space="preserve">49.3758723 /4295.03072107342 </t>
  </si>
  <si>
    <t xml:space="preserve">50.8584958 /4290069.00879235 </t>
  </si>
  <si>
    <t xml:space="preserve">52.277919 / 4221.98508055652 </t>
  </si>
  <si>
    <t xml:space="preserve">53.529015 / 4223.51794814933 </t>
  </si>
  <si>
    <t xml:space="preserve">54.6907652 / 4223.55720893277 </t>
  </si>
  <si>
    <t xml:space="preserve">55.7967575 / 5913.26188618645 </t>
  </si>
  <si>
    <t xml:space="preserve">59.1035014 / 5297.57989245032 </t>
  </si>
  <si>
    <t xml:space="preserve">62.2500806 / 3504.37446367191 </t>
  </si>
  <si>
    <t xml:space="preserve">63.0164397 / 4750.40596444629 </t>
  </si>
  <si>
    <t xml:space="preserve">65.1532163 / 5834.11008194214 </t>
  </si>
  <si>
    <t xml:space="preserve">76.871640046827 / 6828.84629514988 </t>
  </si>
  <si>
    <t xml:space="preserve">82.2418134707316 / 6199.33398451189 </t>
  </si>
  <si>
    <t xml:space="preserve">87.0142454008554 / 7143.51561887591 </t>
  </si>
  <si>
    <t xml:space="preserve">92.8104150210007 / 6594.5233508826 </t>
  </si>
  <si>
    <t xml:space="preserve">98.0138737080329 / 7019.39718942087 </t>
  </si>
  <si>
    <t xml:space="preserve">102.6025546 / 7399.42504933978 </t>
  </si>
  <si>
    <t xml:space="preserve">104.6453 / 7295.422 </t>
  </si>
  <si>
    <t xml:space="preserve">111.3797 / 7432.074 </t>
  </si>
  <si>
    <t xml:space="preserve">114.5311 / 8486.13242 </t>
  </si>
  <si>
    <t xml:space="preserve">118.82 / 7068.242 </t>
  </si>
  <si>
    <t xml:space="preserve">124.0932 / 5998.65699999999 </t>
  </si>
  <si>
    <t xml:space="preserve">105.3258  / 5782.518 </t>
  </si>
  <si>
    <t xml:space="preserve">128.8265  / 4658.1898204 </t>
  </si>
  <si>
    <t xml:space="preserve">140.9144  / 4714.254 </t>
  </si>
  <si>
    <t xml:space="preserve">141.3893  / 5014.406 </t>
  </si>
  <si>
    <t xml:space="preserve">141.5231 / 5075.909 </t>
  </si>
  <si>
    <t xml:space="preserve">143.7788 / 5300.55821703555 </t>
  </si>
  <si>
    <t xml:space="preserve">146.1875 / 4953.19853789723 </t>
  </si>
  <si>
    <t xml:space="preserve">147.3891 /5298.318 </t>
  </si>
  <si>
    <t>v10.0</t>
  </si>
  <si>
    <t xml:space="preserve">1.29195 / 19643949 </t>
  </si>
  <si>
    <t xml:space="preserve">1.535157 / 19533481 </t>
  </si>
  <si>
    <t>24069.931/   1543.936</t>
  </si>
  <si>
    <t>1575 / 11814</t>
  </si>
  <si>
    <t>v11.0</t>
  </si>
  <si>
    <t>1344 / 10320</t>
  </si>
  <si>
    <t xml:space="preserve">152.716949238802 / 5507.419 </t>
  </si>
  <si>
    <t>v12.0</t>
  </si>
  <si>
    <t>N in feedstock [kt]</t>
  </si>
  <si>
    <t>v13.0</t>
  </si>
  <si>
    <t>20111.635/  1471.33</t>
  </si>
  <si>
    <t>Asphalt roofing [t]</t>
  </si>
  <si>
    <t>24797.117/  1108.76</t>
  </si>
  <si>
    <t>1899 / 11350</t>
  </si>
  <si>
    <t xml:space="preserve"> 2600160 /9362940</t>
  </si>
  <si>
    <t>2094070/9275011</t>
  </si>
  <si>
    <t>1976470/9187081</t>
  </si>
  <si>
    <t>1996000/9099152</t>
  </si>
  <si>
    <t>3137220 / 9011223</t>
  </si>
  <si>
    <t>2050930 / 8923294</t>
  </si>
  <si>
    <t>2092970 / 8835365</t>
  </si>
  <si>
    <t>2020840 / 8747436</t>
  </si>
  <si>
    <t>1679670 /8659507</t>
  </si>
  <si>
    <t>2031810 / 8571578</t>
  </si>
  <si>
    <t>1559910 / 8483649</t>
  </si>
  <si>
    <t>1484200 / 8395720</t>
  </si>
  <si>
    <t>1432288 /8307791</t>
  </si>
  <si>
    <t>1230988 /8219862</t>
  </si>
  <si>
    <t>1417751/8131933</t>
  </si>
  <si>
    <t>1249768/7826069</t>
  </si>
  <si>
    <t>1394457/7866196</t>
  </si>
  <si>
    <t>1291500/7663854</t>
  </si>
  <si>
    <t>1471220/7309167</t>
  </si>
  <si>
    <t>1577620/6988721</t>
  </si>
  <si>
    <t>1977613/6679662</t>
  </si>
  <si>
    <t>1581360.13/6437036</t>
  </si>
  <si>
    <t>1578513.36/6296871</t>
  </si>
  <si>
    <t xml:space="preserve">1619318.61/ 6057444 </t>
  </si>
  <si>
    <t xml:space="preserve">2146200 / 5611492 </t>
  </si>
  <si>
    <t xml:space="preserve">2151350  / 5148297 </t>
  </si>
  <si>
    <t>2188540  / 4646982</t>
  </si>
  <si>
    <t>1553760/4334978</t>
  </si>
  <si>
    <t>1673350/3921941</t>
  </si>
  <si>
    <t>270/23192274</t>
  </si>
  <si>
    <t>kt products/caput</t>
  </si>
  <si>
    <t>236/22810035</t>
  </si>
  <si>
    <t>216/22778533</t>
  </si>
  <si>
    <t>213/22748027</t>
  </si>
  <si>
    <t>194/22712394</t>
  </si>
  <si>
    <t>224/22656145</t>
  </si>
  <si>
    <t>236/22581862</t>
  </si>
  <si>
    <t>173.322/22488595</t>
  </si>
  <si>
    <t>244.6/22455485</t>
  </si>
  <si>
    <t>253.349/22430457</t>
  </si>
  <si>
    <t>295.959/21833483</t>
  </si>
  <si>
    <t>228.382/21627509</t>
  </si>
  <si>
    <t>243.496/21521142</t>
  </si>
  <si>
    <t>258.083/21382354</t>
  </si>
  <si>
    <t>264.312/21257016</t>
  </si>
  <si>
    <t>337.596/21130503</t>
  </si>
  <si>
    <t>219.92/20635460</t>
  </si>
  <si>
    <t>2.274516 /20440290</t>
  </si>
  <si>
    <t>1.764441 / 19947311</t>
  </si>
  <si>
    <t>1.704116 /19870647</t>
  </si>
  <si>
    <t>1.82313403  /19328838</t>
  </si>
  <si>
    <t>1.15927755 / 19201662</t>
  </si>
  <si>
    <t>0.669554 /797.37346275</t>
  </si>
  <si>
    <t>0.612467 /521.754234</t>
  </si>
  <si>
    <t>0.918996 / 466.916519</t>
  </si>
  <si>
    <t xml:space="preserve">0.836947  /479.919754 </t>
  </si>
  <si>
    <t xml:space="preserve">0.979222  / 623.027026 </t>
  </si>
  <si>
    <t>0.983649 / 668.22756</t>
  </si>
  <si>
    <t>1.101788 /716.466705</t>
  </si>
  <si>
    <t>1.106588 /755.444731</t>
  </si>
  <si>
    <t>0.852799 / 739.949784</t>
  </si>
  <si>
    <t>1.108.841 / 684.091322</t>
  </si>
  <si>
    <t xml:space="preserve">1.1098913 /684.116453 </t>
  </si>
  <si>
    <t>0.949689  /681.878477</t>
  </si>
  <si>
    <t>1.118656  / 695.686519</t>
  </si>
  <si>
    <t xml:space="preserve">154.6998 /5150.130 </t>
  </si>
  <si>
    <t>v19.0</t>
  </si>
  <si>
    <t>v14.0</t>
  </si>
  <si>
    <t>C /  21783271.43</t>
  </si>
  <si>
    <t>C / 23425469.29</t>
  </si>
  <si>
    <t>C /22141662.11</t>
  </si>
  <si>
    <t>1630360/3367672</t>
  </si>
  <si>
    <t>1843 / 11533</t>
  </si>
  <si>
    <t>104794/3.4327</t>
  </si>
  <si>
    <t>Cars/transport vehicles manufactured (pieces)/kt solvents</t>
  </si>
  <si>
    <t>91815/3.47748</t>
  </si>
  <si>
    <t>75847/3.51202</t>
  </si>
  <si>
    <t>98872/3.54518</t>
  </si>
  <si>
    <t>88783/3.44909</t>
  </si>
  <si>
    <t>91401/3.36243</t>
  </si>
  <si>
    <t>121656/3.35424</t>
  </si>
  <si>
    <t>129438/3.40896</t>
  </si>
  <si>
    <t>127137/3.30967</t>
  </si>
  <si>
    <t>107300/3.28404</t>
  </si>
  <si>
    <t>78235/3.27849</t>
  </si>
  <si>
    <t>83454/3.26891</t>
  </si>
  <si>
    <t>79677/3.12631</t>
  </si>
  <si>
    <t>95099/3.01565/27.645</t>
  </si>
  <si>
    <t>Cars/transport vehicles manufactured (pieces)/kt solvents/kt products</t>
  </si>
  <si>
    <t>121998/2.78143/33.316</t>
  </si>
  <si>
    <t>195270/2.43487/26.543</t>
  </si>
  <si>
    <t>214491/2.02204/37.188</t>
  </si>
  <si>
    <t>241767/1.37931/32.389</t>
  </si>
  <si>
    <t>13.3409049/17.525164</t>
  </si>
  <si>
    <t>10.616/50.547273</t>
  </si>
  <si>
    <t>11.804825/45.327858</t>
  </si>
  <si>
    <t>10.865/18.504684</t>
  </si>
  <si>
    <t>10.653/16.672864</t>
  </si>
  <si>
    <t>10.755/14.486488</t>
  </si>
  <si>
    <t>10.544/16.772564</t>
  </si>
  <si>
    <t>11.541/18.047239</t>
  </si>
  <si>
    <t>10.512/18.389066</t>
  </si>
  <si>
    <t>10.595/19.262914</t>
  </si>
  <si>
    <t>11.2171179/20.876724</t>
  </si>
  <si>
    <t>11.3177532/21.219077</t>
  </si>
  <si>
    <t>10.1461309/18.443589</t>
  </si>
  <si>
    <t>11.0359916/14.486361</t>
  </si>
  <si>
    <t>12.26340483/12.408694</t>
  </si>
  <si>
    <t>0.800712  /772.052986</t>
  </si>
  <si>
    <t>0.892774/660.343287</t>
  </si>
  <si>
    <t>1.2110216  / 19042455</t>
  </si>
  <si>
    <t>1.6269407  / 19051562</t>
  </si>
  <si>
    <t>25806.371/ 2229.699</t>
  </si>
  <si>
    <t>C / 20523270.27</t>
  </si>
  <si>
    <t>v15.0</t>
  </si>
  <si>
    <t>v4.0</t>
  </si>
  <si>
    <t>v20.0</t>
  </si>
  <si>
    <t>155.4653 /5468.122</t>
  </si>
  <si>
    <t>156.6402 /5553.940</t>
  </si>
  <si>
    <r>
      <t xml:space="preserve">Main Pollutants 
</t>
    </r>
    <r>
      <rPr>
        <sz val="10"/>
        <color theme="1"/>
        <rFont val="Arial"/>
        <family val="2"/>
      </rPr>
      <t>(from 1990)</t>
    </r>
  </si>
  <si>
    <r>
      <t xml:space="preserve">Particulate Matter
</t>
    </r>
    <r>
      <rPr>
        <sz val="10"/>
        <color theme="1"/>
        <rFont val="Arial"/>
        <family val="2"/>
      </rPr>
      <t xml:space="preserve"> (from 2000)</t>
    </r>
  </si>
  <si>
    <r>
      <t xml:space="preserve">Other 
</t>
    </r>
    <r>
      <rPr>
        <sz val="10"/>
        <color theme="1"/>
        <rFont val="Arial"/>
        <family val="2"/>
      </rPr>
      <t>(from 1990)</t>
    </r>
  </si>
  <si>
    <r>
      <t xml:space="preserve">Priority Heavy Metals 
</t>
    </r>
    <r>
      <rPr>
        <sz val="10"/>
        <color theme="1"/>
        <rFont val="Arial"/>
        <family val="2"/>
      </rPr>
      <t>(from 1990)</t>
    </r>
  </si>
  <si>
    <r>
      <t xml:space="preserve">Additional Heavy Metals 
</t>
    </r>
    <r>
      <rPr>
        <sz val="10"/>
        <color theme="1"/>
        <rFont val="Arial"/>
        <family val="2"/>
      </rPr>
      <t>(from 1990, voluntary reporting)</t>
    </r>
  </si>
  <si>
    <r>
      <t xml:space="preserve">POPs
</t>
    </r>
    <r>
      <rPr>
        <sz val="10"/>
        <color theme="1"/>
        <rFont val="Arial"/>
        <family val="2"/>
      </rPr>
      <t>(from 1990)</t>
    </r>
  </si>
  <si>
    <r>
      <t xml:space="preserve">Activity Data
</t>
    </r>
    <r>
      <rPr>
        <sz val="10"/>
        <color theme="1"/>
        <rFont val="Arial"/>
        <family val="2"/>
      </rPr>
      <t>(from 1990)</t>
    </r>
  </si>
  <si>
    <r>
      <t>NOx
(as NO</t>
    </r>
    <r>
      <rPr>
        <vertAlign val="subscript"/>
        <sz val="10"/>
        <color theme="1"/>
        <rFont val="Arial"/>
        <family val="2"/>
      </rPr>
      <t>2</t>
    </r>
    <r>
      <rPr>
        <sz val="8"/>
        <color theme="1"/>
        <rFont val="Arial"/>
        <family val="2"/>
      </rPr>
      <t>)</t>
    </r>
  </si>
  <si>
    <r>
      <t>SOx 
(as SO</t>
    </r>
    <r>
      <rPr>
        <vertAlign val="subscript"/>
        <sz val="10"/>
        <color theme="1"/>
        <rFont val="Arial"/>
        <family val="2"/>
      </rPr>
      <t>2</t>
    </r>
    <r>
      <rPr>
        <sz val="10"/>
        <color theme="1"/>
        <rFont val="Arial"/>
        <family val="2"/>
      </rPr>
      <t>)</t>
    </r>
  </si>
  <si>
    <r>
      <t>NH</t>
    </r>
    <r>
      <rPr>
        <vertAlign val="subscript"/>
        <sz val="10"/>
        <color theme="1"/>
        <rFont val="Arial"/>
        <family val="2"/>
      </rPr>
      <t>3</t>
    </r>
  </si>
  <si>
    <r>
      <t>PM</t>
    </r>
    <r>
      <rPr>
        <vertAlign val="subscript"/>
        <sz val="10"/>
        <color theme="1"/>
        <rFont val="Arial"/>
        <family val="2"/>
      </rPr>
      <t>2.5</t>
    </r>
  </si>
  <si>
    <r>
      <t>PM</t>
    </r>
    <r>
      <rPr>
        <vertAlign val="subscript"/>
        <sz val="10"/>
        <color theme="1"/>
        <rFont val="Arial"/>
        <family val="2"/>
      </rPr>
      <t>10</t>
    </r>
  </si>
  <si>
    <t>4854.54 / 14811000</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</si>
  <si>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</si>
  <si>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</si>
  <si>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</si>
  <si>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</si>
  <si>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</si>
  <si>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4448.58 /25747864</t>
  </si>
  <si>
    <t>4318.751 /23169423</t>
  </si>
  <si>
    <t>4330.71/20048160.76</t>
  </si>
  <si>
    <t>4124.94/ 21361564.98</t>
  </si>
  <si>
    <t>4044.02 /17930388</t>
  </si>
  <si>
    <t>4339.03 /22602997</t>
  </si>
  <si>
    <t>4320.13 /24591554</t>
  </si>
  <si>
    <t>4207.49/ 21680520.38</t>
  </si>
  <si>
    <t>4206.937 /  21798721.26</t>
  </si>
  <si>
    <t>4721.62 / 15232000</t>
  </si>
  <si>
    <t>4194.00/ 14721000</t>
  </si>
  <si>
    <t>3887.31/ 16478000</t>
  </si>
  <si>
    <t>6005.32 / 17698838</t>
  </si>
  <si>
    <r>
      <rPr>
        <sz val="11"/>
        <color theme="1"/>
        <rFont val="Calibri"/>
        <family val="2"/>
      </rPr>
      <t>6557.04</t>
    </r>
    <r>
      <rPr>
        <sz val="9"/>
        <color theme="1"/>
        <rFont val="Arial"/>
        <family val="2"/>
      </rPr>
      <t>/16200707</t>
    </r>
  </si>
  <si>
    <t>7157.83 /14922658</t>
  </si>
  <si>
    <t>7006.67 /15054209</t>
  </si>
  <si>
    <t>6017.77 /15114274</t>
  </si>
  <si>
    <t>5929.23 /16828347</t>
  </si>
  <si>
    <t>5263.91 /18213986</t>
  </si>
  <si>
    <t>3357.44 /18309827</t>
  </si>
  <si>
    <t>3183.17 /17427170</t>
  </si>
  <si>
    <t xml:space="preserve">3621.05 /18917508 </t>
  </si>
  <si>
    <t>4029.09 /21502391</t>
  </si>
  <si>
    <t>0.54682/1165</t>
  </si>
  <si>
    <t>0.54596/1001</t>
  </si>
  <si>
    <t>0.54349/845</t>
  </si>
  <si>
    <t>0.54422/601.953</t>
  </si>
  <si>
    <t>0.54399/643.2</t>
  </si>
  <si>
    <t>0.5434/673.415</t>
  </si>
  <si>
    <t>0.54363/639.022</t>
  </si>
  <si>
    <t>0.54462/609.445</t>
  </si>
  <si>
    <t>0.5429/498.386</t>
  </si>
  <si>
    <t>0.54266/424.877</t>
  </si>
  <si>
    <t>0.54487/489.530011</t>
  </si>
  <si>
    <t>0.54357/453.32</t>
  </si>
  <si>
    <t>0.54483/453.21651625</t>
  </si>
  <si>
    <t>0.54542/527.4641095</t>
  </si>
  <si>
    <t>0.54623/593.38262575</t>
  </si>
  <si>
    <t>0.54924/537.838864</t>
  </si>
  <si>
    <t>0.55224/620.95146025</t>
  </si>
  <si>
    <t>0.57409/617.4020975</t>
  </si>
  <si>
    <t>15.03.2024</t>
  </si>
  <si>
    <t>v21.0</t>
  </si>
  <si>
    <t>v16.0</t>
  </si>
  <si>
    <t>v5.0</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</si>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</sst>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00_);_(* \(#,##0.00\);_(* &quot;-&quot;??_);_(@_)"/>
    <numFmt numFmtId="165" formatCode="0.0000"/>
    <numFmt numFmtId="166" formatCode="0.00000"/>
    <numFmt numFmtId="167" formatCode="0.000"/>
    <numFmt numFmtId="168" formatCode="0.000000"/>
    <numFmt numFmtId="169" formatCode="0.0000000"/>
  </numFmts>
  <fonts count="20">
    <font>
      <sz val="11"/>
      <color theme="1"/>
      <name val="Calibri"/>
      <family val="2"/>
      <scheme val="minor"/>
    </font>
    <font>
      <sz val="10"/>
      <name val="Arial"/>
      <family val="2"/>
    </font>
    <font>
      <sz val="8"/>
      <name val="Calibri"/>
      <family val="2"/>
      <scheme val="minor"/>
    </font>
    <font>
      <sz val="11"/>
      <color theme="1"/>
      <name val="Calibri"/>
      <family val="2"/>
      <scheme val="minor"/>
    </font>
    <font>
      <sz val="11"/>
      <color theme="1"/>
      <name val="Czcionka tekstu podstawowego"/>
      <family val="2"/>
      <charset val="238"/>
    </font>
    <font>
      <b/>
      <sz val="11"/>
      <color theme="1"/>
      <name val="Calibri"/>
      <family val="2"/>
      <scheme val="minor"/>
    </font>
    <font>
      <sz val="10"/>
      <color indexed="0"/>
      <name val="Arial"/>
      <family val="2"/>
    </font>
    <font>
      <b/>
      <sz val="10"/>
      <color theme="1"/>
      <name val="Arial"/>
      <family val="2"/>
    </font>
    <font>
      <b/>
      <sz val="16"/>
      <color theme="1"/>
      <name val="Arial"/>
      <family val="2"/>
    </font>
    <font>
      <sz val="10"/>
      <color theme="1"/>
      <name val="Arial"/>
      <family val="2"/>
    </font>
    <font>
      <sz val="9"/>
      <color theme="1"/>
      <name val="Arial"/>
      <family val="2"/>
    </font>
    <font>
      <b/>
      <sz val="14"/>
      <color theme="1"/>
      <name val="Arial"/>
      <family val="2"/>
    </font>
    <font>
      <b/>
      <sz val="9"/>
      <color theme="1"/>
      <name val="Arial"/>
      <family val="2"/>
    </font>
    <font>
      <vertAlign val="subscript"/>
      <sz val="10"/>
      <color theme="1"/>
      <name val="Arial"/>
      <family val="2"/>
    </font>
    <font>
      <sz val="8"/>
      <color theme="1"/>
      <name val="Arial"/>
      <family val="2"/>
    </font>
    <font>
      <sz val="10"/>
      <color theme="1"/>
      <name val="Bahnschrift Light"/>
      <family val="2"/>
    </font>
    <font>
      <sz val="11"/>
      <color theme="1"/>
      <name val="Calibri"/>
      <family val="2"/>
    </font>
    <font>
      <i/>
      <sz val="9"/>
      <color theme="1"/>
      <name val="Arial"/>
      <family val="2"/>
    </font>
    <font>
      <sz val="9"/>
      <name val="Arial"/>
      <family val="2"/>
    </font>
    <font>
      <sz val="9"/>
      <color rgb="FF0070C0"/>
      <name val="Arial"/>
      <family val="2"/>
    </font>
  </fonts>
  <fills count="17">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theme="4" tint="0.79998168889431442"/>
        <bgColor indexed="65"/>
      </patternFill>
    </fill>
    <fill>
      <patternFill patternType="solid">
        <fgColor theme="7" tint="0.59999389629810485"/>
        <bgColor indexed="65"/>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s>
  <cellStyleXfs count="12">
    <xf numFmtId="0" fontId="0" fillId="0" borderId="0"/>
    <xf numFmtId="0" fontId="1" fillId="0" borderId="0"/>
    <xf numFmtId="0" fontId="3" fillId="0" borderId="0"/>
    <xf numFmtId="0" fontId="1" fillId="0" borderId="0"/>
    <xf numFmtId="0" fontId="1" fillId="0" borderId="0"/>
    <xf numFmtId="9" fontId="3" fillId="0" borderId="0" applyFont="0" applyFill="0" applyBorder="0" applyAlignment="0" applyProtection="0"/>
    <xf numFmtId="164" fontId="3" fillId="0" borderId="0" applyFont="0" applyFill="0" applyBorder="0" applyAlignment="0" applyProtection="0"/>
    <xf numFmtId="0" fontId="4" fillId="0" borderId="0"/>
    <xf numFmtId="0" fontId="6" fillId="0" borderId="0"/>
    <xf numFmtId="0" fontId="3" fillId="15" borderId="0" applyNumberFormat="0" applyBorder="0" applyAlignment="0" applyProtection="0"/>
    <xf numFmtId="0" fontId="3" fillId="16" borderId="0" applyNumberFormat="0" applyBorder="0" applyAlignment="0" applyProtection="0"/>
    <xf numFmtId="43" fontId="3" fillId="0" borderId="0" applyFont="0" applyFill="0" applyBorder="0" applyAlignment="0" applyProtection="0"/>
  </cellStyleXfs>
  <cellXfs count="362">
    <xf numFmtId="0" fontId="0" fillId="0" borderId="0" xfId="0"/>
    <xf numFmtId="0" fontId="8" fillId="0" borderId="0" xfId="1" applyNumberFormat="1" applyFont="1" applyAlignment="1" applyProtection="1">
      <alignment vertical="center"/>
    </xf>
    <xf numFmtId="0" fontId="9" fillId="0" borderId="0" xfId="1" applyNumberFormat="1" applyFont="1" applyAlignment="1" applyProtection="1">
      <alignment horizontal="left"/>
    </xf>
    <xf numFmtId="0" fontId="10" fillId="0" borderId="0" xfId="1" applyNumberFormat="1" applyFont="1" applyAlignment="1" applyProtection="1">
      <alignment wrapText="1"/>
    </xf>
    <xf numFmtId="0" fontId="9" fillId="0" borderId="0" xfId="1" applyNumberFormat="1" applyFont="1" applyProtection="1"/>
    <xf numFmtId="0" fontId="9" fillId="0" borderId="0" xfId="1" applyNumberFormat="1" applyFont="1" applyFill="1" applyProtection="1"/>
    <xf numFmtId="0" fontId="9" fillId="0" borderId="0" xfId="1" applyFont="1" applyFill="1" applyProtection="1"/>
    <xf numFmtId="0" fontId="9" fillId="0" borderId="0" xfId="1" applyNumberFormat="1" applyFont="1" applyFill="1" applyAlignment="1" applyProtection="1">
      <alignment vertical="center"/>
    </xf>
    <xf numFmtId="0" fontId="9" fillId="0" borderId="0" xfId="1" applyNumberFormat="1" applyFont="1" applyFill="1" applyAlignment="1" applyProtection="1">
      <alignment horizontal="left"/>
    </xf>
    <xf numFmtId="0" fontId="7" fillId="0" borderId="0" xfId="1" applyNumberFormat="1" applyFont="1" applyFill="1" applyAlignment="1" applyProtection="1">
      <alignment wrapText="1"/>
    </xf>
    <xf numFmtId="0" fontId="9" fillId="0" borderId="0" xfId="1" applyNumberFormat="1" applyFont="1" applyAlignment="1" applyProtection="1">
      <alignment vertical="center"/>
    </xf>
    <xf numFmtId="49" fontId="9" fillId="3" borderId="0" xfId="1" applyNumberFormat="1" applyFont="1" applyFill="1" applyAlignment="1" applyProtection="1">
      <alignment horizontal="left"/>
    </xf>
    <xf numFmtId="0" fontId="10" fillId="0" borderId="0" xfId="1" applyNumberFormat="1" applyFont="1" applyAlignment="1" applyProtection="1">
      <alignment vertical="center" wrapText="1"/>
    </xf>
    <xf numFmtId="14" fontId="9" fillId="3" borderId="0" xfId="1" applyNumberFormat="1" applyFont="1" applyFill="1" applyAlignment="1" applyProtection="1">
      <alignment horizontal="left"/>
    </xf>
    <xf numFmtId="0" fontId="9" fillId="3" borderId="0" xfId="1" applyNumberFormat="1" applyFont="1" applyFill="1" applyAlignment="1" applyProtection="1">
      <alignment horizontal="left"/>
    </xf>
    <xf numFmtId="0" fontId="9" fillId="0" borderId="0" xfId="1" applyNumberFormat="1" applyFont="1" applyFill="1" applyAlignment="1" applyProtection="1">
      <alignment wrapText="1"/>
    </xf>
    <xf numFmtId="0" fontId="10" fillId="0" borderId="0" xfId="1" applyNumberFormat="1" applyFont="1" applyFill="1" applyAlignment="1" applyProtection="1">
      <alignment vertical="center" wrapText="1"/>
    </xf>
    <xf numFmtId="0" fontId="7" fillId="0" borderId="0" xfId="1" applyNumberFormat="1" applyFont="1" applyFill="1" applyBorder="1" applyProtection="1"/>
    <xf numFmtId="0" fontId="9" fillId="0" borderId="0" xfId="1" applyNumberFormat="1" applyFont="1" applyBorder="1" applyAlignment="1" applyProtection="1">
      <alignment horizontal="left"/>
    </xf>
    <xf numFmtId="0" fontId="10" fillId="0" borderId="0" xfId="1" applyNumberFormat="1" applyFont="1" applyBorder="1" applyAlignment="1" applyProtection="1">
      <alignment wrapText="1"/>
    </xf>
    <xf numFmtId="0" fontId="9" fillId="0" borderId="0" xfId="1" applyNumberFormat="1" applyFont="1" applyBorder="1" applyProtection="1"/>
    <xf numFmtId="0" fontId="9" fillId="0" borderId="0" xfId="1" applyFont="1" applyProtection="1"/>
    <xf numFmtId="0" fontId="7" fillId="0" borderId="2" xfId="1" applyNumberFormat="1" applyFont="1" applyFill="1" applyBorder="1" applyProtection="1"/>
    <xf numFmtId="0" fontId="9" fillId="0" borderId="3" xfId="1" applyNumberFormat="1" applyFont="1" applyBorder="1" applyAlignment="1" applyProtection="1">
      <alignment horizontal="left"/>
    </xf>
    <xf numFmtId="0" fontId="10" fillId="0" borderId="3" xfId="1" applyNumberFormat="1" applyFont="1" applyBorder="1" applyAlignment="1" applyProtection="1">
      <alignment wrapText="1"/>
    </xf>
    <xf numFmtId="0" fontId="9" fillId="0" borderId="3" xfId="1" applyNumberFormat="1" applyFont="1" applyBorder="1" applyProtection="1"/>
    <xf numFmtId="0" fontId="12" fillId="4" borderId="15" xfId="1" applyNumberFormat="1" applyFont="1" applyFill="1" applyBorder="1" applyAlignment="1" applyProtection="1">
      <alignment horizontal="center" vertical="center" wrapText="1"/>
    </xf>
    <xf numFmtId="0" fontId="7" fillId="0" borderId="0" xfId="1" applyFont="1" applyAlignment="1" applyProtection="1">
      <alignment wrapText="1"/>
    </xf>
    <xf numFmtId="0" fontId="9" fillId="0" borderId="11" xfId="1" applyNumberFormat="1" applyFont="1" applyBorder="1" applyAlignment="1" applyProtection="1">
      <alignment vertical="center" wrapText="1"/>
    </xf>
    <xf numFmtId="0" fontId="9" fillId="0" borderId="12" xfId="1" applyNumberFormat="1" applyFont="1" applyBorder="1" applyAlignment="1" applyProtection="1">
      <alignment vertical="center"/>
    </xf>
    <xf numFmtId="0" fontId="9" fillId="0" borderId="18" xfId="1" applyNumberFormat="1" applyFont="1" applyBorder="1" applyAlignment="1" applyProtection="1">
      <alignment vertical="center"/>
    </xf>
    <xf numFmtId="0" fontId="9" fillId="0" borderId="8" xfId="1" applyNumberFormat="1" applyFont="1" applyFill="1" applyBorder="1" applyAlignment="1" applyProtection="1">
      <alignment horizontal="center" vertical="center" wrapText="1"/>
    </xf>
    <xf numFmtId="0" fontId="9" fillId="0" borderId="8" xfId="1" applyNumberFormat="1" applyFont="1" applyBorder="1" applyAlignment="1" applyProtection="1">
      <alignment horizontal="center" vertical="center"/>
    </xf>
    <xf numFmtId="0" fontId="9" fillId="0" borderId="8" xfId="1" applyNumberFormat="1" applyFont="1" applyBorder="1" applyAlignment="1" applyProtection="1">
      <alignment horizontal="center" vertical="center" wrapText="1"/>
    </xf>
    <xf numFmtId="0" fontId="9" fillId="0" borderId="8" xfId="1" applyNumberFormat="1" applyFont="1" applyBorder="1" applyAlignment="1" applyProtection="1">
      <alignment vertical="center" wrapText="1"/>
    </xf>
    <xf numFmtId="0" fontId="12" fillId="5" borderId="14" xfId="1" applyNumberFormat="1" applyFont="1" applyFill="1" applyBorder="1" applyAlignment="1" applyProtection="1">
      <alignment horizontal="center" vertical="center" wrapText="1"/>
    </xf>
    <xf numFmtId="0" fontId="12" fillId="5" borderId="16" xfId="1" applyNumberFormat="1" applyFont="1" applyFill="1" applyBorder="1" applyAlignment="1" applyProtection="1">
      <alignment horizontal="center" vertical="center" wrapText="1"/>
    </xf>
    <xf numFmtId="0" fontId="10" fillId="0" borderId="14" xfId="1" applyNumberFormat="1" applyFont="1" applyFill="1" applyBorder="1" applyAlignment="1" applyProtection="1">
      <alignment horizontal="left" vertical="center" wrapText="1"/>
    </xf>
    <xf numFmtId="0" fontId="10" fillId="0" borderId="14" xfId="1" applyNumberFormat="1" applyFont="1" applyFill="1" applyBorder="1" applyAlignment="1" applyProtection="1">
      <alignment horizontal="center" vertical="center" wrapText="1"/>
    </xf>
    <xf numFmtId="165" fontId="10" fillId="0" borderId="14" xfId="1" applyNumberFormat="1" applyFont="1" applyFill="1" applyBorder="1" applyAlignment="1" applyProtection="1">
      <alignment horizontal="center" vertical="center" wrapText="1"/>
    </xf>
    <xf numFmtId="2" fontId="10" fillId="0" borderId="14" xfId="1" applyNumberFormat="1" applyFont="1" applyFill="1" applyBorder="1" applyAlignment="1" applyProtection="1">
      <alignment horizontal="center" vertical="center" wrapText="1"/>
    </xf>
    <xf numFmtId="0" fontId="10" fillId="0" borderId="16" xfId="1" applyNumberFormat="1" applyFont="1" applyFill="1" applyBorder="1" applyAlignment="1" applyProtection="1">
      <alignment horizontal="left" vertical="center" wrapText="1"/>
    </xf>
    <xf numFmtId="0" fontId="10" fillId="0" borderId="0" xfId="1" applyNumberFormat="1" applyFont="1" applyFill="1" applyProtection="1"/>
    <xf numFmtId="0" fontId="10" fillId="0" borderId="17" xfId="1" applyNumberFormat="1" applyFont="1" applyFill="1" applyBorder="1" applyAlignment="1" applyProtection="1">
      <alignment horizontal="left" vertical="center" wrapText="1"/>
    </xf>
    <xf numFmtId="1" fontId="10" fillId="0" borderId="14" xfId="1" applyNumberFormat="1" applyFont="1" applyFill="1" applyBorder="1" applyAlignment="1" applyProtection="1">
      <alignment horizontal="center" vertical="center" wrapText="1"/>
    </xf>
    <xf numFmtId="165" fontId="10" fillId="0" borderId="16" xfId="1" applyNumberFormat="1" applyFont="1" applyFill="1" applyBorder="1" applyAlignment="1" applyProtection="1">
      <alignment horizontal="left" vertical="center" wrapText="1"/>
    </xf>
    <xf numFmtId="0" fontId="10" fillId="0" borderId="14" xfId="1" applyNumberFormat="1" applyFont="1" applyFill="1" applyBorder="1" applyAlignment="1" applyProtection="1">
      <alignment horizontal="center" vertical="center"/>
    </xf>
    <xf numFmtId="165" fontId="3" fillId="0" borderId="1" xfId="0" applyNumberFormat="1" applyFont="1" applyBorder="1" applyAlignment="1" applyProtection="1">
      <alignment vertical="center"/>
    </xf>
    <xf numFmtId="0" fontId="10" fillId="0" borderId="14" xfId="1" applyNumberFormat="1" applyFont="1" applyFill="1" applyBorder="1" applyAlignment="1" applyProtection="1">
      <alignment vertical="center" wrapText="1"/>
    </xf>
    <xf numFmtId="0" fontId="10" fillId="0" borderId="18" xfId="1" applyNumberFormat="1" applyFont="1" applyFill="1" applyBorder="1" applyAlignment="1" applyProtection="1">
      <alignment horizontal="left" vertical="center"/>
    </xf>
    <xf numFmtId="165" fontId="3" fillId="0" borderId="0" xfId="0" applyNumberFormat="1" applyFont="1" applyBorder="1" applyAlignment="1" applyProtection="1">
      <alignment horizontal="center" vertical="center"/>
    </xf>
    <xf numFmtId="167" fontId="10" fillId="0" borderId="14" xfId="1" applyNumberFormat="1" applyFont="1" applyFill="1" applyBorder="1" applyAlignment="1" applyProtection="1">
      <alignment horizontal="center" vertical="center" wrapText="1"/>
    </xf>
    <xf numFmtId="0" fontId="10" fillId="0" borderId="0" xfId="1" applyFont="1" applyFill="1" applyProtection="1"/>
    <xf numFmtId="0" fontId="10" fillId="0" borderId="14" xfId="1" applyNumberFormat="1" applyFont="1" applyFill="1" applyBorder="1" applyAlignment="1" applyProtection="1">
      <alignment horizontal="left" vertical="center"/>
    </xf>
    <xf numFmtId="165" fontId="10" fillId="5" borderId="14" xfId="1" applyNumberFormat="1" applyFont="1" applyFill="1" applyBorder="1" applyAlignment="1" applyProtection="1">
      <alignment horizontal="center" vertical="center" wrapText="1"/>
    </xf>
    <xf numFmtId="0" fontId="10" fillId="0" borderId="14" xfId="1" applyNumberFormat="1" applyFont="1" applyFill="1" applyBorder="1" applyAlignment="1" applyProtection="1">
      <alignment vertical="center"/>
    </xf>
    <xf numFmtId="0" fontId="10" fillId="0" borderId="1" xfId="1" applyNumberFormat="1" applyFont="1" applyFill="1" applyBorder="1" applyAlignment="1" applyProtection="1">
      <alignment horizontal="left" vertical="center" wrapText="1"/>
    </xf>
    <xf numFmtId="2" fontId="10" fillId="11" borderId="19" xfId="1" applyNumberFormat="1" applyFont="1" applyFill="1" applyBorder="1" applyAlignment="1" applyProtection="1">
      <alignment horizontal="center" vertical="center" wrapText="1"/>
    </xf>
    <xf numFmtId="2" fontId="12" fillId="11" borderId="19" xfId="1" applyNumberFormat="1" applyFont="1" applyFill="1" applyBorder="1" applyAlignment="1" applyProtection="1">
      <alignment horizontal="left" vertical="center" wrapText="1"/>
    </xf>
    <xf numFmtId="2" fontId="10" fillId="11" borderId="19" xfId="1" applyNumberFormat="1" applyFont="1" applyFill="1" applyBorder="1" applyAlignment="1" applyProtection="1">
      <alignment horizontal="left" vertical="center" wrapText="1"/>
    </xf>
    <xf numFmtId="2" fontId="12" fillId="4" borderId="15" xfId="1" applyNumberFormat="1" applyFont="1" applyFill="1" applyBorder="1" applyAlignment="1" applyProtection="1">
      <alignment horizontal="center" vertical="center" wrapText="1"/>
    </xf>
    <xf numFmtId="2" fontId="7" fillId="0" borderId="0" xfId="1" applyNumberFormat="1" applyFont="1" applyFill="1" applyProtection="1"/>
    <xf numFmtId="0" fontId="10" fillId="0" borderId="6" xfId="1" applyNumberFormat="1" applyFont="1" applyFill="1" applyBorder="1" applyAlignment="1" applyProtection="1">
      <alignment vertical="center"/>
    </xf>
    <xf numFmtId="0" fontId="10" fillId="0" borderId="6" xfId="1" applyNumberFormat="1" applyFont="1" applyFill="1" applyBorder="1" applyAlignment="1" applyProtection="1">
      <alignment horizontal="left" vertical="center" wrapText="1"/>
    </xf>
    <xf numFmtId="0" fontId="10" fillId="0" borderId="6" xfId="1" applyNumberFormat="1" applyFont="1" applyFill="1" applyBorder="1" applyAlignment="1" applyProtection="1">
      <alignment horizontal="center" vertical="center" wrapText="1"/>
    </xf>
    <xf numFmtId="0" fontId="3" fillId="0" borderId="0" xfId="0" applyFont="1" applyProtection="1"/>
    <xf numFmtId="0" fontId="9" fillId="0" borderId="6" xfId="1" applyFont="1" applyFill="1" applyBorder="1" applyAlignment="1" applyProtection="1">
      <alignment horizontal="center" vertical="center"/>
    </xf>
    <xf numFmtId="0" fontId="9" fillId="0" borderId="6" xfId="1" applyFont="1" applyFill="1" applyBorder="1" applyAlignment="1" applyProtection="1">
      <alignment horizontal="center" vertical="center" wrapText="1"/>
    </xf>
    <xf numFmtId="0" fontId="10" fillId="7" borderId="8" xfId="1" applyNumberFormat="1" applyFont="1" applyFill="1" applyBorder="1" applyAlignment="1" applyProtection="1">
      <alignment vertical="center" wrapText="1"/>
    </xf>
    <xf numFmtId="0" fontId="10" fillId="7" borderId="19" xfId="1" applyNumberFormat="1" applyFont="1" applyFill="1" applyBorder="1" applyAlignment="1" applyProtection="1">
      <alignment horizontal="left" vertical="center" wrapText="1"/>
    </xf>
    <xf numFmtId="0" fontId="10" fillId="7" borderId="19" xfId="1" applyNumberFormat="1" applyFont="1" applyFill="1" applyBorder="1" applyAlignment="1" applyProtection="1">
      <alignment horizontal="center" vertical="center" wrapText="1"/>
    </xf>
    <xf numFmtId="2" fontId="10" fillId="7" borderId="19" xfId="1" applyNumberFormat="1" applyFont="1" applyFill="1" applyBorder="1" applyAlignment="1" applyProtection="1">
      <alignment horizontal="center" vertical="center" wrapText="1"/>
    </xf>
    <xf numFmtId="0" fontId="10" fillId="0" borderId="4" xfId="1" applyNumberFormat="1" applyFont="1" applyFill="1" applyBorder="1" applyAlignment="1" applyProtection="1">
      <alignment horizontal="center" vertical="center" wrapText="1"/>
    </xf>
    <xf numFmtId="0" fontId="3" fillId="0" borderId="0" xfId="0" applyNumberFormat="1" applyFont="1" applyProtection="1"/>
    <xf numFmtId="0" fontId="10" fillId="0" borderId="7" xfId="1" applyNumberFormat="1" applyFont="1" applyFill="1" applyBorder="1" applyAlignment="1" applyProtection="1">
      <alignment horizontal="left" vertical="center" wrapText="1"/>
    </xf>
    <xf numFmtId="0" fontId="10" fillId="2" borderId="19" xfId="1" applyNumberFormat="1" applyFont="1" applyFill="1" applyBorder="1" applyAlignment="1" applyProtection="1">
      <alignment horizontal="center" vertical="center" wrapText="1"/>
    </xf>
    <xf numFmtId="0" fontId="10" fillId="2" borderId="19" xfId="1" applyNumberFormat="1" applyFont="1" applyFill="1" applyBorder="1" applyAlignment="1" applyProtection="1">
      <alignment horizontal="left" vertical="center" wrapText="1"/>
    </xf>
    <xf numFmtId="2" fontId="10" fillId="2" borderId="19" xfId="1" applyNumberFormat="1" applyFont="1" applyFill="1" applyBorder="1" applyAlignment="1" applyProtection="1">
      <alignment horizontal="center" vertical="center" wrapText="1"/>
    </xf>
    <xf numFmtId="0" fontId="10" fillId="8" borderId="19" xfId="1" applyNumberFormat="1" applyFont="1" applyFill="1" applyBorder="1" applyAlignment="1" applyProtection="1">
      <alignment horizontal="center" vertical="center" wrapText="1"/>
    </xf>
    <xf numFmtId="0" fontId="12" fillId="8" borderId="19" xfId="1" applyNumberFormat="1" applyFont="1" applyFill="1" applyBorder="1" applyAlignment="1" applyProtection="1">
      <alignment horizontal="left" vertical="center" wrapText="1"/>
    </xf>
    <xf numFmtId="0" fontId="10" fillId="8" borderId="19" xfId="1" applyNumberFormat="1" applyFont="1" applyFill="1" applyBorder="1" applyAlignment="1" applyProtection="1">
      <alignment horizontal="left" vertical="center" wrapText="1"/>
    </xf>
    <xf numFmtId="2" fontId="10" fillId="8" borderId="19" xfId="1" applyNumberFormat="1" applyFont="1" applyFill="1" applyBorder="1" applyAlignment="1" applyProtection="1">
      <alignment horizontal="center" vertical="center" wrapText="1"/>
    </xf>
    <xf numFmtId="0" fontId="10" fillId="9" borderId="4" xfId="1" quotePrefix="1" applyNumberFormat="1" applyFont="1" applyFill="1" applyBorder="1" applyAlignment="1" applyProtection="1">
      <alignment horizontal="left" vertical="center"/>
    </xf>
    <xf numFmtId="0" fontId="10" fillId="9" borderId="6" xfId="1" applyNumberFormat="1" applyFont="1" applyFill="1" applyBorder="1" applyAlignment="1" applyProtection="1">
      <alignment horizontal="left" vertical="center"/>
    </xf>
    <xf numFmtId="0" fontId="10" fillId="9" borderId="7" xfId="1" applyNumberFormat="1" applyFont="1" applyFill="1" applyBorder="1" applyAlignment="1" applyProtection="1">
      <alignment horizontal="left" vertical="center"/>
    </xf>
    <xf numFmtId="0" fontId="10" fillId="10" borderId="19" xfId="1" applyNumberFormat="1" applyFont="1" applyFill="1" applyBorder="1" applyAlignment="1" applyProtection="1">
      <alignment horizontal="left" vertical="center" wrapText="1"/>
    </xf>
    <xf numFmtId="0" fontId="10" fillId="10" borderId="19" xfId="1" applyNumberFormat="1" applyFont="1" applyFill="1" applyBorder="1" applyAlignment="1" applyProtection="1">
      <alignment horizontal="center" vertical="center" wrapText="1"/>
    </xf>
    <xf numFmtId="167" fontId="10" fillId="10" borderId="19" xfId="1" applyNumberFormat="1" applyFont="1" applyFill="1" applyBorder="1" applyAlignment="1" applyProtection="1">
      <alignment horizontal="center" vertical="center" wrapText="1"/>
    </xf>
    <xf numFmtId="2" fontId="10" fillId="10" borderId="19" xfId="1" applyNumberFormat="1" applyFont="1" applyFill="1" applyBorder="1" applyAlignment="1" applyProtection="1">
      <alignment horizontal="center" vertical="center" wrapText="1"/>
    </xf>
    <xf numFmtId="0" fontId="10" fillId="13" borderId="19" xfId="1" applyNumberFormat="1" applyFont="1" applyFill="1" applyBorder="1" applyAlignment="1" applyProtection="1">
      <alignment horizontal="left" vertical="center" wrapText="1"/>
    </xf>
    <xf numFmtId="0" fontId="10" fillId="13" borderId="19" xfId="1" applyNumberFormat="1" applyFont="1" applyFill="1" applyBorder="1" applyAlignment="1" applyProtection="1">
      <alignment horizontal="center" vertical="center" wrapText="1"/>
    </xf>
    <xf numFmtId="2" fontId="10" fillId="13" borderId="19" xfId="1" applyNumberFormat="1" applyFont="1" applyFill="1" applyBorder="1" applyAlignment="1" applyProtection="1">
      <alignment horizontal="center" vertical="center" wrapText="1"/>
    </xf>
    <xf numFmtId="0" fontId="10" fillId="14" borderId="19" xfId="1" applyNumberFormat="1" applyFont="1" applyFill="1" applyBorder="1" applyAlignment="1" applyProtection="1">
      <alignment horizontal="left" vertical="center" wrapText="1"/>
    </xf>
    <xf numFmtId="0" fontId="10" fillId="14" borderId="19" xfId="1" applyNumberFormat="1" applyFont="1" applyFill="1" applyBorder="1" applyAlignment="1" applyProtection="1">
      <alignment horizontal="center" vertical="center" wrapText="1"/>
    </xf>
    <xf numFmtId="2" fontId="10" fillId="14" borderId="19" xfId="1" applyNumberFormat="1" applyFont="1" applyFill="1" applyBorder="1" applyAlignment="1" applyProtection="1">
      <alignment horizontal="center" vertical="center" wrapText="1"/>
    </xf>
    <xf numFmtId="0" fontId="9" fillId="0" borderId="0" xfId="1" applyNumberFormat="1" applyFont="1" applyFill="1" applyBorder="1" applyProtection="1"/>
    <xf numFmtId="0" fontId="10" fillId="0" borderId="0" xfId="1" applyNumberFormat="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xf>
    <xf numFmtId="0" fontId="9"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left" vertical="center" wrapText="1"/>
    </xf>
    <xf numFmtId="0" fontId="9" fillId="0" borderId="0" xfId="1" applyFont="1" applyFill="1" applyBorder="1" applyProtection="1"/>
    <xf numFmtId="0" fontId="10" fillId="0" borderId="0" xfId="0" applyFont="1" applyAlignment="1" applyProtection="1">
      <alignment vertical="top" wrapText="1"/>
    </xf>
    <xf numFmtId="0" fontId="3" fillId="0" borderId="0" xfId="0" applyFont="1" applyAlignment="1" applyProtection="1">
      <alignment vertical="top"/>
    </xf>
    <xf numFmtId="0" fontId="10" fillId="0" borderId="0" xfId="1" applyFont="1" applyAlignment="1" applyProtection="1">
      <alignment vertical="top"/>
    </xf>
    <xf numFmtId="0" fontId="12" fillId="0" borderId="0" xfId="1" applyFont="1" applyAlignment="1" applyProtection="1">
      <alignment horizontal="right" vertical="top"/>
    </xf>
    <xf numFmtId="0" fontId="12" fillId="0" borderId="0" xfId="1" applyFont="1" applyFill="1" applyAlignment="1" applyProtection="1">
      <alignment horizontal="right" vertical="top"/>
    </xf>
    <xf numFmtId="0" fontId="10" fillId="0" borderId="0" xfId="1" applyNumberFormat="1" applyFont="1" applyFill="1" applyAlignment="1" applyProtection="1">
      <alignment vertical="top"/>
    </xf>
    <xf numFmtId="0" fontId="12" fillId="0" borderId="0" xfId="1" applyFont="1" applyAlignment="1" applyProtection="1">
      <alignment vertical="top"/>
    </xf>
    <xf numFmtId="0" fontId="9" fillId="0" borderId="0" xfId="1" applyFont="1" applyAlignment="1" applyProtection="1">
      <alignment vertical="top"/>
    </xf>
    <xf numFmtId="0" fontId="9" fillId="0" borderId="0" xfId="1" applyNumberFormat="1" applyFont="1" applyFill="1" applyAlignment="1" applyProtection="1">
      <alignment vertical="top"/>
    </xf>
    <xf numFmtId="2" fontId="9" fillId="0" borderId="0" xfId="1" applyNumberFormat="1" applyFont="1" applyProtection="1"/>
    <xf numFmtId="49" fontId="9" fillId="3" borderId="0" xfId="1" applyNumberFormat="1" applyFont="1" applyFill="1" applyAlignment="1" applyProtection="1">
      <alignment horizontal="left"/>
      <protection locked="0"/>
    </xf>
    <xf numFmtId="0" fontId="9" fillId="3" borderId="0" xfId="1" applyNumberFormat="1" applyFont="1" applyFill="1" applyAlignment="1" applyProtection="1">
      <alignment horizontal="left"/>
      <protection locked="0"/>
    </xf>
    <xf numFmtId="2" fontId="9" fillId="0" borderId="0" xfId="1" applyNumberFormat="1" applyFont="1" applyFill="1" applyProtection="1"/>
    <xf numFmtId="0" fontId="7" fillId="4" borderId="8" xfId="1" applyNumberFormat="1" applyFont="1" applyFill="1" applyBorder="1" applyAlignment="1" applyProtection="1">
      <alignment wrapText="1"/>
    </xf>
    <xf numFmtId="0" fontId="9" fillId="4" borderId="11" xfId="1" applyNumberFormat="1" applyFont="1" applyFill="1" applyBorder="1" applyAlignment="1" applyProtection="1">
      <alignment horizontal="center" textRotation="90"/>
    </xf>
    <xf numFmtId="0" fontId="9" fillId="4" borderId="11" xfId="1" applyNumberFormat="1" applyFont="1" applyFill="1" applyBorder="1" applyProtection="1"/>
    <xf numFmtId="2" fontId="9" fillId="0" borderId="8" xfId="1" applyNumberFormat="1" applyFont="1" applyBorder="1" applyAlignment="1" applyProtection="1">
      <alignment horizontal="center" vertical="center" wrapText="1"/>
    </xf>
    <xf numFmtId="2" fontId="12" fillId="5" borderId="14" xfId="1" applyNumberFormat="1" applyFont="1" applyFill="1" applyBorder="1" applyAlignment="1" applyProtection="1">
      <alignment horizontal="center" vertical="center" wrapText="1"/>
    </xf>
    <xf numFmtId="0" fontId="9" fillId="0" borderId="0" xfId="1" applyFont="1"/>
    <xf numFmtId="0" fontId="10" fillId="0" borderId="14" xfId="1" applyNumberFormat="1" applyFont="1" applyFill="1" applyBorder="1" applyAlignment="1" applyProtection="1">
      <alignment horizontal="center" vertical="center" wrapText="1"/>
      <protection locked="0"/>
    </xf>
    <xf numFmtId="165" fontId="10" fillId="0" borderId="14" xfId="1" applyNumberFormat="1" applyFont="1" applyFill="1" applyBorder="1" applyAlignment="1" applyProtection="1">
      <alignment horizontal="center" vertical="center" wrapText="1"/>
      <protection locked="0"/>
    </xf>
    <xf numFmtId="2" fontId="10" fillId="0" borderId="14" xfId="1" applyNumberFormat="1" applyFont="1" applyFill="1" applyBorder="1" applyAlignment="1" applyProtection="1">
      <alignment horizontal="center" vertical="center" wrapText="1"/>
      <protection locked="0"/>
    </xf>
    <xf numFmtId="165" fontId="10" fillId="0" borderId="16" xfId="1" applyNumberFormat="1" applyFont="1" applyFill="1" applyBorder="1" applyAlignment="1" applyProtection="1">
      <alignment horizontal="left" vertical="center" wrapText="1"/>
      <protection locked="0"/>
    </xf>
    <xf numFmtId="168" fontId="10" fillId="0" borderId="14" xfId="1" applyNumberFormat="1" applyFont="1" applyFill="1" applyBorder="1" applyAlignment="1" applyProtection="1">
      <alignment horizontal="center" vertical="center" wrapText="1"/>
      <protection locked="0"/>
    </xf>
    <xf numFmtId="0" fontId="10" fillId="0" borderId="0" xfId="1" applyNumberFormat="1" applyFont="1" applyFill="1" applyProtection="1">
      <protection locked="0"/>
    </xf>
    <xf numFmtId="0" fontId="10" fillId="0" borderId="14" xfId="1" applyNumberFormat="1" applyFont="1" applyFill="1" applyBorder="1" applyAlignment="1" applyProtection="1">
      <alignment horizontal="center" vertical="center"/>
      <protection locked="0"/>
    </xf>
    <xf numFmtId="0" fontId="10" fillId="0" borderId="16" xfId="1" applyNumberFormat="1" applyFont="1" applyFill="1" applyBorder="1" applyAlignment="1" applyProtection="1">
      <alignment horizontal="left" vertical="center" wrapText="1"/>
      <protection locked="0"/>
    </xf>
    <xf numFmtId="0" fontId="10" fillId="0" borderId="18" xfId="1" applyNumberFormat="1" applyFont="1" applyFill="1" applyBorder="1" applyAlignment="1" applyProtection="1">
      <alignment horizontal="left" vertical="center"/>
      <protection locked="0"/>
    </xf>
    <xf numFmtId="167" fontId="10" fillId="0" borderId="14" xfId="1" applyNumberFormat="1" applyFont="1" applyFill="1" applyBorder="1" applyAlignment="1" applyProtection="1">
      <alignment horizontal="center" vertical="center" wrapText="1"/>
      <protection locked="0"/>
    </xf>
    <xf numFmtId="165" fontId="10" fillId="5" borderId="14" xfId="1" applyNumberFormat="1" applyFont="1" applyFill="1" applyBorder="1" applyAlignment="1" applyProtection="1">
      <alignment horizontal="center" vertical="center" wrapText="1"/>
      <protection locked="0"/>
    </xf>
    <xf numFmtId="0" fontId="10" fillId="0" borderId="14" xfId="1" applyNumberFormat="1" applyFont="1" applyFill="1" applyBorder="1" applyAlignment="1">
      <alignment vertical="center" wrapText="1"/>
    </xf>
    <xf numFmtId="1" fontId="10" fillId="0" borderId="14" xfId="1" applyNumberFormat="1" applyFont="1" applyFill="1" applyBorder="1" applyAlignment="1" applyProtection="1">
      <alignment horizontal="center" vertical="center" wrapText="1"/>
      <protection locked="0"/>
    </xf>
    <xf numFmtId="0" fontId="10" fillId="0" borderId="14" xfId="1" applyNumberFormat="1" applyFont="1" applyFill="1" applyBorder="1" applyAlignment="1">
      <alignment vertical="center"/>
    </xf>
    <xf numFmtId="0" fontId="10" fillId="11" borderId="19" xfId="1" applyNumberFormat="1" applyFont="1" applyFill="1" applyBorder="1" applyAlignment="1" applyProtection="1">
      <alignment horizontal="center" vertical="center" wrapText="1"/>
      <protection locked="0"/>
    </xf>
    <xf numFmtId="0" fontId="12" fillId="11" borderId="19" xfId="1" applyNumberFormat="1" applyFont="1" applyFill="1" applyBorder="1" applyAlignment="1" applyProtection="1">
      <alignment horizontal="left" vertical="center" wrapText="1"/>
      <protection locked="0"/>
    </xf>
    <xf numFmtId="0" fontId="10" fillId="11" borderId="19" xfId="1" applyNumberFormat="1" applyFont="1" applyFill="1" applyBorder="1" applyAlignment="1" applyProtection="1">
      <alignment horizontal="left" vertical="center" wrapText="1"/>
      <protection locked="0"/>
    </xf>
    <xf numFmtId="2" fontId="10" fillId="11" borderId="19" xfId="1" applyNumberFormat="1" applyFont="1" applyFill="1" applyBorder="1" applyAlignment="1" applyProtection="1">
      <alignment horizontal="center" vertical="center" wrapText="1"/>
      <protection locked="0"/>
    </xf>
    <xf numFmtId="0" fontId="10" fillId="12" borderId="20" xfId="1" applyNumberFormat="1" applyFont="1" applyFill="1" applyBorder="1" applyAlignment="1" applyProtection="1">
      <alignment horizontal="center" vertical="center" wrapText="1"/>
    </xf>
    <xf numFmtId="0" fontId="7" fillId="0" borderId="0" xfId="1" applyFont="1" applyFill="1" applyProtection="1"/>
    <xf numFmtId="0" fontId="10" fillId="0" borderId="6" xfId="1" applyNumberFormat="1" applyFont="1" applyFill="1" applyBorder="1" applyAlignment="1">
      <alignment vertical="center"/>
    </xf>
    <xf numFmtId="0" fontId="10" fillId="0" borderId="6" xfId="1" applyNumberFormat="1" applyFont="1" applyFill="1" applyBorder="1" applyAlignment="1">
      <alignment horizontal="left" vertical="center" wrapText="1"/>
    </xf>
    <xf numFmtId="0" fontId="10" fillId="0" borderId="6" xfId="1" applyNumberFormat="1" applyFont="1" applyFill="1" applyBorder="1" applyAlignment="1" applyProtection="1">
      <alignment horizontal="left" vertical="center" wrapText="1"/>
      <protection locked="0"/>
    </xf>
    <xf numFmtId="0" fontId="10" fillId="0" borderId="6" xfId="1" applyNumberFormat="1" applyFont="1" applyFill="1" applyBorder="1" applyAlignment="1" applyProtection="1">
      <alignment horizontal="center" vertical="center" wrapText="1"/>
      <protection locked="0"/>
    </xf>
    <xf numFmtId="0" fontId="3" fillId="0" borderId="0" xfId="0" applyFont="1"/>
    <xf numFmtId="0" fontId="9" fillId="0" borderId="6" xfId="1" applyFont="1" applyFill="1" applyBorder="1" applyAlignment="1">
      <alignment horizontal="center" vertical="center"/>
    </xf>
    <xf numFmtId="0" fontId="9" fillId="0" borderId="3" xfId="1" applyNumberFormat="1" applyFont="1" applyFill="1" applyBorder="1" applyAlignment="1">
      <alignment horizontal="center" vertical="center"/>
    </xf>
    <xf numFmtId="0" fontId="9" fillId="0" borderId="6" xfId="1" applyFont="1" applyFill="1" applyBorder="1" applyAlignment="1">
      <alignment horizontal="center" vertical="center" wrapText="1"/>
    </xf>
    <xf numFmtId="2" fontId="9" fillId="0" borderId="6" xfId="1" applyNumberFormat="1" applyFont="1" applyFill="1" applyBorder="1" applyAlignment="1">
      <alignment horizontal="center" vertical="center" wrapText="1"/>
    </xf>
    <xf numFmtId="0" fontId="9" fillId="0" borderId="0" xfId="1" applyFont="1" applyFill="1"/>
    <xf numFmtId="0" fontId="10" fillId="7" borderId="8" xfId="1" applyNumberFormat="1" applyFont="1" applyFill="1" applyBorder="1" applyAlignment="1" applyProtection="1">
      <alignment vertical="center" wrapText="1"/>
      <protection locked="0"/>
    </xf>
    <xf numFmtId="0" fontId="10" fillId="7" borderId="19" xfId="1" applyNumberFormat="1" applyFont="1" applyFill="1" applyBorder="1" applyAlignment="1" applyProtection="1">
      <alignment horizontal="left" vertical="center" wrapText="1"/>
      <protection locked="0"/>
    </xf>
    <xf numFmtId="0" fontId="10" fillId="7" borderId="19" xfId="1" applyNumberFormat="1" applyFont="1" applyFill="1" applyBorder="1" applyAlignment="1" applyProtection="1">
      <alignment horizontal="center" vertical="center" wrapText="1"/>
      <protection locked="0"/>
    </xf>
    <xf numFmtId="2" fontId="10" fillId="7" borderId="19" xfId="1" applyNumberFormat="1" applyFont="1" applyFill="1" applyBorder="1" applyAlignment="1" applyProtection="1">
      <alignment horizontal="center" vertical="center" wrapText="1"/>
      <protection locked="0"/>
    </xf>
    <xf numFmtId="0" fontId="10" fillId="4" borderId="11" xfId="1" applyNumberFormat="1" applyFont="1" applyFill="1" applyBorder="1" applyAlignment="1" applyProtection="1">
      <alignment horizontal="center" vertical="center" wrapText="1"/>
    </xf>
    <xf numFmtId="0" fontId="10" fillId="0" borderId="4" xfId="1" applyNumberFormat="1" applyFont="1" applyFill="1" applyBorder="1" applyAlignment="1" applyProtection="1">
      <alignment horizontal="center" vertical="center" wrapText="1"/>
      <protection locked="0"/>
    </xf>
    <xf numFmtId="0" fontId="3" fillId="0" borderId="0" xfId="0" applyNumberFormat="1" applyFont="1"/>
    <xf numFmtId="2" fontId="10" fillId="0" borderId="6" xfId="1" applyNumberFormat="1" applyFont="1" applyFill="1" applyBorder="1" applyAlignment="1" applyProtection="1">
      <alignment horizontal="center" vertical="center" wrapText="1"/>
      <protection locked="0"/>
    </xf>
    <xf numFmtId="0" fontId="10" fillId="0" borderId="7" xfId="1" applyNumberFormat="1" applyFont="1" applyFill="1" applyBorder="1" applyAlignment="1" applyProtection="1">
      <alignment horizontal="left" vertical="center" wrapText="1"/>
      <protection locked="0"/>
    </xf>
    <xf numFmtId="0" fontId="10" fillId="2" borderId="19" xfId="1" applyNumberFormat="1" applyFont="1" applyFill="1" applyBorder="1" applyAlignment="1" applyProtection="1">
      <alignment horizontal="center" vertical="center" wrapText="1"/>
      <protection locked="0"/>
    </xf>
    <xf numFmtId="0" fontId="10" fillId="2" borderId="19" xfId="1" applyNumberFormat="1" applyFont="1" applyFill="1" applyBorder="1" applyAlignment="1" applyProtection="1">
      <alignment horizontal="left" vertical="center" wrapText="1"/>
      <protection locked="0"/>
    </xf>
    <xf numFmtId="2" fontId="10" fillId="2" borderId="19" xfId="1" applyNumberFormat="1" applyFont="1" applyFill="1" applyBorder="1" applyAlignment="1" applyProtection="1">
      <alignment horizontal="center" vertical="center" wrapText="1"/>
      <protection locked="0"/>
    </xf>
    <xf numFmtId="0" fontId="10" fillId="12" borderId="11" xfId="1" applyNumberFormat="1" applyFont="1" applyFill="1" applyBorder="1" applyAlignment="1" applyProtection="1">
      <alignment horizontal="center" vertical="center" wrapText="1"/>
    </xf>
    <xf numFmtId="0" fontId="10" fillId="8" borderId="19" xfId="1" applyNumberFormat="1" applyFont="1" applyFill="1" applyBorder="1" applyAlignment="1" applyProtection="1">
      <alignment horizontal="center" vertical="center" wrapText="1"/>
      <protection locked="0"/>
    </xf>
    <xf numFmtId="0" fontId="12" fillId="8" borderId="19" xfId="1" applyNumberFormat="1" applyFont="1" applyFill="1" applyBorder="1" applyAlignment="1" applyProtection="1">
      <alignment horizontal="left" vertical="center" wrapText="1"/>
      <protection locked="0"/>
    </xf>
    <xf numFmtId="0" fontId="10" fillId="8" borderId="19" xfId="1" applyNumberFormat="1" applyFont="1" applyFill="1" applyBorder="1" applyAlignment="1" applyProtection="1">
      <alignment horizontal="left" vertical="center" wrapText="1"/>
      <protection locked="0"/>
    </xf>
    <xf numFmtId="2" fontId="10" fillId="8" borderId="19" xfId="1" applyNumberFormat="1" applyFont="1" applyFill="1" applyBorder="1" applyAlignment="1" applyProtection="1">
      <alignment horizontal="center" vertical="center" wrapText="1"/>
      <protection locked="0"/>
    </xf>
    <xf numFmtId="0" fontId="10" fillId="4" borderId="21" xfId="1" applyNumberFormat="1" applyFont="1" applyFill="1" applyBorder="1" applyAlignment="1" applyProtection="1">
      <alignment horizontal="center" vertical="center" wrapText="1"/>
    </xf>
    <xf numFmtId="0" fontId="10" fillId="4" borderId="8" xfId="1" applyNumberFormat="1" applyFont="1" applyFill="1" applyBorder="1" applyAlignment="1" applyProtection="1">
      <alignment horizontal="center" vertical="center" wrapText="1"/>
    </xf>
    <xf numFmtId="2" fontId="10" fillId="9" borderId="6" xfId="1" applyNumberFormat="1" applyFont="1" applyFill="1" applyBorder="1" applyAlignment="1" applyProtection="1">
      <alignment horizontal="left" vertical="center"/>
    </xf>
    <xf numFmtId="0" fontId="10" fillId="10" borderId="19" xfId="1" applyNumberFormat="1" applyFont="1" applyFill="1" applyBorder="1" applyAlignment="1" applyProtection="1">
      <alignment horizontal="left" vertical="center" wrapText="1"/>
      <protection locked="0"/>
    </xf>
    <xf numFmtId="0" fontId="10" fillId="10" borderId="19" xfId="1" applyNumberFormat="1" applyFont="1" applyFill="1" applyBorder="1" applyAlignment="1" applyProtection="1">
      <alignment horizontal="center" vertical="center" wrapText="1"/>
      <protection locked="0"/>
    </xf>
    <xf numFmtId="165" fontId="10" fillId="10" borderId="19" xfId="1" applyNumberFormat="1" applyFont="1" applyFill="1" applyBorder="1" applyAlignment="1" applyProtection="1">
      <alignment horizontal="center" vertical="center" wrapText="1"/>
      <protection locked="0"/>
    </xf>
    <xf numFmtId="165" fontId="10" fillId="4" borderId="11" xfId="1" applyNumberFormat="1" applyFont="1" applyFill="1" applyBorder="1" applyAlignment="1" applyProtection="1">
      <alignment horizontal="center" vertical="center" wrapText="1"/>
    </xf>
    <xf numFmtId="2" fontId="10" fillId="10" borderId="19" xfId="1" applyNumberFormat="1" applyFont="1" applyFill="1" applyBorder="1" applyAlignment="1" applyProtection="1">
      <alignment horizontal="center" vertical="center" wrapText="1"/>
      <protection locked="0"/>
    </xf>
    <xf numFmtId="0" fontId="10" fillId="13" borderId="19" xfId="1" applyNumberFormat="1" applyFont="1" applyFill="1" applyBorder="1" applyAlignment="1" applyProtection="1">
      <alignment horizontal="left" vertical="center" wrapText="1"/>
      <protection locked="0"/>
    </xf>
    <xf numFmtId="0" fontId="10" fillId="13" borderId="19" xfId="1" applyNumberFormat="1" applyFont="1" applyFill="1" applyBorder="1" applyAlignment="1" applyProtection="1">
      <alignment horizontal="center" vertical="center" wrapText="1"/>
      <protection locked="0"/>
    </xf>
    <xf numFmtId="2" fontId="10" fillId="13" borderId="19" xfId="1" applyNumberFormat="1" applyFont="1" applyFill="1" applyBorder="1" applyAlignment="1" applyProtection="1">
      <alignment horizontal="center" vertical="center" wrapText="1"/>
      <protection locked="0"/>
    </xf>
    <xf numFmtId="0" fontId="10" fillId="14" borderId="19" xfId="1" applyNumberFormat="1" applyFont="1" applyFill="1" applyBorder="1" applyAlignment="1" applyProtection="1">
      <alignment horizontal="left" vertical="center" wrapText="1"/>
      <protection locked="0"/>
    </xf>
    <xf numFmtId="0" fontId="10" fillId="14" borderId="19" xfId="1" applyNumberFormat="1" applyFont="1" applyFill="1" applyBorder="1" applyAlignment="1" applyProtection="1">
      <alignment horizontal="center" vertical="center" wrapText="1"/>
      <protection locked="0"/>
    </xf>
    <xf numFmtId="2" fontId="10" fillId="14" borderId="19" xfId="1" applyNumberFormat="1" applyFont="1" applyFill="1" applyBorder="1" applyAlignment="1" applyProtection="1">
      <alignment horizontal="center" vertical="center" wrapText="1"/>
      <protection locked="0"/>
    </xf>
    <xf numFmtId="0" fontId="10" fillId="12" borderId="21" xfId="1" applyNumberFormat="1" applyFont="1" applyFill="1" applyBorder="1" applyAlignment="1" applyProtection="1">
      <alignment horizontal="center" vertical="center" wrapText="1"/>
    </xf>
    <xf numFmtId="2" fontId="9" fillId="0" borderId="0" xfId="1" applyNumberFormat="1" applyFont="1" applyFill="1" applyBorder="1" applyAlignment="1" applyProtection="1">
      <alignment horizontal="center" vertical="center" wrapText="1"/>
    </xf>
    <xf numFmtId="0" fontId="10" fillId="0" borderId="0" xfId="0" applyFont="1" applyAlignment="1">
      <alignment vertical="top" wrapText="1"/>
    </xf>
    <xf numFmtId="0" fontId="3" fillId="0" borderId="0" xfId="0" applyFont="1" applyAlignment="1">
      <alignment vertical="top"/>
    </xf>
    <xf numFmtId="0" fontId="10" fillId="0" borderId="0" xfId="1" applyFont="1" applyAlignment="1">
      <alignment vertical="top"/>
    </xf>
    <xf numFmtId="0" fontId="10" fillId="0" borderId="0" xfId="1" applyNumberFormat="1" applyFont="1" applyAlignment="1" applyProtection="1">
      <alignment vertical="top"/>
    </xf>
    <xf numFmtId="2" fontId="12" fillId="0" borderId="0" xfId="1" applyNumberFormat="1" applyFont="1" applyAlignment="1" applyProtection="1">
      <alignment vertical="top"/>
    </xf>
    <xf numFmtId="0" fontId="9" fillId="0" borderId="0" xfId="1" applyFont="1" applyAlignment="1">
      <alignment vertical="top"/>
    </xf>
    <xf numFmtId="0" fontId="9" fillId="0" borderId="0" xfId="1" applyNumberFormat="1" applyFont="1" applyAlignment="1">
      <alignment vertical="top"/>
    </xf>
    <xf numFmtId="2" fontId="9" fillId="0" borderId="0" xfId="1" applyNumberFormat="1" applyFont="1" applyAlignment="1">
      <alignment vertical="top"/>
    </xf>
    <xf numFmtId="2" fontId="9" fillId="0" borderId="0" xfId="1" applyNumberFormat="1" applyFont="1"/>
    <xf numFmtId="2" fontId="9" fillId="0" borderId="0" xfId="1" applyNumberFormat="1" applyFont="1" applyFill="1" applyAlignment="1" applyProtection="1">
      <alignment wrapText="1"/>
    </xf>
    <xf numFmtId="2" fontId="10" fillId="0" borderId="0" xfId="1" applyNumberFormat="1" applyFont="1" applyAlignment="1" applyProtection="1">
      <alignment vertical="top"/>
    </xf>
    <xf numFmtId="1" fontId="9" fillId="0" borderId="0" xfId="1" applyNumberFormat="1" applyFont="1" applyProtection="1"/>
    <xf numFmtId="1" fontId="9" fillId="0" borderId="0" xfId="1" applyNumberFormat="1" applyFont="1" applyFill="1" applyProtection="1"/>
    <xf numFmtId="1" fontId="9" fillId="0" borderId="0" xfId="1" applyNumberFormat="1" applyFont="1" applyFill="1" applyAlignment="1" applyProtection="1">
      <alignment wrapText="1"/>
    </xf>
    <xf numFmtId="1" fontId="9" fillId="0" borderId="8" xfId="1" applyNumberFormat="1" applyFont="1" applyBorder="1" applyAlignment="1" applyProtection="1">
      <alignment horizontal="center" vertical="center" wrapText="1"/>
    </xf>
    <xf numFmtId="1" fontId="12" fillId="5" borderId="14" xfId="1" applyNumberFormat="1" applyFont="1" applyFill="1" applyBorder="1" applyAlignment="1" applyProtection="1">
      <alignment horizontal="center" vertical="center" wrapText="1"/>
    </xf>
    <xf numFmtId="166" fontId="10" fillId="0" borderId="14" xfId="1" applyNumberFormat="1" applyFont="1" applyFill="1" applyBorder="1" applyAlignment="1" applyProtection="1">
      <alignment horizontal="center" vertical="center" wrapText="1"/>
    </xf>
    <xf numFmtId="0" fontId="10" fillId="11" borderId="19" xfId="1" applyNumberFormat="1" applyFont="1" applyFill="1" applyBorder="1" applyAlignment="1" applyProtection="1">
      <alignment horizontal="center" vertical="center" wrapText="1"/>
    </xf>
    <xf numFmtId="0" fontId="12" fillId="11" borderId="19" xfId="1" applyNumberFormat="1" applyFont="1" applyFill="1" applyBorder="1" applyAlignment="1" applyProtection="1">
      <alignment horizontal="left" vertical="center" wrapText="1"/>
    </xf>
    <xf numFmtId="0" fontId="10" fillId="11" borderId="19" xfId="1" applyNumberFormat="1" applyFont="1" applyFill="1" applyBorder="1" applyAlignment="1" applyProtection="1">
      <alignment horizontal="left" vertical="center" wrapText="1"/>
    </xf>
    <xf numFmtId="1" fontId="10" fillId="11" borderId="19" xfId="1" applyNumberFormat="1" applyFont="1" applyFill="1" applyBorder="1" applyAlignment="1" applyProtection="1">
      <alignment horizontal="center" vertical="center" wrapText="1"/>
    </xf>
    <xf numFmtId="0" fontId="9" fillId="0" borderId="3" xfId="1" applyNumberFormat="1" applyFont="1" applyFill="1" applyBorder="1" applyAlignment="1" applyProtection="1">
      <alignment horizontal="center" vertical="center"/>
    </xf>
    <xf numFmtId="1" fontId="9" fillId="0" borderId="6" xfId="1" applyNumberFormat="1" applyFont="1" applyFill="1" applyBorder="1" applyAlignment="1" applyProtection="1">
      <alignment horizontal="center" vertical="center" wrapText="1"/>
    </xf>
    <xf numFmtId="1" fontId="10" fillId="7" borderId="19" xfId="1" applyNumberFormat="1" applyFont="1" applyFill="1" applyBorder="1" applyAlignment="1" applyProtection="1">
      <alignment horizontal="center" vertical="center" wrapText="1"/>
    </xf>
    <xf numFmtId="1" fontId="10" fillId="0" borderId="6" xfId="1" applyNumberFormat="1" applyFont="1" applyFill="1" applyBorder="1" applyAlignment="1" applyProtection="1">
      <alignment horizontal="center" vertical="center" wrapText="1"/>
    </xf>
    <xf numFmtId="1" fontId="10" fillId="2" borderId="19" xfId="1" applyNumberFormat="1" applyFont="1" applyFill="1" applyBorder="1" applyAlignment="1" applyProtection="1">
      <alignment horizontal="center" vertical="center" wrapText="1"/>
    </xf>
    <xf numFmtId="1" fontId="10" fillId="8" borderId="19" xfId="1" applyNumberFormat="1" applyFont="1" applyFill="1" applyBorder="1" applyAlignment="1" applyProtection="1">
      <alignment horizontal="center" vertical="center" wrapText="1"/>
    </xf>
    <xf numFmtId="1" fontId="10" fillId="9" borderId="6" xfId="1" applyNumberFormat="1" applyFont="1" applyFill="1" applyBorder="1" applyAlignment="1" applyProtection="1">
      <alignment horizontal="left" vertical="center"/>
    </xf>
    <xf numFmtId="165" fontId="10" fillId="10" borderId="19" xfId="1" applyNumberFormat="1" applyFont="1" applyFill="1" applyBorder="1" applyAlignment="1" applyProtection="1">
      <alignment horizontal="center" vertical="center" wrapText="1"/>
    </xf>
    <xf numFmtId="1" fontId="10" fillId="10" borderId="19" xfId="1" applyNumberFormat="1" applyFont="1" applyFill="1" applyBorder="1" applyAlignment="1" applyProtection="1">
      <alignment horizontal="center" vertical="center" wrapText="1"/>
    </xf>
    <xf numFmtId="1" fontId="10" fillId="13" borderId="19" xfId="1" applyNumberFormat="1" applyFont="1" applyFill="1" applyBorder="1" applyAlignment="1" applyProtection="1">
      <alignment horizontal="center" vertical="center" wrapText="1"/>
    </xf>
    <xf numFmtId="1" fontId="10" fillId="14" borderId="19" xfId="1" applyNumberFormat="1" applyFont="1" applyFill="1" applyBorder="1" applyAlignment="1" applyProtection="1">
      <alignment horizontal="center" vertical="center" wrapText="1"/>
    </xf>
    <xf numFmtId="1" fontId="9" fillId="0" borderId="0" xfId="1" applyNumberFormat="1" applyFont="1" applyFill="1" applyBorder="1" applyAlignment="1" applyProtection="1">
      <alignment horizontal="center" vertical="center" wrapText="1"/>
    </xf>
    <xf numFmtId="1" fontId="10" fillId="0" borderId="0" xfId="1" applyNumberFormat="1" applyFont="1" applyAlignment="1" applyProtection="1">
      <alignment vertical="top"/>
    </xf>
    <xf numFmtId="1" fontId="12" fillId="0" borderId="0" xfId="1" applyNumberFormat="1" applyFont="1" applyAlignment="1" applyProtection="1">
      <alignment vertical="top"/>
    </xf>
    <xf numFmtId="0" fontId="9" fillId="0" borderId="0" xfId="1" applyNumberFormat="1" applyFont="1" applyAlignment="1" applyProtection="1">
      <alignment vertical="top"/>
    </xf>
    <xf numFmtId="1" fontId="9" fillId="0" borderId="0" xfId="1" applyNumberFormat="1" applyFont="1" applyAlignment="1" applyProtection="1">
      <alignment vertical="top"/>
    </xf>
    <xf numFmtId="2" fontId="9" fillId="0" borderId="6" xfId="1" applyNumberFormat="1" applyFont="1" applyFill="1" applyBorder="1" applyAlignment="1" applyProtection="1">
      <alignment horizontal="center" vertical="center" wrapText="1"/>
    </xf>
    <xf numFmtId="2" fontId="10" fillId="0" borderId="6" xfId="1" applyNumberFormat="1" applyFont="1" applyFill="1" applyBorder="1" applyAlignment="1" applyProtection="1">
      <alignment horizontal="center" vertical="center" wrapText="1"/>
    </xf>
    <xf numFmtId="2" fontId="9" fillId="0" borderId="0" xfId="1" applyNumberFormat="1" applyFont="1" applyAlignment="1" applyProtection="1">
      <alignment vertical="top"/>
    </xf>
    <xf numFmtId="168" fontId="10" fillId="0" borderId="14" xfId="1" applyNumberFormat="1" applyFont="1" applyFill="1" applyBorder="1" applyAlignment="1" applyProtection="1">
      <alignment horizontal="center" vertical="center" wrapText="1"/>
    </xf>
    <xf numFmtId="165" fontId="10" fillId="10" borderId="19" xfId="1" applyNumberFormat="1" applyFont="1" applyFill="1" applyBorder="1" applyAlignment="1" applyProtection="1">
      <alignment horizontal="left" vertical="center" wrapText="1"/>
    </xf>
    <xf numFmtId="0" fontId="7" fillId="0" borderId="8" xfId="1" applyNumberFormat="1" applyFont="1" applyFill="1" applyBorder="1" applyAlignment="1" applyProtection="1">
      <alignment wrapText="1"/>
    </xf>
    <xf numFmtId="0" fontId="9" fillId="0" borderId="11" xfId="1" applyNumberFormat="1" applyFont="1" applyFill="1" applyBorder="1" applyAlignment="1" applyProtection="1">
      <alignment horizontal="center" textRotation="90"/>
    </xf>
    <xf numFmtId="165" fontId="10" fillId="0" borderId="1" xfId="0" applyNumberFormat="1" applyFont="1" applyBorder="1" applyAlignment="1">
      <alignment horizontal="center" vertical="center"/>
    </xf>
    <xf numFmtId="0" fontId="12" fillId="0" borderId="14" xfId="1" applyNumberFormat="1" applyFont="1" applyFill="1" applyBorder="1" applyAlignment="1" applyProtection="1">
      <alignment horizontal="center" vertical="center" wrapText="1"/>
    </xf>
    <xf numFmtId="2" fontId="12" fillId="0" borderId="14" xfId="1" applyNumberFormat="1" applyFont="1" applyFill="1" applyBorder="1" applyAlignment="1" applyProtection="1">
      <alignment horizontal="center" vertical="center" wrapText="1"/>
    </xf>
    <xf numFmtId="0" fontId="12" fillId="0" borderId="16" xfId="1" applyNumberFormat="1" applyFont="1" applyFill="1" applyBorder="1" applyAlignment="1" applyProtection="1">
      <alignment horizontal="center" vertical="center" wrapText="1"/>
    </xf>
    <xf numFmtId="0" fontId="10" fillId="5" borderId="14" xfId="1" applyNumberFormat="1" applyFont="1" applyFill="1" applyBorder="1" applyAlignment="1" applyProtection="1">
      <alignment horizontal="left" vertical="center" wrapText="1"/>
    </xf>
    <xf numFmtId="166" fontId="10" fillId="0" borderId="14" xfId="1" applyNumberFormat="1" applyFont="1" applyFill="1" applyBorder="1" applyAlignment="1" applyProtection="1">
      <alignment horizontal="center" vertical="center" wrapText="1"/>
      <protection locked="0"/>
    </xf>
    <xf numFmtId="168" fontId="10" fillId="5" borderId="14" xfId="1" applyNumberFormat="1" applyFont="1" applyFill="1" applyBorder="1" applyAlignment="1" applyProtection="1">
      <alignment horizontal="center" vertical="center" wrapText="1"/>
    </xf>
    <xf numFmtId="0" fontId="9" fillId="6" borderId="0" xfId="1" applyFont="1" applyFill="1" applyProtection="1"/>
    <xf numFmtId="0" fontId="10" fillId="5" borderId="14" xfId="1" applyNumberFormat="1" applyFont="1" applyFill="1" applyBorder="1" applyAlignment="1" applyProtection="1">
      <alignment horizontal="center" vertical="center" wrapText="1"/>
    </xf>
    <xf numFmtId="0" fontId="10" fillId="5" borderId="14" xfId="1" applyNumberFormat="1" applyFont="1" applyFill="1" applyBorder="1" applyAlignment="1" applyProtection="1">
      <alignment vertical="center" wrapText="1"/>
    </xf>
    <xf numFmtId="0" fontId="10" fillId="5" borderId="17" xfId="1" applyNumberFormat="1" applyFont="1" applyFill="1" applyBorder="1" applyAlignment="1" applyProtection="1">
      <alignment horizontal="left" vertical="center" wrapText="1"/>
    </xf>
    <xf numFmtId="0" fontId="10" fillId="5" borderId="14" xfId="1" applyNumberFormat="1" applyFont="1" applyFill="1" applyBorder="1" applyAlignment="1" applyProtection="1">
      <alignment horizontal="left" vertical="center"/>
    </xf>
    <xf numFmtId="0" fontId="10" fillId="5" borderId="14" xfId="1" applyNumberFormat="1" applyFont="1" applyFill="1" applyBorder="1" applyAlignment="1" applyProtection="1">
      <alignment horizontal="center" vertical="center"/>
    </xf>
    <xf numFmtId="165" fontId="15" fillId="0" borderId="14" xfId="1" applyNumberFormat="1" applyFont="1" applyFill="1" applyBorder="1" applyAlignment="1" applyProtection="1">
      <alignment horizontal="center" vertical="center" wrapText="1"/>
    </xf>
    <xf numFmtId="1" fontId="15" fillId="0" borderId="14" xfId="1" applyNumberFormat="1" applyFont="1" applyFill="1" applyBorder="1" applyAlignment="1" applyProtection="1">
      <alignment horizontal="center" vertical="center" wrapText="1"/>
    </xf>
    <xf numFmtId="2" fontId="10" fillId="5" borderId="14" xfId="1" applyNumberFormat="1" applyFont="1" applyFill="1" applyBorder="1" applyAlignment="1" applyProtection="1">
      <alignment horizontal="center" vertical="center" wrapText="1"/>
    </xf>
    <xf numFmtId="1" fontId="10" fillId="5" borderId="14" xfId="1" applyNumberFormat="1" applyFont="1" applyFill="1" applyBorder="1" applyAlignment="1" applyProtection="1">
      <alignment horizontal="center" vertical="center" wrapText="1"/>
    </xf>
    <xf numFmtId="165" fontId="10" fillId="0" borderId="1" xfId="0" applyNumberFormat="1" applyFont="1" applyFill="1" applyBorder="1" applyAlignment="1" applyProtection="1">
      <alignment horizontal="center" vertical="center"/>
    </xf>
    <xf numFmtId="165" fontId="10" fillId="5" borderId="1" xfId="0" applyNumberFormat="1" applyFont="1" applyFill="1" applyBorder="1" applyAlignment="1" applyProtection="1">
      <alignment horizontal="center" vertical="center"/>
    </xf>
    <xf numFmtId="165" fontId="10" fillId="5" borderId="1" xfId="0" applyNumberFormat="1" applyFont="1" applyFill="1" applyBorder="1" applyAlignment="1" applyProtection="1">
      <alignment vertical="center"/>
    </xf>
    <xf numFmtId="165" fontId="10" fillId="0" borderId="0" xfId="0" applyNumberFormat="1" applyFont="1" applyAlignment="1">
      <alignment horizontal="center" vertical="center"/>
    </xf>
    <xf numFmtId="0" fontId="10" fillId="4" borderId="15" xfId="1" applyNumberFormat="1" applyFont="1" applyFill="1" applyBorder="1" applyAlignment="1" applyProtection="1">
      <alignment horizontal="center" vertical="center" wrapText="1"/>
    </xf>
    <xf numFmtId="166" fontId="10" fillId="0" borderId="0" xfId="0" applyNumberFormat="1" applyFont="1" applyAlignment="1" applyProtection="1">
      <alignment vertical="center"/>
    </xf>
    <xf numFmtId="166" fontId="10" fillId="5" borderId="14" xfId="1" applyNumberFormat="1" applyFont="1" applyFill="1" applyBorder="1" applyAlignment="1" applyProtection="1">
      <alignment horizontal="center" vertical="center" wrapText="1"/>
    </xf>
    <xf numFmtId="0" fontId="10" fillId="0" borderId="0" xfId="0" applyFont="1" applyAlignment="1" applyProtection="1">
      <alignment vertical="center"/>
    </xf>
    <xf numFmtId="165" fontId="10" fillId="5" borderId="1" xfId="0" applyNumberFormat="1" applyFont="1" applyFill="1" applyBorder="1" applyAlignment="1">
      <alignment horizontal="center" vertical="center"/>
    </xf>
    <xf numFmtId="165" fontId="10" fillId="5" borderId="22" xfId="1" applyNumberFormat="1" applyFont="1" applyFill="1" applyBorder="1" applyAlignment="1" applyProtection="1">
      <alignment horizontal="center" vertical="center" wrapText="1"/>
    </xf>
    <xf numFmtId="165" fontId="10" fillId="5" borderId="17" xfId="1" applyNumberFormat="1" applyFont="1" applyFill="1" applyBorder="1" applyAlignment="1" applyProtection="1">
      <alignment horizontal="center" vertical="center" wrapText="1"/>
    </xf>
    <xf numFmtId="166" fontId="10" fillId="0" borderId="1" xfId="0" applyNumberFormat="1" applyFont="1" applyBorder="1" applyAlignment="1" applyProtection="1">
      <alignment vertical="center"/>
    </xf>
    <xf numFmtId="166" fontId="10" fillId="0" borderId="1" xfId="0" applyNumberFormat="1" applyFont="1" applyBorder="1" applyAlignment="1" applyProtection="1">
      <alignment horizontal="center" vertical="center"/>
    </xf>
    <xf numFmtId="166" fontId="10" fillId="5" borderId="1" xfId="1" applyNumberFormat="1" applyFont="1" applyFill="1" applyBorder="1" applyAlignment="1" applyProtection="1">
      <alignment horizontal="center" vertical="center" wrapText="1"/>
    </xf>
    <xf numFmtId="168" fontId="10" fillId="0" borderId="1" xfId="0" applyNumberFormat="1" applyFont="1" applyBorder="1" applyAlignment="1" applyProtection="1">
      <alignment horizontal="center" vertical="center"/>
    </xf>
    <xf numFmtId="165" fontId="10" fillId="0" borderId="23" xfId="1" applyNumberFormat="1" applyFont="1" applyFill="1" applyBorder="1" applyAlignment="1" applyProtection="1">
      <alignment horizontal="center" vertical="center" wrapText="1"/>
    </xf>
    <xf numFmtId="165" fontId="10" fillId="0" borderId="0" xfId="0" applyNumberFormat="1" applyFont="1" applyAlignment="1" applyProtection="1">
      <alignment horizontal="center" vertical="center"/>
    </xf>
    <xf numFmtId="2" fontId="10" fillId="12" borderId="20" xfId="1" applyNumberFormat="1" applyFont="1" applyFill="1" applyBorder="1" applyAlignment="1" applyProtection="1">
      <alignment horizontal="center" vertical="center" wrapText="1"/>
    </xf>
    <xf numFmtId="0" fontId="9" fillId="3" borderId="0" xfId="1" applyNumberFormat="1" applyFont="1" applyFill="1" applyAlignment="1" applyProtection="1">
      <alignment horizontal="left" vertical="center"/>
    </xf>
    <xf numFmtId="49" fontId="9" fillId="3" borderId="0" xfId="1" applyNumberFormat="1" applyFont="1" applyFill="1" applyAlignment="1" applyProtection="1">
      <alignment horizontal="left" vertical="center"/>
    </xf>
    <xf numFmtId="0" fontId="10" fillId="0" borderId="0" xfId="1" applyNumberFormat="1" applyFont="1" applyAlignment="1" applyProtection="1">
      <alignment vertical="center"/>
    </xf>
    <xf numFmtId="166" fontId="10" fillId="4" borderId="15" xfId="1" applyNumberFormat="1" applyFont="1" applyFill="1" applyBorder="1" applyAlignment="1" applyProtection="1">
      <alignment horizontal="center" vertical="center" wrapText="1"/>
    </xf>
    <xf numFmtId="166" fontId="10" fillId="0" borderId="16" xfId="1" applyNumberFormat="1" applyFont="1" applyFill="1" applyBorder="1" applyAlignment="1" applyProtection="1">
      <alignment horizontal="left" vertical="center" wrapText="1"/>
    </xf>
    <xf numFmtId="165" fontId="10" fillId="0" borderId="14" xfId="1" applyNumberFormat="1" applyFont="1" applyFill="1" applyBorder="1" applyAlignment="1" applyProtection="1">
      <alignment horizontal="left" vertical="center" wrapText="1"/>
    </xf>
    <xf numFmtId="165" fontId="10" fillId="4" borderId="15" xfId="1" applyNumberFormat="1" applyFont="1" applyFill="1" applyBorder="1" applyAlignment="1" applyProtection="1">
      <alignment horizontal="center" vertical="center" wrapText="1"/>
    </xf>
    <xf numFmtId="165" fontId="9" fillId="0" borderId="0" xfId="1" applyNumberFormat="1" applyFont="1" applyFill="1" applyProtection="1"/>
    <xf numFmtId="165" fontId="10" fillId="4" borderId="15" xfId="1" applyNumberFormat="1" applyFont="1" applyFill="1" applyBorder="1" applyAlignment="1" applyProtection="1">
      <alignment vertical="center" wrapText="1"/>
    </xf>
    <xf numFmtId="165" fontId="10" fillId="5" borderId="14" xfId="1" applyNumberFormat="1" applyFont="1" applyFill="1" applyBorder="1" applyAlignment="1" applyProtection="1">
      <alignment horizontal="left" vertical="center" wrapText="1"/>
    </xf>
    <xf numFmtId="165" fontId="10" fillId="0" borderId="0" xfId="1" applyNumberFormat="1" applyFont="1" applyFill="1" applyProtection="1"/>
    <xf numFmtId="165" fontId="10" fillId="0" borderId="17" xfId="1" applyNumberFormat="1" applyFont="1" applyFill="1" applyBorder="1" applyAlignment="1" applyProtection="1">
      <alignment horizontal="left" vertical="center" wrapText="1"/>
    </xf>
    <xf numFmtId="165" fontId="10" fillId="0" borderId="0" xfId="0" applyNumberFormat="1" applyFont="1" applyAlignment="1" applyProtection="1">
      <alignment vertical="center"/>
    </xf>
    <xf numFmtId="0" fontId="10" fillId="5" borderId="16" xfId="1" applyNumberFormat="1" applyFont="1" applyFill="1" applyBorder="1" applyAlignment="1" applyProtection="1">
      <alignment horizontal="left" vertical="center" wrapText="1"/>
    </xf>
    <xf numFmtId="0" fontId="9" fillId="5" borderId="0" xfId="1" applyFont="1" applyFill="1" applyProtection="1"/>
    <xf numFmtId="0" fontId="3" fillId="0" borderId="0" xfId="7" applyFont="1" applyAlignment="1">
      <alignment horizontal="center" vertical="center"/>
    </xf>
    <xf numFmtId="0" fontId="10" fillId="5" borderId="1" xfId="1" applyNumberFormat="1" applyFont="1" applyFill="1" applyBorder="1" applyAlignment="1" applyProtection="1">
      <alignment horizontal="left" vertical="center" wrapText="1"/>
    </xf>
    <xf numFmtId="166" fontId="10" fillId="4" borderId="11" xfId="1" applyNumberFormat="1" applyFont="1" applyFill="1" applyBorder="1" applyAlignment="1" applyProtection="1">
      <alignment horizontal="center" vertical="center" wrapText="1"/>
    </xf>
    <xf numFmtId="166" fontId="10" fillId="10" borderId="19" xfId="1" applyNumberFormat="1" applyFont="1" applyFill="1" applyBorder="1" applyAlignment="1" applyProtection="1">
      <alignment horizontal="center" vertical="center" wrapText="1"/>
    </xf>
    <xf numFmtId="166" fontId="10" fillId="10" borderId="19" xfId="1" applyNumberFormat="1" applyFont="1" applyFill="1" applyBorder="1" applyAlignment="1" applyProtection="1">
      <alignment horizontal="left" vertical="center" wrapText="1"/>
    </xf>
    <xf numFmtId="165" fontId="10" fillId="13" borderId="19" xfId="1" applyNumberFormat="1" applyFont="1" applyFill="1" applyBorder="1" applyAlignment="1" applyProtection="1">
      <alignment horizontal="center" vertical="center" wrapText="1"/>
    </xf>
    <xf numFmtId="165" fontId="10" fillId="14" borderId="19" xfId="1" applyNumberFormat="1" applyFont="1" applyFill="1" applyBorder="1" applyAlignment="1" applyProtection="1">
      <alignment horizontal="center" vertical="center" wrapText="1"/>
    </xf>
    <xf numFmtId="0" fontId="7" fillId="0" borderId="0" xfId="1" applyNumberFormat="1" applyFont="1" applyFill="1" applyProtection="1"/>
    <xf numFmtId="0" fontId="5" fillId="0" borderId="0" xfId="0" applyFont="1" applyFill="1"/>
    <xf numFmtId="49" fontId="9" fillId="3" borderId="0" xfId="1" applyNumberFormat="1" applyFont="1" applyFill="1" applyAlignment="1" applyProtection="1">
      <alignment horizontal="left" vertical="center"/>
      <protection locked="0"/>
    </xf>
    <xf numFmtId="2" fontId="10" fillId="5" borderId="14" xfId="1" applyNumberFormat="1" applyFont="1" applyFill="1" applyBorder="1" applyAlignment="1" applyProtection="1">
      <alignment horizontal="center" vertical="center" wrapText="1"/>
      <protection locked="0"/>
    </xf>
    <xf numFmtId="0" fontId="10" fillId="5" borderId="14" xfId="1" applyNumberFormat="1" applyFont="1" applyFill="1" applyBorder="1" applyAlignment="1" applyProtection="1">
      <alignment horizontal="center" vertical="center" wrapText="1"/>
      <protection locked="0"/>
    </xf>
    <xf numFmtId="0" fontId="10" fillId="5" borderId="14" xfId="1" applyNumberFormat="1" applyFont="1" applyFill="1" applyBorder="1" applyAlignment="1" applyProtection="1">
      <alignment horizontal="center" vertical="center"/>
      <protection locked="0"/>
    </xf>
    <xf numFmtId="0" fontId="9" fillId="3" borderId="0" xfId="1" applyNumberFormat="1" applyFont="1" applyFill="1" applyAlignment="1" applyProtection="1">
      <alignment horizontal="left" vertical="center"/>
      <protection locked="0"/>
    </xf>
    <xf numFmtId="167" fontId="10" fillId="10" borderId="19" xfId="1" applyNumberFormat="1" applyFont="1" applyFill="1" applyBorder="1" applyAlignment="1" applyProtection="1">
      <alignment horizontal="center" vertical="center" wrapText="1"/>
      <protection locked="0"/>
    </xf>
    <xf numFmtId="167" fontId="10" fillId="4" borderId="11" xfId="1" applyNumberFormat="1" applyFont="1" applyFill="1" applyBorder="1" applyAlignment="1" applyProtection="1">
      <alignment horizontal="center" vertical="center" wrapText="1"/>
    </xf>
    <xf numFmtId="168" fontId="10" fillId="10" borderId="19" xfId="1" applyNumberFormat="1" applyFont="1" applyFill="1" applyBorder="1" applyAlignment="1" applyProtection="1">
      <alignment horizontal="center" vertical="center" wrapText="1"/>
      <protection locked="0"/>
    </xf>
    <xf numFmtId="166" fontId="10" fillId="10" borderId="19" xfId="1" applyNumberFormat="1" applyFont="1" applyFill="1" applyBorder="1" applyAlignment="1" applyProtection="1">
      <alignment horizontal="center" vertical="center" wrapText="1"/>
      <protection locked="0"/>
    </xf>
    <xf numFmtId="0" fontId="9" fillId="5" borderId="0" xfId="1" applyNumberFormat="1" applyFont="1" applyFill="1" applyProtection="1"/>
    <xf numFmtId="0" fontId="9" fillId="5" borderId="3" xfId="1" applyNumberFormat="1" applyFont="1" applyFill="1" applyBorder="1" applyProtection="1"/>
    <xf numFmtId="0" fontId="9" fillId="5" borderId="8" xfId="1" applyNumberFormat="1" applyFont="1" applyFill="1" applyBorder="1" applyAlignment="1" applyProtection="1">
      <alignment horizontal="center" vertical="center" wrapText="1"/>
    </xf>
    <xf numFmtId="165" fontId="3" fillId="0" borderId="1" xfId="0" applyNumberFormat="1" applyFont="1" applyFill="1" applyBorder="1" applyAlignment="1" applyProtection="1">
      <alignment vertical="center"/>
    </xf>
    <xf numFmtId="0" fontId="3" fillId="5" borderId="0" xfId="0" applyFont="1" applyFill="1" applyProtection="1"/>
    <xf numFmtId="0" fontId="3" fillId="5" borderId="0" xfId="0" applyNumberFormat="1" applyFont="1" applyFill="1" applyProtection="1"/>
    <xf numFmtId="0" fontId="10" fillId="5" borderId="0" xfId="1" applyFont="1" applyFill="1" applyBorder="1" applyAlignment="1" applyProtection="1">
      <alignment horizontal="left" vertical="center"/>
    </xf>
    <xf numFmtId="0" fontId="10" fillId="5" borderId="0" xfId="0" applyFont="1" applyFill="1" applyAlignment="1" applyProtection="1">
      <alignment vertical="top" wrapText="1"/>
    </xf>
    <xf numFmtId="165" fontId="3" fillId="0" borderId="1" xfId="0" applyNumberFormat="1" applyFont="1" applyBorder="1" applyAlignment="1" applyProtection="1">
      <alignment horizontal="center" vertical="center"/>
    </xf>
    <xf numFmtId="0" fontId="12" fillId="0" borderId="15" xfId="1" applyNumberFormat="1" applyFont="1" applyFill="1" applyBorder="1" applyAlignment="1" applyProtection="1">
      <alignment horizontal="center" vertical="center" wrapText="1"/>
    </xf>
    <xf numFmtId="168" fontId="10" fillId="10" borderId="19" xfId="1" applyNumberFormat="1" applyFont="1" applyFill="1" applyBorder="1" applyAlignment="1" applyProtection="1">
      <alignment horizontal="center" vertical="center" wrapText="1"/>
    </xf>
    <xf numFmtId="168" fontId="12" fillId="4" borderId="15" xfId="1" applyNumberFormat="1" applyFont="1" applyFill="1" applyBorder="1" applyAlignment="1" applyProtection="1">
      <alignment horizontal="center" vertical="center" wrapText="1"/>
    </xf>
    <xf numFmtId="168" fontId="10" fillId="10" borderId="19" xfId="1" applyNumberFormat="1" applyFont="1" applyFill="1" applyBorder="1" applyAlignment="1" applyProtection="1">
      <alignment horizontal="left" vertical="center" wrapText="1"/>
    </xf>
    <xf numFmtId="165" fontId="12" fillId="4" borderId="15" xfId="1" applyNumberFormat="1" applyFont="1" applyFill="1" applyBorder="1" applyAlignment="1" applyProtection="1">
      <alignment horizontal="center" vertical="center" wrapText="1"/>
    </xf>
    <xf numFmtId="165" fontId="10" fillId="0" borderId="1" xfId="0" applyNumberFormat="1" applyFont="1" applyBorder="1" applyAlignment="1" applyProtection="1">
      <alignment horizontal="center" vertical="center"/>
    </xf>
    <xf numFmtId="169" fontId="3" fillId="0" borderId="0" xfId="0" applyNumberFormat="1" applyFont="1" applyProtection="1"/>
    <xf numFmtId="169" fontId="9" fillId="0" borderId="6" xfId="1" applyNumberFormat="1" applyFont="1" applyFill="1" applyBorder="1" applyAlignment="1" applyProtection="1">
      <alignment horizontal="center" vertical="center"/>
    </xf>
    <xf numFmtId="0" fontId="10" fillId="0" borderId="1" xfId="0" applyFont="1" applyFill="1" applyBorder="1" applyAlignment="1" applyProtection="1">
      <alignment horizontal="center"/>
    </xf>
    <xf numFmtId="167" fontId="10" fillId="0" borderId="1" xfId="0" applyNumberFormat="1" applyFont="1" applyBorder="1" applyAlignment="1" applyProtection="1">
      <alignment horizontal="center" vertical="center"/>
    </xf>
    <xf numFmtId="169" fontId="10" fillId="0" borderId="14" xfId="1" applyNumberFormat="1" applyFont="1" applyFill="1" applyBorder="1" applyAlignment="1" applyProtection="1">
      <alignment horizontal="center" vertical="center" wrapText="1"/>
    </xf>
    <xf numFmtId="167" fontId="10" fillId="0" borderId="1" xfId="0" applyNumberFormat="1" applyFont="1" applyBorder="1" applyAlignment="1" applyProtection="1">
      <alignment horizontal="center"/>
    </xf>
    <xf numFmtId="2" fontId="10" fillId="0" borderId="1" xfId="0" applyNumberFormat="1" applyFont="1" applyFill="1" applyBorder="1" applyAlignment="1" applyProtection="1">
      <alignment horizontal="center"/>
    </xf>
    <xf numFmtId="49" fontId="10" fillId="10" borderId="19" xfId="1" applyNumberFormat="1" applyFont="1" applyFill="1" applyBorder="1" applyAlignment="1" applyProtection="1">
      <alignment horizontal="center" vertical="center" wrapText="1"/>
    </xf>
    <xf numFmtId="49" fontId="10" fillId="4" borderId="11" xfId="1" applyNumberFormat="1" applyFont="1" applyFill="1" applyBorder="1" applyAlignment="1" applyProtection="1">
      <alignment horizontal="center" vertical="center" wrapText="1"/>
    </xf>
    <xf numFmtId="49" fontId="17" fillId="10" borderId="19" xfId="1" applyNumberFormat="1" applyFont="1" applyFill="1" applyBorder="1" applyAlignment="1" applyProtection="1">
      <alignment horizontal="left" vertical="center" wrapText="1"/>
    </xf>
    <xf numFmtId="165" fontId="9" fillId="0" borderId="0" xfId="0" applyNumberFormat="1" applyFont="1" applyAlignment="1">
      <alignment vertical="center"/>
    </xf>
    <xf numFmtId="165" fontId="18" fillId="0" borderId="14" xfId="1" applyNumberFormat="1" applyFont="1" applyFill="1" applyBorder="1" applyAlignment="1" applyProtection="1">
      <alignment horizontal="center" vertical="center" wrapText="1"/>
    </xf>
    <xf numFmtId="166" fontId="18" fillId="5" borderId="14" xfId="1" applyNumberFormat="1" applyFont="1" applyFill="1" applyBorder="1" applyAlignment="1" applyProtection="1">
      <alignment horizontal="center" vertical="center" wrapText="1"/>
      <protection locked="0"/>
    </xf>
    <xf numFmtId="165" fontId="18" fillId="5" borderId="14" xfId="1" applyNumberFormat="1" applyFont="1" applyFill="1" applyBorder="1" applyAlignment="1" applyProtection="1">
      <alignment horizontal="center" vertical="center" wrapText="1"/>
    </xf>
    <xf numFmtId="166" fontId="18" fillId="5" borderId="14" xfId="1" applyNumberFormat="1" applyFont="1" applyFill="1" applyBorder="1" applyAlignment="1" applyProtection="1">
      <alignment horizontal="center" vertical="center" wrapText="1"/>
    </xf>
    <xf numFmtId="166" fontId="18" fillId="0" borderId="14" xfId="1" applyNumberFormat="1" applyFont="1" applyFill="1" applyBorder="1" applyAlignment="1" applyProtection="1">
      <alignment horizontal="center" vertical="center" wrapText="1"/>
    </xf>
    <xf numFmtId="166" fontId="18" fillId="0" borderId="14" xfId="1" applyNumberFormat="1" applyFont="1" applyFill="1" applyBorder="1" applyAlignment="1" applyProtection="1">
      <alignment horizontal="center" vertical="center" wrapText="1"/>
      <protection locked="0"/>
    </xf>
    <xf numFmtId="165" fontId="18" fillId="0" borderId="14" xfId="1" applyNumberFormat="1" applyFont="1" applyFill="1" applyBorder="1" applyAlignment="1" applyProtection="1">
      <alignment horizontal="center" vertical="center" wrapText="1"/>
      <protection locked="0"/>
    </xf>
    <xf numFmtId="165" fontId="19" fillId="5" borderId="14" xfId="1" applyNumberFormat="1" applyFont="1" applyFill="1" applyBorder="1" applyAlignment="1" applyProtection="1">
      <alignment horizontal="center" vertical="center" wrapText="1"/>
      <protection locked="0"/>
    </xf>
    <xf numFmtId="165" fontId="18" fillId="5" borderId="14" xfId="1" applyNumberFormat="1" applyFont="1" applyFill="1" applyBorder="1" applyAlignment="1" applyProtection="1">
      <alignment horizontal="center" vertical="center" wrapText="1"/>
      <protection locked="0"/>
    </xf>
    <xf numFmtId="0" fontId="18" fillId="0" borderId="14" xfId="1" applyNumberFormat="1" applyFont="1" applyFill="1" applyBorder="1" applyAlignment="1" applyProtection="1">
      <alignment horizontal="left" vertical="center" wrapText="1"/>
    </xf>
    <xf numFmtId="0" fontId="18" fillId="5" borderId="14" xfId="1" applyNumberFormat="1" applyFont="1" applyFill="1" applyBorder="1" applyAlignment="1" applyProtection="1">
      <alignment horizontal="left" vertical="center" wrapText="1"/>
    </xf>
    <xf numFmtId="0" fontId="18" fillId="5" borderId="14" xfId="1" applyNumberFormat="1" applyFont="1" applyFill="1" applyBorder="1" applyAlignment="1" applyProtection="1">
      <alignment horizontal="center" vertical="center" wrapText="1"/>
      <protection locked="0"/>
    </xf>
    <xf numFmtId="168" fontId="18" fillId="5" borderId="14" xfId="1" applyNumberFormat="1" applyFont="1" applyFill="1" applyBorder="1" applyAlignment="1" applyProtection="1">
      <alignment horizontal="center" vertical="center" wrapText="1"/>
      <protection locked="0"/>
    </xf>
    <xf numFmtId="0" fontId="18" fillId="4" borderId="15" xfId="1" applyNumberFormat="1" applyFont="1" applyFill="1" applyBorder="1" applyAlignment="1" applyProtection="1">
      <alignment horizontal="center" vertical="center" wrapText="1"/>
    </xf>
    <xf numFmtId="2" fontId="18" fillId="0" borderId="14" xfId="1" applyNumberFormat="1" applyFont="1" applyFill="1" applyBorder="1" applyAlignment="1" applyProtection="1">
      <alignment horizontal="center" vertical="center" wrapText="1"/>
    </xf>
    <xf numFmtId="2" fontId="18" fillId="0" borderId="14" xfId="1" applyNumberFormat="1" applyFont="1" applyFill="1" applyBorder="1" applyAlignment="1" applyProtection="1">
      <alignment horizontal="center" vertical="center" wrapText="1"/>
      <protection locked="0"/>
    </xf>
    <xf numFmtId="0" fontId="18" fillId="0" borderId="16" xfId="1" applyNumberFormat="1" applyFont="1" applyFill="1" applyBorder="1" applyAlignment="1" applyProtection="1">
      <alignment horizontal="left" vertical="center" wrapText="1"/>
    </xf>
    <xf numFmtId="0" fontId="1" fillId="0" borderId="0" xfId="1" applyFont="1" applyFill="1" applyProtection="1"/>
    <xf numFmtId="49" fontId="10" fillId="0" borderId="0" xfId="0" applyNumberFormat="1" applyFont="1" applyAlignment="1" applyProtection="1">
      <alignment vertical="top" wrapText="1"/>
    </xf>
    <xf numFmtId="0" fontId="7" fillId="0" borderId="9" xfId="1" applyNumberFormat="1" applyFont="1" applyBorder="1" applyAlignment="1" applyProtection="1">
      <alignment horizontal="center" vertical="center" wrapText="1"/>
    </xf>
    <xf numFmtId="0" fontId="7" fillId="0" borderId="5" xfId="1" applyNumberFormat="1" applyFont="1" applyBorder="1" applyAlignment="1" applyProtection="1">
      <alignment horizontal="center" vertical="center" wrapText="1"/>
    </xf>
    <xf numFmtId="0" fontId="7" fillId="0" borderId="10" xfId="1" applyNumberFormat="1" applyFont="1" applyBorder="1" applyAlignment="1" applyProtection="1">
      <alignment horizontal="center" vertical="center" wrapText="1"/>
    </xf>
    <xf numFmtId="0" fontId="7" fillId="0" borderId="2" xfId="1" applyNumberFormat="1" applyFont="1" applyBorder="1" applyAlignment="1" applyProtection="1">
      <alignment horizontal="center" vertical="center" wrapText="1"/>
    </xf>
    <xf numFmtId="0" fontId="7" fillId="0" borderId="3" xfId="1" applyNumberFormat="1" applyFont="1" applyBorder="1" applyAlignment="1" applyProtection="1">
      <alignment horizontal="center" vertical="center" wrapText="1"/>
    </xf>
    <xf numFmtId="0" fontId="7" fillId="0" borderId="18" xfId="1" applyNumberFormat="1" applyFont="1" applyBorder="1" applyAlignment="1" applyProtection="1">
      <alignment horizontal="center" vertical="center" wrapText="1"/>
    </xf>
    <xf numFmtId="0" fontId="9" fillId="0" borderId="4" xfId="1" applyNumberFormat="1" applyFont="1" applyFill="1" applyBorder="1" applyAlignment="1" applyProtection="1">
      <alignment horizontal="center"/>
    </xf>
    <xf numFmtId="0" fontId="9" fillId="0" borderId="6" xfId="1" applyNumberFormat="1" applyFont="1" applyFill="1" applyBorder="1" applyAlignment="1" applyProtection="1">
      <alignment horizontal="center"/>
    </xf>
    <xf numFmtId="0" fontId="9" fillId="0" borderId="7" xfId="1" applyNumberFormat="1" applyFont="1" applyFill="1" applyBorder="1" applyAlignment="1" applyProtection="1">
      <alignment horizontal="center"/>
    </xf>
    <xf numFmtId="0" fontId="11" fillId="0" borderId="8" xfId="1" applyNumberFormat="1" applyFont="1" applyFill="1" applyBorder="1" applyAlignment="1" applyProtection="1">
      <alignment horizontal="center" vertical="center" wrapText="1"/>
    </xf>
    <xf numFmtId="0" fontId="11" fillId="0" borderId="11" xfId="1" applyNumberFormat="1" applyFont="1" applyFill="1" applyBorder="1" applyAlignment="1" applyProtection="1">
      <alignment horizontal="center" vertical="center" wrapText="1"/>
    </xf>
    <xf numFmtId="0" fontId="11" fillId="0" borderId="9" xfId="1" applyNumberFormat="1" applyFont="1" applyBorder="1" applyAlignment="1" applyProtection="1">
      <alignment horizontal="center" vertical="center"/>
    </xf>
    <xf numFmtId="0" fontId="11" fillId="0" borderId="5" xfId="1" applyNumberFormat="1" applyFont="1" applyBorder="1" applyAlignment="1" applyProtection="1">
      <alignment horizontal="center" vertical="center"/>
    </xf>
    <xf numFmtId="0" fontId="11" fillId="0" borderId="10" xfId="1" applyNumberFormat="1" applyFont="1" applyBorder="1" applyAlignment="1" applyProtection="1">
      <alignment horizontal="center" vertical="center"/>
    </xf>
    <xf numFmtId="0" fontId="11" fillId="0" borderId="12" xfId="1" applyNumberFormat="1" applyFont="1" applyBorder="1" applyAlignment="1" applyProtection="1">
      <alignment horizontal="center" vertical="center"/>
    </xf>
    <xf numFmtId="0" fontId="11" fillId="0" borderId="0" xfId="1" applyNumberFormat="1" applyFont="1" applyBorder="1" applyAlignment="1" applyProtection="1">
      <alignment horizontal="center" vertical="center"/>
    </xf>
    <xf numFmtId="0" fontId="11" fillId="0" borderId="13" xfId="1" applyNumberFormat="1" applyFont="1" applyBorder="1" applyAlignment="1" applyProtection="1">
      <alignment horizontal="center" vertical="center"/>
    </xf>
    <xf numFmtId="0" fontId="7" fillId="0" borderId="8" xfId="1" applyNumberFormat="1" applyFont="1" applyBorder="1" applyAlignment="1" applyProtection="1">
      <alignment horizontal="center" vertical="center" wrapText="1"/>
    </xf>
    <xf numFmtId="0" fontId="7" fillId="0" borderId="21" xfId="1" applyNumberFormat="1" applyFont="1" applyBorder="1" applyAlignment="1" applyProtection="1">
      <alignment horizontal="center" vertical="center" wrapText="1"/>
    </xf>
    <xf numFmtId="49" fontId="10" fillId="0" borderId="0" xfId="0" applyNumberFormat="1" applyFont="1" applyAlignment="1">
      <alignment vertical="top" wrapText="1"/>
    </xf>
  </cellXfs>
  <cellStyles count="12">
    <cellStyle name="20% - Accent1 2" xfId="9"/>
    <cellStyle name="40% - Accent4 2" xfId="10"/>
    <cellStyle name="Comma 2" xfId="6"/>
    <cellStyle name="Comma 3" xfId="11"/>
    <cellStyle name="Normal" xfId="0" builtinId="0"/>
    <cellStyle name="Normal 2" xfId="3"/>
    <cellStyle name="Normal 3" xfId="2"/>
    <cellStyle name="Normal 4" xfId="7"/>
    <cellStyle name="Normal 5" xfId="8"/>
    <cellStyle name="Percent 2" xfId="5"/>
    <cellStyle name="Standard 2" xfId="1"/>
    <cellStyle name="Standard 2 2 2" xfId="4"/>
  </cellStyles>
  <dxfs count="0"/>
  <tableStyles count="0" defaultTableStyle="TableStyleMedium2" defaultPivotStyle="PivotStyleLight16"/>
  <colors>
    <mruColors>
      <color rgb="FFCCFFFF"/>
      <color rgb="FFCC99FF"/>
      <color rgb="FFFFFF00"/>
      <color rgb="FF99CCFF"/>
      <color rgb="FFD925D9"/>
      <color rgb="FFBFBFB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E00-00000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500-00000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600-00000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600-00000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797242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Lucrari\_NFR_Report_for_2024\IIR\Annex_I_RO_1990-2022_resubmission_.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Date_ordonate"/>
      <sheetName val="_KCA_"/>
      <sheetName val="PreLucrare"/>
      <sheetName val="Calcul"/>
      <sheetName val="IIR_support_2"/>
      <sheetName val="Notatii"/>
      <sheetName val="Notatii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D1" t="str">
            <v>3Df-poluant:Other activity (specified)</v>
          </cell>
        </row>
        <row r="9">
          <cell r="B9" t="str">
            <v>NE</v>
          </cell>
          <cell r="C9">
            <v>1990</v>
          </cell>
        </row>
        <row r="10">
          <cell r="B10" t="str">
            <v>NE</v>
          </cell>
          <cell r="C10">
            <v>1991</v>
          </cell>
        </row>
        <row r="11">
          <cell r="B11" t="str">
            <v>NE</v>
          </cell>
          <cell r="C11">
            <v>1992</v>
          </cell>
        </row>
        <row r="12">
          <cell r="B12" t="str">
            <v>NE</v>
          </cell>
          <cell r="C12">
            <v>1993</v>
          </cell>
        </row>
        <row r="13">
          <cell r="B13" t="str">
            <v>NE</v>
          </cell>
          <cell r="C13">
            <v>1994</v>
          </cell>
        </row>
        <row r="14">
          <cell r="B14" t="str">
            <v>NE</v>
          </cell>
          <cell r="C14">
            <v>1995</v>
          </cell>
        </row>
        <row r="15">
          <cell r="B15" t="str">
            <v>NE</v>
          </cell>
          <cell r="C15">
            <v>1996</v>
          </cell>
        </row>
        <row r="16">
          <cell r="B16" t="str">
            <v>NE</v>
          </cell>
          <cell r="C16">
            <v>1997</v>
          </cell>
        </row>
        <row r="17">
          <cell r="B17" t="str">
            <v>NE</v>
          </cell>
          <cell r="C17">
            <v>1998</v>
          </cell>
        </row>
        <row r="18">
          <cell r="B18" t="str">
            <v>NE</v>
          </cell>
          <cell r="C18">
            <v>1999</v>
          </cell>
        </row>
        <row r="19">
          <cell r="B19" t="str">
            <v>NE</v>
          </cell>
          <cell r="C19">
            <v>2000</v>
          </cell>
        </row>
        <row r="20">
          <cell r="B20" t="str">
            <v>NE</v>
          </cell>
          <cell r="C20">
            <v>2001</v>
          </cell>
        </row>
        <row r="21">
          <cell r="B21" t="str">
            <v>NE</v>
          </cell>
          <cell r="C21">
            <v>2002</v>
          </cell>
        </row>
        <row r="22">
          <cell r="B22" t="str">
            <v>NE</v>
          </cell>
          <cell r="C22">
            <v>2003</v>
          </cell>
        </row>
        <row r="23">
          <cell r="B23" t="str">
            <v>NE</v>
          </cell>
          <cell r="C23">
            <v>2004</v>
          </cell>
        </row>
        <row r="24">
          <cell r="B24" t="str">
            <v>NE</v>
          </cell>
          <cell r="C24">
            <v>2005</v>
          </cell>
        </row>
        <row r="25">
          <cell r="B25" t="str">
            <v>NE</v>
          </cell>
          <cell r="C25">
            <v>2006</v>
          </cell>
        </row>
        <row r="26">
          <cell r="B26" t="str">
            <v>NE</v>
          </cell>
          <cell r="C26">
            <v>2007</v>
          </cell>
        </row>
        <row r="27">
          <cell r="B27" t="str">
            <v>NE</v>
          </cell>
          <cell r="C27">
            <v>2008</v>
          </cell>
        </row>
        <row r="28">
          <cell r="B28" t="str">
            <v>NE</v>
          </cell>
          <cell r="C28">
            <v>2009</v>
          </cell>
        </row>
        <row r="29">
          <cell r="B29" t="str">
            <v>NE</v>
          </cell>
          <cell r="C29">
            <v>2010</v>
          </cell>
        </row>
        <row r="30">
          <cell r="B30" t="str">
            <v>NE</v>
          </cell>
          <cell r="C30">
            <v>2011</v>
          </cell>
        </row>
        <row r="31">
          <cell r="B31" t="str">
            <v>NE</v>
          </cell>
          <cell r="C31">
            <v>2012</v>
          </cell>
        </row>
        <row r="32">
          <cell r="B32" t="str">
            <v>NE</v>
          </cell>
          <cell r="C32">
            <v>2013</v>
          </cell>
        </row>
        <row r="33">
          <cell r="B33" t="str">
            <v>NE</v>
          </cell>
          <cell r="C33">
            <v>2014</v>
          </cell>
        </row>
        <row r="34">
          <cell r="B34" t="str">
            <v>NE</v>
          </cell>
          <cell r="C34">
            <v>2015</v>
          </cell>
        </row>
        <row r="35">
          <cell r="B35" t="str">
            <v>NE</v>
          </cell>
          <cell r="C35">
            <v>2016</v>
          </cell>
        </row>
        <row r="36">
          <cell r="B36" t="str">
            <v>NE</v>
          </cell>
          <cell r="C36">
            <v>2017</v>
          </cell>
        </row>
        <row r="37">
          <cell r="B37" t="str">
            <v>NE</v>
          </cell>
          <cell r="C37">
            <v>2018</v>
          </cell>
        </row>
        <row r="38">
          <cell r="B38" t="str">
            <v>NE</v>
          </cell>
          <cell r="C38">
            <v>2019</v>
          </cell>
        </row>
        <row r="39">
          <cell r="B39" t="str">
            <v>NE</v>
          </cell>
          <cell r="C39">
            <v>2020</v>
          </cell>
        </row>
        <row r="40">
          <cell r="B40" t="str">
            <v>NE</v>
          </cell>
          <cell r="C40">
            <v>2021</v>
          </cell>
        </row>
        <row r="41">
          <cell r="B41" t="str">
            <v>NE</v>
          </cell>
          <cell r="C41">
            <v>2022</v>
          </cell>
        </row>
      </sheetData>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CFFFF"/>
  </sheetPr>
  <dimension ref="A1:AL170"/>
  <sheetViews>
    <sheetView tabSelected="1" zoomScale="70" zoomScaleNormal="70" workbookViewId="0">
      <pane xSplit="2" ySplit="13" topLeftCell="H119" activePane="bottomRight" state="frozen"/>
      <selection pane="topRight" activeCell="C1" sqref="C1"/>
      <selection pane="bottomLeft" activeCell="A14" sqref="A14"/>
      <selection pane="bottomRight" activeCell="AB126" sqref="AB126"/>
    </sheetView>
  </sheetViews>
  <sheetFormatPr defaultColWidth="8.85546875" defaultRowHeight="12.75"/>
  <cols>
    <col min="1" max="2" width="21.42578125" style="21" customWidth="1"/>
    <col min="3" max="3" width="46.42578125" style="21" customWidth="1"/>
    <col min="4" max="4" width="7.140625" style="21" customWidth="1"/>
    <col min="5" max="6" width="8.5703125" style="21" customWidth="1"/>
    <col min="7" max="7" width="9" style="21" bestFit="1" customWidth="1"/>
    <col min="8" max="8" width="8.5703125" style="278" customWidth="1"/>
    <col min="9" max="24" width="8.5703125" style="21" customWidth="1"/>
    <col min="25" max="25" width="8.85546875" style="21" customWidth="1"/>
    <col min="26" max="30" width="8.5703125" style="21" customWidth="1"/>
    <col min="31" max="31" width="5" style="6" customWidth="1"/>
    <col min="32" max="32" width="10" style="21" customWidth="1"/>
    <col min="33" max="33" width="10.140625" style="21" customWidth="1"/>
    <col min="34" max="34" width="10.85546875" style="21" customWidth="1"/>
    <col min="35" max="36" width="8.5703125" style="21" customWidth="1"/>
    <col min="37" max="37" width="12.42578125" style="21" bestFit="1" customWidth="1"/>
    <col min="38" max="38" width="25.7109375" style="21" customWidth="1"/>
    <col min="39" max="16384" width="8.85546875" style="21"/>
  </cols>
  <sheetData>
    <row r="1" spans="1:38" s="6" customFormat="1" ht="22.5" customHeight="1">
      <c r="A1" s="1" t="s">
        <v>348</v>
      </c>
      <c r="B1" s="2"/>
      <c r="C1" s="3"/>
      <c r="D1" s="4"/>
      <c r="E1" s="4"/>
      <c r="F1" s="4"/>
      <c r="G1" s="4"/>
      <c r="H1" s="297"/>
      <c r="I1" s="4"/>
      <c r="J1" s="4"/>
      <c r="K1" s="4"/>
      <c r="L1" s="4"/>
      <c r="M1" s="4"/>
      <c r="N1" s="4"/>
      <c r="O1" s="4"/>
      <c r="P1" s="4"/>
      <c r="Q1" s="4"/>
      <c r="R1" s="4"/>
      <c r="S1" s="4"/>
      <c r="T1" s="4"/>
      <c r="U1" s="4"/>
      <c r="V1" s="4"/>
      <c r="W1" s="4"/>
      <c r="X1" s="4"/>
      <c r="Y1" s="4"/>
      <c r="Z1" s="4"/>
      <c r="AA1" s="4"/>
      <c r="AB1" s="4"/>
      <c r="AC1" s="4"/>
      <c r="AD1" s="4"/>
      <c r="AE1" s="5"/>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row>
    <row r="3" spans="1:38" s="6" customFormat="1">
      <c r="A3" s="4"/>
      <c r="B3" s="2"/>
      <c r="C3" s="3"/>
      <c r="D3" s="5"/>
      <c r="E3" s="5"/>
      <c r="F3" s="5"/>
      <c r="G3" s="5"/>
      <c r="H3" s="5"/>
      <c r="I3" s="5"/>
      <c r="J3" s="5"/>
      <c r="K3" s="5"/>
      <c r="L3" s="5"/>
      <c r="M3" s="5"/>
      <c r="N3" s="5"/>
      <c r="O3" s="5"/>
      <c r="P3" s="5"/>
      <c r="Q3" s="5"/>
      <c r="R3" s="5"/>
      <c r="S3" s="5"/>
      <c r="T3" s="5"/>
      <c r="U3" s="5"/>
      <c r="V3" s="5"/>
      <c r="W3" s="5"/>
      <c r="X3" s="5"/>
      <c r="Y3" s="5"/>
      <c r="Z3" s="5"/>
      <c r="AA3" s="5"/>
      <c r="AB3" s="5"/>
      <c r="AC3" s="5"/>
      <c r="AD3" s="5"/>
      <c r="AE3" s="5"/>
      <c r="AF3" s="4"/>
      <c r="AG3" s="4"/>
      <c r="AH3" s="4"/>
      <c r="AI3" s="4"/>
      <c r="AJ3" s="4"/>
      <c r="AK3" s="4"/>
      <c r="AL3" s="4"/>
    </row>
    <row r="4" spans="1:38" s="6" customFormat="1">
      <c r="A4" s="10" t="s">
        <v>0</v>
      </c>
      <c r="B4" s="11" t="s">
        <v>398</v>
      </c>
      <c r="C4" s="12" t="s">
        <v>1</v>
      </c>
      <c r="D4" s="5"/>
      <c r="E4" s="5"/>
      <c r="F4" s="5"/>
      <c r="G4" s="5"/>
      <c r="H4" s="5"/>
      <c r="I4" s="5"/>
      <c r="J4" s="5"/>
      <c r="K4" s="5"/>
      <c r="L4" s="5"/>
      <c r="M4" s="5"/>
      <c r="N4" s="5"/>
      <c r="O4" s="5"/>
      <c r="P4" s="5"/>
      <c r="Q4" s="5"/>
      <c r="R4" s="5"/>
      <c r="S4" s="5"/>
      <c r="T4" s="5"/>
      <c r="U4" s="5"/>
      <c r="V4" s="5"/>
      <c r="W4" s="5"/>
      <c r="X4" s="5"/>
      <c r="Y4" s="5"/>
      <c r="Z4" s="5"/>
      <c r="AA4" s="5"/>
      <c r="AB4" s="5"/>
      <c r="AC4" s="5"/>
      <c r="AD4" s="5"/>
      <c r="AE4" s="5"/>
      <c r="AF4" s="4"/>
      <c r="AG4" s="4"/>
      <c r="AH4" s="4"/>
      <c r="AI4" s="4"/>
      <c r="AJ4" s="4"/>
      <c r="AK4" s="4"/>
      <c r="AL4" s="4"/>
    </row>
    <row r="5" spans="1:38" s="6" customFormat="1">
      <c r="A5" s="10" t="s">
        <v>2</v>
      </c>
      <c r="B5" s="13" t="s">
        <v>728</v>
      </c>
      <c r="C5" s="12" t="s">
        <v>3</v>
      </c>
      <c r="D5" s="5"/>
      <c r="E5" s="5"/>
      <c r="F5" s="5"/>
      <c r="G5" s="5"/>
      <c r="H5" s="5"/>
      <c r="I5" s="5"/>
      <c r="J5" s="5"/>
      <c r="K5" s="5"/>
      <c r="L5" s="5"/>
      <c r="M5" s="5"/>
      <c r="N5" s="5"/>
      <c r="O5" s="5"/>
      <c r="P5" s="5"/>
      <c r="Q5" s="5"/>
      <c r="R5" s="5"/>
      <c r="S5" s="5"/>
      <c r="T5" s="5"/>
      <c r="U5" s="5"/>
      <c r="V5" s="5"/>
      <c r="W5" s="5"/>
      <c r="X5" s="5"/>
      <c r="Y5" s="5"/>
      <c r="Z5" s="5"/>
      <c r="AA5" s="5"/>
      <c r="AB5" s="5"/>
      <c r="AC5" s="5"/>
      <c r="AD5" s="5"/>
      <c r="AE5" s="5"/>
      <c r="AF5" s="4"/>
      <c r="AG5" s="4"/>
      <c r="AH5" s="4"/>
      <c r="AI5" s="4"/>
      <c r="AJ5" s="4"/>
      <c r="AK5" s="4"/>
      <c r="AL5" s="4"/>
    </row>
    <row r="6" spans="1:38" s="6" customFormat="1">
      <c r="A6" s="10" t="s">
        <v>4</v>
      </c>
      <c r="B6" s="14">
        <v>1990</v>
      </c>
      <c r="C6" s="12" t="s">
        <v>5</v>
      </c>
      <c r="D6" s="5"/>
      <c r="E6" s="5"/>
      <c r="F6" s="5"/>
      <c r="G6" s="5"/>
      <c r="H6" s="5"/>
      <c r="I6" s="5"/>
      <c r="J6" s="5"/>
      <c r="K6" s="5"/>
      <c r="L6" s="5"/>
      <c r="M6" s="5"/>
      <c r="N6" s="5"/>
      <c r="O6" s="5"/>
      <c r="P6" s="5"/>
      <c r="Q6" s="5"/>
      <c r="R6" s="5"/>
      <c r="S6" s="5"/>
      <c r="T6" s="5"/>
      <c r="U6" s="5"/>
      <c r="V6" s="5"/>
      <c r="W6" s="5"/>
      <c r="X6" s="5"/>
      <c r="Y6" s="5"/>
      <c r="Z6" s="5"/>
      <c r="AA6" s="5"/>
      <c r="AB6" s="5"/>
      <c r="AC6" s="5"/>
      <c r="AD6" s="5"/>
      <c r="AE6" s="5"/>
      <c r="AF6" s="4"/>
      <c r="AG6" s="4"/>
      <c r="AH6" s="4"/>
      <c r="AI6" s="4"/>
      <c r="AJ6" s="4"/>
      <c r="AK6" s="4"/>
      <c r="AL6" s="4"/>
    </row>
    <row r="7" spans="1:38" s="6" customFormat="1">
      <c r="A7" s="10" t="s">
        <v>6</v>
      </c>
      <c r="B7" s="11" t="s">
        <v>502</v>
      </c>
      <c r="C7" s="16" t="s">
        <v>7</v>
      </c>
      <c r="D7" s="5"/>
      <c r="E7" s="5"/>
      <c r="F7" s="5"/>
      <c r="G7" s="5"/>
      <c r="H7" s="5"/>
      <c r="I7" s="5"/>
      <c r="J7" s="5"/>
      <c r="K7" s="5"/>
      <c r="L7" s="5"/>
      <c r="M7" s="5"/>
      <c r="N7" s="5"/>
      <c r="O7" s="5"/>
      <c r="P7" s="5"/>
      <c r="Q7" s="5"/>
      <c r="R7" s="9"/>
      <c r="S7" s="9"/>
      <c r="T7" s="9"/>
      <c r="U7" s="9"/>
      <c r="V7" s="9"/>
      <c r="W7" s="4"/>
      <c r="X7" s="4"/>
      <c r="Y7" s="4"/>
      <c r="Z7" s="4"/>
      <c r="AA7" s="4"/>
      <c r="AB7" s="4"/>
      <c r="AC7" s="4"/>
      <c r="AD7" s="5"/>
      <c r="AE7" s="5"/>
      <c r="AF7" s="4"/>
      <c r="AG7" s="5"/>
      <c r="AH7" s="5"/>
      <c r="AI7" s="5"/>
      <c r="AJ7" s="5"/>
      <c r="AK7" s="5"/>
      <c r="AL7" s="5"/>
    </row>
    <row r="8" spans="1:38">
      <c r="A8" s="17"/>
      <c r="B8" s="18"/>
      <c r="C8" s="19"/>
      <c r="D8" s="20"/>
      <c r="E8" s="20"/>
      <c r="F8" s="20"/>
      <c r="G8" s="20"/>
      <c r="H8" s="5"/>
      <c r="I8" s="20"/>
      <c r="J8" s="20"/>
      <c r="K8" s="20"/>
      <c r="L8" s="20"/>
      <c r="M8" s="20"/>
      <c r="N8" s="20"/>
      <c r="O8" s="20"/>
      <c r="P8" s="20"/>
      <c r="Q8" s="20"/>
      <c r="R8" s="9"/>
      <c r="S8" s="9"/>
      <c r="T8" s="9"/>
      <c r="U8" s="9"/>
      <c r="V8" s="9"/>
      <c r="W8" s="4"/>
      <c r="X8" s="4"/>
      <c r="Y8" s="4"/>
      <c r="Z8" s="4"/>
      <c r="AA8" s="4"/>
      <c r="AB8" s="4"/>
      <c r="AC8" s="4"/>
      <c r="AD8" s="4"/>
      <c r="AE8" s="5"/>
      <c r="AF8" s="15"/>
      <c r="AG8" s="5"/>
      <c r="AH8" s="5"/>
      <c r="AI8" s="5"/>
      <c r="AJ8" s="5"/>
      <c r="AK8" s="5"/>
      <c r="AL8" s="5"/>
    </row>
    <row r="9" spans="1:38" ht="13.5" thickBot="1">
      <c r="A9" s="22"/>
      <c r="B9" s="23"/>
      <c r="C9" s="24"/>
      <c r="D9" s="25"/>
      <c r="E9" s="25"/>
      <c r="F9" s="25"/>
      <c r="G9" s="25"/>
      <c r="H9" s="298"/>
      <c r="I9" s="25"/>
      <c r="J9" s="25"/>
      <c r="K9" s="25"/>
      <c r="L9" s="25"/>
      <c r="M9" s="25"/>
      <c r="N9" s="25"/>
      <c r="O9" s="25"/>
      <c r="P9" s="25"/>
      <c r="Q9" s="25"/>
      <c r="R9" s="9"/>
      <c r="S9" s="9"/>
      <c r="T9" s="9"/>
      <c r="U9" s="9"/>
      <c r="V9" s="9"/>
      <c r="W9" s="4"/>
      <c r="X9" s="4"/>
      <c r="Y9" s="4"/>
      <c r="Z9" s="4"/>
      <c r="AA9" s="4"/>
      <c r="AB9" s="4"/>
      <c r="AC9" s="4"/>
      <c r="AD9" s="4"/>
      <c r="AE9" s="5"/>
      <c r="AF9" s="15"/>
      <c r="AG9" s="5"/>
      <c r="AH9" s="5"/>
      <c r="AI9" s="5"/>
      <c r="AJ9" s="5"/>
      <c r="AK9" s="5"/>
      <c r="AL9" s="5"/>
    </row>
    <row r="10" spans="1:38" s="27" customFormat="1" ht="37.5" customHeight="1" thickBot="1">
      <c r="A10" s="351" t="str">
        <f>B4&amp;": "&amp;B5&amp;": "&amp;B6</f>
        <v>RO: 15.03.2024: 1990</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2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26"/>
      <c r="AF11" s="345"/>
      <c r="AG11" s="346"/>
      <c r="AH11" s="346"/>
      <c r="AI11" s="346"/>
      <c r="AJ11" s="346"/>
      <c r="AK11" s="346"/>
      <c r="AL11" s="347"/>
    </row>
    <row r="12" spans="1:38" ht="52.5" customHeight="1" thickBot="1">
      <c r="A12" s="352"/>
      <c r="B12" s="356"/>
      <c r="C12" s="357"/>
      <c r="D12" s="358"/>
      <c r="E12" s="31" t="s">
        <v>676</v>
      </c>
      <c r="F12" s="31" t="s">
        <v>9</v>
      </c>
      <c r="G12" s="31" t="s">
        <v>677</v>
      </c>
      <c r="H12" s="299"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26"/>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s="6" customFormat="1" ht="26.25" customHeight="1" thickBot="1">
      <c r="A14" s="37" t="s">
        <v>41</v>
      </c>
      <c r="B14" s="37" t="s">
        <v>42</v>
      </c>
      <c r="C14" s="37" t="s">
        <v>43</v>
      </c>
      <c r="D14" s="38"/>
      <c r="E14" s="39">
        <v>146.591262</v>
      </c>
      <c r="F14" s="39">
        <v>2.0111503700000002</v>
      </c>
      <c r="G14" s="39">
        <v>646.89624884099999</v>
      </c>
      <c r="H14" s="39" t="s">
        <v>401</v>
      </c>
      <c r="I14" s="39">
        <v>16.263365278599998</v>
      </c>
      <c r="J14" s="39">
        <v>33.148565111969994</v>
      </c>
      <c r="K14" s="39">
        <v>47.833427289999996</v>
      </c>
      <c r="L14" s="39">
        <v>0.47833427289999997</v>
      </c>
      <c r="M14" s="39">
        <v>21.324435599999997</v>
      </c>
      <c r="N14" s="39">
        <v>5.8231432415000013</v>
      </c>
      <c r="O14" s="39">
        <v>0.86793316025</v>
      </c>
      <c r="P14" s="39">
        <v>1.02157915</v>
      </c>
      <c r="Q14" s="39">
        <v>5.495075739999999</v>
      </c>
      <c r="R14" s="39">
        <v>3.4745590923599994</v>
      </c>
      <c r="S14" s="39">
        <v>1.6989490882359999</v>
      </c>
      <c r="T14" s="39">
        <v>69.218592080499988</v>
      </c>
      <c r="U14" s="39">
        <v>14.421320203200001</v>
      </c>
      <c r="V14" s="39">
        <v>25.6140816415</v>
      </c>
      <c r="W14" s="39">
        <v>3.9494105000000004</v>
      </c>
      <c r="X14" s="39">
        <v>1.2243115600000002E-3</v>
      </c>
      <c r="Y14" s="39">
        <v>1.2921742240000001E-2</v>
      </c>
      <c r="Z14" s="39">
        <v>1.0438875740000001E-2</v>
      </c>
      <c r="AA14" s="39">
        <v>2.7812224400000007E-3</v>
      </c>
      <c r="AB14" s="39">
        <v>2.7366151980000003E-2</v>
      </c>
      <c r="AC14" s="39">
        <v>2.0695375999999999</v>
      </c>
      <c r="AD14" s="39">
        <v>2.9324774000000003E-3</v>
      </c>
      <c r="AE14" s="26"/>
      <c r="AF14" s="40">
        <v>259680</v>
      </c>
      <c r="AG14" s="40">
        <v>308478</v>
      </c>
      <c r="AH14" s="40">
        <v>376161</v>
      </c>
      <c r="AI14" s="40">
        <v>547</v>
      </c>
      <c r="AJ14" s="40" t="s">
        <v>399</v>
      </c>
      <c r="AK14" s="40" t="s">
        <v>399</v>
      </c>
      <c r="AL14" s="41" t="s">
        <v>40</v>
      </c>
    </row>
    <row r="15" spans="1:38" s="6" customFormat="1" ht="26.25" customHeight="1" thickBot="1">
      <c r="A15" s="37" t="s">
        <v>44</v>
      </c>
      <c r="B15" s="37" t="s">
        <v>45</v>
      </c>
      <c r="C15" s="37" t="s">
        <v>46</v>
      </c>
      <c r="D15" s="38"/>
      <c r="E15" s="39">
        <v>7.4369039999999993</v>
      </c>
      <c r="F15" s="39">
        <v>0.19781359999999998</v>
      </c>
      <c r="G15" s="39">
        <v>5.226164056</v>
      </c>
      <c r="H15" s="39" t="s">
        <v>401</v>
      </c>
      <c r="I15" s="39">
        <v>0.26246663999999997</v>
      </c>
      <c r="J15" s="39">
        <v>0.32453463999999999</v>
      </c>
      <c r="K15" s="39">
        <v>0.43183863999999994</v>
      </c>
      <c r="L15" s="39">
        <v>1.2855782E-2</v>
      </c>
      <c r="M15" s="39">
        <v>2.7631159999999997</v>
      </c>
      <c r="N15" s="39">
        <v>4.8071363999999991E-2</v>
      </c>
      <c r="O15" s="39">
        <v>1.2640693999999997E-2</v>
      </c>
      <c r="P15" s="39">
        <v>1.026492E-2</v>
      </c>
      <c r="Q15" s="39">
        <v>4.9882719999999998E-2</v>
      </c>
      <c r="R15" s="39">
        <v>2.6876749759999992E-2</v>
      </c>
      <c r="S15" s="39">
        <v>5.586627497599999E-2</v>
      </c>
      <c r="T15" s="39">
        <v>2.6826340557599995</v>
      </c>
      <c r="U15" s="39">
        <v>2.2419091200000001E-2</v>
      </c>
      <c r="V15" s="39">
        <v>0.92375616399999994</v>
      </c>
      <c r="W15" s="39">
        <v>5.9688000000000005E-2</v>
      </c>
      <c r="X15" s="39">
        <v>3.739456E-5</v>
      </c>
      <c r="Y15" s="39">
        <v>1.0343184E-4</v>
      </c>
      <c r="Z15" s="39">
        <v>1.0343184E-4</v>
      </c>
      <c r="AA15" s="39">
        <v>1.2889023999999998E-4</v>
      </c>
      <c r="AB15" s="39">
        <v>3.7314848000000005E-4</v>
      </c>
      <c r="AC15" s="39">
        <v>0</v>
      </c>
      <c r="AD15" s="39">
        <v>0</v>
      </c>
      <c r="AE15" s="26"/>
      <c r="AF15" s="40">
        <v>10520</v>
      </c>
      <c r="AG15" s="40" t="s">
        <v>399</v>
      </c>
      <c r="AH15" s="40">
        <v>66776</v>
      </c>
      <c r="AI15" s="40" t="s">
        <v>399</v>
      </c>
      <c r="AJ15" s="40" t="s">
        <v>399</v>
      </c>
      <c r="AK15" s="40" t="s">
        <v>399</v>
      </c>
      <c r="AL15" s="41" t="s">
        <v>40</v>
      </c>
    </row>
    <row r="16" spans="1:38" s="6" customFormat="1" ht="26.25" customHeight="1" thickBot="1">
      <c r="A16" s="37" t="s">
        <v>44</v>
      </c>
      <c r="B16" s="37" t="s">
        <v>47</v>
      </c>
      <c r="C16" s="37" t="s">
        <v>48</v>
      </c>
      <c r="D16" s="38"/>
      <c r="E16" s="39">
        <v>0.44247600000000004</v>
      </c>
      <c r="F16" s="39">
        <v>2.8920000000000001E-2</v>
      </c>
      <c r="G16" s="39">
        <v>0.13592400000000002</v>
      </c>
      <c r="H16" s="39" t="s">
        <v>401</v>
      </c>
      <c r="I16" s="39">
        <v>2.6027999999999999E-2</v>
      </c>
      <c r="J16" s="39">
        <v>3.0366000000000001E-2</v>
      </c>
      <c r="K16" s="39">
        <v>3.0366000000000001E-2</v>
      </c>
      <c r="L16" s="39">
        <v>1.4575680000000001E-2</v>
      </c>
      <c r="M16" s="39">
        <v>0.13447799999999999</v>
      </c>
      <c r="N16" s="39">
        <v>1.1568E-2</v>
      </c>
      <c r="O16" s="39">
        <v>2.1689999999999999E-4</v>
      </c>
      <c r="P16" s="39">
        <v>1.4460000000000002E-4</v>
      </c>
      <c r="Q16" s="39">
        <v>7.2300000000000001E-4</v>
      </c>
      <c r="R16" s="39">
        <v>1.4460000000000001E-2</v>
      </c>
      <c r="S16" s="39">
        <v>4.3379999999999998E-3</v>
      </c>
      <c r="T16" s="39">
        <v>0.18074999999999999</v>
      </c>
      <c r="U16" s="39">
        <v>1.4460000000000002E-4</v>
      </c>
      <c r="V16" s="39">
        <v>2.6027999999999999E-2</v>
      </c>
      <c r="W16" s="39">
        <v>8.6759999999999997E-3</v>
      </c>
      <c r="X16" s="39">
        <v>2.7474000000000002E-6</v>
      </c>
      <c r="Y16" s="39">
        <v>2.1690000000000001E-5</v>
      </c>
      <c r="Z16" s="39">
        <v>2.4582000000000005E-6</v>
      </c>
      <c r="AA16" s="39">
        <v>2.1689999999999999E-6</v>
      </c>
      <c r="AB16" s="39">
        <v>2.90646E-5</v>
      </c>
      <c r="AC16" s="39">
        <v>3.1812000000000002E-4</v>
      </c>
      <c r="AD16" s="39">
        <v>1.8797999999999999E-7</v>
      </c>
      <c r="AE16" s="26"/>
      <c r="AF16" s="40">
        <v>1446</v>
      </c>
      <c r="AG16" s="40" t="s">
        <v>399</v>
      </c>
      <c r="AH16" s="40" t="s">
        <v>399</v>
      </c>
      <c r="AI16" s="40" t="s">
        <v>399</v>
      </c>
      <c r="AJ16" s="40" t="s">
        <v>399</v>
      </c>
      <c r="AK16" s="40" t="s">
        <v>399</v>
      </c>
      <c r="AL16" s="41" t="s">
        <v>40</v>
      </c>
    </row>
    <row r="17" spans="1:38" s="6" customFormat="1" ht="26.25" customHeight="1" thickBot="1">
      <c r="A17" s="37" t="s">
        <v>44</v>
      </c>
      <c r="B17" s="37" t="s">
        <v>49</v>
      </c>
      <c r="C17" s="37" t="s">
        <v>50</v>
      </c>
      <c r="D17" s="38"/>
      <c r="E17" s="39">
        <v>27.602922</v>
      </c>
      <c r="F17" s="39">
        <v>11.5638896</v>
      </c>
      <c r="G17" s="39">
        <v>76.798262080000015</v>
      </c>
      <c r="H17" s="39" t="s">
        <v>401</v>
      </c>
      <c r="I17" s="39">
        <v>9.3373987199999995</v>
      </c>
      <c r="J17" s="39">
        <v>10.10421672</v>
      </c>
      <c r="K17" s="39">
        <v>10.700630719999999</v>
      </c>
      <c r="L17" s="39">
        <v>0.59433953279999996</v>
      </c>
      <c r="M17" s="39">
        <v>84.363957999999997</v>
      </c>
      <c r="N17" s="39">
        <v>11.418980063999999</v>
      </c>
      <c r="O17" s="39">
        <v>0.15352004159999999</v>
      </c>
      <c r="P17" s="39">
        <v>0.76696075999999991</v>
      </c>
      <c r="Q17" s="39">
        <v>0.35819040000000002</v>
      </c>
      <c r="R17" s="39">
        <v>1.152486712</v>
      </c>
      <c r="S17" s="39">
        <v>1.4914869424000001</v>
      </c>
      <c r="T17" s="39">
        <v>1.1098857120000001</v>
      </c>
      <c r="U17" s="39">
        <v>0.16344539199999999</v>
      </c>
      <c r="V17" s="39">
        <v>17.167291519999999</v>
      </c>
      <c r="W17" s="39">
        <v>17.386394480000003</v>
      </c>
      <c r="X17" s="39">
        <v>3.8768161532799996</v>
      </c>
      <c r="Y17" s="39">
        <v>5.0189018895999995</v>
      </c>
      <c r="Z17" s="39">
        <v>2.0194786063999999</v>
      </c>
      <c r="AA17" s="39">
        <v>1.5764247299199998</v>
      </c>
      <c r="AB17" s="39">
        <v>12.491621379199998</v>
      </c>
      <c r="AC17" s="39">
        <v>5.2825240000000002E-2</v>
      </c>
      <c r="AD17" s="39">
        <v>14.484340000000001</v>
      </c>
      <c r="AE17" s="26"/>
      <c r="AF17" s="40" t="s">
        <v>399</v>
      </c>
      <c r="AG17" s="40">
        <v>85202</v>
      </c>
      <c r="AH17" s="40">
        <v>173824</v>
      </c>
      <c r="AI17" s="40" t="s">
        <v>399</v>
      </c>
      <c r="AJ17" s="40" t="s">
        <v>399</v>
      </c>
      <c r="AK17" s="40" t="s">
        <v>399</v>
      </c>
      <c r="AL17" s="41"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1" t="s">
        <v>40</v>
      </c>
    </row>
    <row r="19" spans="1:38" s="6" customFormat="1" ht="26.25" customHeight="1" thickBot="1">
      <c r="A19" s="37" t="s">
        <v>44</v>
      </c>
      <c r="B19" s="37" t="s">
        <v>53</v>
      </c>
      <c r="C19" s="37" t="s">
        <v>54</v>
      </c>
      <c r="D19" s="38"/>
      <c r="E19" s="39">
        <v>25.976471999999998</v>
      </c>
      <c r="F19" s="39">
        <v>8.3179955999999997</v>
      </c>
      <c r="G19" s="39">
        <v>6.4990717799999995</v>
      </c>
      <c r="H19" s="39" t="s">
        <v>401</v>
      </c>
      <c r="I19" s="39">
        <v>1.0140685200000001</v>
      </c>
      <c r="J19" s="39">
        <v>1.0768165199999999</v>
      </c>
      <c r="K19" s="39">
        <v>1.12562052</v>
      </c>
      <c r="L19" s="39">
        <v>5.8634164799999992E-2</v>
      </c>
      <c r="M19" s="39">
        <v>16.198218000000001</v>
      </c>
      <c r="N19" s="39">
        <v>0.93793007399999984</v>
      </c>
      <c r="O19" s="39">
        <v>1.2850860600000001E-2</v>
      </c>
      <c r="P19" s="39">
        <v>0.23583515999999999</v>
      </c>
      <c r="Q19" s="39">
        <v>6.1361399999999997E-2</v>
      </c>
      <c r="R19" s="39">
        <v>9.8473541999999997E-2</v>
      </c>
      <c r="S19" s="39">
        <v>0.12288030839999999</v>
      </c>
      <c r="T19" s="39">
        <v>9.4987541999999994E-2</v>
      </c>
      <c r="U19" s="39">
        <v>3.1964171999999999E-2</v>
      </c>
      <c r="V19" s="39">
        <v>1.6387558199999999</v>
      </c>
      <c r="W19" s="39">
        <v>1.5893776800000001</v>
      </c>
      <c r="X19" s="39">
        <v>0.31746700847999998</v>
      </c>
      <c r="Y19" s="39">
        <v>0.41162152859999995</v>
      </c>
      <c r="Z19" s="39">
        <v>0.16560460739999999</v>
      </c>
      <c r="AA19" s="39">
        <v>0.12934351272</v>
      </c>
      <c r="AB19" s="39">
        <v>1.0240366571999999</v>
      </c>
      <c r="AC19" s="39">
        <v>4.32264E-3</v>
      </c>
      <c r="AD19" s="39">
        <v>1.1852400000000001</v>
      </c>
      <c r="AE19" s="26"/>
      <c r="AF19" s="40">
        <v>6972</v>
      </c>
      <c r="AG19" s="40" t="s">
        <v>399</v>
      </c>
      <c r="AH19" s="40">
        <v>334734</v>
      </c>
      <c r="AI19" s="40" t="s">
        <v>399</v>
      </c>
      <c r="AJ19" s="40" t="s">
        <v>399</v>
      </c>
      <c r="AK19" s="40" t="s">
        <v>399</v>
      </c>
      <c r="AL19" s="41" t="s">
        <v>40</v>
      </c>
    </row>
    <row r="20" spans="1:38" s="6" customFormat="1" ht="26.25" customHeight="1" thickBot="1">
      <c r="A20" s="37" t="s">
        <v>44</v>
      </c>
      <c r="B20" s="37" t="s">
        <v>55</v>
      </c>
      <c r="C20" s="37" t="s">
        <v>56</v>
      </c>
      <c r="D20" s="38"/>
      <c r="E20" s="39" t="s">
        <v>401</v>
      </c>
      <c r="F20" s="39" t="s">
        <v>401</v>
      </c>
      <c r="G20" s="39" t="s">
        <v>401</v>
      </c>
      <c r="H20" s="39" t="s">
        <v>401</v>
      </c>
      <c r="I20" s="39" t="s">
        <v>401</v>
      </c>
      <c r="J20" s="39" t="s">
        <v>401</v>
      </c>
      <c r="K20" s="39" t="s">
        <v>401</v>
      </c>
      <c r="L20" s="39" t="s">
        <v>401</v>
      </c>
      <c r="M20" s="39" t="s">
        <v>401</v>
      </c>
      <c r="N20" s="39" t="s">
        <v>401</v>
      </c>
      <c r="O20" s="39" t="s">
        <v>401</v>
      </c>
      <c r="P20" s="39" t="s">
        <v>401</v>
      </c>
      <c r="Q20" s="39" t="s">
        <v>401</v>
      </c>
      <c r="R20" s="39" t="s">
        <v>401</v>
      </c>
      <c r="S20" s="39" t="s">
        <v>401</v>
      </c>
      <c r="T20" s="39" t="s">
        <v>401</v>
      </c>
      <c r="U20" s="39" t="s">
        <v>401</v>
      </c>
      <c r="V20" s="39" t="s">
        <v>401</v>
      </c>
      <c r="W20" s="39" t="s">
        <v>401</v>
      </c>
      <c r="X20" s="39" t="s">
        <v>401</v>
      </c>
      <c r="Y20" s="39" t="s">
        <v>401</v>
      </c>
      <c r="Z20" s="39" t="s">
        <v>401</v>
      </c>
      <c r="AA20" s="39" t="s">
        <v>401</v>
      </c>
      <c r="AB20" s="39" t="s">
        <v>401</v>
      </c>
      <c r="AC20" s="39" t="s">
        <v>401</v>
      </c>
      <c r="AD20" s="39" t="s">
        <v>401</v>
      </c>
      <c r="AE20" s="26"/>
      <c r="AF20" s="40" t="s">
        <v>399</v>
      </c>
      <c r="AG20" s="40" t="s">
        <v>399</v>
      </c>
      <c r="AH20" s="40" t="s">
        <v>399</v>
      </c>
      <c r="AI20" s="40" t="s">
        <v>399</v>
      </c>
      <c r="AJ20" s="40" t="s">
        <v>399</v>
      </c>
      <c r="AK20" s="40" t="s">
        <v>399</v>
      </c>
      <c r="AL20" s="41" t="s">
        <v>40</v>
      </c>
    </row>
    <row r="21" spans="1:38" s="6" customFormat="1" ht="26.25" customHeight="1" thickBot="1">
      <c r="A21" s="37" t="s">
        <v>44</v>
      </c>
      <c r="B21" s="37" t="s">
        <v>57</v>
      </c>
      <c r="C21" s="37" t="s">
        <v>58</v>
      </c>
      <c r="D21" s="38"/>
      <c r="E21" s="39">
        <v>0.22334299999999999</v>
      </c>
      <c r="F21" s="39">
        <v>0.1146408</v>
      </c>
      <c r="G21" s="39">
        <v>1.1618999999999999</v>
      </c>
      <c r="H21" s="39" t="s">
        <v>401</v>
      </c>
      <c r="I21" s="39">
        <v>0.139428</v>
      </c>
      <c r="J21" s="39">
        <v>0.15104699999999999</v>
      </c>
      <c r="K21" s="39">
        <v>0.160084</v>
      </c>
      <c r="L21" s="39">
        <v>8.9233920000000005E-3</v>
      </c>
      <c r="M21" s="39">
        <v>1.201921</v>
      </c>
      <c r="N21" s="39">
        <v>0.17299400000000001</v>
      </c>
      <c r="O21" s="39">
        <v>2.3238E-3</v>
      </c>
      <c r="P21" s="39">
        <v>1.01989E-2</v>
      </c>
      <c r="Q21" s="39">
        <v>5.1639999999999993E-3</v>
      </c>
      <c r="R21" s="39">
        <v>1.74285E-2</v>
      </c>
      <c r="S21" s="39">
        <v>2.2592499999999998E-2</v>
      </c>
      <c r="T21" s="39">
        <v>1.6782999999999999E-2</v>
      </c>
      <c r="U21" s="39">
        <v>2.3238E-3</v>
      </c>
      <c r="V21" s="39">
        <v>0.25819999999999999</v>
      </c>
      <c r="W21" s="39">
        <v>0.262073</v>
      </c>
      <c r="X21" s="39">
        <v>5.8740499999999994E-2</v>
      </c>
      <c r="Y21" s="39">
        <v>7.6039900000000007E-2</v>
      </c>
      <c r="Z21" s="39">
        <v>3.0596699999999998E-2</v>
      </c>
      <c r="AA21" s="39">
        <v>2.3883499999999998E-2</v>
      </c>
      <c r="AB21" s="39">
        <v>0.1892606</v>
      </c>
      <c r="AC21" s="39">
        <v>8.0042000000000004E-4</v>
      </c>
      <c r="AD21" s="39">
        <v>0.21947000000000003</v>
      </c>
      <c r="AE21" s="26"/>
      <c r="AF21" s="40" t="s">
        <v>399</v>
      </c>
      <c r="AG21" s="40">
        <v>1291</v>
      </c>
      <c r="AH21" s="40" t="s">
        <v>399</v>
      </c>
      <c r="AI21" s="40" t="s">
        <v>399</v>
      </c>
      <c r="AJ21" s="40" t="s">
        <v>399</v>
      </c>
      <c r="AK21" s="40" t="s">
        <v>399</v>
      </c>
      <c r="AL21" s="41" t="s">
        <v>40</v>
      </c>
    </row>
    <row r="22" spans="1:38" s="6" customFormat="1" ht="26.25" customHeight="1" thickBot="1">
      <c r="A22" s="37" t="s">
        <v>44</v>
      </c>
      <c r="B22" s="37" t="s">
        <v>59</v>
      </c>
      <c r="C22" s="37" t="s">
        <v>60</v>
      </c>
      <c r="D22" s="38"/>
      <c r="E22" s="39">
        <v>0.49062800000000001</v>
      </c>
      <c r="F22" s="39">
        <v>0.25183679999999997</v>
      </c>
      <c r="G22" s="39">
        <v>2.5524</v>
      </c>
      <c r="H22" s="39" t="s">
        <v>401</v>
      </c>
      <c r="I22" s="39">
        <v>0.306288</v>
      </c>
      <c r="J22" s="39">
        <v>0.331812</v>
      </c>
      <c r="K22" s="39">
        <v>0.35166399999999998</v>
      </c>
      <c r="L22" s="39">
        <v>1.9602431999999999E-2</v>
      </c>
      <c r="M22" s="39">
        <v>2.6403159999999999</v>
      </c>
      <c r="N22" s="39">
        <v>0.38002400000000003</v>
      </c>
      <c r="O22" s="39">
        <v>5.1047999999999996E-3</v>
      </c>
      <c r="P22" s="39">
        <v>2.2404399999999998E-2</v>
      </c>
      <c r="Q22" s="39">
        <v>1.1344E-2</v>
      </c>
      <c r="R22" s="39">
        <v>3.8286000000000001E-2</v>
      </c>
      <c r="S22" s="39">
        <v>4.9630000000000001E-2</v>
      </c>
      <c r="T22" s="39">
        <v>3.6867999999999998E-2</v>
      </c>
      <c r="U22" s="39">
        <v>5.1047999999999996E-3</v>
      </c>
      <c r="V22" s="39">
        <v>0.56719999999999993</v>
      </c>
      <c r="W22" s="39">
        <v>0.575708</v>
      </c>
      <c r="X22" s="39">
        <v>0.12903799999999999</v>
      </c>
      <c r="Y22" s="39">
        <v>0.16704040000000001</v>
      </c>
      <c r="Z22" s="39">
        <v>6.7213200000000001E-2</v>
      </c>
      <c r="AA22" s="39">
        <v>5.2465999999999999E-2</v>
      </c>
      <c r="AB22" s="39">
        <v>0.4157576</v>
      </c>
      <c r="AC22" s="39">
        <v>1.7583200000000001E-3</v>
      </c>
      <c r="AD22" s="39">
        <v>0.48212000000000005</v>
      </c>
      <c r="AE22" s="26"/>
      <c r="AF22" s="40" t="s">
        <v>399</v>
      </c>
      <c r="AG22" s="40">
        <v>2836</v>
      </c>
      <c r="AH22" s="40" t="s">
        <v>399</v>
      </c>
      <c r="AI22" s="40" t="s">
        <v>399</v>
      </c>
      <c r="AJ22" s="40" t="s">
        <v>399</v>
      </c>
      <c r="AK22" s="40" t="s">
        <v>399</v>
      </c>
      <c r="AL22" s="41" t="s">
        <v>40</v>
      </c>
    </row>
    <row r="23" spans="1:38" s="6" customFormat="1" ht="26.25" customHeight="1" thickBot="1">
      <c r="A23" s="37" t="s">
        <v>61</v>
      </c>
      <c r="B23" s="37" t="s">
        <v>370</v>
      </c>
      <c r="C23" s="37" t="s">
        <v>366</v>
      </c>
      <c r="D23" s="42"/>
      <c r="E23" s="39" t="s">
        <v>400</v>
      </c>
      <c r="F23" s="39" t="s">
        <v>400</v>
      </c>
      <c r="G23" s="39" t="s">
        <v>400</v>
      </c>
      <c r="H23" s="39" t="s">
        <v>400</v>
      </c>
      <c r="I23" s="39" t="s">
        <v>400</v>
      </c>
      <c r="J23" s="39" t="s">
        <v>400</v>
      </c>
      <c r="K23" s="39" t="s">
        <v>400</v>
      </c>
      <c r="L23" s="39" t="s">
        <v>400</v>
      </c>
      <c r="M23" s="39" t="s">
        <v>400</v>
      </c>
      <c r="N23" s="39" t="s">
        <v>399</v>
      </c>
      <c r="O23" s="39" t="s">
        <v>400</v>
      </c>
      <c r="P23" s="39" t="s">
        <v>399</v>
      </c>
      <c r="Q23" s="39" t="s">
        <v>399</v>
      </c>
      <c r="R23" s="39" t="s">
        <v>400</v>
      </c>
      <c r="S23" s="39" t="s">
        <v>400</v>
      </c>
      <c r="T23" s="39" t="s">
        <v>400</v>
      </c>
      <c r="U23" s="39" t="s">
        <v>400</v>
      </c>
      <c r="V23" s="39" t="s">
        <v>400</v>
      </c>
      <c r="W23" s="39" t="s">
        <v>399</v>
      </c>
      <c r="X23" s="39" t="s">
        <v>400</v>
      </c>
      <c r="Y23" s="39" t="s">
        <v>400</v>
      </c>
      <c r="Z23" s="39" t="s">
        <v>399</v>
      </c>
      <c r="AA23" s="39" t="s">
        <v>399</v>
      </c>
      <c r="AB23" s="39" t="s">
        <v>400</v>
      </c>
      <c r="AC23" s="39" t="s">
        <v>399</v>
      </c>
      <c r="AD23" s="39" t="s">
        <v>399</v>
      </c>
      <c r="AE23" s="26"/>
      <c r="AF23" s="40" t="s">
        <v>400</v>
      </c>
      <c r="AG23" s="40" t="s">
        <v>399</v>
      </c>
      <c r="AH23" s="40" t="s">
        <v>399</v>
      </c>
      <c r="AI23" s="40" t="s">
        <v>399</v>
      </c>
      <c r="AJ23" s="40" t="s">
        <v>399</v>
      </c>
      <c r="AK23" s="40" t="s">
        <v>399</v>
      </c>
      <c r="AL23" s="41" t="s">
        <v>40</v>
      </c>
    </row>
    <row r="24" spans="1:38" s="6" customFormat="1" ht="26.25" customHeight="1" thickBot="1">
      <c r="A24" s="43" t="s">
        <v>44</v>
      </c>
      <c r="B24" s="37" t="s">
        <v>62</v>
      </c>
      <c r="C24" s="37" t="s">
        <v>63</v>
      </c>
      <c r="D24" s="38"/>
      <c r="E24" s="39">
        <v>50.925129000000005</v>
      </c>
      <c r="F24" s="39">
        <v>7.9596469999999995</v>
      </c>
      <c r="G24" s="39">
        <v>10.752257200000001</v>
      </c>
      <c r="H24" s="39" t="s">
        <v>401</v>
      </c>
      <c r="I24" s="39">
        <v>2.3355307999999999</v>
      </c>
      <c r="J24" s="39">
        <v>2.4128408000000001</v>
      </c>
      <c r="K24" s="39">
        <v>2.4729708000000001</v>
      </c>
      <c r="L24" s="39">
        <v>8.4419516800000004E-3</v>
      </c>
      <c r="M24" s="39">
        <v>19.166588000000001</v>
      </c>
      <c r="N24" s="39">
        <v>1.1586364999999998</v>
      </c>
      <c r="O24" s="39">
        <v>1.6048751999999999E-2</v>
      </c>
      <c r="P24" s="39">
        <v>0.20845696000000002</v>
      </c>
      <c r="Q24" s="39">
        <v>6.0868890000000002E-2</v>
      </c>
      <c r="R24" s="39">
        <v>0.13132677999999998</v>
      </c>
      <c r="S24" s="39">
        <v>0.164334696</v>
      </c>
      <c r="T24" s="39">
        <v>0.115365284</v>
      </c>
      <c r="U24" s="39">
        <v>3.6463809999999999E-2</v>
      </c>
      <c r="V24" s="39">
        <v>3.6603348000000002</v>
      </c>
      <c r="W24" s="39">
        <v>1.9572054000000001</v>
      </c>
      <c r="X24" s="39">
        <v>0.50647243919999996</v>
      </c>
      <c r="Y24" s="39">
        <v>1.4181118939999999</v>
      </c>
      <c r="Z24" s="39">
        <v>0.307151646</v>
      </c>
      <c r="AA24" s="39">
        <v>0.2503261088</v>
      </c>
      <c r="AB24" s="39">
        <v>2.4820620879999997</v>
      </c>
      <c r="AC24" s="39">
        <v>5.3258000000000003E-3</v>
      </c>
      <c r="AD24" s="39">
        <v>1.4603000000000002</v>
      </c>
      <c r="AE24" s="26"/>
      <c r="AF24" s="40">
        <v>60763</v>
      </c>
      <c r="AG24" s="40">
        <v>8590</v>
      </c>
      <c r="AH24" s="40">
        <v>246860</v>
      </c>
      <c r="AI24" s="40" t="s">
        <v>399</v>
      </c>
      <c r="AJ24" s="40" t="s">
        <v>399</v>
      </c>
      <c r="AK24" s="40" t="s">
        <v>399</v>
      </c>
      <c r="AL24" s="41" t="s">
        <v>40</v>
      </c>
    </row>
    <row r="25" spans="1:38" s="6" customFormat="1" ht="26.25" customHeight="1" thickBot="1">
      <c r="A25" s="37" t="s">
        <v>64</v>
      </c>
      <c r="B25" s="37" t="s">
        <v>65</v>
      </c>
      <c r="C25" s="37" t="s">
        <v>66</v>
      </c>
      <c r="D25" s="38"/>
      <c r="E25" s="39">
        <v>0.40053118115074271</v>
      </c>
      <c r="F25" s="39">
        <v>4.9448473127917544E-2</v>
      </c>
      <c r="G25" s="39">
        <v>2.8620889523790948E-2</v>
      </c>
      <c r="H25" s="39" t="s">
        <v>401</v>
      </c>
      <c r="I25" s="39">
        <v>4.3924029377013247E-3</v>
      </c>
      <c r="J25" s="39">
        <v>4.3924029377013247E-3</v>
      </c>
      <c r="K25" s="39" t="s">
        <v>401</v>
      </c>
      <c r="L25" s="39" t="s">
        <v>401</v>
      </c>
      <c r="M25" s="39">
        <v>0.35902838988693569</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1502.5964429942151</v>
      </c>
      <c r="AG25" s="39" t="s">
        <v>399</v>
      </c>
      <c r="AH25" s="39" t="s">
        <v>399</v>
      </c>
      <c r="AI25" s="39" t="s">
        <v>399</v>
      </c>
      <c r="AJ25" s="39" t="s">
        <v>399</v>
      </c>
      <c r="AK25" s="44">
        <v>141925</v>
      </c>
      <c r="AL25" s="45" t="s">
        <v>403</v>
      </c>
    </row>
    <row r="26" spans="1:38" s="6" customFormat="1" ht="26.25" customHeight="1" thickBot="1">
      <c r="A26" s="37" t="s">
        <v>64</v>
      </c>
      <c r="B26" s="37" t="s">
        <v>67</v>
      </c>
      <c r="C26" s="37" t="s">
        <v>68</v>
      </c>
      <c r="D26" s="38"/>
      <c r="E26" s="39">
        <v>1.2818203474799896E-2</v>
      </c>
      <c r="F26" s="39">
        <v>2.039165315290515E-3</v>
      </c>
      <c r="G26" s="39">
        <v>1.0316880822397213E-3</v>
      </c>
      <c r="H26" s="39" t="s">
        <v>401</v>
      </c>
      <c r="I26" s="39">
        <v>7.1662339834390411E-5</v>
      </c>
      <c r="J26" s="39">
        <v>7.1662339834390411E-5</v>
      </c>
      <c r="K26" s="39" t="s">
        <v>401</v>
      </c>
      <c r="L26" s="39" t="s">
        <v>401</v>
      </c>
      <c r="M26" s="39">
        <v>1.6980316655386733E-2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54.163589415617004</v>
      </c>
      <c r="AG26" s="39" t="s">
        <v>399</v>
      </c>
      <c r="AH26" s="39" t="s">
        <v>399</v>
      </c>
      <c r="AI26" s="39" t="s">
        <v>399</v>
      </c>
      <c r="AJ26" s="39" t="s">
        <v>399</v>
      </c>
      <c r="AK26" s="44">
        <v>6756</v>
      </c>
      <c r="AL26" s="45" t="s">
        <v>403</v>
      </c>
    </row>
    <row r="27" spans="1:38" s="6" customFormat="1" ht="26.25" customHeight="1" thickBot="1">
      <c r="A27" s="37" t="s">
        <v>69</v>
      </c>
      <c r="B27" s="37" t="s">
        <v>70</v>
      </c>
      <c r="C27" s="37" t="s">
        <v>71</v>
      </c>
      <c r="D27" s="38"/>
      <c r="E27" s="39">
        <v>59.421405851087556</v>
      </c>
      <c r="F27" s="39">
        <v>67.32622638130222</v>
      </c>
      <c r="G27" s="39">
        <v>0.7065225754199207</v>
      </c>
      <c r="H27" s="39">
        <v>2.8247379081880584</v>
      </c>
      <c r="I27" s="39">
        <v>0.28413109588704316</v>
      </c>
      <c r="J27" s="39">
        <v>0.28413109588704316</v>
      </c>
      <c r="K27" s="39">
        <v>0.28413109588704316</v>
      </c>
      <c r="L27" s="39">
        <v>0.12682309333628522</v>
      </c>
      <c r="M27" s="39">
        <v>526.63784795479637</v>
      </c>
      <c r="N27" s="39">
        <v>0.40549380606913871</v>
      </c>
      <c r="O27" s="39" t="s">
        <v>401</v>
      </c>
      <c r="P27" s="39" t="s">
        <v>401</v>
      </c>
      <c r="Q27" s="39" t="s">
        <v>401</v>
      </c>
      <c r="R27" s="39" t="s">
        <v>401</v>
      </c>
      <c r="S27" s="39" t="s">
        <v>401</v>
      </c>
      <c r="T27" s="39" t="s">
        <v>401</v>
      </c>
      <c r="U27" s="39" t="s">
        <v>401</v>
      </c>
      <c r="V27" s="39" t="s">
        <v>401</v>
      </c>
      <c r="W27" s="39" t="s">
        <v>401</v>
      </c>
      <c r="X27" s="39">
        <v>1.5652321968962376E-2</v>
      </c>
      <c r="Y27" s="39">
        <v>2.6355638583260108E-2</v>
      </c>
      <c r="Z27" s="39">
        <v>1.1186696189732368E-2</v>
      </c>
      <c r="AA27" s="39">
        <v>2.9119532092774285E-2</v>
      </c>
      <c r="AB27" s="39">
        <v>8.231418883472913E-2</v>
      </c>
      <c r="AC27" s="39" t="s">
        <v>401</v>
      </c>
      <c r="AD27" s="39" t="s">
        <v>401</v>
      </c>
      <c r="AE27" s="26" t="s">
        <v>402</v>
      </c>
      <c r="AF27" s="40">
        <v>88218.709087174109</v>
      </c>
      <c r="AG27" s="40" t="s">
        <v>399</v>
      </c>
      <c r="AH27" s="40" t="s">
        <v>399</v>
      </c>
      <c r="AI27" s="40" t="s">
        <v>399</v>
      </c>
      <c r="AJ27" s="40" t="s">
        <v>399</v>
      </c>
      <c r="AK27" s="40" t="s">
        <v>399</v>
      </c>
      <c r="AL27" s="41" t="s">
        <v>40</v>
      </c>
    </row>
    <row r="28" spans="1:38" s="6" customFormat="1" ht="26.25" customHeight="1" thickBot="1">
      <c r="A28" s="37" t="s">
        <v>69</v>
      </c>
      <c r="B28" s="37" t="s">
        <v>72</v>
      </c>
      <c r="C28" s="37" t="s">
        <v>73</v>
      </c>
      <c r="D28" s="38"/>
      <c r="E28" s="39">
        <v>4.1917436719553471</v>
      </c>
      <c r="F28" s="39">
        <v>2.9047992532991778</v>
      </c>
      <c r="G28" s="39">
        <v>0.10039880774332346</v>
      </c>
      <c r="H28" s="39">
        <v>0.12180183617380971</v>
      </c>
      <c r="I28" s="39">
        <v>0.24863309546978524</v>
      </c>
      <c r="J28" s="39">
        <v>0.24863309546978524</v>
      </c>
      <c r="K28" s="39">
        <v>0.24863309546978524</v>
      </c>
      <c r="L28" s="39">
        <v>0.13517004796215709</v>
      </c>
      <c r="M28" s="39">
        <v>26.032997554953155</v>
      </c>
      <c r="N28" s="39">
        <v>3.6969316989977456E-2</v>
      </c>
      <c r="O28" s="39" t="s">
        <v>401</v>
      </c>
      <c r="P28" s="39" t="s">
        <v>401</v>
      </c>
      <c r="Q28" s="39" t="s">
        <v>401</v>
      </c>
      <c r="R28" s="39" t="s">
        <v>401</v>
      </c>
      <c r="S28" s="39" t="s">
        <v>401</v>
      </c>
      <c r="T28" s="39" t="s">
        <v>401</v>
      </c>
      <c r="U28" s="39" t="s">
        <v>401</v>
      </c>
      <c r="V28" s="39" t="s">
        <v>401</v>
      </c>
      <c r="W28" s="39" t="s">
        <v>401</v>
      </c>
      <c r="X28" s="39">
        <v>3.2081440803465658E-3</v>
      </c>
      <c r="Y28" s="39">
        <v>4.113128803120202E-3</v>
      </c>
      <c r="Z28" s="39">
        <v>3.0036222958066852E-3</v>
      </c>
      <c r="AA28" s="39">
        <v>3.6046636415744196E-3</v>
      </c>
      <c r="AB28" s="39">
        <v>1.3929558820847872E-2</v>
      </c>
      <c r="AC28" s="39" t="s">
        <v>401</v>
      </c>
      <c r="AD28" s="39" t="s">
        <v>401</v>
      </c>
      <c r="AE28" s="26" t="s">
        <v>402</v>
      </c>
      <c r="AF28" s="40">
        <v>8065.8667195157777</v>
      </c>
      <c r="AG28" s="40" t="s">
        <v>399</v>
      </c>
      <c r="AH28" s="40" t="s">
        <v>399</v>
      </c>
      <c r="AI28" s="40" t="s">
        <v>399</v>
      </c>
      <c r="AJ28" s="40" t="s">
        <v>399</v>
      </c>
      <c r="AK28" s="40" t="s">
        <v>399</v>
      </c>
      <c r="AL28" s="41" t="s">
        <v>40</v>
      </c>
    </row>
    <row r="29" spans="1:38" s="6" customFormat="1" ht="26.25" customHeight="1" thickBot="1">
      <c r="A29" s="37" t="s">
        <v>69</v>
      </c>
      <c r="B29" s="37" t="s">
        <v>74</v>
      </c>
      <c r="C29" s="37" t="s">
        <v>75</v>
      </c>
      <c r="D29" s="38"/>
      <c r="E29" s="39">
        <v>38.208931512810459</v>
      </c>
      <c r="F29" s="39">
        <v>3.762018067466582</v>
      </c>
      <c r="G29" s="39">
        <v>0.79830622121306782</v>
      </c>
      <c r="H29" s="39">
        <v>1.7961889977294025E-2</v>
      </c>
      <c r="I29" s="39">
        <v>1.5666759591306456</v>
      </c>
      <c r="J29" s="39">
        <v>1.5666759591306456</v>
      </c>
      <c r="K29" s="39">
        <v>1.5666759591306456</v>
      </c>
      <c r="L29" s="39">
        <v>0.83033825833924235</v>
      </c>
      <c r="M29" s="39">
        <v>10.547620947777657</v>
      </c>
      <c r="N29" s="39">
        <v>0.19358925864416893</v>
      </c>
      <c r="O29" s="39" t="s">
        <v>401</v>
      </c>
      <c r="P29" s="39" t="s">
        <v>401</v>
      </c>
      <c r="Q29" s="39" t="s">
        <v>401</v>
      </c>
      <c r="R29" s="39" t="s">
        <v>401</v>
      </c>
      <c r="S29" s="39" t="s">
        <v>401</v>
      </c>
      <c r="T29" s="39" t="s">
        <v>401</v>
      </c>
      <c r="U29" s="39" t="s">
        <v>401</v>
      </c>
      <c r="V29" s="39" t="s">
        <v>401</v>
      </c>
      <c r="W29" s="39" t="s">
        <v>401</v>
      </c>
      <c r="X29" s="39">
        <v>5.4883552708398413E-3</v>
      </c>
      <c r="Y29" s="39">
        <v>3.3229496457993953E-2</v>
      </c>
      <c r="Z29" s="39">
        <v>3.7121239286407655E-2</v>
      </c>
      <c r="AA29" s="39">
        <v>8.5817918780404789E-3</v>
      </c>
      <c r="AB29" s="39">
        <v>8.4420882893281923E-2</v>
      </c>
      <c r="AC29" s="39" t="s">
        <v>401</v>
      </c>
      <c r="AD29" s="39" t="s">
        <v>401</v>
      </c>
      <c r="AE29" s="26" t="s">
        <v>402</v>
      </c>
      <c r="AF29" s="40">
        <v>42410.018001944227</v>
      </c>
      <c r="AG29" s="40" t="s">
        <v>399</v>
      </c>
      <c r="AH29" s="40" t="s">
        <v>399</v>
      </c>
      <c r="AI29" s="40" t="s">
        <v>399</v>
      </c>
      <c r="AJ29" s="40" t="s">
        <v>399</v>
      </c>
      <c r="AK29" s="40" t="s">
        <v>399</v>
      </c>
      <c r="AL29" s="41" t="s">
        <v>40</v>
      </c>
    </row>
    <row r="30" spans="1:38" s="6" customFormat="1" ht="26.25" customHeight="1" thickBot="1">
      <c r="A30" s="37" t="s">
        <v>69</v>
      </c>
      <c r="B30" s="37" t="s">
        <v>76</v>
      </c>
      <c r="C30" s="37" t="s">
        <v>77</v>
      </c>
      <c r="D30" s="38"/>
      <c r="E30" s="39">
        <v>0.23479511057487273</v>
      </c>
      <c r="F30" s="39">
        <v>7.9825961172146851</v>
      </c>
      <c r="G30" s="39">
        <v>7.2210984612961797E-3</v>
      </c>
      <c r="H30" s="39">
        <v>1.4661018088086182E-3</v>
      </c>
      <c r="I30" s="39">
        <v>0.13173034162728181</v>
      </c>
      <c r="J30" s="39">
        <v>0.13173034162728181</v>
      </c>
      <c r="K30" s="39">
        <v>0.13173034162728181</v>
      </c>
      <c r="L30" s="39">
        <v>1.4490337579001001E-2</v>
      </c>
      <c r="M30" s="39">
        <v>14.540666447064577</v>
      </c>
      <c r="N30" s="39">
        <v>4.3764233098764725E-3</v>
      </c>
      <c r="O30" s="39" t="s">
        <v>401</v>
      </c>
      <c r="P30" s="39" t="s">
        <v>401</v>
      </c>
      <c r="Q30" s="39" t="s">
        <v>401</v>
      </c>
      <c r="R30" s="39" t="s">
        <v>401</v>
      </c>
      <c r="S30" s="39" t="s">
        <v>401</v>
      </c>
      <c r="T30" s="39" t="s">
        <v>401</v>
      </c>
      <c r="U30" s="39" t="s">
        <v>401</v>
      </c>
      <c r="V30" s="39" t="s">
        <v>401</v>
      </c>
      <c r="W30" s="39" t="s">
        <v>401</v>
      </c>
      <c r="X30" s="39">
        <v>1.8818620232468832E-4</v>
      </c>
      <c r="Y30" s="39">
        <v>2.1006831887407062E-4</v>
      </c>
      <c r="Z30" s="39">
        <v>1.5317481584567651E-4</v>
      </c>
      <c r="AA30" s="39">
        <v>2.2757401211357653E-4</v>
      </c>
      <c r="AB30" s="39">
        <v>7.7900334915801208E-4</v>
      </c>
      <c r="AC30" s="39" t="s">
        <v>401</v>
      </c>
      <c r="AD30" s="39" t="s">
        <v>401</v>
      </c>
      <c r="AE30" s="26" t="s">
        <v>402</v>
      </c>
      <c r="AF30" s="40">
        <v>951.87206989813262</v>
      </c>
      <c r="AG30" s="40" t="s">
        <v>399</v>
      </c>
      <c r="AH30" s="40" t="s">
        <v>399</v>
      </c>
      <c r="AI30" s="40" t="s">
        <v>399</v>
      </c>
      <c r="AJ30" s="40" t="s">
        <v>399</v>
      </c>
      <c r="AK30" s="40" t="s">
        <v>399</v>
      </c>
      <c r="AL30" s="41" t="s">
        <v>40</v>
      </c>
    </row>
    <row r="31" spans="1:38" s="6" customFormat="1" ht="26.25" customHeight="1" thickBot="1">
      <c r="A31" s="37" t="s">
        <v>69</v>
      </c>
      <c r="B31" s="37" t="s">
        <v>78</v>
      </c>
      <c r="C31" s="37" t="s">
        <v>79</v>
      </c>
      <c r="D31" s="38"/>
      <c r="E31" s="39" t="s">
        <v>399</v>
      </c>
      <c r="F31" s="39">
        <v>3.9186944712000003</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1" t="s">
        <v>40</v>
      </c>
    </row>
    <row r="32" spans="1:38" s="6" customFormat="1" ht="26.25" customHeight="1" thickBot="1">
      <c r="A32" s="37" t="s">
        <v>69</v>
      </c>
      <c r="B32" s="37" t="s">
        <v>80</v>
      </c>
      <c r="C32" s="37" t="s">
        <v>81</v>
      </c>
      <c r="D32" s="38"/>
      <c r="E32" s="39" t="s">
        <v>399</v>
      </c>
      <c r="F32" s="39" t="s">
        <v>399</v>
      </c>
      <c r="G32" s="39" t="s">
        <v>399</v>
      </c>
      <c r="H32" s="39" t="s">
        <v>399</v>
      </c>
      <c r="I32" s="39">
        <v>0.37361855442000003</v>
      </c>
      <c r="J32" s="39">
        <v>0.69662328641999993</v>
      </c>
      <c r="K32" s="39">
        <v>0.91841687061999999</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t="s">
        <v>402</v>
      </c>
      <c r="AF32" s="40" t="s">
        <v>399</v>
      </c>
      <c r="AG32" s="40" t="s">
        <v>399</v>
      </c>
      <c r="AH32" s="40" t="s">
        <v>399</v>
      </c>
      <c r="AI32" s="40" t="s">
        <v>399</v>
      </c>
      <c r="AJ32" s="40" t="s">
        <v>399</v>
      </c>
      <c r="AK32" s="40">
        <v>35975.696499999998</v>
      </c>
      <c r="AL32" s="41" t="s">
        <v>390</v>
      </c>
    </row>
    <row r="33" spans="1:38" s="6" customFormat="1" ht="26.25" customHeight="1" thickBot="1">
      <c r="A33" s="37" t="s">
        <v>69</v>
      </c>
      <c r="B33" s="37" t="s">
        <v>82</v>
      </c>
      <c r="C33" s="37" t="s">
        <v>83</v>
      </c>
      <c r="D33" s="38"/>
      <c r="E33" s="39" t="s">
        <v>399</v>
      </c>
      <c r="F33" s="39" t="s">
        <v>399</v>
      </c>
      <c r="G33" s="39" t="s">
        <v>399</v>
      </c>
      <c r="H33" s="39" t="s">
        <v>399</v>
      </c>
      <c r="I33" s="39">
        <v>0.21435712661</v>
      </c>
      <c r="J33" s="39">
        <v>0.39424812495</v>
      </c>
      <c r="K33" s="39">
        <v>0.7884962499</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t="s">
        <v>402</v>
      </c>
      <c r="AF33" s="40" t="s">
        <v>399</v>
      </c>
      <c r="AG33" s="40" t="s">
        <v>399</v>
      </c>
      <c r="AH33" s="40" t="s">
        <v>399</v>
      </c>
      <c r="AI33" s="40" t="s">
        <v>399</v>
      </c>
      <c r="AJ33" s="40" t="s">
        <v>399</v>
      </c>
      <c r="AK33" s="40">
        <v>35975.696499999998</v>
      </c>
      <c r="AL33" s="41" t="s">
        <v>390</v>
      </c>
    </row>
    <row r="34" spans="1:38" s="6" customFormat="1" ht="26.25" customHeight="1" thickBot="1">
      <c r="A34" s="37" t="s">
        <v>61</v>
      </c>
      <c r="B34" s="37" t="s">
        <v>84</v>
      </c>
      <c r="C34" s="37" t="s">
        <v>85</v>
      </c>
      <c r="D34" s="38"/>
      <c r="E34" s="39">
        <v>7.0193918639999993</v>
      </c>
      <c r="F34" s="39">
        <v>0.62290404899999996</v>
      </c>
      <c r="G34" s="39">
        <v>0.26791572000000002</v>
      </c>
      <c r="H34" s="39">
        <v>9.3770501999999986E-4</v>
      </c>
      <c r="I34" s="39">
        <v>0.18352226819999998</v>
      </c>
      <c r="J34" s="39">
        <v>0.19289931839999996</v>
      </c>
      <c r="K34" s="39">
        <v>0.20361594719999998</v>
      </c>
      <c r="L34" s="39">
        <v>0.11928947432999999</v>
      </c>
      <c r="M34" s="39">
        <v>1.4333491019999998</v>
      </c>
      <c r="N34" s="39" t="s">
        <v>401</v>
      </c>
      <c r="O34" s="39">
        <v>1.3395785999999999E-3</v>
      </c>
      <c r="P34" s="39" t="s">
        <v>401</v>
      </c>
      <c r="Q34" s="39" t="s">
        <v>401</v>
      </c>
      <c r="R34" s="39">
        <v>6.6978930000000008E-3</v>
      </c>
      <c r="S34" s="39">
        <v>0.22772836199999996</v>
      </c>
      <c r="T34" s="39">
        <v>9.3770501999999988E-3</v>
      </c>
      <c r="U34" s="39">
        <v>1.3395785999999999E-3</v>
      </c>
      <c r="V34" s="39">
        <v>0.13395785999999998</v>
      </c>
      <c r="W34" s="39" t="s">
        <v>401</v>
      </c>
      <c r="X34" s="39">
        <v>4.0187358000000001E-3</v>
      </c>
      <c r="Y34" s="39">
        <v>6.6978930000000008E-3</v>
      </c>
      <c r="Z34" s="39" t="s">
        <v>401</v>
      </c>
      <c r="AA34" s="39" t="s">
        <v>401</v>
      </c>
      <c r="AB34" s="39">
        <v>1.0716628800000001E-2</v>
      </c>
      <c r="AC34" s="39" t="s">
        <v>399</v>
      </c>
      <c r="AD34" s="39" t="s">
        <v>399</v>
      </c>
      <c r="AE34" s="26"/>
      <c r="AF34" s="40">
        <v>5693.2090499999995</v>
      </c>
      <c r="AG34" s="40" t="s">
        <v>399</v>
      </c>
      <c r="AH34" s="40" t="s">
        <v>399</v>
      </c>
      <c r="AI34" s="40" t="s">
        <v>399</v>
      </c>
      <c r="AJ34" s="40" t="s">
        <v>399</v>
      </c>
      <c r="AK34" s="40" t="s">
        <v>399</v>
      </c>
      <c r="AL34" s="41"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39" t="s">
        <v>401</v>
      </c>
      <c r="AG35" s="39" t="s">
        <v>399</v>
      </c>
      <c r="AH35" s="39" t="s">
        <v>399</v>
      </c>
      <c r="AI35" s="39" t="s">
        <v>399</v>
      </c>
      <c r="AJ35" s="39" t="s">
        <v>399</v>
      </c>
      <c r="AK35" s="39" t="s">
        <v>399</v>
      </c>
      <c r="AL35" s="41" t="s">
        <v>40</v>
      </c>
    </row>
    <row r="36" spans="1:38" s="6" customFormat="1" ht="26.25" customHeight="1" thickBot="1">
      <c r="A36" s="37" t="s">
        <v>86</v>
      </c>
      <c r="B36" s="37" t="s">
        <v>89</v>
      </c>
      <c r="C36" s="37" t="s">
        <v>90</v>
      </c>
      <c r="D36" s="38"/>
      <c r="E36" s="39">
        <v>22.595699999999997</v>
      </c>
      <c r="F36" s="39">
        <v>0.54608999999999996</v>
      </c>
      <c r="G36" s="39">
        <v>17.658000000000001</v>
      </c>
      <c r="H36" s="39" t="s">
        <v>401</v>
      </c>
      <c r="I36" s="39">
        <v>1.5303599999999999</v>
      </c>
      <c r="J36" s="39">
        <v>1.7003999999999999</v>
      </c>
      <c r="K36" s="39">
        <v>1.7003999999999999</v>
      </c>
      <c r="L36" s="39">
        <v>2.9528100000000002E-2</v>
      </c>
      <c r="M36" s="39">
        <v>1.2000899999999999</v>
      </c>
      <c r="N36" s="39">
        <v>5.8859999999999996E-2</v>
      </c>
      <c r="O36" s="39">
        <v>6.5399999999999998E-3</v>
      </c>
      <c r="P36" s="39">
        <v>6.5399999999999998E-3</v>
      </c>
      <c r="Q36" s="39">
        <v>0.22236000000000003</v>
      </c>
      <c r="R36" s="39">
        <v>0.23543999999999998</v>
      </c>
      <c r="S36" s="39">
        <v>0.40875</v>
      </c>
      <c r="T36" s="39">
        <v>10.464</v>
      </c>
      <c r="U36" s="39">
        <v>6.8669999999999995E-2</v>
      </c>
      <c r="V36" s="39">
        <v>0.39239999999999997</v>
      </c>
      <c r="W36" s="39">
        <v>0.15368999999999999</v>
      </c>
      <c r="X36" s="39">
        <v>1.635E-3</v>
      </c>
      <c r="Y36" s="39">
        <v>9.8099999999999993E-3</v>
      </c>
      <c r="Z36" s="39">
        <v>6.5399999999999998E-3</v>
      </c>
      <c r="AA36" s="39">
        <v>2.9429999999999999E-3</v>
      </c>
      <c r="AB36" s="39">
        <v>2.0927999999999999E-2</v>
      </c>
      <c r="AC36" s="39">
        <v>4.5780000000000008E-2</v>
      </c>
      <c r="AD36" s="39">
        <v>0.18638999999999997</v>
      </c>
      <c r="AE36" s="26"/>
      <c r="AF36" s="40">
        <v>12867.45</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t="s">
        <v>400</v>
      </c>
      <c r="F39" s="39" t="s">
        <v>400</v>
      </c>
      <c r="G39" s="39" t="s">
        <v>400</v>
      </c>
      <c r="H39" s="39" t="s">
        <v>400</v>
      </c>
      <c r="I39" s="39" t="s">
        <v>400</v>
      </c>
      <c r="J39" s="39" t="s">
        <v>400</v>
      </c>
      <c r="K39" s="39" t="s">
        <v>400</v>
      </c>
      <c r="L39" s="39" t="s">
        <v>400</v>
      </c>
      <c r="M39" s="39" t="s">
        <v>400</v>
      </c>
      <c r="N39" s="39" t="s">
        <v>400</v>
      </c>
      <c r="O39" s="39" t="s">
        <v>400</v>
      </c>
      <c r="P39" s="39" t="s">
        <v>400</v>
      </c>
      <c r="Q39" s="39" t="s">
        <v>400</v>
      </c>
      <c r="R39" s="39" t="s">
        <v>400</v>
      </c>
      <c r="S39" s="39" t="s">
        <v>400</v>
      </c>
      <c r="T39" s="39" t="s">
        <v>400</v>
      </c>
      <c r="U39" s="39" t="s">
        <v>400</v>
      </c>
      <c r="V39" s="39" t="s">
        <v>400</v>
      </c>
      <c r="W39" s="39" t="s">
        <v>400</v>
      </c>
      <c r="X39" s="39" t="s">
        <v>400</v>
      </c>
      <c r="Y39" s="39" t="s">
        <v>400</v>
      </c>
      <c r="Z39" s="39" t="s">
        <v>400</v>
      </c>
      <c r="AA39" s="39" t="s">
        <v>400</v>
      </c>
      <c r="AB39" s="39" t="s">
        <v>400</v>
      </c>
      <c r="AC39" s="39" t="s">
        <v>400</v>
      </c>
      <c r="AD39" s="39" t="s">
        <v>400</v>
      </c>
      <c r="AE39" s="26"/>
      <c r="AF39" s="40" t="s">
        <v>400</v>
      </c>
      <c r="AG39" s="40" t="s">
        <v>400</v>
      </c>
      <c r="AH39" s="40" t="s">
        <v>400</v>
      </c>
      <c r="AI39" s="40" t="s">
        <v>400</v>
      </c>
      <c r="AJ39" s="40" t="s">
        <v>399</v>
      </c>
      <c r="AK39" s="40" t="s">
        <v>399</v>
      </c>
      <c r="AL39" s="41" t="s">
        <v>40</v>
      </c>
    </row>
    <row r="40" spans="1:38" s="6" customFormat="1" ht="26.25" customHeight="1" thickBot="1">
      <c r="A40" s="37" t="s">
        <v>61</v>
      </c>
      <c r="B40" s="37" t="s">
        <v>96</v>
      </c>
      <c r="C40" s="37" t="s">
        <v>368</v>
      </c>
      <c r="D40" s="38"/>
      <c r="E40" s="39" t="s">
        <v>400</v>
      </c>
      <c r="F40" s="39" t="s">
        <v>400</v>
      </c>
      <c r="G40" s="39" t="s">
        <v>400</v>
      </c>
      <c r="H40" s="39" t="s">
        <v>400</v>
      </c>
      <c r="I40" s="39" t="s">
        <v>400</v>
      </c>
      <c r="J40" s="39" t="s">
        <v>400</v>
      </c>
      <c r="K40" s="39" t="s">
        <v>400</v>
      </c>
      <c r="L40" s="39" t="s">
        <v>400</v>
      </c>
      <c r="M40" s="39" t="s">
        <v>400</v>
      </c>
      <c r="N40" s="39" t="s">
        <v>399</v>
      </c>
      <c r="O40" s="39" t="s">
        <v>400</v>
      </c>
      <c r="P40" s="39" t="s">
        <v>399</v>
      </c>
      <c r="Q40" s="39" t="s">
        <v>399</v>
      </c>
      <c r="R40" s="39" t="s">
        <v>400</v>
      </c>
      <c r="S40" s="39" t="s">
        <v>400</v>
      </c>
      <c r="T40" s="39" t="s">
        <v>400</v>
      </c>
      <c r="U40" s="39" t="s">
        <v>400</v>
      </c>
      <c r="V40" s="39" t="s">
        <v>400</v>
      </c>
      <c r="W40" s="39" t="s">
        <v>399</v>
      </c>
      <c r="X40" s="39" t="s">
        <v>400</v>
      </c>
      <c r="Y40" s="39" t="s">
        <v>400</v>
      </c>
      <c r="Z40" s="39" t="s">
        <v>399</v>
      </c>
      <c r="AA40" s="39" t="s">
        <v>399</v>
      </c>
      <c r="AB40" s="39" t="s">
        <v>400</v>
      </c>
      <c r="AC40" s="39" t="s">
        <v>399</v>
      </c>
      <c r="AD40" s="39" t="s">
        <v>399</v>
      </c>
      <c r="AE40" s="26"/>
      <c r="AF40" s="40" t="s">
        <v>400</v>
      </c>
      <c r="AG40" s="40" t="s">
        <v>399</v>
      </c>
      <c r="AH40" s="40" t="s">
        <v>399</v>
      </c>
      <c r="AI40" s="40" t="s">
        <v>399</v>
      </c>
      <c r="AJ40" s="40" t="s">
        <v>399</v>
      </c>
      <c r="AK40" s="40" t="s">
        <v>399</v>
      </c>
      <c r="AL40" s="41" t="s">
        <v>40</v>
      </c>
    </row>
    <row r="41" spans="1:38" s="6" customFormat="1" ht="26.25" customHeight="1" thickBot="1">
      <c r="A41" s="37" t="s">
        <v>94</v>
      </c>
      <c r="B41" s="37" t="s">
        <v>97</v>
      </c>
      <c r="C41" s="37" t="s">
        <v>377</v>
      </c>
      <c r="D41" s="38"/>
      <c r="E41" s="39">
        <v>10.3351968</v>
      </c>
      <c r="F41" s="39">
        <v>30.373969649999999</v>
      </c>
      <c r="G41" s="39">
        <v>29.996684899999998</v>
      </c>
      <c r="H41" s="39">
        <v>1.6986026399999998</v>
      </c>
      <c r="I41" s="39">
        <v>30.855730899999998</v>
      </c>
      <c r="J41" s="39">
        <v>31.529167300000001</v>
      </c>
      <c r="K41" s="39">
        <v>33.792088100000001</v>
      </c>
      <c r="L41" s="39">
        <v>2.6244392848999998</v>
      </c>
      <c r="M41" s="39">
        <v>249.81153299999997</v>
      </c>
      <c r="N41" s="39">
        <v>4.9039266444999994</v>
      </c>
      <c r="O41" s="39">
        <v>0.36237778575000001</v>
      </c>
      <c r="P41" s="39">
        <v>0.19123738000000001</v>
      </c>
      <c r="Q41" s="39">
        <v>9.8918690000000004E-2</v>
      </c>
      <c r="R41" s="39">
        <v>0.92148363747999995</v>
      </c>
      <c r="S41" s="39">
        <v>0.87463789374799994</v>
      </c>
      <c r="T41" s="39">
        <v>0.46376078172999996</v>
      </c>
      <c r="U41" s="39">
        <v>3.9391260629999998</v>
      </c>
      <c r="V41" s="39">
        <v>19.537387884499999</v>
      </c>
      <c r="W41" s="39">
        <v>45.509059000000008</v>
      </c>
      <c r="X41" s="39">
        <v>10.44088893288</v>
      </c>
      <c r="Y41" s="39">
        <v>13.471391999319996</v>
      </c>
      <c r="Z41" s="39">
        <v>5.26553964932</v>
      </c>
      <c r="AA41" s="39">
        <v>5.3103905993199998</v>
      </c>
      <c r="AB41" s="39">
        <v>34.488211180839997</v>
      </c>
      <c r="AC41" s="39">
        <v>0.14077392</v>
      </c>
      <c r="AD41" s="39">
        <v>5.5631658800000006</v>
      </c>
      <c r="AE41" s="26"/>
      <c r="AF41" s="40">
        <v>3655</v>
      </c>
      <c r="AG41" s="40">
        <v>32716</v>
      </c>
      <c r="AH41" s="40">
        <v>104523</v>
      </c>
      <c r="AI41" s="40">
        <v>24098</v>
      </c>
      <c r="AJ41" s="40" t="s">
        <v>399</v>
      </c>
      <c r="AK41" s="40" t="s">
        <v>399</v>
      </c>
      <c r="AL41" s="41"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0" t="s">
        <v>400</v>
      </c>
      <c r="AG42" s="40" t="s">
        <v>399</v>
      </c>
      <c r="AH42" s="40" t="s">
        <v>399</v>
      </c>
      <c r="AI42" s="40" t="s">
        <v>399</v>
      </c>
      <c r="AJ42" s="40" t="s">
        <v>399</v>
      </c>
      <c r="AK42" s="40" t="s">
        <v>399</v>
      </c>
      <c r="AL42" s="41" t="s">
        <v>40</v>
      </c>
    </row>
    <row r="43" spans="1:38" s="6" customFormat="1" ht="26.25" customHeight="1" thickBot="1">
      <c r="A43" s="37" t="s">
        <v>94</v>
      </c>
      <c r="B43" s="37" t="s">
        <v>100</v>
      </c>
      <c r="C43" s="37" t="s">
        <v>101</v>
      </c>
      <c r="D43" s="38"/>
      <c r="E43" s="39">
        <v>2.7200840000000004</v>
      </c>
      <c r="F43" s="39">
        <v>0.85903260000000004</v>
      </c>
      <c r="G43" s="39">
        <v>0.58250774999999999</v>
      </c>
      <c r="H43" s="39" t="s">
        <v>401</v>
      </c>
      <c r="I43" s="39">
        <v>9.9715499999999985E-2</v>
      </c>
      <c r="J43" s="39">
        <v>0.10595249999999999</v>
      </c>
      <c r="K43" s="39">
        <v>0.11051649999999999</v>
      </c>
      <c r="L43" s="39">
        <v>6.8298839999999996E-3</v>
      </c>
      <c r="M43" s="39">
        <v>1.6254759999999999</v>
      </c>
      <c r="N43" s="39">
        <v>8.8733974999999993E-2</v>
      </c>
      <c r="O43" s="39">
        <v>1.2233025000000001E-3</v>
      </c>
      <c r="P43" s="39">
        <v>2.3951500000000001E-2</v>
      </c>
      <c r="Q43" s="39">
        <v>6.1419999999999999E-3</v>
      </c>
      <c r="R43" s="39">
        <v>1.0483425000000001E-2</v>
      </c>
      <c r="S43" s="39">
        <v>1.1869285E-2</v>
      </c>
      <c r="T43" s="39">
        <v>2.4302424999999999E-2</v>
      </c>
      <c r="U43" s="39">
        <v>3.1999500000000005E-3</v>
      </c>
      <c r="V43" s="39">
        <v>0.15796325000000003</v>
      </c>
      <c r="W43" s="39">
        <v>0.15115099999999998</v>
      </c>
      <c r="X43" s="39">
        <v>2.9691235699999999E-2</v>
      </c>
      <c r="Y43" s="39">
        <v>3.8505347500000002E-2</v>
      </c>
      <c r="Z43" s="39">
        <v>1.5490806599999999E-2</v>
      </c>
      <c r="AA43" s="39">
        <v>1.2099687499999998E-2</v>
      </c>
      <c r="AB43" s="39">
        <v>9.5787077299999995E-2</v>
      </c>
      <c r="AC43" s="39">
        <v>4.3130000000000002E-4</v>
      </c>
      <c r="AD43" s="39">
        <v>0.11084001599000001</v>
      </c>
      <c r="AE43" s="26"/>
      <c r="AF43" s="40">
        <v>123</v>
      </c>
      <c r="AG43" s="40">
        <v>652</v>
      </c>
      <c r="AH43" s="40">
        <v>34725</v>
      </c>
      <c r="AI43" s="40" t="s">
        <v>399</v>
      </c>
      <c r="AJ43" s="40" t="s">
        <v>399</v>
      </c>
      <c r="AK43" s="40" t="s">
        <v>399</v>
      </c>
      <c r="AL43" s="41" t="s">
        <v>40</v>
      </c>
    </row>
    <row r="44" spans="1:38" s="6" customFormat="1" ht="26.25" customHeight="1" thickBot="1">
      <c r="A44" s="37" t="s">
        <v>61</v>
      </c>
      <c r="B44" s="37" t="s">
        <v>102</v>
      </c>
      <c r="C44" s="37" t="s">
        <v>103</v>
      </c>
      <c r="D44" s="38"/>
      <c r="E44" s="39" t="s">
        <v>400</v>
      </c>
      <c r="F44" s="39" t="s">
        <v>400</v>
      </c>
      <c r="G44" s="39" t="s">
        <v>400</v>
      </c>
      <c r="H44" s="39" t="s">
        <v>400</v>
      </c>
      <c r="I44" s="39" t="s">
        <v>400</v>
      </c>
      <c r="J44" s="39" t="s">
        <v>400</v>
      </c>
      <c r="K44" s="39" t="s">
        <v>400</v>
      </c>
      <c r="L44" s="39" t="s">
        <v>400</v>
      </c>
      <c r="M44" s="39" t="s">
        <v>400</v>
      </c>
      <c r="N44" s="39" t="s">
        <v>399</v>
      </c>
      <c r="O44" s="39" t="s">
        <v>400</v>
      </c>
      <c r="P44" s="39" t="s">
        <v>399</v>
      </c>
      <c r="Q44" s="39" t="s">
        <v>399</v>
      </c>
      <c r="R44" s="39" t="s">
        <v>400</v>
      </c>
      <c r="S44" s="39" t="s">
        <v>400</v>
      </c>
      <c r="T44" s="39" t="s">
        <v>400</v>
      </c>
      <c r="U44" s="39" t="s">
        <v>400</v>
      </c>
      <c r="V44" s="39" t="s">
        <v>400</v>
      </c>
      <c r="W44" s="39" t="s">
        <v>399</v>
      </c>
      <c r="X44" s="39" t="s">
        <v>400</v>
      </c>
      <c r="Y44" s="39" t="s">
        <v>400</v>
      </c>
      <c r="Z44" s="39" t="s">
        <v>399</v>
      </c>
      <c r="AA44" s="39" t="s">
        <v>399</v>
      </c>
      <c r="AB44" s="39" t="s">
        <v>400</v>
      </c>
      <c r="AC44" s="39" t="s">
        <v>399</v>
      </c>
      <c r="AD44" s="39" t="s">
        <v>399</v>
      </c>
      <c r="AE44" s="26"/>
      <c r="AF44" s="40" t="s">
        <v>400</v>
      </c>
      <c r="AG44" s="40" t="s">
        <v>399</v>
      </c>
      <c r="AH44" s="40" t="s">
        <v>399</v>
      </c>
      <c r="AI44" s="40" t="s">
        <v>399</v>
      </c>
      <c r="AJ44" s="40" t="s">
        <v>399</v>
      </c>
      <c r="AK44" s="40" t="s">
        <v>399</v>
      </c>
      <c r="AL44" s="41"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t="s">
        <v>402</v>
      </c>
      <c r="AF45" s="40" t="s">
        <v>400</v>
      </c>
      <c r="AG45" s="40" t="s">
        <v>400</v>
      </c>
      <c r="AH45" s="40" t="s">
        <v>400</v>
      </c>
      <c r="AI45" s="40" t="s">
        <v>400</v>
      </c>
      <c r="AJ45" s="40" t="s">
        <v>399</v>
      </c>
      <c r="AK45" s="40" t="s">
        <v>399</v>
      </c>
      <c r="AL45" s="41" t="s">
        <v>40</v>
      </c>
    </row>
    <row r="46" spans="1:38" s="6" customFormat="1" ht="26.25" customHeight="1" thickBot="1">
      <c r="A46" s="37" t="s">
        <v>94</v>
      </c>
      <c r="B46" s="37" t="s">
        <v>106</v>
      </c>
      <c r="C46" s="37" t="s">
        <v>107</v>
      </c>
      <c r="D46" s="38"/>
      <c r="E46" s="39">
        <v>2.2506919999999999</v>
      </c>
      <c r="F46" s="39">
        <v>1.0918020000000002</v>
      </c>
      <c r="G46" s="39">
        <v>10.274282819999998</v>
      </c>
      <c r="H46" s="39" t="s">
        <v>401</v>
      </c>
      <c r="I46" s="39">
        <v>1.3237198799999996</v>
      </c>
      <c r="J46" s="39">
        <v>1.4347138799999999</v>
      </c>
      <c r="K46" s="39">
        <v>1.5199738799999998</v>
      </c>
      <c r="L46" s="39">
        <v>8.88062352E-2</v>
      </c>
      <c r="M46" s="39">
        <v>11.383507999999999</v>
      </c>
      <c r="N46" s="39">
        <v>1.635784506</v>
      </c>
      <c r="O46" s="39">
        <v>2.1992741400000002E-2</v>
      </c>
      <c r="P46" s="39">
        <v>9.6272399999999994E-2</v>
      </c>
      <c r="Q46" s="39">
        <v>4.89536E-2</v>
      </c>
      <c r="R46" s="39">
        <v>0.16901059799999998</v>
      </c>
      <c r="S46" s="39">
        <v>0.21452411959999998</v>
      </c>
      <c r="T46" s="39">
        <v>0.21559059799999999</v>
      </c>
      <c r="U46" s="39">
        <v>2.1972467999999998E-2</v>
      </c>
      <c r="V46" s="39">
        <v>2.4442775800000001</v>
      </c>
      <c r="W46" s="39">
        <v>2.4753119199999998</v>
      </c>
      <c r="X46" s="39">
        <v>0.55419090331999998</v>
      </c>
      <c r="Y46" s="39">
        <v>0.71740900339999991</v>
      </c>
      <c r="Z46" s="39">
        <v>0.28866682919999997</v>
      </c>
      <c r="AA46" s="39">
        <v>0.22533073667999998</v>
      </c>
      <c r="AB46" s="39">
        <v>1.7855974725999999</v>
      </c>
      <c r="AC46" s="39">
        <v>7.6523600000000004E-3</v>
      </c>
      <c r="AD46" s="39">
        <v>2.0706000595400003</v>
      </c>
      <c r="AE46" s="26"/>
      <c r="AF46" s="40">
        <v>458</v>
      </c>
      <c r="AG46" s="40">
        <v>12180</v>
      </c>
      <c r="AH46" s="40">
        <v>46</v>
      </c>
      <c r="AI46" s="40" t="s">
        <v>399</v>
      </c>
      <c r="AJ46" s="40" t="s">
        <v>399</v>
      </c>
      <c r="AK46" s="40" t="s">
        <v>399</v>
      </c>
      <c r="AL46" s="41"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t="s">
        <v>402</v>
      </c>
      <c r="AF47" s="40" t="s">
        <v>400</v>
      </c>
      <c r="AG47" s="40" t="s">
        <v>399</v>
      </c>
      <c r="AH47" s="40" t="s">
        <v>399</v>
      </c>
      <c r="AI47" s="40" t="s">
        <v>399</v>
      </c>
      <c r="AJ47" s="40" t="s">
        <v>399</v>
      </c>
      <c r="AK47" s="40" t="s">
        <v>399</v>
      </c>
      <c r="AL47" s="41" t="s">
        <v>40</v>
      </c>
    </row>
    <row r="48" spans="1:38" s="6" customFormat="1" ht="26.25" customHeight="1" thickBot="1">
      <c r="A48" s="37" t="s">
        <v>110</v>
      </c>
      <c r="B48" s="37" t="s">
        <v>111</v>
      </c>
      <c r="C48" s="37" t="s">
        <v>112</v>
      </c>
      <c r="D48" s="38"/>
      <c r="E48" s="39" t="s">
        <v>399</v>
      </c>
      <c r="F48" s="39">
        <v>34.265999999999998</v>
      </c>
      <c r="G48" s="39" t="s">
        <v>399</v>
      </c>
      <c r="H48" s="39" t="s">
        <v>399</v>
      </c>
      <c r="I48" s="39">
        <v>0.17208000000000001</v>
      </c>
      <c r="J48" s="39">
        <v>1.11852</v>
      </c>
      <c r="K48" s="39">
        <v>2.3517600000000001</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38.19</v>
      </c>
      <c r="AL48" s="41" t="s">
        <v>113</v>
      </c>
    </row>
    <row r="49" spans="1:38" s="6" customFormat="1" ht="26.25" customHeight="1" thickBot="1">
      <c r="A49" s="37" t="s">
        <v>110</v>
      </c>
      <c r="B49" s="37" t="s">
        <v>114</v>
      </c>
      <c r="C49" s="37" t="s">
        <v>115</v>
      </c>
      <c r="D49" s="38"/>
      <c r="E49" s="39">
        <v>3.5684999999999996E-3</v>
      </c>
      <c r="F49" s="39">
        <v>3.0530499999999999E-2</v>
      </c>
      <c r="G49" s="39">
        <v>3.1719999999999999E-3</v>
      </c>
      <c r="H49" s="39">
        <v>1.46705E-2</v>
      </c>
      <c r="I49" s="39">
        <v>0.24186499999999997</v>
      </c>
      <c r="J49" s="39">
        <v>0.57889000000000002</v>
      </c>
      <c r="K49" s="39">
        <v>1.3758550000000001</v>
      </c>
      <c r="L49" s="39">
        <v>0.11851384999999999</v>
      </c>
      <c r="M49" s="39">
        <v>1.8239000000000001</v>
      </c>
      <c r="N49" s="39">
        <v>1.5067000000000002</v>
      </c>
      <c r="O49" s="39">
        <v>2.7754999999999998E-2</v>
      </c>
      <c r="P49" s="39">
        <v>4.7579999999999997E-2</v>
      </c>
      <c r="Q49" s="39">
        <v>5.1545000000000001E-2</v>
      </c>
      <c r="R49" s="39">
        <v>0.67404999999999993</v>
      </c>
      <c r="S49" s="39">
        <v>0.19031999999999999</v>
      </c>
      <c r="T49" s="39">
        <v>0.4758</v>
      </c>
      <c r="U49" s="39">
        <v>6.344000000000001E-2</v>
      </c>
      <c r="V49" s="39">
        <v>0.87229999999999996</v>
      </c>
      <c r="W49" s="39">
        <v>11.895</v>
      </c>
      <c r="X49" s="39">
        <v>0.63439999999999996</v>
      </c>
      <c r="Y49" s="39">
        <v>0.79300000000000004</v>
      </c>
      <c r="Z49" s="39">
        <v>0.39650000000000002</v>
      </c>
      <c r="AA49" s="39">
        <v>0.27755000000000002</v>
      </c>
      <c r="AB49" s="39">
        <v>2.1014499999999998</v>
      </c>
      <c r="AC49" s="39" t="s">
        <v>401</v>
      </c>
      <c r="AD49" s="39" t="s">
        <v>401</v>
      </c>
      <c r="AE49" s="26"/>
      <c r="AF49" s="40" t="s">
        <v>399</v>
      </c>
      <c r="AG49" s="40" t="s">
        <v>399</v>
      </c>
      <c r="AH49" s="40" t="s">
        <v>399</v>
      </c>
      <c r="AI49" s="40" t="s">
        <v>399</v>
      </c>
      <c r="AJ49" s="40" t="s">
        <v>399</v>
      </c>
      <c r="AK49" s="40">
        <v>3.9649999999999999</v>
      </c>
      <c r="AL49" s="41"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4.7974000000000006</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t="s">
        <v>402</v>
      </c>
      <c r="AF51" s="40" t="s">
        <v>399</v>
      </c>
      <c r="AG51" s="40" t="s">
        <v>399</v>
      </c>
      <c r="AH51" s="40" t="s">
        <v>399</v>
      </c>
      <c r="AI51" s="40" t="s">
        <v>399</v>
      </c>
      <c r="AJ51" s="40" t="s">
        <v>399</v>
      </c>
      <c r="AK51" s="40">
        <v>23.986999999999998</v>
      </c>
      <c r="AL51" s="41" t="s">
        <v>121</v>
      </c>
    </row>
    <row r="52" spans="1:38" s="6" customFormat="1" ht="26.25" customHeight="1" thickBot="1">
      <c r="A52" s="37" t="s">
        <v>110</v>
      </c>
      <c r="B52" s="37" t="s">
        <v>122</v>
      </c>
      <c r="C52" s="37" t="s">
        <v>369</v>
      </c>
      <c r="D52" s="38"/>
      <c r="E52" s="39">
        <v>0.78543620000000003</v>
      </c>
      <c r="F52" s="39">
        <v>3.3586242299999998</v>
      </c>
      <c r="G52" s="39">
        <v>5.4980533999999999</v>
      </c>
      <c r="H52" s="39">
        <v>0.62834895999999996</v>
      </c>
      <c r="I52" s="39">
        <v>0.94252343999999999</v>
      </c>
      <c r="J52" s="39">
        <v>2.1599495500000003</v>
      </c>
      <c r="K52" s="39">
        <v>2.7490266999999999</v>
      </c>
      <c r="L52" s="39">
        <v>1.2252804719999999E-3</v>
      </c>
      <c r="M52" s="39">
        <v>153.16005899999999</v>
      </c>
      <c r="N52" s="300">
        <v>1.2566979199999999</v>
      </c>
      <c r="O52" s="300">
        <v>0.247412403</v>
      </c>
      <c r="P52" s="300">
        <v>0.27490267000000002</v>
      </c>
      <c r="Q52" s="300">
        <v>5.4980533999999998E-2</v>
      </c>
      <c r="R52" s="39">
        <v>2.345409E-2</v>
      </c>
      <c r="S52" s="300">
        <v>0.54980534000000003</v>
      </c>
      <c r="T52" s="300">
        <v>2.39558041</v>
      </c>
      <c r="U52" s="300">
        <v>5.4980533999999998E-2</v>
      </c>
      <c r="V52" s="300">
        <v>0.47126172</v>
      </c>
      <c r="W52" s="39" t="s">
        <v>401</v>
      </c>
      <c r="X52" s="300">
        <v>5.0461829999999994E-5</v>
      </c>
      <c r="Y52" s="300">
        <v>8.5287599999999986E-5</v>
      </c>
      <c r="Z52" s="300">
        <v>5.8279859999999995E-5</v>
      </c>
      <c r="AA52" s="300">
        <v>4.4065260000000004E-5</v>
      </c>
      <c r="AB52" s="39">
        <v>2.3809454999999994E-4</v>
      </c>
      <c r="AC52" s="39" t="s">
        <v>399</v>
      </c>
      <c r="AD52" s="39" t="s">
        <v>399</v>
      </c>
      <c r="AE52" s="26" t="s">
        <v>402</v>
      </c>
      <c r="AF52" s="40" t="s">
        <v>399</v>
      </c>
      <c r="AG52" s="40" t="s">
        <v>399</v>
      </c>
      <c r="AH52" s="40" t="s">
        <v>399</v>
      </c>
      <c r="AI52" s="40" t="s">
        <v>399</v>
      </c>
      <c r="AJ52" s="40" t="s">
        <v>399</v>
      </c>
      <c r="AK52" s="40">
        <v>3927181</v>
      </c>
      <c r="AL52" s="41" t="s">
        <v>505</v>
      </c>
    </row>
    <row r="53" spans="1:38" s="6" customFormat="1" ht="26.25" customHeight="1" thickBot="1">
      <c r="A53" s="37" t="s">
        <v>110</v>
      </c>
      <c r="B53" s="37" t="s">
        <v>123</v>
      </c>
      <c r="C53" s="37" t="s">
        <v>124</v>
      </c>
      <c r="D53" s="38"/>
      <c r="E53" s="39" t="s">
        <v>399</v>
      </c>
      <c r="F53" s="39">
        <v>4.7211400000000001</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2089000</v>
      </c>
      <c r="AL53" s="41" t="s">
        <v>458</v>
      </c>
    </row>
    <row r="54" spans="1:38" s="6" customFormat="1" ht="37.5" customHeight="1" thickBot="1">
      <c r="A54" s="37" t="s">
        <v>110</v>
      </c>
      <c r="B54" s="37" t="s">
        <v>125</v>
      </c>
      <c r="C54" s="37" t="s">
        <v>126</v>
      </c>
      <c r="D54" s="38"/>
      <c r="E54" s="39" t="s">
        <v>399</v>
      </c>
      <c r="F54" s="39">
        <v>3.5667</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t="s">
        <v>402</v>
      </c>
      <c r="AF54" s="40" t="s">
        <v>399</v>
      </c>
      <c r="AG54" s="40" t="s">
        <v>399</v>
      </c>
      <c r="AH54" s="40" t="s">
        <v>399</v>
      </c>
      <c r="AI54" s="40" t="s">
        <v>399</v>
      </c>
      <c r="AJ54" s="40" t="s">
        <v>399</v>
      </c>
      <c r="AK54" s="40">
        <v>35667000</v>
      </c>
      <c r="AL54" s="41" t="s">
        <v>455</v>
      </c>
    </row>
    <row r="55" spans="1:38" s="6" customFormat="1" ht="26.25" customHeight="1" thickBot="1">
      <c r="A55" s="37" t="s">
        <v>110</v>
      </c>
      <c r="B55" s="37" t="s">
        <v>127</v>
      </c>
      <c r="C55" s="37" t="s">
        <v>128</v>
      </c>
      <c r="D55" s="38"/>
      <c r="E55" s="39">
        <v>0.2631986</v>
      </c>
      <c r="F55" s="39">
        <v>0.33839820000000004</v>
      </c>
      <c r="G55" s="39">
        <v>2.4439869999999999E-3</v>
      </c>
      <c r="H55" s="39" t="s">
        <v>401</v>
      </c>
      <c r="I55" s="39">
        <v>0.48879740000000005</v>
      </c>
      <c r="J55" s="39">
        <v>0.48879740000000005</v>
      </c>
      <c r="K55" s="39">
        <v>0.48879740000000005</v>
      </c>
      <c r="L55" s="39">
        <v>0.11731137600000001</v>
      </c>
      <c r="M55" s="39">
        <v>1.1843937</v>
      </c>
      <c r="N55" s="39">
        <v>9.2119510000000001E-4</v>
      </c>
      <c r="O55" s="39">
        <v>3.7599799999999996E-3</v>
      </c>
      <c r="P55" s="39">
        <v>8.8359529999999993E-4</v>
      </c>
      <c r="Q55" s="39">
        <v>7.1439619999999991E-4</v>
      </c>
      <c r="R55" s="39">
        <v>2.4439870000000002E-4</v>
      </c>
      <c r="S55" s="39">
        <v>3.0079840000000004E-4</v>
      </c>
      <c r="T55" s="39">
        <v>7.1439619999999994E-3</v>
      </c>
      <c r="U55" s="39">
        <v>8.0839569999999989E-5</v>
      </c>
      <c r="V55" s="39">
        <v>9.7759479999999996E-2</v>
      </c>
      <c r="W55" s="39" t="s">
        <v>401</v>
      </c>
      <c r="X55" s="39" t="s">
        <v>401</v>
      </c>
      <c r="Y55" s="39" t="s">
        <v>401</v>
      </c>
      <c r="Z55" s="39" t="s">
        <v>401</v>
      </c>
      <c r="AA55" s="39" t="s">
        <v>401</v>
      </c>
      <c r="AB55" s="39" t="s">
        <v>401</v>
      </c>
      <c r="AC55" s="39" t="s">
        <v>399</v>
      </c>
      <c r="AD55" s="39" t="s">
        <v>401</v>
      </c>
      <c r="AE55" s="26" t="s">
        <v>402</v>
      </c>
      <c r="AF55" s="40" t="s">
        <v>399</v>
      </c>
      <c r="AG55" s="40" t="s">
        <v>399</v>
      </c>
      <c r="AH55" s="40" t="s">
        <v>399</v>
      </c>
      <c r="AI55" s="40" t="s">
        <v>399</v>
      </c>
      <c r="AJ55" s="40" t="s">
        <v>399</v>
      </c>
      <c r="AK55" s="40">
        <v>221175.29411764699</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t="s">
        <v>402</v>
      </c>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1.08927</v>
      </c>
      <c r="J57" s="39">
        <v>1.9606859999999999</v>
      </c>
      <c r="K57" s="39">
        <v>2.1785399999999999</v>
      </c>
      <c r="L57" s="39">
        <v>3.2678100000000002E-2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8379</v>
      </c>
      <c r="AL57" s="41" t="s">
        <v>133</v>
      </c>
    </row>
    <row r="58" spans="1:38" s="6" customFormat="1" ht="26.25" customHeight="1" thickBot="1">
      <c r="A58" s="37" t="s">
        <v>44</v>
      </c>
      <c r="B58" s="37" t="s">
        <v>134</v>
      </c>
      <c r="C58" s="37" t="s">
        <v>135</v>
      </c>
      <c r="D58" s="38"/>
      <c r="E58" s="39" t="s">
        <v>400</v>
      </c>
      <c r="F58" s="39" t="s">
        <v>400</v>
      </c>
      <c r="G58" s="39" t="s">
        <v>400</v>
      </c>
      <c r="H58" s="39" t="s">
        <v>400</v>
      </c>
      <c r="I58" s="39">
        <v>1.4175139999999999</v>
      </c>
      <c r="J58" s="39">
        <v>7.0875699999999995</v>
      </c>
      <c r="K58" s="39">
        <v>18.225180000000002</v>
      </c>
      <c r="L58" s="39">
        <v>6.5205644000000005E-3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2025.02</v>
      </c>
      <c r="AL58" s="41" t="s">
        <v>136</v>
      </c>
    </row>
    <row r="59" spans="1:38" s="6" customFormat="1" ht="26.25" customHeight="1" thickBot="1">
      <c r="A59" s="37" t="s">
        <v>44</v>
      </c>
      <c r="B59" s="48" t="s">
        <v>137</v>
      </c>
      <c r="C59" s="37" t="s">
        <v>379</v>
      </c>
      <c r="D59" s="38"/>
      <c r="E59" s="39" t="s">
        <v>400</v>
      </c>
      <c r="F59" s="39">
        <v>1.3157E-2</v>
      </c>
      <c r="G59" s="39" t="s">
        <v>400</v>
      </c>
      <c r="H59" s="39">
        <v>3.68396E-2</v>
      </c>
      <c r="I59" s="39">
        <v>0.14632810000000002</v>
      </c>
      <c r="J59" s="39">
        <v>0.16971874000000001</v>
      </c>
      <c r="K59" s="39">
        <v>0.18793422999999998</v>
      </c>
      <c r="L59" s="39">
        <v>3.5590538840000004E-4</v>
      </c>
      <c r="M59" s="39" t="s">
        <v>400</v>
      </c>
      <c r="N59" s="39">
        <v>1.2491660000000002</v>
      </c>
      <c r="O59" s="39">
        <v>7.9668691999999999E-2</v>
      </c>
      <c r="P59" s="39">
        <v>1.6314870000000003E-3</v>
      </c>
      <c r="Q59" s="39">
        <v>0.14666976000000001</v>
      </c>
      <c r="R59" s="39">
        <v>0.17512864000000003</v>
      </c>
      <c r="S59" s="39">
        <v>3.8068030000000001E-3</v>
      </c>
      <c r="T59" s="39">
        <v>0.48781010000000002</v>
      </c>
      <c r="U59" s="39">
        <v>0.61517834999999998</v>
      </c>
      <c r="V59" s="39">
        <v>0.20121673000000001</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925.87900000000002</v>
      </c>
      <c r="AL59" s="41" t="s">
        <v>394</v>
      </c>
    </row>
    <row r="60" spans="1:38" s="6" customFormat="1" ht="26.25" customHeight="1" thickBot="1">
      <c r="A60" s="37" t="s">
        <v>44</v>
      </c>
      <c r="B60" s="48" t="s">
        <v>138</v>
      </c>
      <c r="C60" s="37" t="s">
        <v>139</v>
      </c>
      <c r="D60" s="42"/>
      <c r="E60" s="39" t="s">
        <v>399</v>
      </c>
      <c r="F60" s="39" t="s">
        <v>399</v>
      </c>
      <c r="G60" s="39" t="s">
        <v>399</v>
      </c>
      <c r="H60" s="39" t="s">
        <v>399</v>
      </c>
      <c r="I60" s="39">
        <v>0.1272407257</v>
      </c>
      <c r="J60" s="39">
        <v>1.272407257</v>
      </c>
      <c r="K60" s="39">
        <v>2.5957108042800003</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25448.145140000001</v>
      </c>
      <c r="AL60" s="41" t="s">
        <v>395</v>
      </c>
    </row>
    <row r="61" spans="1:38" s="6" customFormat="1" ht="26.25" customHeight="1" thickBot="1">
      <c r="A61" s="37" t="s">
        <v>44</v>
      </c>
      <c r="B61" s="48" t="s">
        <v>140</v>
      </c>
      <c r="C61" s="37" t="s">
        <v>141</v>
      </c>
      <c r="D61" s="38"/>
      <c r="E61" s="39" t="s">
        <v>399</v>
      </c>
      <c r="F61" s="39" t="s">
        <v>399</v>
      </c>
      <c r="G61" s="39" t="s">
        <v>399</v>
      </c>
      <c r="H61" s="39" t="s">
        <v>399</v>
      </c>
      <c r="I61" s="39">
        <v>5.7734224860728892E-2</v>
      </c>
      <c r="J61" s="39">
        <v>0.57734224860728889</v>
      </c>
      <c r="K61" s="39">
        <v>1.9143201315982223</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5358528.8000000007</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1" t="s">
        <v>389</v>
      </c>
    </row>
    <row r="64" spans="1:38" s="6" customFormat="1" ht="26.25" customHeight="1" thickBot="1">
      <c r="A64" s="37" t="s">
        <v>44</v>
      </c>
      <c r="B64" s="48" t="s">
        <v>146</v>
      </c>
      <c r="C64" s="37" t="s">
        <v>147</v>
      </c>
      <c r="D64" s="38"/>
      <c r="E64" s="39">
        <v>2.1779999999999999</v>
      </c>
      <c r="F64" s="39" t="s">
        <v>401</v>
      </c>
      <c r="G64" s="39" t="s">
        <v>399</v>
      </c>
      <c r="H64" s="39">
        <v>2.1780000000000001E-2</v>
      </c>
      <c r="I64" s="39" t="s">
        <v>399</v>
      </c>
      <c r="J64" s="39" t="s">
        <v>399</v>
      </c>
      <c r="K64" s="39" t="s">
        <v>399</v>
      </c>
      <c r="L64" s="39" t="s">
        <v>399</v>
      </c>
      <c r="M64" s="39">
        <v>0.21780000000000002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2178</v>
      </c>
      <c r="AL64" s="41" t="s">
        <v>148</v>
      </c>
    </row>
    <row r="65" spans="1:38" s="6" customFormat="1" ht="26.25" customHeight="1" thickBot="1">
      <c r="A65" s="37" t="s">
        <v>44</v>
      </c>
      <c r="B65" s="37" t="s">
        <v>149</v>
      </c>
      <c r="C65" s="37" t="s">
        <v>150</v>
      </c>
      <c r="D65" s="38"/>
      <c r="E65" s="39">
        <v>9.7084141557375006</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1" t="s">
        <v>151</v>
      </c>
    </row>
    <row r="66" spans="1:38" s="6" customFormat="1" ht="26.25" customHeight="1" thickBot="1">
      <c r="A66" s="37" t="s">
        <v>44</v>
      </c>
      <c r="B66" s="37" t="s">
        <v>152</v>
      </c>
      <c r="C66" s="37" t="s">
        <v>153</v>
      </c>
      <c r="D66" s="38"/>
      <c r="E66" s="39">
        <v>4.9352000000000007E-2</v>
      </c>
      <c r="F66" s="39" t="s">
        <v>399</v>
      </c>
      <c r="G66" s="39" t="s">
        <v>399</v>
      </c>
      <c r="H66" s="39" t="s">
        <v>399</v>
      </c>
      <c r="I66" s="39" t="s">
        <v>399</v>
      </c>
      <c r="J66" s="39" t="s">
        <v>399</v>
      </c>
      <c r="K66" s="39" t="s">
        <v>399</v>
      </c>
      <c r="L66" s="39" t="s">
        <v>399</v>
      </c>
      <c r="M66" s="39">
        <v>2.4676000000000003E-3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6.1690000000000005</v>
      </c>
      <c r="AL66" s="41"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1.2899999999999998E-2</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129</v>
      </c>
      <c r="AL67" s="41"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39" t="s">
        <v>399</v>
      </c>
      <c r="F69" s="39" t="s">
        <v>399</v>
      </c>
      <c r="G69" s="39" t="s">
        <v>399</v>
      </c>
      <c r="H69" s="39">
        <v>0.56880000000000008</v>
      </c>
      <c r="I69" s="39" t="s">
        <v>401</v>
      </c>
      <c r="J69" s="39" t="s">
        <v>401</v>
      </c>
      <c r="K69" s="39">
        <v>6.3200000000000006E-2</v>
      </c>
      <c r="L69" s="39" t="s">
        <v>401</v>
      </c>
      <c r="M69" s="39">
        <v>5.6879999999999997</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632</v>
      </c>
      <c r="AL69" s="41" t="s">
        <v>163</v>
      </c>
    </row>
    <row r="70" spans="1:38" s="6" customFormat="1" ht="26.25" customHeight="1" thickBot="1">
      <c r="A70" s="37" t="s">
        <v>44</v>
      </c>
      <c r="B70" s="37" t="s">
        <v>164</v>
      </c>
      <c r="C70" s="37" t="s">
        <v>363</v>
      </c>
      <c r="D70" s="46"/>
      <c r="E70" s="39">
        <v>0.87</v>
      </c>
      <c r="F70" s="39">
        <v>14.771879999999999</v>
      </c>
      <c r="G70" s="39">
        <v>1.276</v>
      </c>
      <c r="H70" s="39" t="s">
        <v>401</v>
      </c>
      <c r="I70" s="39">
        <v>1.4695E-2</v>
      </c>
      <c r="J70" s="39">
        <v>3.116E-2</v>
      </c>
      <c r="K70" s="39">
        <v>87.258164999999991</v>
      </c>
      <c r="L70" s="39">
        <v>1.392E-3</v>
      </c>
      <c r="M70" s="39">
        <v>0.17399999999999999</v>
      </c>
      <c r="N70" s="39" t="s">
        <v>401</v>
      </c>
      <c r="O70" s="39" t="s">
        <v>401</v>
      </c>
      <c r="P70" s="39">
        <v>0.65151839999999994</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39">
        <v>0.36181000000000002</v>
      </c>
      <c r="F72" s="39">
        <v>1.5462349999999998</v>
      </c>
      <c r="G72" s="39">
        <v>0.14268</v>
      </c>
      <c r="H72" s="39" t="s">
        <v>401</v>
      </c>
      <c r="I72" s="39">
        <v>2.4067690000000002</v>
      </c>
      <c r="J72" s="39">
        <v>3.1487159999999998</v>
      </c>
      <c r="K72" s="39">
        <v>4.7751980000000005</v>
      </c>
      <c r="L72" s="39">
        <v>3.6321586400000001E-2</v>
      </c>
      <c r="M72" s="39">
        <v>22.4771</v>
      </c>
      <c r="N72" s="39">
        <v>696.21811300000002</v>
      </c>
      <c r="O72" s="39">
        <v>2.560333</v>
      </c>
      <c r="P72" s="39">
        <v>0.60519829999999997</v>
      </c>
      <c r="Q72" s="39">
        <v>65.798168000000004</v>
      </c>
      <c r="R72" s="39">
        <v>17.376782499999997</v>
      </c>
      <c r="S72" s="39">
        <v>1.2051379999999998</v>
      </c>
      <c r="T72" s="39">
        <v>24.387799999999999</v>
      </c>
      <c r="U72" s="39">
        <v>0.21102099999999999</v>
      </c>
      <c r="V72" s="39">
        <v>47.817974999999997</v>
      </c>
      <c r="W72" s="39">
        <v>89.010711999999998</v>
      </c>
      <c r="X72" s="39" t="s">
        <v>400</v>
      </c>
      <c r="Y72" s="39" t="s">
        <v>400</v>
      </c>
      <c r="Z72" s="39" t="s">
        <v>400</v>
      </c>
      <c r="AA72" s="39" t="s">
        <v>400</v>
      </c>
      <c r="AB72" s="39">
        <v>20.031069999999996</v>
      </c>
      <c r="AC72" s="39">
        <v>0.29282999999999998</v>
      </c>
      <c r="AD72" s="39">
        <v>35.878489999999999</v>
      </c>
      <c r="AE72" s="26"/>
      <c r="AF72" s="40" t="s">
        <v>399</v>
      </c>
      <c r="AG72" s="40" t="s">
        <v>399</v>
      </c>
      <c r="AH72" s="40" t="s">
        <v>399</v>
      </c>
      <c r="AI72" s="40" t="s">
        <v>399</v>
      </c>
      <c r="AJ72" s="40" t="s">
        <v>399</v>
      </c>
      <c r="AK72" s="40">
        <v>33419</v>
      </c>
      <c r="AL72" s="41" t="s">
        <v>169</v>
      </c>
    </row>
    <row r="73" spans="1:38" s="6" customFormat="1" ht="26.25" customHeight="1" thickBot="1">
      <c r="A73" s="37" t="s">
        <v>44</v>
      </c>
      <c r="B73" s="37" t="s">
        <v>170</v>
      </c>
      <c r="C73" s="37" t="s">
        <v>171</v>
      </c>
      <c r="D73" s="38"/>
      <c r="E73" s="39" t="s">
        <v>401</v>
      </c>
      <c r="F73" s="39" t="s">
        <v>401</v>
      </c>
      <c r="G73" s="39" t="s">
        <v>401</v>
      </c>
      <c r="H73" s="39" t="s">
        <v>401</v>
      </c>
      <c r="I73" s="39">
        <v>8.5200000000000012E-2</v>
      </c>
      <c r="J73" s="39">
        <v>0.1207</v>
      </c>
      <c r="K73" s="39">
        <v>0.14200000000000002</v>
      </c>
      <c r="L73" s="39">
        <v>8.5199999999999998E-3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1" t="s">
        <v>172</v>
      </c>
    </row>
    <row r="74" spans="1:38" s="6" customFormat="1" ht="26.25" customHeight="1" thickBot="1">
      <c r="A74" s="37" t="s">
        <v>44</v>
      </c>
      <c r="B74" s="37" t="s">
        <v>173</v>
      </c>
      <c r="C74" s="37" t="s">
        <v>174</v>
      </c>
      <c r="D74" s="38"/>
      <c r="E74" s="39">
        <v>0.167737</v>
      </c>
      <c r="F74" s="39" t="s">
        <v>399</v>
      </c>
      <c r="G74" s="39">
        <v>0.83868500000000001</v>
      </c>
      <c r="H74" s="39" t="s">
        <v>399</v>
      </c>
      <c r="I74" s="39">
        <v>6.709480000000001E-2</v>
      </c>
      <c r="J74" s="39">
        <v>8.3868499999999999E-2</v>
      </c>
      <c r="K74" s="39">
        <v>0.1006422</v>
      </c>
      <c r="L74" s="39">
        <v>1.5431804E-3</v>
      </c>
      <c r="M74" s="39">
        <v>20.128439999999998</v>
      </c>
      <c r="N74" s="39" t="s">
        <v>401</v>
      </c>
      <c r="O74" s="39" t="s">
        <v>401</v>
      </c>
      <c r="P74" s="39" t="s">
        <v>401</v>
      </c>
      <c r="Q74" s="39" t="s">
        <v>401</v>
      </c>
      <c r="R74" s="39" t="s">
        <v>401</v>
      </c>
      <c r="S74" s="39" t="s">
        <v>401</v>
      </c>
      <c r="T74" s="39" t="s">
        <v>401</v>
      </c>
      <c r="U74" s="39" t="s">
        <v>401</v>
      </c>
      <c r="V74" s="39" t="s">
        <v>401</v>
      </c>
      <c r="W74" s="39" t="s">
        <v>401</v>
      </c>
      <c r="X74" s="39">
        <v>1.1741590000000003E-2</v>
      </c>
      <c r="Y74" s="39">
        <v>3.3547400000000006E-3</v>
      </c>
      <c r="Z74" s="39">
        <v>3.3547400000000006E-3</v>
      </c>
      <c r="AA74" s="39">
        <v>1.6773700000000003E-3</v>
      </c>
      <c r="AB74" s="39">
        <v>2.0128440000000004E-2</v>
      </c>
      <c r="AC74" s="39" t="s">
        <v>401</v>
      </c>
      <c r="AD74" s="39" t="s">
        <v>399</v>
      </c>
      <c r="AE74" s="26"/>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1" t="s">
        <v>178</v>
      </c>
    </row>
    <row r="76" spans="1:38" s="6" customFormat="1" ht="26.25" customHeight="1" thickBot="1">
      <c r="A76" s="37" t="s">
        <v>44</v>
      </c>
      <c r="B76" s="37" t="s">
        <v>179</v>
      </c>
      <c r="C76" s="37" t="s">
        <v>180</v>
      </c>
      <c r="D76" s="38"/>
      <c r="E76" s="39" t="s">
        <v>399</v>
      </c>
      <c r="F76" s="39" t="s">
        <v>399</v>
      </c>
      <c r="G76" s="39">
        <v>1.8849999999999999E-2</v>
      </c>
      <c r="H76" s="39" t="s">
        <v>399</v>
      </c>
      <c r="I76" s="39">
        <v>2.2099999999999998E-5</v>
      </c>
      <c r="J76" s="39">
        <v>4.5500000000000001E-5</v>
      </c>
      <c r="K76" s="39">
        <v>5.8499999999999999E-5</v>
      </c>
      <c r="L76" s="39" t="s">
        <v>399</v>
      </c>
      <c r="M76" s="39" t="s">
        <v>399</v>
      </c>
      <c r="N76" s="39">
        <v>5.33E-2</v>
      </c>
      <c r="O76" s="39">
        <v>1.2999999999999999E-3</v>
      </c>
      <c r="P76" s="39">
        <v>3.8999999999999998E-3</v>
      </c>
      <c r="Q76" s="39">
        <v>1.2999999999999999E-3</v>
      </c>
      <c r="R76" s="39" t="s">
        <v>401</v>
      </c>
      <c r="S76" s="39" t="s">
        <v>401</v>
      </c>
      <c r="T76" s="39" t="s">
        <v>401</v>
      </c>
      <c r="U76" s="39" t="s">
        <v>401</v>
      </c>
      <c r="V76" s="39">
        <v>7.7999999999999996E-3</v>
      </c>
      <c r="W76" s="39">
        <v>6.5000000000000002E-2</v>
      </c>
      <c r="X76" s="39" t="s">
        <v>401</v>
      </c>
      <c r="Y76" s="39" t="s">
        <v>401</v>
      </c>
      <c r="Z76" s="39" t="s">
        <v>401</v>
      </c>
      <c r="AA76" s="39" t="s">
        <v>401</v>
      </c>
      <c r="AB76" s="39" t="s">
        <v>401</v>
      </c>
      <c r="AC76" s="39" t="s">
        <v>401</v>
      </c>
      <c r="AD76" s="39">
        <v>2.4700000000000001E-5</v>
      </c>
      <c r="AE76" s="26"/>
      <c r="AF76" s="40" t="s">
        <v>399</v>
      </c>
      <c r="AG76" s="40" t="s">
        <v>399</v>
      </c>
      <c r="AH76" s="40" t="s">
        <v>399</v>
      </c>
      <c r="AI76" s="40" t="s">
        <v>399</v>
      </c>
      <c r="AJ76" s="40" t="s">
        <v>399</v>
      </c>
      <c r="AK76" s="40">
        <v>13</v>
      </c>
      <c r="AL76" s="41" t="s">
        <v>181</v>
      </c>
    </row>
    <row r="77" spans="1:38" s="6" customFormat="1" ht="26.25" customHeight="1" thickBot="1">
      <c r="A77" s="37" t="s">
        <v>44</v>
      </c>
      <c r="B77" s="37" t="s">
        <v>182</v>
      </c>
      <c r="C77" s="37" t="s">
        <v>183</v>
      </c>
      <c r="D77" s="38"/>
      <c r="E77" s="39" t="s">
        <v>399</v>
      </c>
      <c r="F77" s="39" t="s">
        <v>399</v>
      </c>
      <c r="G77" s="39">
        <v>1.485E-2</v>
      </c>
      <c r="H77" s="39" t="s">
        <v>399</v>
      </c>
      <c r="I77" s="39">
        <v>1.3200000000000001E-4</v>
      </c>
      <c r="J77" s="39">
        <v>1.4299999999999998E-4</v>
      </c>
      <c r="K77" s="39">
        <v>1.6499999999999997E-4</v>
      </c>
      <c r="L77" s="39" t="s">
        <v>399</v>
      </c>
      <c r="M77" s="39" t="s">
        <v>399</v>
      </c>
      <c r="N77" s="39">
        <v>2.2000000000000001E-3</v>
      </c>
      <c r="O77" s="39">
        <v>4.4000000000000002E-4</v>
      </c>
      <c r="P77" s="39">
        <v>4.4000000000000002E-4</v>
      </c>
      <c r="Q77" s="39">
        <v>3.3E-4</v>
      </c>
      <c r="R77" s="39" t="s">
        <v>401</v>
      </c>
      <c r="S77" s="39" t="s">
        <v>401</v>
      </c>
      <c r="T77" s="39" t="s">
        <v>401</v>
      </c>
      <c r="U77" s="39" t="s">
        <v>401</v>
      </c>
      <c r="V77" s="39">
        <v>5.5E-2</v>
      </c>
      <c r="W77" s="39">
        <v>5.5E-2</v>
      </c>
      <c r="X77" s="39" t="s">
        <v>401</v>
      </c>
      <c r="Y77" s="39" t="s">
        <v>401</v>
      </c>
      <c r="Z77" s="39" t="s">
        <v>401</v>
      </c>
      <c r="AA77" s="39" t="s">
        <v>401</v>
      </c>
      <c r="AB77" s="39" t="s">
        <v>401</v>
      </c>
      <c r="AC77" s="39" t="s">
        <v>401</v>
      </c>
      <c r="AD77" s="39">
        <v>2.2000000000000003E-5</v>
      </c>
      <c r="AE77" s="26"/>
      <c r="AF77" s="40" t="s">
        <v>399</v>
      </c>
      <c r="AG77" s="40" t="s">
        <v>399</v>
      </c>
      <c r="AH77" s="40" t="s">
        <v>399</v>
      </c>
      <c r="AI77" s="40" t="s">
        <v>399</v>
      </c>
      <c r="AJ77" s="40" t="s">
        <v>399</v>
      </c>
      <c r="AK77" s="40">
        <v>11</v>
      </c>
      <c r="AL77" s="41" t="s">
        <v>184</v>
      </c>
    </row>
    <row r="78" spans="1:38" s="6" customFormat="1" ht="26.25" customHeight="1" thickBot="1">
      <c r="A78" s="37" t="s">
        <v>44</v>
      </c>
      <c r="B78" s="37" t="s">
        <v>185</v>
      </c>
      <c r="C78" s="37" t="s">
        <v>186</v>
      </c>
      <c r="D78" s="38"/>
      <c r="E78" s="39" t="s">
        <v>399</v>
      </c>
      <c r="F78" s="39" t="s">
        <v>399</v>
      </c>
      <c r="G78" s="39">
        <v>0.32420000000000004</v>
      </c>
      <c r="H78" s="39" t="s">
        <v>399</v>
      </c>
      <c r="I78" s="39">
        <v>1.035E-2</v>
      </c>
      <c r="J78" s="39">
        <v>1.353E-2</v>
      </c>
      <c r="K78" s="39">
        <v>1.6959999999999999E-2</v>
      </c>
      <c r="L78" s="39">
        <v>1.0350000000000001E-5</v>
      </c>
      <c r="M78" s="39" t="s">
        <v>399</v>
      </c>
      <c r="N78" s="39">
        <v>1.048</v>
      </c>
      <c r="O78" s="39">
        <v>0.47749999999999998</v>
      </c>
      <c r="P78" s="39">
        <v>8.6799999999999996E-4</v>
      </c>
      <c r="Q78" s="39">
        <v>0.246</v>
      </c>
      <c r="R78" s="39">
        <v>0.58799999999999997</v>
      </c>
      <c r="S78" s="39">
        <v>2.2960000000000003</v>
      </c>
      <c r="T78" s="39">
        <v>0.53525</v>
      </c>
      <c r="U78" s="39" t="s">
        <v>401</v>
      </c>
      <c r="V78" s="39" t="s">
        <v>401</v>
      </c>
      <c r="W78" s="39">
        <v>1.2502800000000001</v>
      </c>
      <c r="X78" s="39" t="s">
        <v>401</v>
      </c>
      <c r="Y78" s="39" t="s">
        <v>401</v>
      </c>
      <c r="Z78" s="39" t="s">
        <v>401</v>
      </c>
      <c r="AA78" s="39" t="s">
        <v>401</v>
      </c>
      <c r="AB78" s="39" t="s">
        <v>401</v>
      </c>
      <c r="AC78" s="39" t="s">
        <v>401</v>
      </c>
      <c r="AD78" s="39">
        <v>9.2499999999999999E-5</v>
      </c>
      <c r="AE78" s="26"/>
      <c r="AF78" s="40" t="s">
        <v>399</v>
      </c>
      <c r="AG78" s="40" t="s">
        <v>399</v>
      </c>
      <c r="AH78" s="40" t="s">
        <v>399</v>
      </c>
      <c r="AI78" s="40" t="s">
        <v>399</v>
      </c>
      <c r="AJ78" s="40" t="s">
        <v>399</v>
      </c>
      <c r="AK78" s="40">
        <v>53</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1"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1"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1" t="s">
        <v>195</v>
      </c>
    </row>
    <row r="82" spans="1:38" s="6" customFormat="1" ht="26.25" customHeight="1" thickBot="1">
      <c r="A82" s="37" t="s">
        <v>196</v>
      </c>
      <c r="B82" s="37" t="s">
        <v>197</v>
      </c>
      <c r="C82" s="43" t="s">
        <v>198</v>
      </c>
      <c r="D82" s="38"/>
      <c r="E82" s="39" t="s">
        <v>399</v>
      </c>
      <c r="F82" s="39">
        <v>26.961261811471697</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t="s">
        <v>402</v>
      </c>
      <c r="AF82" s="40" t="s">
        <v>399</v>
      </c>
      <c r="AG82" s="40" t="s">
        <v>399</v>
      </c>
      <c r="AH82" s="40" t="s">
        <v>399</v>
      </c>
      <c r="AI82" s="40" t="s">
        <v>399</v>
      </c>
      <c r="AJ82" s="40" t="s">
        <v>399</v>
      </c>
      <c r="AK82" s="40">
        <v>23192274</v>
      </c>
      <c r="AL82" s="41" t="s">
        <v>412</v>
      </c>
    </row>
    <row r="83" spans="1:38" s="6" customFormat="1" ht="26.25" customHeight="1" thickBot="1">
      <c r="A83" s="37" t="s">
        <v>44</v>
      </c>
      <c r="B83" s="48" t="s">
        <v>199</v>
      </c>
      <c r="C83" s="43" t="s">
        <v>200</v>
      </c>
      <c r="D83" s="38"/>
      <c r="E83" s="39" t="s">
        <v>399</v>
      </c>
      <c r="F83" s="39">
        <v>6.6239999999999997E-3</v>
      </c>
      <c r="G83" s="39" t="s">
        <v>399</v>
      </c>
      <c r="H83" s="39" t="s">
        <v>399</v>
      </c>
      <c r="I83" s="39">
        <v>4.1399999999999999E-2</v>
      </c>
      <c r="J83" s="39">
        <v>0.82799999999999996</v>
      </c>
      <c r="K83" s="39">
        <v>6.21</v>
      </c>
      <c r="L83" s="39">
        <v>2.3598E-3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v>414</v>
      </c>
      <c r="AL83" s="41" t="s">
        <v>413</v>
      </c>
    </row>
    <row r="84" spans="1:38" s="6" customFormat="1" ht="26.25" customHeight="1" thickBot="1">
      <c r="A84" s="37" t="s">
        <v>44</v>
      </c>
      <c r="B84" s="48" t="s">
        <v>201</v>
      </c>
      <c r="C84" s="43" t="s">
        <v>202</v>
      </c>
      <c r="D84" s="38"/>
      <c r="E84" s="39" t="s">
        <v>399</v>
      </c>
      <c r="F84" s="39">
        <v>1.2675000000000001E-2</v>
      </c>
      <c r="G84" s="39" t="s">
        <v>399</v>
      </c>
      <c r="H84" s="39" t="s">
        <v>399</v>
      </c>
      <c r="I84" s="39">
        <v>7.7999999999999996E-3</v>
      </c>
      <c r="J84" s="39">
        <v>3.9E-2</v>
      </c>
      <c r="K84" s="39">
        <v>0.156</v>
      </c>
      <c r="L84" s="39">
        <v>1.0139999999999999E-6</v>
      </c>
      <c r="M84" s="39">
        <v>9.2624999999999988E-4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97500</v>
      </c>
      <c r="AL84" s="41" t="s">
        <v>37</v>
      </c>
    </row>
    <row r="85" spans="1:38" s="6" customFormat="1" ht="26.25" customHeight="1" thickBot="1">
      <c r="A85" s="37" t="s">
        <v>196</v>
      </c>
      <c r="B85" s="37" t="s">
        <v>203</v>
      </c>
      <c r="C85" s="43" t="s">
        <v>380</v>
      </c>
      <c r="D85" s="38"/>
      <c r="E85" s="39" t="s">
        <v>399</v>
      </c>
      <c r="F85" s="39">
        <v>6.2405807352858407</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623</v>
      </c>
      <c r="AL85" s="41" t="s">
        <v>624</v>
      </c>
    </row>
    <row r="86" spans="1:38" s="6" customFormat="1" ht="26.25" customHeight="1" thickBot="1">
      <c r="A86" s="37" t="s">
        <v>196</v>
      </c>
      <c r="B86" s="37" t="s">
        <v>204</v>
      </c>
      <c r="C86" s="43" t="s">
        <v>205</v>
      </c>
      <c r="D86" s="38"/>
      <c r="E86" s="39" t="s">
        <v>399</v>
      </c>
      <c r="F86" s="39">
        <v>24.823440000000002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t="s">
        <v>402</v>
      </c>
      <c r="AF86" s="40" t="s">
        <v>399</v>
      </c>
      <c r="AG86" s="40" t="s">
        <v>399</v>
      </c>
      <c r="AH86" s="40" t="s">
        <v>399</v>
      </c>
      <c r="AI86" s="40" t="s">
        <v>399</v>
      </c>
      <c r="AJ86" s="40" t="s">
        <v>399</v>
      </c>
      <c r="AK86" s="39">
        <v>53.963999999999999</v>
      </c>
      <c r="AL86" s="41" t="s">
        <v>206</v>
      </c>
    </row>
    <row r="87" spans="1:38" s="6" customFormat="1" ht="26.25" customHeight="1" thickBot="1">
      <c r="A87" s="37" t="s">
        <v>196</v>
      </c>
      <c r="B87" s="37" t="s">
        <v>207</v>
      </c>
      <c r="C87" s="43" t="s">
        <v>208</v>
      </c>
      <c r="D87" s="38"/>
      <c r="E87" s="39" t="s">
        <v>399</v>
      </c>
      <c r="F87" s="39">
        <v>1.242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t="s">
        <v>402</v>
      </c>
      <c r="AF87" s="40" t="s">
        <v>399</v>
      </c>
      <c r="AG87" s="40" t="s">
        <v>399</v>
      </c>
      <c r="AH87" s="40" t="s">
        <v>399</v>
      </c>
      <c r="AI87" s="40" t="s">
        <v>399</v>
      </c>
      <c r="AJ87" s="40" t="s">
        <v>399</v>
      </c>
      <c r="AK87" s="51">
        <v>3.105</v>
      </c>
      <c r="AL87" s="41" t="s">
        <v>206</v>
      </c>
    </row>
    <row r="88" spans="1:38" s="6" customFormat="1" ht="26.25" customHeight="1" thickBot="1">
      <c r="A88" s="37" t="s">
        <v>196</v>
      </c>
      <c r="B88" s="37" t="s">
        <v>209</v>
      </c>
      <c r="C88" s="43" t="s">
        <v>210</v>
      </c>
      <c r="D88" s="38"/>
      <c r="E88" s="39" t="s">
        <v>399</v>
      </c>
      <c r="F88" s="39">
        <v>19.286639999999998</v>
      </c>
      <c r="G88" s="39" t="s">
        <v>399</v>
      </c>
      <c r="H88" s="39" t="s">
        <v>399</v>
      </c>
      <c r="I88" s="39" t="s">
        <v>399</v>
      </c>
      <c r="J88" s="39" t="s">
        <v>399</v>
      </c>
      <c r="K88" s="39">
        <v>0.1656</v>
      </c>
      <c r="L88" s="39" t="s">
        <v>401</v>
      </c>
      <c r="M88" s="39" t="s">
        <v>399</v>
      </c>
      <c r="N88" s="39" t="s">
        <v>399</v>
      </c>
      <c r="O88" s="39">
        <v>4.1399999999999997E-5</v>
      </c>
      <c r="P88" s="39" t="s">
        <v>399</v>
      </c>
      <c r="Q88" s="39">
        <v>2.0699999999999999E-4</v>
      </c>
      <c r="R88" s="39">
        <v>2.4840000000000001E-3</v>
      </c>
      <c r="S88" s="39" t="s">
        <v>401</v>
      </c>
      <c r="T88" s="39">
        <v>2.07E-2</v>
      </c>
      <c r="U88" s="39">
        <v>2.0699999999999999E-4</v>
      </c>
      <c r="V88" s="39" t="s">
        <v>401</v>
      </c>
      <c r="W88" s="39" t="s">
        <v>401</v>
      </c>
      <c r="X88" s="39">
        <v>1.0557000000000001</v>
      </c>
      <c r="Y88" s="39" t="s">
        <v>401</v>
      </c>
      <c r="Z88" s="39" t="s">
        <v>401</v>
      </c>
      <c r="AA88" s="39" t="s">
        <v>401</v>
      </c>
      <c r="AB88" s="39">
        <v>1.0557000000000001</v>
      </c>
      <c r="AC88" s="39" t="s">
        <v>401</v>
      </c>
      <c r="AD88" s="39" t="s">
        <v>401</v>
      </c>
      <c r="AE88" s="26"/>
      <c r="AF88" s="40" t="s">
        <v>399</v>
      </c>
      <c r="AG88" s="40" t="s">
        <v>399</v>
      </c>
      <c r="AH88" s="40" t="s">
        <v>399</v>
      </c>
      <c r="AI88" s="40" t="s">
        <v>399</v>
      </c>
      <c r="AJ88" s="40" t="s">
        <v>399</v>
      </c>
      <c r="AK88" s="40" t="s">
        <v>710</v>
      </c>
      <c r="AL88" s="41"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1" t="s">
        <v>500</v>
      </c>
    </row>
    <row r="90" spans="1:38" s="52" customFormat="1" ht="26.25" customHeight="1" thickBot="1">
      <c r="A90" s="37" t="s">
        <v>196</v>
      </c>
      <c r="B90" s="37" t="s">
        <v>213</v>
      </c>
      <c r="C90" s="43" t="s">
        <v>214</v>
      </c>
      <c r="D90" s="38"/>
      <c r="E90" s="39" t="s">
        <v>401</v>
      </c>
      <c r="F90" s="39">
        <v>5.9706654041552598</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579</v>
      </c>
      <c r="AL90" s="41" t="s">
        <v>580</v>
      </c>
    </row>
    <row r="91" spans="1:38" s="6" customFormat="1" ht="26.25" customHeight="1" thickBot="1">
      <c r="A91" s="37" t="s">
        <v>196</v>
      </c>
      <c r="B91" s="37" t="s">
        <v>381</v>
      </c>
      <c r="C91" s="37" t="s">
        <v>215</v>
      </c>
      <c r="D91" s="38"/>
      <c r="E91" s="39">
        <v>4.8600000000000004E-2</v>
      </c>
      <c r="F91" s="39">
        <v>0.13068000000000002</v>
      </c>
      <c r="G91" s="39" t="s">
        <v>401</v>
      </c>
      <c r="H91" s="39">
        <v>0.11205000000000001</v>
      </c>
      <c r="I91" s="39">
        <v>0.72899999999999998</v>
      </c>
      <c r="J91" s="39">
        <v>0.72899999999999998</v>
      </c>
      <c r="K91" s="39">
        <v>0.72899999999999998</v>
      </c>
      <c r="L91" s="39">
        <v>3.2805E-3</v>
      </c>
      <c r="M91" s="39">
        <v>1.4877</v>
      </c>
      <c r="N91" s="39" t="s">
        <v>401</v>
      </c>
      <c r="O91" s="39">
        <v>0.14580000000000001</v>
      </c>
      <c r="P91" s="39" t="s">
        <v>401</v>
      </c>
      <c r="Q91" s="39" t="s">
        <v>401</v>
      </c>
      <c r="R91" s="39" t="s">
        <v>401</v>
      </c>
      <c r="S91" s="39">
        <v>0.14580000000000001</v>
      </c>
      <c r="T91" s="39">
        <v>7.2900000000000006E-2</v>
      </c>
      <c r="U91" s="39" t="s">
        <v>401</v>
      </c>
      <c r="V91" s="39">
        <v>7.2900000000000006E-2</v>
      </c>
      <c r="W91" s="39">
        <v>2.6999999999999997E-3</v>
      </c>
      <c r="X91" s="39">
        <v>2.9970000000000001E-3</v>
      </c>
      <c r="Y91" s="39">
        <v>1.2149999999999999E-3</v>
      </c>
      <c r="Z91" s="39">
        <v>1.2150000000000002E-3</v>
      </c>
      <c r="AA91" s="39">
        <v>1.2150000000000002E-3</v>
      </c>
      <c r="AB91" s="39">
        <v>6.6420000000000003E-3</v>
      </c>
      <c r="AC91" s="39" t="s">
        <v>401</v>
      </c>
      <c r="AD91" s="39" t="s">
        <v>401</v>
      </c>
      <c r="AE91" s="26"/>
      <c r="AF91" s="40" t="s">
        <v>399</v>
      </c>
      <c r="AG91" s="40" t="s">
        <v>399</v>
      </c>
      <c r="AH91" s="40" t="s">
        <v>399</v>
      </c>
      <c r="AI91" s="40" t="s">
        <v>399</v>
      </c>
      <c r="AJ91" s="40" t="s">
        <v>399</v>
      </c>
      <c r="AK91" s="40">
        <v>27000</v>
      </c>
      <c r="AL91" s="41" t="s">
        <v>414</v>
      </c>
    </row>
    <row r="92" spans="1:38" s="6" customFormat="1" ht="26.25" customHeight="1" thickBot="1">
      <c r="A92" s="37" t="s">
        <v>44</v>
      </c>
      <c r="B92" s="37" t="s">
        <v>216</v>
      </c>
      <c r="C92" s="37" t="s">
        <v>217</v>
      </c>
      <c r="D92" s="46"/>
      <c r="E92" s="39">
        <v>0.38</v>
      </c>
      <c r="F92" s="39">
        <v>0.76</v>
      </c>
      <c r="G92" s="39">
        <v>0.76</v>
      </c>
      <c r="H92" s="39" t="s">
        <v>401</v>
      </c>
      <c r="I92" s="39">
        <v>0.22800000000000001</v>
      </c>
      <c r="J92" s="39">
        <v>0.30399999999999999</v>
      </c>
      <c r="K92" s="39">
        <v>0.38</v>
      </c>
      <c r="L92" s="39">
        <v>5.9280000000000001E-3</v>
      </c>
      <c r="M92" s="39">
        <v>2.09</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40">
        <v>380</v>
      </c>
      <c r="AL92" s="41" t="s">
        <v>218</v>
      </c>
    </row>
    <row r="93" spans="1:38" s="6" customFormat="1" ht="26.25" customHeight="1" thickBot="1">
      <c r="A93" s="37" t="s">
        <v>44</v>
      </c>
      <c r="B93" s="37" t="s">
        <v>219</v>
      </c>
      <c r="C93" s="37" t="s">
        <v>382</v>
      </c>
      <c r="D93" s="46"/>
      <c r="E93" s="39" t="s">
        <v>399</v>
      </c>
      <c r="F93" s="39">
        <v>10.009308100000002</v>
      </c>
      <c r="G93" s="39" t="s">
        <v>399</v>
      </c>
      <c r="H93" s="39" t="s">
        <v>399</v>
      </c>
      <c r="I93" s="39" t="s">
        <v>401</v>
      </c>
      <c r="J93" s="39">
        <v>5.9541719999999999E-2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696</v>
      </c>
      <c r="AL93" s="41" t="s">
        <v>492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1"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2.588956</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2932</v>
      </c>
      <c r="AL95" s="41"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1" t="s">
        <v>389</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1" t="s">
        <v>389</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46"/>
      <c r="E99" s="39">
        <v>2.1907232644000003</v>
      </c>
      <c r="F99" s="39">
        <v>30.163020069575001</v>
      </c>
      <c r="G99" s="39" t="s">
        <v>399</v>
      </c>
      <c r="H99" s="39">
        <v>32.471002560015997</v>
      </c>
      <c r="I99" s="39">
        <v>0.60699185753425</v>
      </c>
      <c r="J99" s="39">
        <v>0.93269480547945005</v>
      </c>
      <c r="K99" s="39">
        <v>2.0430457643836002</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3002.06</v>
      </c>
      <c r="AL99" s="41" t="s">
        <v>231</v>
      </c>
    </row>
    <row r="100" spans="1:38" s="6" customFormat="1" ht="26.25" customHeight="1" thickBot="1">
      <c r="A100" s="37" t="s">
        <v>229</v>
      </c>
      <c r="B100" s="37" t="s">
        <v>232</v>
      </c>
      <c r="C100" s="37" t="s">
        <v>385</v>
      </c>
      <c r="D100" s="46"/>
      <c r="E100" s="39">
        <v>0.48735961344000001</v>
      </c>
      <c r="F100" s="39">
        <v>17.905998972288</v>
      </c>
      <c r="G100" s="39" t="s">
        <v>399</v>
      </c>
      <c r="H100" s="39">
        <v>16.171403620294001</v>
      </c>
      <c r="I100" s="39">
        <v>0.20543978958903999</v>
      </c>
      <c r="J100" s="39">
        <v>0.30815968438356001</v>
      </c>
      <c r="K100" s="39">
        <v>0.67338597698629998</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2314.3679999999999</v>
      </c>
      <c r="AL100" s="41" t="s">
        <v>231</v>
      </c>
    </row>
    <row r="101" spans="1:38" s="6" customFormat="1" ht="26.25" customHeight="1" thickBot="1">
      <c r="A101" s="37" t="s">
        <v>229</v>
      </c>
      <c r="B101" s="37" t="s">
        <v>233</v>
      </c>
      <c r="C101" s="37" t="s">
        <v>234</v>
      </c>
      <c r="D101" s="46"/>
      <c r="E101" s="39">
        <v>0.16874400000000001</v>
      </c>
      <c r="F101" s="39">
        <v>2.4230944931507001</v>
      </c>
      <c r="G101" s="39" t="s">
        <v>399</v>
      </c>
      <c r="H101" s="39">
        <v>6.8316039336400003</v>
      </c>
      <c r="I101" s="39">
        <v>2.3115616438355999E-2</v>
      </c>
      <c r="J101" s="39">
        <v>6.9346849315068002E-2</v>
      </c>
      <c r="K101" s="39">
        <v>0.16180931506849</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14062</v>
      </c>
      <c r="AL101" s="41" t="s">
        <v>231</v>
      </c>
    </row>
    <row r="102" spans="1:38" s="6" customFormat="1" ht="26.25" customHeight="1" thickBot="1">
      <c r="A102" s="37" t="s">
        <v>229</v>
      </c>
      <c r="B102" s="37" t="s">
        <v>235</v>
      </c>
      <c r="C102" s="37" t="s">
        <v>364</v>
      </c>
      <c r="D102" s="46"/>
      <c r="E102" s="39">
        <v>0.4033872</v>
      </c>
      <c r="F102" s="39">
        <v>7.7101559999999996</v>
      </c>
      <c r="G102" s="39" t="s">
        <v>399</v>
      </c>
      <c r="H102" s="39">
        <v>51.838161763921654</v>
      </c>
      <c r="I102" s="39">
        <v>7.5822000000000001E-2</v>
      </c>
      <c r="J102" s="39">
        <v>1.70895</v>
      </c>
      <c r="K102" s="39">
        <v>12.19422</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12003</v>
      </c>
      <c r="AL102" s="41" t="s">
        <v>231</v>
      </c>
    </row>
    <row r="103" spans="1:38" s="6" customFormat="1" ht="26.25" customHeight="1" thickBot="1">
      <c r="A103" s="37" t="s">
        <v>229</v>
      </c>
      <c r="B103" s="37" t="s">
        <v>236</v>
      </c>
      <c r="C103" s="37" t="s">
        <v>237</v>
      </c>
      <c r="D103" s="46"/>
      <c r="E103" s="39">
        <v>5.3594760000000002E-3</v>
      </c>
      <c r="F103" s="39">
        <v>0.28434306736437998</v>
      </c>
      <c r="G103" s="39" t="s">
        <v>399</v>
      </c>
      <c r="H103" s="39">
        <v>0.27765960000000001</v>
      </c>
      <c r="I103" s="39">
        <v>1.7514049315068E-2</v>
      </c>
      <c r="J103" s="39">
        <v>2.6669120547944999E-2</v>
      </c>
      <c r="K103" s="39">
        <v>5.7716753424657999E-2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64.572000000000003</v>
      </c>
      <c r="AL103" s="41" t="s">
        <v>231</v>
      </c>
    </row>
    <row r="104" spans="1:38" s="6" customFormat="1" ht="26.25" customHeight="1" thickBot="1">
      <c r="A104" s="37" t="s">
        <v>229</v>
      </c>
      <c r="B104" s="37" t="s">
        <v>238</v>
      </c>
      <c r="C104" s="37" t="s">
        <v>239</v>
      </c>
      <c r="D104" s="46"/>
      <c r="E104" s="39">
        <v>1.206E-2</v>
      </c>
      <c r="F104" s="39">
        <v>0.54719358904108995</v>
      </c>
      <c r="G104" s="39" t="s">
        <v>399</v>
      </c>
      <c r="H104" s="39">
        <v>0.40200000000000002</v>
      </c>
      <c r="I104" s="39">
        <v>1.6520547945205E-3</v>
      </c>
      <c r="J104" s="39">
        <v>4.9561643835615999E-3</v>
      </c>
      <c r="K104" s="39">
        <v>1.1564383561644E-2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1005</v>
      </c>
      <c r="AL104" s="41" t="s">
        <v>231</v>
      </c>
    </row>
    <row r="105" spans="1:38" s="6" customFormat="1" ht="26.25" customHeight="1" thickBot="1">
      <c r="A105" s="37" t="s">
        <v>229</v>
      </c>
      <c r="B105" s="37" t="s">
        <v>240</v>
      </c>
      <c r="C105" s="37" t="s">
        <v>241</v>
      </c>
      <c r="D105" s="46"/>
      <c r="E105" s="39">
        <v>0.16750000000000001</v>
      </c>
      <c r="F105" s="39">
        <v>2.8642500000000002</v>
      </c>
      <c r="G105" s="39" t="s">
        <v>399</v>
      </c>
      <c r="H105" s="39">
        <v>4.6900000000000004</v>
      </c>
      <c r="I105" s="39">
        <v>4.6257534246574999E-2</v>
      </c>
      <c r="J105" s="39">
        <v>7.2690410958903995E-2</v>
      </c>
      <c r="K105" s="39">
        <v>0.15859726027397</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670</v>
      </c>
      <c r="AL105" s="41" t="s">
        <v>231</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46"/>
      <c r="E107" s="39">
        <v>0.72065000000000001</v>
      </c>
      <c r="F107" s="39">
        <v>2.2298404186799998</v>
      </c>
      <c r="G107" s="39" t="s">
        <v>399</v>
      </c>
      <c r="H107" s="39">
        <v>5.7724952428999998</v>
      </c>
      <c r="I107" s="39">
        <v>0.15442500000000001</v>
      </c>
      <c r="J107" s="39">
        <v>2.0590000000000002</v>
      </c>
      <c r="K107" s="39">
        <v>9.7802500000000006</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51475</v>
      </c>
      <c r="AL107" s="41" t="s">
        <v>231</v>
      </c>
    </row>
    <row r="108" spans="1:38" s="6" customFormat="1" ht="26.25" customHeight="1" thickBot="1">
      <c r="A108" s="37" t="s">
        <v>229</v>
      </c>
      <c r="B108" s="37" t="s">
        <v>245</v>
      </c>
      <c r="C108" s="37" t="s">
        <v>360</v>
      </c>
      <c r="D108" s="46"/>
      <c r="E108" s="39">
        <v>1.886726331</v>
      </c>
      <c r="F108" s="39">
        <v>6.5690900000000001</v>
      </c>
      <c r="G108" s="39" t="s">
        <v>399</v>
      </c>
      <c r="H108" s="39">
        <v>9.0842378900000007</v>
      </c>
      <c r="I108" s="39">
        <v>0.139757506</v>
      </c>
      <c r="J108" s="39">
        <v>1.3975750600000001</v>
      </c>
      <c r="K108" s="39">
        <v>2.7951501200000002</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69878.752999999997</v>
      </c>
      <c r="AL108" s="41" t="s">
        <v>231</v>
      </c>
    </row>
    <row r="109" spans="1:38" s="6" customFormat="1" ht="26.25" customHeight="1" thickBot="1">
      <c r="A109" s="37" t="s">
        <v>229</v>
      </c>
      <c r="B109" s="37" t="s">
        <v>246</v>
      </c>
      <c r="C109" s="37" t="s">
        <v>361</v>
      </c>
      <c r="D109" s="46"/>
      <c r="E109" s="39">
        <v>1.47582E-4</v>
      </c>
      <c r="F109" s="39">
        <v>2.672874E-3</v>
      </c>
      <c r="G109" s="39" t="s">
        <v>399</v>
      </c>
      <c r="H109" s="39">
        <v>3.0609600000000002E-3</v>
      </c>
      <c r="I109" s="39">
        <v>1.0932E-4</v>
      </c>
      <c r="J109" s="39">
        <v>6.0126000000000005E-4</v>
      </c>
      <c r="K109" s="39">
        <v>6.0126000000000005E-4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5.4660000000000002</v>
      </c>
      <c r="AL109" s="41" t="s">
        <v>231</v>
      </c>
    </row>
    <row r="110" spans="1:38" s="6" customFormat="1" ht="26.25" customHeight="1" thickBot="1">
      <c r="A110" s="37" t="s">
        <v>229</v>
      </c>
      <c r="B110" s="37" t="s">
        <v>247</v>
      </c>
      <c r="C110" s="37" t="s">
        <v>362</v>
      </c>
      <c r="D110" s="46"/>
      <c r="E110" s="39">
        <v>4.35182E-4</v>
      </c>
      <c r="F110" s="39">
        <v>9.6729090000000004E-3</v>
      </c>
      <c r="G110" s="39" t="s">
        <v>399</v>
      </c>
      <c r="H110" s="39">
        <v>8.90145E-3</v>
      </c>
      <c r="I110" s="39">
        <v>3.9562000000000001E-4</v>
      </c>
      <c r="J110" s="39">
        <v>2.7693399999999999E-3</v>
      </c>
      <c r="K110" s="39">
        <v>2.7693399999999999E-3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19.780999999999999</v>
      </c>
      <c r="AL110" s="41" t="s">
        <v>231</v>
      </c>
    </row>
    <row r="111" spans="1:38" s="6" customFormat="1" ht="26.25" customHeight="1" thickBot="1">
      <c r="A111" s="37" t="s">
        <v>229</v>
      </c>
      <c r="B111" s="37" t="s">
        <v>248</v>
      </c>
      <c r="C111" s="37" t="s">
        <v>356</v>
      </c>
      <c r="D111" s="46"/>
      <c r="E111" s="39">
        <v>1.33E-3</v>
      </c>
      <c r="F111" s="39">
        <v>7.8469999999999998E-2</v>
      </c>
      <c r="G111" s="39" t="s">
        <v>399</v>
      </c>
      <c r="H111" s="39">
        <v>2.6599999999999999E-2</v>
      </c>
      <c r="I111" s="39">
        <v>5.3200000000000001E-3</v>
      </c>
      <c r="J111" s="39">
        <v>1.064E-2</v>
      </c>
      <c r="K111" s="39">
        <v>2.3939999999999999E-2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1330</v>
      </c>
      <c r="AL111" s="41" t="s">
        <v>231</v>
      </c>
    </row>
    <row r="112" spans="1:38" s="6" customFormat="1" ht="26.25" customHeight="1" thickBot="1">
      <c r="A112" s="37" t="s">
        <v>249</v>
      </c>
      <c r="B112" s="37" t="s">
        <v>250</v>
      </c>
      <c r="C112" s="37" t="s">
        <v>251</v>
      </c>
      <c r="D112" s="38"/>
      <c r="E112" s="39">
        <v>26.243760000000002</v>
      </c>
      <c r="F112" s="39" t="s">
        <v>399</v>
      </c>
      <c r="G112" s="39" t="s">
        <v>399</v>
      </c>
      <c r="H112" s="39">
        <v>41.569478089887646</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656.09400000000005</v>
      </c>
      <c r="AL112" s="41" t="s">
        <v>417</v>
      </c>
    </row>
    <row r="113" spans="1:38" s="6" customFormat="1" ht="26.25" customHeight="1" thickBot="1">
      <c r="A113" s="37" t="s">
        <v>249</v>
      </c>
      <c r="B113" s="48" t="s">
        <v>252</v>
      </c>
      <c r="C113" s="48" t="s">
        <v>253</v>
      </c>
      <c r="D113" s="38"/>
      <c r="E113" s="39">
        <v>16.006707236537419</v>
      </c>
      <c r="F113" s="39">
        <v>39.505399999999995</v>
      </c>
      <c r="G113" s="39" t="s">
        <v>399</v>
      </c>
      <c r="H113" s="39">
        <v>94.606816101041616</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4">
        <v>400167680.91343546</v>
      </c>
      <c r="AL113" s="41" t="s">
        <v>418</v>
      </c>
    </row>
    <row r="114" spans="1:38" s="6" customFormat="1" ht="26.25" customHeight="1" thickBot="1">
      <c r="A114" s="37" t="s">
        <v>249</v>
      </c>
      <c r="B114" s="48" t="s">
        <v>254</v>
      </c>
      <c r="C114" s="48" t="s">
        <v>365</v>
      </c>
      <c r="D114" s="38"/>
      <c r="E114" s="39">
        <v>5.6739800000000003E-3</v>
      </c>
      <c r="F114" s="39" t="s">
        <v>399</v>
      </c>
      <c r="G114" s="39" t="s">
        <v>399</v>
      </c>
      <c r="H114" s="39">
        <v>1.9291532E-2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2836.9900000000002</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37" t="s">
        <v>386</v>
      </c>
      <c r="D116" s="38"/>
      <c r="E116" s="39" t="s">
        <v>400</v>
      </c>
      <c r="F116" s="39">
        <v>1.4670099999999999</v>
      </c>
      <c r="G116" s="39" t="s">
        <v>399</v>
      </c>
      <c r="H116" s="39">
        <v>35.053829320227393</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0.72671400000000008</v>
      </c>
      <c r="J119" s="39">
        <v>18.894564000000003</v>
      </c>
      <c r="K119" s="39">
        <v>18.894564000000003</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12111900</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37" t="s">
        <v>266</v>
      </c>
      <c r="D121" s="38"/>
      <c r="E121" s="39" t="s">
        <v>399</v>
      </c>
      <c r="F121" s="39">
        <v>7.4995234200000001</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12111900</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39">
        <v>1.2120014658359326E-2</v>
      </c>
      <c r="F123" s="39">
        <v>2.4128717241624738E-2</v>
      </c>
      <c r="G123" s="39">
        <v>1.6489089908690103E-3</v>
      </c>
      <c r="H123" s="39">
        <v>1.4482429559463529E-2</v>
      </c>
      <c r="I123" s="39">
        <v>3.5908635987475068E-2</v>
      </c>
      <c r="J123" s="39">
        <v>3.7328034161139785E-2</v>
      </c>
      <c r="K123" s="39">
        <v>3.7931468726117433E-2</v>
      </c>
      <c r="L123" s="39">
        <v>4.3366443509342675E-3</v>
      </c>
      <c r="M123" s="39">
        <v>0.30907199602342095</v>
      </c>
      <c r="N123" s="39">
        <v>2.0912976069207013E-4</v>
      </c>
      <c r="O123" s="39">
        <v>1.6981059399562022E-3</v>
      </c>
      <c r="P123" s="39">
        <v>3.8548400742469498E-4</v>
      </c>
      <c r="Q123" s="39">
        <v>6.1290820238839229E-5</v>
      </c>
      <c r="R123" s="39">
        <v>5.902608467679458E-4</v>
      </c>
      <c r="S123" s="39">
        <v>3.3230773201049448E-4</v>
      </c>
      <c r="T123" s="39">
        <v>2.3119749518846878E-4</v>
      </c>
      <c r="U123" s="39">
        <v>1.612478500321787E-4</v>
      </c>
      <c r="V123" s="39">
        <v>4.4395482511383009E-3</v>
      </c>
      <c r="W123" s="39" t="s">
        <v>399</v>
      </c>
      <c r="X123" s="39">
        <v>2.9016684745360927E-2</v>
      </c>
      <c r="Y123" s="39">
        <v>1.6629609074189623E-2</v>
      </c>
      <c r="Z123" s="39">
        <v>9.4172154366210532E-3</v>
      </c>
      <c r="AA123" s="39">
        <v>1.0135888934820869E-2</v>
      </c>
      <c r="AB123" s="39">
        <v>6.5199398190992464E-2</v>
      </c>
      <c r="AC123" s="39" t="s">
        <v>399</v>
      </c>
      <c r="AD123" s="39" t="s">
        <v>399</v>
      </c>
      <c r="AE123" s="26"/>
      <c r="AF123" s="40" t="s">
        <v>399</v>
      </c>
      <c r="AG123" s="40" t="s">
        <v>399</v>
      </c>
      <c r="AH123" s="40" t="s">
        <v>399</v>
      </c>
      <c r="AI123" s="40" t="s">
        <v>399</v>
      </c>
      <c r="AJ123" s="40" t="s">
        <v>399</v>
      </c>
      <c r="AK123" s="44">
        <v>1090147.1253840348</v>
      </c>
      <c r="AL123" s="41"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0.65034077301044002</v>
      </c>
      <c r="G125" s="39" t="s">
        <v>399</v>
      </c>
      <c r="H125" s="39" t="s">
        <v>401</v>
      </c>
      <c r="I125" s="39">
        <v>1.41736013795423E-4</v>
      </c>
      <c r="J125" s="39">
        <v>9.4061172791507896E-4</v>
      </c>
      <c r="K125" s="39">
        <v>1.98859922385699E-3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506</v>
      </c>
      <c r="AL125" s="41"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1"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1"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421</v>
      </c>
      <c r="AL128" s="41" t="s">
        <v>422</v>
      </c>
    </row>
    <row r="129" spans="1:38" s="6" customFormat="1" ht="26.25" customHeight="1" thickBot="1">
      <c r="A129" s="37" t="s">
        <v>274</v>
      </c>
      <c r="B129" s="37" t="s">
        <v>284</v>
      </c>
      <c r="C129" s="43" t="s">
        <v>285</v>
      </c>
      <c r="D129" s="38"/>
      <c r="E129" s="39">
        <v>2.2943870945454507E-4</v>
      </c>
      <c r="F129" s="39">
        <v>1.9515476436363604E-3</v>
      </c>
      <c r="G129" s="39">
        <v>1.2394964763636344E-5</v>
      </c>
      <c r="H129" s="39" t="s">
        <v>401</v>
      </c>
      <c r="I129" s="39">
        <v>1.0548906181818164E-6</v>
      </c>
      <c r="J129" s="39">
        <v>1.8460585818181788E-6</v>
      </c>
      <c r="K129" s="39">
        <v>2.6372265454545416E-6</v>
      </c>
      <c r="L129" s="39">
        <v>3.692117163636358E-8</v>
      </c>
      <c r="M129" s="39">
        <v>1.8460585818181788E-5</v>
      </c>
      <c r="N129" s="39">
        <v>3.4283945090909034E-4</v>
      </c>
      <c r="O129" s="39">
        <v>2.6372265454545411E-5</v>
      </c>
      <c r="P129" s="39">
        <v>1.476846865454543E-5</v>
      </c>
      <c r="Q129" s="39">
        <v>4.2195624727272655E-6</v>
      </c>
      <c r="R129" s="39" t="s">
        <v>401</v>
      </c>
      <c r="S129" s="39" t="s">
        <v>401</v>
      </c>
      <c r="T129" s="39">
        <v>3.6921171636363577E-5</v>
      </c>
      <c r="U129" s="39" t="s">
        <v>401</v>
      </c>
      <c r="V129" s="39" t="s">
        <v>401</v>
      </c>
      <c r="W129" s="39">
        <v>9.2302929090908939E-2</v>
      </c>
      <c r="X129" s="39" t="s">
        <v>401</v>
      </c>
      <c r="Y129" s="39" t="s">
        <v>401</v>
      </c>
      <c r="Z129" s="39" t="s">
        <v>401</v>
      </c>
      <c r="AA129" s="39" t="s">
        <v>401</v>
      </c>
      <c r="AB129" s="39">
        <v>5.2744530909090831E-6</v>
      </c>
      <c r="AC129" s="39">
        <v>5.2744530909090823E-4</v>
      </c>
      <c r="AD129" s="39" t="s">
        <v>401</v>
      </c>
      <c r="AE129" s="26"/>
      <c r="AF129" s="40" t="s">
        <v>399</v>
      </c>
      <c r="AG129" s="40" t="s">
        <v>399</v>
      </c>
      <c r="AH129" s="40" t="s">
        <v>399</v>
      </c>
      <c r="AI129" s="40" t="s">
        <v>399</v>
      </c>
      <c r="AJ129" s="40" t="s">
        <v>399</v>
      </c>
      <c r="AK129" s="40">
        <v>0.26372265454545402</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3.9532929777725597E-3</v>
      </c>
      <c r="F131" s="39">
        <v>1.5373917135782201E-3</v>
      </c>
      <c r="G131" s="39">
        <v>1.9327210113554699E-4</v>
      </c>
      <c r="H131" s="39" t="s">
        <v>401</v>
      </c>
      <c r="I131" s="39" t="s">
        <v>401</v>
      </c>
      <c r="J131" s="39" t="s">
        <v>401</v>
      </c>
      <c r="K131" s="39">
        <v>5.0514299160427101E-4</v>
      </c>
      <c r="L131" s="39">
        <v>1.1618288806898199E-5</v>
      </c>
      <c r="M131" s="39">
        <v>3.2944108148104602E-3</v>
      </c>
      <c r="N131" s="39">
        <v>7.9065859555451105E-4</v>
      </c>
      <c r="O131" s="39">
        <v>2.6355286518483698E-4</v>
      </c>
      <c r="P131" s="39">
        <v>3.5579636799953E-3</v>
      </c>
      <c r="Q131" s="39">
        <v>2.1962738765403102E-6</v>
      </c>
      <c r="R131" s="39">
        <v>3.5140382024644997E-5</v>
      </c>
      <c r="S131" s="39">
        <v>5.40283373628916E-3</v>
      </c>
      <c r="T131" s="39">
        <v>6.58882162962093E-4</v>
      </c>
      <c r="U131" s="39" t="s">
        <v>401</v>
      </c>
      <c r="V131" s="39" t="s">
        <v>401</v>
      </c>
      <c r="W131" s="39">
        <v>87.85095506161241</v>
      </c>
      <c r="X131" s="39" t="s">
        <v>401</v>
      </c>
      <c r="Y131" s="39" t="s">
        <v>401</v>
      </c>
      <c r="Z131" s="39" t="s">
        <v>401</v>
      </c>
      <c r="AA131" s="39" t="s">
        <v>401</v>
      </c>
      <c r="AB131" s="39">
        <v>8.7850955061612402E-8</v>
      </c>
      <c r="AC131" s="39">
        <v>0.219627387654031</v>
      </c>
      <c r="AD131" s="39">
        <v>4.3925477530806202E-2</v>
      </c>
      <c r="AE131" s="26"/>
      <c r="AF131" s="40" t="s">
        <v>399</v>
      </c>
      <c r="AG131" s="40" t="s">
        <v>399</v>
      </c>
      <c r="AH131" s="40" t="s">
        <v>399</v>
      </c>
      <c r="AI131" s="40" t="s">
        <v>399</v>
      </c>
      <c r="AJ131" s="40" t="s">
        <v>399</v>
      </c>
      <c r="AK131" s="40">
        <v>2.1962738765403098</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1.1616E-3</v>
      </c>
      <c r="F133" s="39">
        <v>1.8304E-5</v>
      </c>
      <c r="G133" s="39">
        <v>1.59104E-4</v>
      </c>
      <c r="H133" s="39" t="s">
        <v>399</v>
      </c>
      <c r="I133" s="39">
        <v>4.8857599999999998E-5</v>
      </c>
      <c r="J133" s="39">
        <v>4.8857599999999998E-5</v>
      </c>
      <c r="K133" s="39">
        <v>5.4292480000000001E-5</v>
      </c>
      <c r="L133" s="39" t="s">
        <v>401</v>
      </c>
      <c r="M133" s="39">
        <v>1.9712000000000001E-4</v>
      </c>
      <c r="N133" s="39">
        <v>4.2282240000000003E-5</v>
      </c>
      <c r="O133" s="39">
        <v>7.08224E-6</v>
      </c>
      <c r="P133" s="39">
        <v>2.0979200000000001E-3</v>
      </c>
      <c r="Q133" s="39">
        <v>1.9162880000000001E-5</v>
      </c>
      <c r="R133" s="39">
        <v>1.9092479999999999E-5</v>
      </c>
      <c r="S133" s="39">
        <v>1.7501440000000001E-5</v>
      </c>
      <c r="T133" s="39">
        <v>2.4400640000000001E-5</v>
      </c>
      <c r="U133" s="39">
        <v>2.7850239999999999E-5</v>
      </c>
      <c r="V133" s="39">
        <v>2.2544896000000001E-4</v>
      </c>
      <c r="W133" s="39">
        <v>3.8016000000000003E-5</v>
      </c>
      <c r="X133" s="39">
        <v>1.85856E-8</v>
      </c>
      <c r="Y133" s="39">
        <v>1.0151679999999999E-8</v>
      </c>
      <c r="Z133" s="39">
        <v>9.0675199999999997E-9</v>
      </c>
      <c r="AA133" s="39">
        <v>9.8419200000000007E-9</v>
      </c>
      <c r="AB133" s="39">
        <v>4.764672E-8</v>
      </c>
      <c r="AC133" s="39">
        <v>2.1120000000000001E-4</v>
      </c>
      <c r="AD133" s="39">
        <v>5.7728E-4</v>
      </c>
      <c r="AE133" s="26"/>
      <c r="AF133" s="40" t="s">
        <v>399</v>
      </c>
      <c r="AG133" s="40" t="s">
        <v>399</v>
      </c>
      <c r="AH133" s="40" t="s">
        <v>399</v>
      </c>
      <c r="AI133" s="40" t="s">
        <v>399</v>
      </c>
      <c r="AJ133" s="40" t="s">
        <v>399</v>
      </c>
      <c r="AK133" s="40">
        <v>1408</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0.45346951050000001</v>
      </c>
      <c r="F135" s="39">
        <v>0.17539858424999999</v>
      </c>
      <c r="G135" s="39">
        <v>1.5686052249999999E-2</v>
      </c>
      <c r="H135" s="39" t="s">
        <v>401</v>
      </c>
      <c r="I135" s="39">
        <v>0.59749599025</v>
      </c>
      <c r="J135" s="39">
        <v>0.64312814225000003</v>
      </c>
      <c r="K135" s="39">
        <v>0.66166620399999998</v>
      </c>
      <c r="L135" s="39">
        <v>0.250948315905</v>
      </c>
      <c r="M135" s="39">
        <v>7.9613845192500001</v>
      </c>
      <c r="N135" s="39">
        <v>6.9874232750000001E-2</v>
      </c>
      <c r="O135" s="39">
        <v>1.4260047499999999E-2</v>
      </c>
      <c r="P135" s="39" t="s">
        <v>401</v>
      </c>
      <c r="Q135" s="39">
        <v>5.8466194749999999E-2</v>
      </c>
      <c r="R135" s="39">
        <v>1.4260047500000001E-3</v>
      </c>
      <c r="S135" s="39">
        <v>2.8520094999999999E-2</v>
      </c>
      <c r="T135" s="39" t="s">
        <v>401</v>
      </c>
      <c r="U135" s="39">
        <v>9.9820332499999994E-3</v>
      </c>
      <c r="V135" s="39">
        <v>2.4997863267499998</v>
      </c>
      <c r="W135" s="39">
        <v>1.4260047499999999</v>
      </c>
      <c r="X135" s="39">
        <v>1.568605225E-3</v>
      </c>
      <c r="Y135" s="39">
        <v>2.9946099750000001E-3</v>
      </c>
      <c r="Z135" s="39">
        <v>4.135413775E-3</v>
      </c>
      <c r="AA135" s="39" t="s">
        <v>401</v>
      </c>
      <c r="AB135" s="39">
        <v>8.6986289750000008E-3</v>
      </c>
      <c r="AC135" s="39" t="s">
        <v>401</v>
      </c>
      <c r="AD135" s="39" t="s">
        <v>399</v>
      </c>
      <c r="AE135" s="26"/>
      <c r="AF135" s="40" t="s">
        <v>399</v>
      </c>
      <c r="AG135" s="40" t="s">
        <v>399</v>
      </c>
      <c r="AH135" s="40" t="s">
        <v>399</v>
      </c>
      <c r="AI135" s="40" t="s">
        <v>399</v>
      </c>
      <c r="AJ135" s="40" t="s">
        <v>399</v>
      </c>
      <c r="AK135" s="40">
        <v>142.60047499999999</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399</v>
      </c>
      <c r="F137" s="39" t="s">
        <v>399</v>
      </c>
      <c r="G137" s="39" t="s">
        <v>399</v>
      </c>
      <c r="H137" s="39" t="s">
        <v>399</v>
      </c>
      <c r="I137" s="39" t="s">
        <v>399</v>
      </c>
      <c r="J137" s="39" t="s">
        <v>399</v>
      </c>
      <c r="K137" s="39" t="s">
        <v>399</v>
      </c>
      <c r="L137" s="39" t="s">
        <v>399</v>
      </c>
      <c r="M137" s="39" t="s">
        <v>399</v>
      </c>
      <c r="N137" s="39" t="s">
        <v>399</v>
      </c>
      <c r="O137" s="39" t="s">
        <v>399</v>
      </c>
      <c r="P137" s="39" t="s">
        <v>399</v>
      </c>
      <c r="Q137" s="39" t="s">
        <v>399</v>
      </c>
      <c r="R137" s="39" t="s">
        <v>399</v>
      </c>
      <c r="S137" s="39" t="s">
        <v>399</v>
      </c>
      <c r="T137" s="39" t="s">
        <v>399</v>
      </c>
      <c r="U137" s="39" t="s">
        <v>399</v>
      </c>
      <c r="V137" s="39" t="s">
        <v>399</v>
      </c>
      <c r="W137" s="39" t="s">
        <v>399</v>
      </c>
      <c r="X137" s="39" t="s">
        <v>399</v>
      </c>
      <c r="Y137" s="39" t="s">
        <v>399</v>
      </c>
      <c r="Z137" s="39" t="s">
        <v>399</v>
      </c>
      <c r="AA137" s="39" t="s">
        <v>399</v>
      </c>
      <c r="AB137" s="39" t="s">
        <v>399</v>
      </c>
      <c r="AC137" s="39" t="s">
        <v>399</v>
      </c>
      <c r="AD137" s="39" t="s">
        <v>399</v>
      </c>
      <c r="AE137" s="26"/>
      <c r="AF137" s="40" t="s">
        <v>399</v>
      </c>
      <c r="AG137" s="40" t="s">
        <v>399</v>
      </c>
      <c r="AH137" s="40" t="s">
        <v>399</v>
      </c>
      <c r="AI137" s="40" t="s">
        <v>399</v>
      </c>
      <c r="AJ137" s="40" t="s">
        <v>399</v>
      </c>
      <c r="AK137" s="40" t="s">
        <v>399</v>
      </c>
      <c r="AL137" s="41" t="s">
        <v>392</v>
      </c>
    </row>
    <row r="138" spans="1:38" s="6" customFormat="1" ht="26.25" customHeight="1" thickBot="1">
      <c r="A138" s="37" t="s">
        <v>274</v>
      </c>
      <c r="B138" s="37" t="s">
        <v>303</v>
      </c>
      <c r="C138" s="37" t="s">
        <v>304</v>
      </c>
      <c r="D138" s="38"/>
      <c r="E138" s="39" t="s">
        <v>399</v>
      </c>
      <c r="F138" s="39" t="s">
        <v>401</v>
      </c>
      <c r="G138" s="39" t="s">
        <v>399</v>
      </c>
      <c r="H138" s="39">
        <v>15.402763200000001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v>9626727</v>
      </c>
      <c r="AL138" s="41" t="s">
        <v>449</v>
      </c>
    </row>
    <row r="139" spans="1:38" s="6" customFormat="1" ht="26.25" customHeight="1" thickBot="1">
      <c r="A139" s="37" t="s">
        <v>274</v>
      </c>
      <c r="B139" s="37" t="s">
        <v>305</v>
      </c>
      <c r="C139" s="37" t="s">
        <v>357</v>
      </c>
      <c r="D139" s="38"/>
      <c r="E139" s="39" t="s">
        <v>399</v>
      </c>
      <c r="F139" s="39" t="s">
        <v>399</v>
      </c>
      <c r="G139" s="39" t="s">
        <v>399</v>
      </c>
      <c r="H139" s="39" t="s">
        <v>399</v>
      </c>
      <c r="I139" s="39" t="s">
        <v>399</v>
      </c>
      <c r="J139" s="39" t="s">
        <v>399</v>
      </c>
      <c r="K139" s="39" t="s">
        <v>399</v>
      </c>
      <c r="L139" s="39" t="s">
        <v>399</v>
      </c>
      <c r="M139" s="39" t="s">
        <v>399</v>
      </c>
      <c r="N139" s="39" t="s">
        <v>399</v>
      </c>
      <c r="O139" s="39" t="s">
        <v>399</v>
      </c>
      <c r="P139" s="39" t="s">
        <v>399</v>
      </c>
      <c r="Q139" s="39" t="s">
        <v>399</v>
      </c>
      <c r="R139" s="39" t="s">
        <v>399</v>
      </c>
      <c r="S139" s="39" t="s">
        <v>399</v>
      </c>
      <c r="T139" s="39" t="s">
        <v>399</v>
      </c>
      <c r="U139" s="39" t="s">
        <v>399</v>
      </c>
      <c r="V139" s="39" t="s">
        <v>399</v>
      </c>
      <c r="W139" s="39" t="s">
        <v>399</v>
      </c>
      <c r="X139" s="39" t="s">
        <v>399</v>
      </c>
      <c r="Y139" s="39" t="s">
        <v>399</v>
      </c>
      <c r="Z139" s="39" t="s">
        <v>399</v>
      </c>
      <c r="AA139" s="39" t="s">
        <v>399</v>
      </c>
      <c r="AB139" s="39" t="s">
        <v>399</v>
      </c>
      <c r="AC139" s="39" t="s">
        <v>399</v>
      </c>
      <c r="AD139" s="39" t="s">
        <v>399</v>
      </c>
      <c r="AE139" s="26"/>
      <c r="AF139" s="40" t="s">
        <v>399</v>
      </c>
      <c r="AG139" s="40" t="s">
        <v>399</v>
      </c>
      <c r="AH139" s="40" t="s">
        <v>399</v>
      </c>
      <c r="AI139" s="40" t="s">
        <v>399</v>
      </c>
      <c r="AJ139" s="40" t="s">
        <v>399</v>
      </c>
      <c r="AK139" s="40" t="s">
        <v>399</v>
      </c>
      <c r="AL139" s="41" t="s">
        <v>389</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t="s">
        <v>402</v>
      </c>
      <c r="AF140" s="40" t="s">
        <v>399</v>
      </c>
      <c r="AG140" s="40" t="s">
        <v>399</v>
      </c>
      <c r="AH140" s="40" t="s">
        <v>399</v>
      </c>
      <c r="AI140" s="40" t="s">
        <v>399</v>
      </c>
      <c r="AJ140" s="40" t="s">
        <v>399</v>
      </c>
      <c r="AK140" s="40" t="s">
        <v>399</v>
      </c>
      <c r="AL140" s="41" t="s">
        <v>389</v>
      </c>
    </row>
    <row r="141" spans="1:38" s="61" customFormat="1" ht="37.5" customHeight="1" thickBot="1">
      <c r="A141" s="57"/>
      <c r="B141" s="58" t="s">
        <v>309</v>
      </c>
      <c r="C141" s="59" t="s">
        <v>498</v>
      </c>
      <c r="D141" s="57" t="s">
        <v>130</v>
      </c>
      <c r="E141" s="57">
        <f>SUM(E14:E140)</f>
        <v>470.66804037301432</v>
      </c>
      <c r="F141" s="57">
        <f t="shared" ref="F141:AD141" si="0">SUM(F14:F140)</f>
        <v>432.85256510979707</v>
      </c>
      <c r="G141" s="57">
        <f t="shared" si="0"/>
        <v>819.34035454675063</v>
      </c>
      <c r="H141" s="57">
        <f t="shared" si="0"/>
        <v>320.29178483465574</v>
      </c>
      <c r="I141" s="57">
        <f t="shared" si="0"/>
        <v>77.412159158442719</v>
      </c>
      <c r="J141" s="57">
        <f t="shared" si="0"/>
        <v>132.81148786160566</v>
      </c>
      <c r="K141" s="57">
        <f t="shared" si="0"/>
        <v>286.53701149405987</v>
      </c>
      <c r="L141" s="57">
        <f t="shared" si="0"/>
        <v>5.7626800463529966</v>
      </c>
      <c r="M141" s="57">
        <f t="shared" si="0"/>
        <v>1208.0908813698081</v>
      </c>
      <c r="N141" s="57">
        <f t="shared" si="0"/>
        <v>728.68543843191037</v>
      </c>
      <c r="O141" s="57">
        <f t="shared" si="0"/>
        <v>5.0243780525105963</v>
      </c>
      <c r="P141" s="57">
        <f t="shared" si="0"/>
        <v>4.1868247184560738</v>
      </c>
      <c r="Q141" s="57">
        <f t="shared" si="0"/>
        <v>72.777452194486585</v>
      </c>
      <c r="R141" s="57">
        <f t="shared" si="0"/>
        <v>25.139227056758788</v>
      </c>
      <c r="S141" s="57">
        <f t="shared" si="0"/>
        <v>9.7730311496682987</v>
      </c>
      <c r="T141" s="57">
        <f t="shared" si="0"/>
        <v>113.01683240265982</v>
      </c>
      <c r="U141" s="57">
        <f t="shared" si="0"/>
        <v>19.672572782910027</v>
      </c>
      <c r="V141" s="57">
        <f t="shared" si="0"/>
        <v>124.62229877396113</v>
      </c>
      <c r="W141" s="57">
        <f t="shared" si="0"/>
        <v>265.72573773670337</v>
      </c>
      <c r="X141" s="57">
        <f t="shared" si="0"/>
        <v>17.680234730088433</v>
      </c>
      <c r="Y141" s="57">
        <f t="shared" si="0"/>
        <v>22.229764308464112</v>
      </c>
      <c r="Z141" s="57">
        <f t="shared" si="0"/>
        <v>8.6429722014269323</v>
      </c>
      <c r="AA141" s="57">
        <f t="shared" si="0"/>
        <v>7.9182760522812439</v>
      </c>
      <c r="AB141" s="57">
        <f t="shared" si="0"/>
        <v>76.502322654564765</v>
      </c>
      <c r="AC141" s="57">
        <f t="shared" si="0"/>
        <v>2.8427217529631217</v>
      </c>
      <c r="AD141" s="57">
        <f t="shared" si="0"/>
        <v>61.688530578440805</v>
      </c>
      <c r="AE141" s="60"/>
      <c r="AF141" s="57"/>
      <c r="AG141" s="57"/>
      <c r="AH141" s="57"/>
      <c r="AI141" s="57"/>
      <c r="AJ141" s="57"/>
      <c r="AK141" s="57"/>
      <c r="AL141" s="59"/>
    </row>
    <row r="142" spans="1:38" s="6" customFormat="1" ht="15" customHeight="1" thickBot="1">
      <c r="A142" s="62"/>
      <c r="B142" s="63"/>
      <c r="C142" s="63"/>
      <c r="D142" s="64"/>
      <c r="E142" s="65"/>
      <c r="F142" s="65"/>
      <c r="G142" s="65"/>
      <c r="H142" s="301"/>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2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2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2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2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2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2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26"/>
      <c r="AF149" s="71"/>
      <c r="AG149" s="71"/>
      <c r="AH149" s="71"/>
      <c r="AI149" s="71"/>
      <c r="AJ149" s="71"/>
      <c r="AK149" s="71"/>
      <c r="AL149" s="69" t="s">
        <v>390</v>
      </c>
    </row>
    <row r="150" spans="1:38" s="6" customFormat="1" ht="15" customHeight="1" thickBot="1">
      <c r="A150" s="72"/>
      <c r="B150" s="63"/>
      <c r="C150" s="63"/>
      <c r="D150" s="64"/>
      <c r="E150" s="73"/>
      <c r="F150" s="73"/>
      <c r="G150" s="73"/>
      <c r="H150" s="302"/>
      <c r="I150" s="73"/>
      <c r="J150" s="73"/>
      <c r="K150" s="73"/>
      <c r="L150" s="73"/>
      <c r="M150" s="73"/>
      <c r="N150" s="73"/>
      <c r="O150" s="64"/>
      <c r="P150" s="64"/>
      <c r="Q150" s="64"/>
      <c r="R150" s="64"/>
      <c r="S150" s="64"/>
      <c r="T150" s="64"/>
      <c r="U150" s="64"/>
      <c r="V150" s="64"/>
      <c r="W150" s="64"/>
      <c r="X150" s="64"/>
      <c r="Y150" s="64"/>
      <c r="Z150" s="64"/>
      <c r="AA150" s="64"/>
      <c r="AB150" s="64"/>
      <c r="AC150" s="64"/>
      <c r="AD150" s="64"/>
      <c r="AE150" s="26"/>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26"/>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470.66804037301432</v>
      </c>
      <c r="F152" s="81">
        <f t="shared" ref="F152:AD152" si="1">F141 + F151 + IF(AND(OR($B$4="AT",$B$4="BE",$B$4="CH",$B$4="GB",$B$4="IE",$B$4="LT",$B$4="LU",$B$4="NL"),SUM(F143:F149)&gt;0),SUM(F143:F149)-SUM(F27:F33),0)</f>
        <v>432.85256510979707</v>
      </c>
      <c r="G152" s="81">
        <f t="shared" si="1"/>
        <v>819.34035454675063</v>
      </c>
      <c r="H152" s="81">
        <f t="shared" si="1"/>
        <v>320.29178483465574</v>
      </c>
      <c r="I152" s="81">
        <f t="shared" si="1"/>
        <v>77.412159158442719</v>
      </c>
      <c r="J152" s="81">
        <f t="shared" si="1"/>
        <v>132.81148786160566</v>
      </c>
      <c r="K152" s="81">
        <f t="shared" si="1"/>
        <v>286.53701149405987</v>
      </c>
      <c r="L152" s="81">
        <f t="shared" si="1"/>
        <v>5.7626800463529966</v>
      </c>
      <c r="M152" s="81">
        <f t="shared" si="1"/>
        <v>1208.0908813698081</v>
      </c>
      <c r="N152" s="81">
        <f t="shared" si="1"/>
        <v>728.68543843191037</v>
      </c>
      <c r="O152" s="81">
        <f t="shared" si="1"/>
        <v>5.0243780525105963</v>
      </c>
      <c r="P152" s="81">
        <f t="shared" si="1"/>
        <v>4.1868247184560738</v>
      </c>
      <c r="Q152" s="81">
        <f t="shared" si="1"/>
        <v>72.777452194486585</v>
      </c>
      <c r="R152" s="81">
        <f t="shared" si="1"/>
        <v>25.139227056758788</v>
      </c>
      <c r="S152" s="81">
        <f t="shared" si="1"/>
        <v>9.7730311496682987</v>
      </c>
      <c r="T152" s="81">
        <f t="shared" si="1"/>
        <v>113.01683240265982</v>
      </c>
      <c r="U152" s="81">
        <f t="shared" si="1"/>
        <v>19.672572782910027</v>
      </c>
      <c r="V152" s="81">
        <f t="shared" si="1"/>
        <v>124.62229877396113</v>
      </c>
      <c r="W152" s="81">
        <f t="shared" si="1"/>
        <v>265.72573773670337</v>
      </c>
      <c r="X152" s="81">
        <f t="shared" si="1"/>
        <v>17.680234730088433</v>
      </c>
      <c r="Y152" s="81">
        <f t="shared" si="1"/>
        <v>22.229764308464112</v>
      </c>
      <c r="Z152" s="81">
        <f t="shared" si="1"/>
        <v>8.6429722014269323</v>
      </c>
      <c r="AA152" s="81">
        <f t="shared" si="1"/>
        <v>7.9182760522812439</v>
      </c>
      <c r="AB152" s="81">
        <f t="shared" si="1"/>
        <v>76.502322654564765</v>
      </c>
      <c r="AC152" s="81">
        <f t="shared" si="1"/>
        <v>2.8427217529631217</v>
      </c>
      <c r="AD152" s="81">
        <f t="shared" si="1"/>
        <v>61.688530578440805</v>
      </c>
      <c r="AE152" s="2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26"/>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470.66804037301432</v>
      </c>
      <c r="F154" s="81">
        <f>F141 + F153 - IF(OR($B$6=2005,$B$6&gt;=2020),SUM(F99:F122),0) + IF(AND(OR($B$4="AT",$B$4="BE",$B$4="CH",$B$4="GB",$B$4="IE",$B$4="LT",$B$4="LU",$B$4="NL"),SUM(F143:F149)&gt;0),SUM(F143:F149)-SUM(F27:F33),0)</f>
        <v>432.85256510979707</v>
      </c>
      <c r="G154" s="81">
        <f>G141 + G153 + IF(AND(OR($B$4="AT",$B$4="BE",$B$4="CH",$B$4="GB",$B$4="IE",$B$4="LT",$B$4="LU",$B$4="NL"),SUM(G143:G149)&gt;0),SUM(G143:G149)-SUM(G27:G33),0)</f>
        <v>819.34035454675063</v>
      </c>
      <c r="H154" s="81">
        <f t="shared" ref="H154:AD154" si="2">H141 + H153 + IF(AND(OR($B$4="AT",$B$4="BE",$B$4="CH",$B$4="GB",$B$4="IE",$B$4="LT",$B$4="LU",$B$4="NL"),SUM(H143:H149)&gt;0),SUM(H143:H149)-SUM(H27:H33),0)</f>
        <v>320.29178483465574</v>
      </c>
      <c r="I154" s="81">
        <f t="shared" si="2"/>
        <v>77.412159158442719</v>
      </c>
      <c r="J154" s="81">
        <f t="shared" si="2"/>
        <v>132.81148786160566</v>
      </c>
      <c r="K154" s="81">
        <f t="shared" si="2"/>
        <v>286.53701149405987</v>
      </c>
      <c r="L154" s="81">
        <f t="shared" si="2"/>
        <v>5.7626800463529966</v>
      </c>
      <c r="M154" s="81">
        <f t="shared" si="2"/>
        <v>1208.0908813698081</v>
      </c>
      <c r="N154" s="81">
        <f t="shared" si="2"/>
        <v>728.68543843191037</v>
      </c>
      <c r="O154" s="81">
        <f t="shared" si="2"/>
        <v>5.0243780525105963</v>
      </c>
      <c r="P154" s="81">
        <f t="shared" si="2"/>
        <v>4.1868247184560738</v>
      </c>
      <c r="Q154" s="81">
        <f t="shared" si="2"/>
        <v>72.777452194486585</v>
      </c>
      <c r="R154" s="81">
        <f t="shared" si="2"/>
        <v>25.139227056758788</v>
      </c>
      <c r="S154" s="81">
        <f t="shared" si="2"/>
        <v>9.7730311496682987</v>
      </c>
      <c r="T154" s="81">
        <f t="shared" si="2"/>
        <v>113.01683240265982</v>
      </c>
      <c r="U154" s="81">
        <f t="shared" si="2"/>
        <v>19.672572782910027</v>
      </c>
      <c r="V154" s="81">
        <f t="shared" si="2"/>
        <v>124.62229877396113</v>
      </c>
      <c r="W154" s="81">
        <f t="shared" si="2"/>
        <v>265.72573773670337</v>
      </c>
      <c r="X154" s="81">
        <f t="shared" si="2"/>
        <v>17.680234730088433</v>
      </c>
      <c r="Y154" s="81">
        <f t="shared" si="2"/>
        <v>22.229764308464112</v>
      </c>
      <c r="Z154" s="81">
        <f t="shared" si="2"/>
        <v>8.6429722014269323</v>
      </c>
      <c r="AA154" s="81">
        <f t="shared" si="2"/>
        <v>7.9182760522812439</v>
      </c>
      <c r="AB154" s="81">
        <f t="shared" si="2"/>
        <v>76.502322654564765</v>
      </c>
      <c r="AC154" s="81">
        <f t="shared" si="2"/>
        <v>2.8427217529631217</v>
      </c>
      <c r="AD154" s="81">
        <f t="shared" si="2"/>
        <v>61.688530578440805</v>
      </c>
      <c r="AE154" s="26"/>
      <c r="AF154" s="81"/>
      <c r="AG154" s="81"/>
      <c r="AH154" s="81"/>
      <c r="AI154" s="81"/>
      <c r="AJ154" s="81"/>
      <c r="AK154" s="81"/>
      <c r="AL154" s="80"/>
    </row>
    <row r="155" spans="1:38" s="6" customFormat="1" ht="15" customHeight="1" thickBot="1">
      <c r="A155" s="72"/>
      <c r="B155" s="63"/>
      <c r="C155" s="63"/>
      <c r="D155" s="64"/>
      <c r="E155" s="73"/>
      <c r="F155" s="73"/>
      <c r="G155" s="73"/>
      <c r="H155" s="302"/>
      <c r="I155" s="73"/>
      <c r="J155" s="73"/>
      <c r="K155" s="73"/>
      <c r="L155" s="73"/>
      <c r="M155" s="73"/>
      <c r="N155" s="73"/>
      <c r="O155" s="64"/>
      <c r="P155" s="64"/>
      <c r="Q155" s="64"/>
      <c r="R155" s="64"/>
      <c r="S155" s="64"/>
      <c r="T155" s="64"/>
      <c r="U155" s="64"/>
      <c r="V155" s="64"/>
      <c r="W155" s="64"/>
      <c r="X155" s="64"/>
      <c r="Y155" s="64"/>
      <c r="Z155" s="64"/>
      <c r="AA155" s="64"/>
      <c r="AB155" s="64"/>
      <c r="AC155" s="64"/>
      <c r="AD155" s="64"/>
      <c r="AE155" s="26"/>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26"/>
      <c r="AF156" s="83"/>
      <c r="AG156" s="83"/>
      <c r="AH156" s="83"/>
      <c r="AI156" s="83"/>
      <c r="AJ156" s="83"/>
      <c r="AK156" s="83"/>
      <c r="AL156" s="84"/>
    </row>
    <row r="157" spans="1:38" ht="26.25" customHeight="1" thickBot="1">
      <c r="A157" s="85" t="s">
        <v>313</v>
      </c>
      <c r="B157" s="85" t="s">
        <v>314</v>
      </c>
      <c r="C157" s="85" t="s">
        <v>315</v>
      </c>
      <c r="D157" s="86"/>
      <c r="E157" s="87">
        <v>2.6488330584054443</v>
      </c>
      <c r="F157" s="87">
        <v>8.3519911763681551E-2</v>
      </c>
      <c r="G157" s="87">
        <v>0.1810195963820744</v>
      </c>
      <c r="H157" s="87" t="s">
        <v>401</v>
      </c>
      <c r="I157" s="87">
        <v>4.7601440811966884E-2</v>
      </c>
      <c r="J157" s="87">
        <v>4.7601440811966884E-2</v>
      </c>
      <c r="K157" s="87" t="s">
        <v>401</v>
      </c>
      <c r="L157" s="87" t="s">
        <v>401</v>
      </c>
      <c r="M157" s="87">
        <v>0.76490260555877432</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26"/>
      <c r="AF157" s="88">
        <v>9546.6285570057844</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87">
        <v>2.3452399411483936E-2</v>
      </c>
      <c r="F158" s="87">
        <v>1.0576662316691414E-3</v>
      </c>
      <c r="G158" s="87">
        <v>1.5852827504511636E-3</v>
      </c>
      <c r="H158" s="87" t="s">
        <v>401</v>
      </c>
      <c r="I158" s="87">
        <v>1.4204899316294753E-4</v>
      </c>
      <c r="J158" s="87">
        <v>1.4204899316294753E-4</v>
      </c>
      <c r="K158" s="87" t="s">
        <v>401</v>
      </c>
      <c r="L158" s="87" t="s">
        <v>401</v>
      </c>
      <c r="M158" s="87">
        <v>2.9890530669291253E-2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26"/>
      <c r="AF158" s="88">
        <v>91.86141058438298</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2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2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88"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26"/>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26"/>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26"/>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26"/>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303"/>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304"/>
      <c r="I166" s="104"/>
      <c r="J166" s="104"/>
      <c r="K166" s="104"/>
      <c r="L166" s="104"/>
      <c r="M166" s="104"/>
      <c r="N166" s="104"/>
      <c r="O166" s="104"/>
      <c r="P166" s="104"/>
      <c r="Q166" s="104"/>
      <c r="R166" s="104"/>
      <c r="S166" s="104"/>
      <c r="T166" s="104"/>
      <c r="U166" s="104"/>
      <c r="AC166" s="106"/>
      <c r="AD166" s="107"/>
      <c r="AE166" s="108"/>
      <c r="AG166" s="109"/>
      <c r="AH166" s="109"/>
      <c r="AI166" s="109"/>
      <c r="AJ166" s="109"/>
      <c r="AK166" s="109"/>
      <c r="AL166" s="109"/>
    </row>
    <row r="167" spans="1:38" s="110" customFormat="1" ht="63.75" customHeight="1">
      <c r="A167" s="341" t="s">
        <v>683</v>
      </c>
      <c r="B167" s="341"/>
      <c r="C167" s="341"/>
      <c r="D167" s="341"/>
      <c r="E167" s="341"/>
      <c r="F167" s="341"/>
      <c r="G167" s="341"/>
      <c r="H167" s="304"/>
      <c r="I167" s="104"/>
      <c r="J167" s="65"/>
      <c r="K167" s="65"/>
      <c r="L167" s="65"/>
      <c r="M167" s="104"/>
      <c r="N167" s="104"/>
      <c r="O167" s="104"/>
      <c r="P167" s="104"/>
      <c r="Q167" s="104"/>
      <c r="R167" s="104"/>
      <c r="S167" s="104"/>
      <c r="T167" s="104"/>
      <c r="U167" s="104"/>
      <c r="AE167" s="111"/>
    </row>
    <row r="168" spans="1:38" s="110" customFormat="1" ht="26.25" customHeight="1">
      <c r="A168" s="341" t="s">
        <v>684</v>
      </c>
      <c r="B168" s="341"/>
      <c r="C168" s="341"/>
      <c r="D168" s="341"/>
      <c r="E168" s="341"/>
      <c r="F168" s="341"/>
      <c r="G168" s="341"/>
      <c r="H168" s="304"/>
      <c r="I168" s="104"/>
      <c r="J168" s="65"/>
      <c r="K168" s="65"/>
      <c r="L168" s="65"/>
      <c r="M168" s="104"/>
      <c r="N168" s="104"/>
      <c r="O168" s="104"/>
      <c r="P168" s="104"/>
      <c r="Q168" s="104"/>
      <c r="R168" s="104"/>
      <c r="S168" s="104"/>
      <c r="T168" s="104"/>
      <c r="U168" s="104"/>
      <c r="AE168" s="111"/>
    </row>
    <row r="169" spans="1:38" s="105" customFormat="1" ht="26.25" customHeight="1">
      <c r="A169" s="341" t="s">
        <v>685</v>
      </c>
      <c r="B169" s="341"/>
      <c r="C169" s="341"/>
      <c r="D169" s="341"/>
      <c r="E169" s="341"/>
      <c r="F169" s="341"/>
      <c r="G169" s="341"/>
      <c r="H169" s="304"/>
      <c r="I169" s="104"/>
      <c r="J169" s="65"/>
      <c r="K169" s="65"/>
      <c r="L169" s="65"/>
      <c r="M169" s="104"/>
      <c r="N169" s="104"/>
      <c r="O169" s="104"/>
      <c r="P169" s="104"/>
      <c r="Q169" s="104"/>
      <c r="R169" s="104"/>
      <c r="S169" s="104"/>
      <c r="T169" s="104"/>
      <c r="U169" s="104"/>
      <c r="AC169" s="106"/>
      <c r="AD169" s="107"/>
      <c r="AE169" s="108"/>
      <c r="AG169" s="109"/>
      <c r="AH169" s="109"/>
      <c r="AI169" s="109"/>
      <c r="AJ169" s="109"/>
      <c r="AK169" s="109"/>
      <c r="AL169" s="109"/>
    </row>
    <row r="170" spans="1:38" s="110" customFormat="1" ht="52.5" customHeight="1">
      <c r="A170" s="341" t="s">
        <v>686</v>
      </c>
      <c r="B170" s="341"/>
      <c r="C170" s="341"/>
      <c r="D170" s="341"/>
      <c r="E170" s="341"/>
      <c r="F170" s="341"/>
      <c r="G170" s="341"/>
      <c r="H170" s="304"/>
      <c r="I170" s="104"/>
      <c r="J170" s="65"/>
      <c r="K170" s="65"/>
      <c r="L170" s="65"/>
      <c r="M170" s="104"/>
      <c r="N170" s="104"/>
      <c r="O170" s="104"/>
      <c r="P170" s="104"/>
      <c r="Q170" s="104"/>
      <c r="R170" s="104"/>
      <c r="S170" s="104"/>
      <c r="T170" s="104"/>
      <c r="U170" s="104"/>
      <c r="AE170" s="11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ignoredErrors>
    <ignoredError sqref="E141 E152:AD15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2" width="8.5703125" style="21" customWidth="1"/>
    <col min="13" max="13" width="9.42578125" style="21" customWidth="1"/>
    <col min="14" max="24" width="8.5703125" style="21" customWidth="1"/>
    <col min="25" max="25" width="8.85546875" style="21" customWidth="1"/>
    <col min="26" max="30" width="8.5703125" style="21" customWidth="1"/>
    <col min="31" max="31" width="2.140625" style="21" customWidth="1"/>
    <col min="32" max="32" width="9.42578125" style="112" customWidth="1"/>
    <col min="33" max="33" width="10.42578125" style="112" customWidth="1"/>
    <col min="34" max="34" width="11.140625" style="112" customWidth="1"/>
    <col min="35" max="35" width="10" style="112" customWidth="1"/>
    <col min="36" max="36" width="8.5703125" style="112" customWidth="1"/>
    <col min="37" max="37" width="14.57031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1999</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535</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1999</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86.204031999999998</v>
      </c>
      <c r="F14" s="39">
        <v>1.10325553</v>
      </c>
      <c r="G14" s="39">
        <v>405.94130809999996</v>
      </c>
      <c r="H14" s="39" t="s">
        <v>401</v>
      </c>
      <c r="I14" s="39">
        <v>10.110906060000001</v>
      </c>
      <c r="J14" s="39">
        <v>20.608405587</v>
      </c>
      <c r="K14" s="39">
        <v>29.737959</v>
      </c>
      <c r="L14" s="39">
        <v>0.29737959000000003</v>
      </c>
      <c r="M14" s="39">
        <v>12.047169800000001</v>
      </c>
      <c r="N14" s="39">
        <v>3.6499194099999994</v>
      </c>
      <c r="O14" s="39">
        <v>0.50041635499999992</v>
      </c>
      <c r="P14" s="39">
        <v>0.674356921</v>
      </c>
      <c r="Q14" s="39">
        <v>3.4646160599999996</v>
      </c>
      <c r="R14" s="39">
        <v>2.1913661919999998</v>
      </c>
      <c r="S14" s="39">
        <v>0.73685303519999978</v>
      </c>
      <c r="T14" s="39">
        <v>26.620877650000001</v>
      </c>
      <c r="U14" s="39">
        <v>9.7968779000000019</v>
      </c>
      <c r="V14" s="39">
        <v>10.43493765</v>
      </c>
      <c r="W14" s="39">
        <v>2.5139374999999999</v>
      </c>
      <c r="X14" s="39">
        <v>1.0660723E-3</v>
      </c>
      <c r="Y14" s="39">
        <v>8.5352434999999994E-3</v>
      </c>
      <c r="Z14" s="39">
        <v>6.813088000000001E-3</v>
      </c>
      <c r="AA14" s="39">
        <v>1.32308822E-3</v>
      </c>
      <c r="AB14" s="39">
        <v>1.7737492020000002E-2</v>
      </c>
      <c r="AC14" s="39">
        <v>1.4316127000000003</v>
      </c>
      <c r="AD14" s="39">
        <v>2.7791623000000001E-3</v>
      </c>
      <c r="AE14" s="26"/>
      <c r="AF14" s="40">
        <v>96251</v>
      </c>
      <c r="AG14" s="40">
        <v>213231</v>
      </c>
      <c r="AH14" s="40">
        <v>222700</v>
      </c>
      <c r="AI14" s="40">
        <v>593</v>
      </c>
      <c r="AJ14" s="40" t="s">
        <v>399</v>
      </c>
      <c r="AK14" s="40" t="s">
        <v>399</v>
      </c>
      <c r="AL14" s="45" t="s">
        <v>40</v>
      </c>
    </row>
    <row r="15" spans="1:38" s="6" customFormat="1" ht="26.25" customHeight="1" thickBot="1">
      <c r="A15" s="37" t="s">
        <v>44</v>
      </c>
      <c r="B15" s="37" t="s">
        <v>45</v>
      </c>
      <c r="C15" s="37" t="s">
        <v>46</v>
      </c>
      <c r="D15" s="38"/>
      <c r="E15" s="39">
        <v>5.3295239999999993</v>
      </c>
      <c r="F15" s="39">
        <v>0.13854159999999999</v>
      </c>
      <c r="G15" s="39">
        <v>4.606266355999999</v>
      </c>
      <c r="H15" s="39" t="s">
        <v>401</v>
      </c>
      <c r="I15" s="39">
        <v>0.21922163999999997</v>
      </c>
      <c r="J15" s="39">
        <v>0.27397363999999996</v>
      </c>
      <c r="K15" s="39">
        <v>0.36862963999999998</v>
      </c>
      <c r="L15" s="39">
        <v>1.1032765E-2</v>
      </c>
      <c r="M15" s="39">
        <v>1.8980919999999999</v>
      </c>
      <c r="N15" s="39">
        <v>4.2384414000000002E-2</v>
      </c>
      <c r="O15" s="39">
        <v>1.1147269E-2</v>
      </c>
      <c r="P15" s="39">
        <v>7.6720800000000004E-3</v>
      </c>
      <c r="Q15" s="39">
        <v>4.2343519999999996E-2</v>
      </c>
      <c r="R15" s="39">
        <v>2.3698257759999997E-2</v>
      </c>
      <c r="S15" s="39">
        <v>4.9280225775999997E-2</v>
      </c>
      <c r="T15" s="39">
        <v>2.3664229887600001</v>
      </c>
      <c r="U15" s="39">
        <v>1.96216512E-2</v>
      </c>
      <c r="V15" s="39">
        <v>0.81485161400000006</v>
      </c>
      <c r="W15" s="39">
        <v>4.5738000000000001E-2</v>
      </c>
      <c r="X15" s="39">
        <v>2.5242560000000005E-5</v>
      </c>
      <c r="Y15" s="39">
        <v>7.9623839999999998E-5</v>
      </c>
      <c r="Z15" s="39">
        <v>7.9623839999999998E-5</v>
      </c>
      <c r="AA15" s="39">
        <v>1.0208143999999999E-4</v>
      </c>
      <c r="AB15" s="39">
        <v>2.8657168E-4</v>
      </c>
      <c r="AC15" s="39">
        <v>0</v>
      </c>
      <c r="AD15" s="39">
        <v>0</v>
      </c>
      <c r="AE15" s="26"/>
      <c r="AF15" s="40">
        <v>9280</v>
      </c>
      <c r="AG15" s="40" t="s">
        <v>399</v>
      </c>
      <c r="AH15" s="40">
        <v>45076</v>
      </c>
      <c r="AI15" s="40" t="s">
        <v>399</v>
      </c>
      <c r="AJ15" s="40" t="s">
        <v>399</v>
      </c>
      <c r="AK15" s="40" t="s">
        <v>399</v>
      </c>
      <c r="AL15" s="45" t="s">
        <v>40</v>
      </c>
    </row>
    <row r="16" spans="1:38" s="6" customFormat="1" ht="26.25" customHeight="1" thickBot="1">
      <c r="A16" s="37" t="s">
        <v>44</v>
      </c>
      <c r="B16" s="37" t="s">
        <v>47</v>
      </c>
      <c r="C16" s="37" t="s">
        <v>48</v>
      </c>
      <c r="D16" s="38"/>
      <c r="E16" s="39">
        <v>7.2897929999999995</v>
      </c>
      <c r="F16" s="39">
        <v>1.0216866</v>
      </c>
      <c r="G16" s="39">
        <v>2.1823242899999999</v>
      </c>
      <c r="H16" s="39" t="s">
        <v>401</v>
      </c>
      <c r="I16" s="39">
        <v>0.39923585999999994</v>
      </c>
      <c r="J16" s="39">
        <v>0.45607085999999997</v>
      </c>
      <c r="K16" s="39">
        <v>0.46087985999999997</v>
      </c>
      <c r="L16" s="39">
        <v>0.1757505</v>
      </c>
      <c r="M16" s="39">
        <v>2.9953320000000003</v>
      </c>
      <c r="N16" s="39">
        <v>0.22742795699999999</v>
      </c>
      <c r="O16" s="39">
        <v>3.7935782999999998E-3</v>
      </c>
      <c r="P16" s="39">
        <v>9.8243999999999988E-3</v>
      </c>
      <c r="Q16" s="39">
        <v>1.38987E-2</v>
      </c>
      <c r="R16" s="39">
        <v>0.17846663100000001</v>
      </c>
      <c r="S16" s="39">
        <v>6.2744926200000009E-2</v>
      </c>
      <c r="T16" s="39">
        <v>2.1197831310000002</v>
      </c>
      <c r="U16" s="39">
        <v>4.4960460000000001E-3</v>
      </c>
      <c r="V16" s="39">
        <v>0.46108551000000003</v>
      </c>
      <c r="W16" s="39">
        <v>0.25485024000000001</v>
      </c>
      <c r="X16" s="39">
        <v>3.1310082239999995E-2</v>
      </c>
      <c r="Y16" s="39">
        <v>4.0796112299999999E-2</v>
      </c>
      <c r="Z16" s="39">
        <v>1.6340398500000002E-2</v>
      </c>
      <c r="AA16" s="39">
        <v>1.2764079960000001E-2</v>
      </c>
      <c r="AB16" s="39">
        <v>0.101210673</v>
      </c>
      <c r="AC16" s="39">
        <v>4.1404199999999997E-3</v>
      </c>
      <c r="AD16" s="39">
        <v>0.11679219492000001</v>
      </c>
      <c r="AE16" s="26"/>
      <c r="AF16" s="40">
        <v>16884</v>
      </c>
      <c r="AG16" s="40">
        <v>687</v>
      </c>
      <c r="AH16" s="40">
        <v>27087</v>
      </c>
      <c r="AI16" s="40">
        <v>7</v>
      </c>
      <c r="AJ16" s="40" t="s">
        <v>399</v>
      </c>
      <c r="AK16" s="40" t="s">
        <v>399</v>
      </c>
      <c r="AL16" s="45" t="s">
        <v>40</v>
      </c>
    </row>
    <row r="17" spans="1:38" s="6" customFormat="1" ht="26.25" customHeight="1" thickBot="1">
      <c r="A17" s="37" t="s">
        <v>44</v>
      </c>
      <c r="B17" s="37" t="s">
        <v>49</v>
      </c>
      <c r="C17" s="37" t="s">
        <v>50</v>
      </c>
      <c r="D17" s="38"/>
      <c r="E17" s="39">
        <v>14.651356999999999</v>
      </c>
      <c r="F17" s="39">
        <v>4.7326563999999998</v>
      </c>
      <c r="G17" s="39">
        <v>33.098754739999997</v>
      </c>
      <c r="H17" s="39">
        <v>1.7999999999999997E-5</v>
      </c>
      <c r="I17" s="39">
        <v>4.1306511599999993</v>
      </c>
      <c r="J17" s="39">
        <v>4.4574681600000003</v>
      </c>
      <c r="K17" s="39">
        <v>4.71172916</v>
      </c>
      <c r="L17" s="39">
        <v>0.34470438240000001</v>
      </c>
      <c r="M17" s="39">
        <v>35.988996</v>
      </c>
      <c r="N17" s="39">
        <v>4.8669515419999998</v>
      </c>
      <c r="O17" s="39">
        <v>6.5649229799999986E-2</v>
      </c>
      <c r="P17" s="39">
        <v>0.31834267999999999</v>
      </c>
      <c r="Q17" s="39">
        <v>0.15113184999999998</v>
      </c>
      <c r="R17" s="39">
        <v>0.49286978599999998</v>
      </c>
      <c r="S17" s="39">
        <v>0.63742215720000006</v>
      </c>
      <c r="T17" s="39">
        <v>0.47283406599999989</v>
      </c>
      <c r="U17" s="39">
        <v>6.9537775999999996E-2</v>
      </c>
      <c r="V17" s="39">
        <v>7.5471810599999998</v>
      </c>
      <c r="W17" s="39">
        <v>7.4128394400000008</v>
      </c>
      <c r="X17" s="39">
        <v>1.6677086958399998</v>
      </c>
      <c r="Y17" s="39">
        <v>2.2613451138</v>
      </c>
      <c r="Z17" s="39">
        <v>0.87450877419999995</v>
      </c>
      <c r="AA17" s="39">
        <v>0.68405904375999993</v>
      </c>
      <c r="AB17" s="39">
        <v>5.4876216275999994</v>
      </c>
      <c r="AC17" s="39">
        <v>2.2585959999999999E-2</v>
      </c>
      <c r="AD17" s="39">
        <v>6.1723609000000002</v>
      </c>
      <c r="AE17" s="26"/>
      <c r="AF17" s="40">
        <v>8160</v>
      </c>
      <c r="AG17" s="40">
        <v>36308</v>
      </c>
      <c r="AH17" s="40">
        <v>56522</v>
      </c>
      <c r="AI17" s="40">
        <v>15</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5.6698959999999987</v>
      </c>
      <c r="F19" s="39">
        <v>1.4060712</v>
      </c>
      <c r="G19" s="39">
        <v>4.8577040799999995</v>
      </c>
      <c r="H19" s="39">
        <v>2.76E-5</v>
      </c>
      <c r="I19" s="39">
        <v>0.66968072000000012</v>
      </c>
      <c r="J19" s="39">
        <v>0.71618071999999999</v>
      </c>
      <c r="K19" s="39">
        <v>0.75245472000000002</v>
      </c>
      <c r="L19" s="39">
        <v>8.2948156799999992E-2</v>
      </c>
      <c r="M19" s="39">
        <v>6.1419749999999995</v>
      </c>
      <c r="N19" s="39">
        <v>0.69265196399999995</v>
      </c>
      <c r="O19" s="39">
        <v>9.6423116E-3</v>
      </c>
      <c r="P19" s="39">
        <v>6.0976739999999995E-2</v>
      </c>
      <c r="Q19" s="39">
        <v>2.441397E-2</v>
      </c>
      <c r="R19" s="39">
        <v>7.145831200000001E-2</v>
      </c>
      <c r="S19" s="39">
        <v>9.1404262399999991E-2</v>
      </c>
      <c r="T19" s="39">
        <v>6.7620131999999999E-2</v>
      </c>
      <c r="U19" s="39">
        <v>1.1860491999999999E-2</v>
      </c>
      <c r="V19" s="39">
        <v>1.1873985199999999</v>
      </c>
      <c r="W19" s="39">
        <v>1.07422548</v>
      </c>
      <c r="X19" s="39">
        <v>0.24266679728000001</v>
      </c>
      <c r="Y19" s="39">
        <v>0.36493901960000003</v>
      </c>
      <c r="Z19" s="39">
        <v>0.12929147639999999</v>
      </c>
      <c r="AA19" s="39">
        <v>0.10163294592</v>
      </c>
      <c r="AB19" s="39">
        <v>0.83853023920000003</v>
      </c>
      <c r="AC19" s="39">
        <v>3.3135800000000004E-3</v>
      </c>
      <c r="AD19" s="39">
        <v>0.87703138000000014</v>
      </c>
      <c r="AE19" s="26"/>
      <c r="AF19" s="40">
        <v>4040</v>
      </c>
      <c r="AG19" s="40">
        <v>5159</v>
      </c>
      <c r="AH19" s="40">
        <v>36524</v>
      </c>
      <c r="AI19" s="40">
        <v>23</v>
      </c>
      <c r="AJ19" s="40" t="s">
        <v>399</v>
      </c>
      <c r="AK19" s="40" t="s">
        <v>399</v>
      </c>
      <c r="AL19" s="45" t="s">
        <v>40</v>
      </c>
    </row>
    <row r="20" spans="1:38" s="6" customFormat="1" ht="26.25" customHeight="1" thickBot="1">
      <c r="A20" s="37" t="s">
        <v>44</v>
      </c>
      <c r="B20" s="37" t="s">
        <v>55</v>
      </c>
      <c r="C20" s="37" t="s">
        <v>56</v>
      </c>
      <c r="D20" s="38"/>
      <c r="E20" s="39">
        <v>1.3951689999999999</v>
      </c>
      <c r="F20" s="39">
        <v>0.85362439999999995</v>
      </c>
      <c r="G20" s="39">
        <v>0.12861078000000001</v>
      </c>
      <c r="H20" s="39">
        <v>2.8487999999999999E-3</v>
      </c>
      <c r="I20" s="39">
        <v>0.37174651999999997</v>
      </c>
      <c r="J20" s="39">
        <v>0.37907552</v>
      </c>
      <c r="K20" s="39">
        <v>0.39585451999999999</v>
      </c>
      <c r="L20" s="39">
        <v>0.11216787680000001</v>
      </c>
      <c r="M20" s="39">
        <v>1.6082589999999999</v>
      </c>
      <c r="N20" s="39">
        <v>6.7360974000000004E-2</v>
      </c>
      <c r="O20" s="39">
        <v>3.0917290599999998E-2</v>
      </c>
      <c r="P20" s="39">
        <v>3.9990999999999994E-3</v>
      </c>
      <c r="Q20" s="39">
        <v>1.0168599999999999E-3</v>
      </c>
      <c r="R20" s="39">
        <v>5.5303542000000004E-2</v>
      </c>
      <c r="S20" s="39">
        <v>1.5027108399999999E-2</v>
      </c>
      <c r="T20" s="39">
        <v>5.1154820000000002E-3</v>
      </c>
      <c r="U20" s="39">
        <v>1.658772E-3</v>
      </c>
      <c r="V20" s="39">
        <v>1.2718988200000001</v>
      </c>
      <c r="W20" s="39">
        <v>0.24662268000000004</v>
      </c>
      <c r="X20" s="39">
        <v>2.798154848E-2</v>
      </c>
      <c r="Y20" s="39">
        <v>6.4550978600000003E-2</v>
      </c>
      <c r="Z20" s="39">
        <v>1.5275757399999999E-2</v>
      </c>
      <c r="AA20" s="39">
        <v>1.244607272E-2</v>
      </c>
      <c r="AB20" s="39">
        <v>0.12025435720000002</v>
      </c>
      <c r="AC20" s="39">
        <v>1.1884260000000001E-2</v>
      </c>
      <c r="AD20" s="39">
        <v>4.05244E-3</v>
      </c>
      <c r="AE20" s="26"/>
      <c r="AF20" s="40">
        <v>1680</v>
      </c>
      <c r="AG20" s="40">
        <v>23</v>
      </c>
      <c r="AH20" s="40">
        <v>4234</v>
      </c>
      <c r="AI20" s="40">
        <v>2374</v>
      </c>
      <c r="AJ20" s="40" t="s">
        <v>399</v>
      </c>
      <c r="AK20" s="40" t="s">
        <v>399</v>
      </c>
      <c r="AL20" s="45" t="s">
        <v>40</v>
      </c>
    </row>
    <row r="21" spans="1:38" s="6" customFormat="1" ht="26.25" customHeight="1" thickBot="1">
      <c r="A21" s="37" t="s">
        <v>44</v>
      </c>
      <c r="B21" s="37" t="s">
        <v>57</v>
      </c>
      <c r="C21" s="37" t="s">
        <v>58</v>
      </c>
      <c r="D21" s="38"/>
      <c r="E21" s="39">
        <v>2.3132039999999998</v>
      </c>
      <c r="F21" s="39">
        <v>0.62847979999999992</v>
      </c>
      <c r="G21" s="39">
        <v>0.22626119</v>
      </c>
      <c r="H21" s="39">
        <v>1.0644000000000001E-3</v>
      </c>
      <c r="I21" s="39">
        <v>0.19480045999999998</v>
      </c>
      <c r="J21" s="39">
        <v>0.19837046000000003</v>
      </c>
      <c r="K21" s="39">
        <v>0.20528645999999998</v>
      </c>
      <c r="L21" s="39">
        <v>6.3773810400000006E-2</v>
      </c>
      <c r="M21" s="39">
        <v>1.131146</v>
      </c>
      <c r="N21" s="39">
        <v>3.7821586999999997E-2</v>
      </c>
      <c r="O21" s="39">
        <v>1.1739143299999999E-2</v>
      </c>
      <c r="P21" s="39">
        <v>8.4284399999999988E-3</v>
      </c>
      <c r="Q21" s="39">
        <v>1.91299E-3</v>
      </c>
      <c r="R21" s="39">
        <v>2.2427440999999999E-2</v>
      </c>
      <c r="S21" s="39">
        <v>7.6706481999999996E-3</v>
      </c>
      <c r="T21" s="39">
        <v>3.2714770000000001E-3</v>
      </c>
      <c r="U21" s="39">
        <v>1.6335259999999999E-3</v>
      </c>
      <c r="V21" s="39">
        <v>0.55585160999999994</v>
      </c>
      <c r="W21" s="39">
        <v>0.11927343999999999</v>
      </c>
      <c r="X21" s="39">
        <v>1.8209413040000001E-2</v>
      </c>
      <c r="Y21" s="39">
        <v>5.7557605299999995E-2</v>
      </c>
      <c r="Z21" s="39">
        <v>1.10790227E-2</v>
      </c>
      <c r="AA21" s="39">
        <v>9.1681695599999998E-3</v>
      </c>
      <c r="AB21" s="39">
        <v>9.6014210599999983E-2</v>
      </c>
      <c r="AC21" s="39">
        <v>4.4976200000000008E-3</v>
      </c>
      <c r="AD21" s="39">
        <v>1.7223220000000001E-2</v>
      </c>
      <c r="AE21" s="26"/>
      <c r="AF21" s="40">
        <v>2492</v>
      </c>
      <c r="AG21" s="40">
        <v>101</v>
      </c>
      <c r="AH21" s="40">
        <v>12657</v>
      </c>
      <c r="AI21" s="40">
        <v>887</v>
      </c>
      <c r="AJ21" s="40" t="s">
        <v>399</v>
      </c>
      <c r="AK21" s="40" t="s">
        <v>399</v>
      </c>
      <c r="AL21" s="45" t="s">
        <v>40</v>
      </c>
    </row>
    <row r="22" spans="1:38" s="6" customFormat="1" ht="26.25" customHeight="1" thickBot="1">
      <c r="A22" s="37" t="s">
        <v>44</v>
      </c>
      <c r="B22" s="37" t="s">
        <v>59</v>
      </c>
      <c r="C22" s="37" t="s">
        <v>60</v>
      </c>
      <c r="D22" s="38"/>
      <c r="E22" s="39">
        <v>5.6908149999999997</v>
      </c>
      <c r="F22" s="39">
        <v>0.8002338</v>
      </c>
      <c r="G22" s="39">
        <v>0.75236393999999984</v>
      </c>
      <c r="H22" s="39">
        <v>4.6799999999999999E-5</v>
      </c>
      <c r="I22" s="39">
        <v>0.21908196000000002</v>
      </c>
      <c r="J22" s="39">
        <v>0.22307795999999999</v>
      </c>
      <c r="K22" s="39">
        <v>0.22636795999999998</v>
      </c>
      <c r="L22" s="39">
        <v>8.8098830399999994E-2</v>
      </c>
      <c r="M22" s="39">
        <v>1.624439</v>
      </c>
      <c r="N22" s="39">
        <v>5.9669001999999992E-2</v>
      </c>
      <c r="O22" s="39">
        <v>1.3492937999999999E-3</v>
      </c>
      <c r="P22" s="39">
        <v>1.758842E-2</v>
      </c>
      <c r="Q22" s="39">
        <v>4.4114599999999999E-3</v>
      </c>
      <c r="R22" s="39">
        <v>8.5140660000000007E-3</v>
      </c>
      <c r="S22" s="39">
        <v>9.467313199999999E-3</v>
      </c>
      <c r="T22" s="39">
        <v>6.0597260000000005E-3</v>
      </c>
      <c r="U22" s="39">
        <v>3.0345059999999997E-3</v>
      </c>
      <c r="V22" s="39">
        <v>0.33856786</v>
      </c>
      <c r="W22" s="39">
        <v>0.11452864</v>
      </c>
      <c r="X22" s="39">
        <v>3.4068699039999997E-2</v>
      </c>
      <c r="Y22" s="39">
        <v>0.13700618779999998</v>
      </c>
      <c r="Z22" s="39">
        <v>2.3008240199999995E-2</v>
      </c>
      <c r="AA22" s="39">
        <v>1.9248548559999995E-2</v>
      </c>
      <c r="AB22" s="39">
        <v>0.21333167559999999</v>
      </c>
      <c r="AC22" s="39">
        <v>4.6222000000000006E-4</v>
      </c>
      <c r="AD22" s="39">
        <v>7.3272340000000005E-2</v>
      </c>
      <c r="AE22" s="26"/>
      <c r="AF22" s="40">
        <v>7395</v>
      </c>
      <c r="AG22" s="40">
        <v>431</v>
      </c>
      <c r="AH22" s="40">
        <v>24582</v>
      </c>
      <c r="AI22" s="40">
        <v>39</v>
      </c>
      <c r="AJ22" s="40" t="s">
        <v>399</v>
      </c>
      <c r="AK22" s="40" t="s">
        <v>399</v>
      </c>
      <c r="AL22" s="45" t="s">
        <v>40</v>
      </c>
    </row>
    <row r="23" spans="1:38" s="6" customFormat="1" ht="26.25" customHeight="1" thickBot="1">
      <c r="A23" s="37" t="s">
        <v>61</v>
      </c>
      <c r="B23" s="37" t="s">
        <v>370</v>
      </c>
      <c r="C23" s="37" t="s">
        <v>366</v>
      </c>
      <c r="D23" s="42"/>
      <c r="E23" s="39">
        <v>13.504202104394052</v>
      </c>
      <c r="F23" s="39">
        <v>5.9756298751782904</v>
      </c>
      <c r="G23" s="39">
        <v>0.25213422348771003</v>
      </c>
      <c r="H23" s="39">
        <v>2.6648021754655314E-3</v>
      </c>
      <c r="I23" s="39">
        <v>1.2505178831984611</v>
      </c>
      <c r="J23" s="39">
        <v>1.2505178831984611</v>
      </c>
      <c r="K23" s="39">
        <v>1.2505178831984611</v>
      </c>
      <c r="L23" s="39">
        <v>0.65979721952168469</v>
      </c>
      <c r="M23" s="39">
        <v>28.290758008412148</v>
      </c>
      <c r="N23" s="39" t="s">
        <v>399</v>
      </c>
      <c r="O23" s="39">
        <v>3.6019174999999998E-3</v>
      </c>
      <c r="P23" s="39" t="s">
        <v>399</v>
      </c>
      <c r="Q23" s="39" t="s">
        <v>399</v>
      </c>
      <c r="R23" s="39">
        <v>1.8009587500000004E-2</v>
      </c>
      <c r="S23" s="39">
        <v>0.61232597499999997</v>
      </c>
      <c r="T23" s="39">
        <v>2.5213422499999999E-2</v>
      </c>
      <c r="U23" s="39">
        <v>3.6019174999999998E-3</v>
      </c>
      <c r="V23" s="39">
        <v>0.36019174999999998</v>
      </c>
      <c r="W23" s="39" t="s">
        <v>399</v>
      </c>
      <c r="X23" s="39">
        <v>1.1137128909999999E-2</v>
      </c>
      <c r="Y23" s="39">
        <v>1.767821109E-2</v>
      </c>
      <c r="Z23" s="39" t="s">
        <v>399</v>
      </c>
      <c r="AA23" s="39" t="s">
        <v>399</v>
      </c>
      <c r="AB23" s="39">
        <v>2.8815339999999998E-2</v>
      </c>
      <c r="AC23" s="39" t="s">
        <v>399</v>
      </c>
      <c r="AD23" s="39" t="s">
        <v>399</v>
      </c>
      <c r="AE23" s="26"/>
      <c r="AF23" s="40">
        <v>15337</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8.7474089999999993</v>
      </c>
      <c r="F24" s="39">
        <v>3.1572124000000001</v>
      </c>
      <c r="G24" s="39">
        <v>1.01159201</v>
      </c>
      <c r="H24" s="39">
        <v>7.2252000000000002E-3</v>
      </c>
      <c r="I24" s="39">
        <v>1.1190703399999997</v>
      </c>
      <c r="J24" s="39">
        <v>1.1420203399999997</v>
      </c>
      <c r="K24" s="39">
        <v>1.1879683399999998</v>
      </c>
      <c r="L24" s="39">
        <v>0.23758855561600004</v>
      </c>
      <c r="M24" s="39">
        <v>5.8920239999999993</v>
      </c>
      <c r="N24" s="39">
        <v>0.23656775299999999</v>
      </c>
      <c r="O24" s="39">
        <v>7.9346816699999989E-2</v>
      </c>
      <c r="P24" s="39">
        <v>3.4020959999999996E-2</v>
      </c>
      <c r="Q24" s="39">
        <v>8.267759999999999E-3</v>
      </c>
      <c r="R24" s="39">
        <v>0.148231739</v>
      </c>
      <c r="S24" s="39">
        <v>4.7740967799999992E-2</v>
      </c>
      <c r="T24" s="39">
        <v>1.9781831E-2</v>
      </c>
      <c r="U24" s="39">
        <v>7.6978640000000004E-3</v>
      </c>
      <c r="V24" s="39">
        <v>3.4879391899999996</v>
      </c>
      <c r="W24" s="39">
        <v>0.74933516000000011</v>
      </c>
      <c r="X24" s="39">
        <v>0.10214329815999999</v>
      </c>
      <c r="Y24" s="39">
        <v>0.26418942870000001</v>
      </c>
      <c r="Z24" s="39">
        <v>5.8408883299999992E-2</v>
      </c>
      <c r="AA24" s="39">
        <v>4.7753547240000006E-2</v>
      </c>
      <c r="AB24" s="39">
        <v>0.47249515740000003</v>
      </c>
      <c r="AC24" s="39">
        <v>3.0441660000000002E-2</v>
      </c>
      <c r="AD24" s="39">
        <v>9.2671260000000005E-2</v>
      </c>
      <c r="AE24" s="26"/>
      <c r="AF24" s="40">
        <v>9049</v>
      </c>
      <c r="AG24" s="40">
        <v>543</v>
      </c>
      <c r="AH24" s="40">
        <v>46803</v>
      </c>
      <c r="AI24" s="40">
        <v>6021</v>
      </c>
      <c r="AJ24" s="40" t="s">
        <v>399</v>
      </c>
      <c r="AK24" s="40" t="s">
        <v>399</v>
      </c>
      <c r="AL24" s="45" t="s">
        <v>40</v>
      </c>
    </row>
    <row r="25" spans="1:38" s="6" customFormat="1" ht="26.25" customHeight="1" thickBot="1">
      <c r="A25" s="37" t="s">
        <v>64</v>
      </c>
      <c r="B25" s="37" t="s">
        <v>65</v>
      </c>
      <c r="C25" s="37" t="s">
        <v>66</v>
      </c>
      <c r="D25" s="38"/>
      <c r="E25" s="39">
        <v>0.22408572689931419</v>
      </c>
      <c r="F25" s="39">
        <v>2.7665004789627877E-2</v>
      </c>
      <c r="G25" s="39">
        <v>1.6012568147671588E-2</v>
      </c>
      <c r="H25" s="39" t="s">
        <v>401</v>
      </c>
      <c r="I25" s="39">
        <v>2.4574236699914896E-3</v>
      </c>
      <c r="J25" s="39">
        <v>2.4574236699914896E-3</v>
      </c>
      <c r="K25" s="39" t="s">
        <v>401</v>
      </c>
      <c r="L25" s="39" t="s">
        <v>401</v>
      </c>
      <c r="M25" s="39">
        <v>0.20086610359313142</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840.65968396592643</v>
      </c>
      <c r="AG25" s="40" t="s">
        <v>399</v>
      </c>
      <c r="AH25" s="40" t="s">
        <v>399</v>
      </c>
      <c r="AI25" s="40" t="s">
        <v>399</v>
      </c>
      <c r="AJ25" s="40" t="s">
        <v>399</v>
      </c>
      <c r="AK25" s="44">
        <v>79407</v>
      </c>
      <c r="AL25" s="45" t="s">
        <v>403</v>
      </c>
    </row>
    <row r="26" spans="1:38" s="6" customFormat="1" ht="26.25" customHeight="1" thickBot="1">
      <c r="A26" s="37" t="s">
        <v>64</v>
      </c>
      <c r="B26" s="37" t="s">
        <v>67</v>
      </c>
      <c r="C26" s="37" t="s">
        <v>68</v>
      </c>
      <c r="D26" s="38"/>
      <c r="E26" s="39">
        <v>2.9909141441199757E-2</v>
      </c>
      <c r="F26" s="39">
        <v>4.7580524023445358E-3</v>
      </c>
      <c r="G26" s="39">
        <v>2.4072721918926834E-3</v>
      </c>
      <c r="H26" s="39" t="s">
        <v>401</v>
      </c>
      <c r="I26" s="39">
        <v>1.6721212628024429E-4</v>
      </c>
      <c r="J26" s="39">
        <v>1.6721212628024429E-4</v>
      </c>
      <c r="K26" s="39" t="s">
        <v>401</v>
      </c>
      <c r="L26" s="39" t="s">
        <v>401</v>
      </c>
      <c r="M26" s="39">
        <v>3.9620738862569053E-2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126.38170863643968</v>
      </c>
      <c r="AG26" s="40" t="s">
        <v>399</v>
      </c>
      <c r="AH26" s="40" t="s">
        <v>399</v>
      </c>
      <c r="AI26" s="40" t="s">
        <v>399</v>
      </c>
      <c r="AJ26" s="40" t="s">
        <v>399</v>
      </c>
      <c r="AK26" s="44">
        <v>15766</v>
      </c>
      <c r="AL26" s="45" t="s">
        <v>403</v>
      </c>
    </row>
    <row r="27" spans="1:38" s="6" customFormat="1" ht="26.25" customHeight="1" thickBot="1">
      <c r="A27" s="37" t="s">
        <v>69</v>
      </c>
      <c r="B27" s="37" t="s">
        <v>70</v>
      </c>
      <c r="C27" s="37" t="s">
        <v>71</v>
      </c>
      <c r="D27" s="38"/>
      <c r="E27" s="39">
        <v>27.197889942002949</v>
      </c>
      <c r="F27" s="39">
        <v>29.148195191291212</v>
      </c>
      <c r="G27" s="39">
        <v>0.43183385385131862</v>
      </c>
      <c r="H27" s="39">
        <v>0.79777137187894309</v>
      </c>
      <c r="I27" s="39">
        <v>0.29625225957438683</v>
      </c>
      <c r="J27" s="39">
        <v>0.29625225957438683</v>
      </c>
      <c r="K27" s="39">
        <v>0.29625225957438683</v>
      </c>
      <c r="L27" s="39">
        <v>0.15892588133751825</v>
      </c>
      <c r="M27" s="39">
        <v>245.06243171364491</v>
      </c>
      <c r="N27" s="39">
        <v>9.2730156730963242E-2</v>
      </c>
      <c r="O27" s="39" t="s">
        <v>401</v>
      </c>
      <c r="P27" s="39" t="s">
        <v>401</v>
      </c>
      <c r="Q27" s="39" t="s">
        <v>401</v>
      </c>
      <c r="R27" s="39" t="s">
        <v>401</v>
      </c>
      <c r="S27" s="39" t="s">
        <v>401</v>
      </c>
      <c r="T27" s="39" t="s">
        <v>401</v>
      </c>
      <c r="U27" s="39" t="s">
        <v>401</v>
      </c>
      <c r="V27" s="39" t="s">
        <v>401</v>
      </c>
      <c r="W27" s="39" t="s">
        <v>401</v>
      </c>
      <c r="X27" s="39">
        <v>1.1089249639080591E-2</v>
      </c>
      <c r="Y27" s="39">
        <v>1.6639306341732801E-2</v>
      </c>
      <c r="Z27" s="39">
        <v>8.46844448074743E-3</v>
      </c>
      <c r="AA27" s="39">
        <v>1.7612431388927118E-2</v>
      </c>
      <c r="AB27" s="39">
        <v>5.3809431850487942E-2</v>
      </c>
      <c r="AC27" s="39" t="s">
        <v>401</v>
      </c>
      <c r="AD27" s="39" t="s">
        <v>401</v>
      </c>
      <c r="AE27" s="26"/>
      <c r="AF27" s="40">
        <v>49896.038031901575</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5.1200626967835419</v>
      </c>
      <c r="F28" s="39">
        <v>3.277109714797513</v>
      </c>
      <c r="G28" s="39">
        <v>0.14062454135296884</v>
      </c>
      <c r="H28" s="39">
        <v>9.1297482013591447E-2</v>
      </c>
      <c r="I28" s="39">
        <v>0.29480521943818921</v>
      </c>
      <c r="J28" s="39">
        <v>0.29480521943818921</v>
      </c>
      <c r="K28" s="39">
        <v>0.29480521943818921</v>
      </c>
      <c r="L28" s="39">
        <v>0.17404121904086609</v>
      </c>
      <c r="M28" s="39">
        <v>32.605214889512993</v>
      </c>
      <c r="N28" s="39">
        <v>2.0721759491138785E-2</v>
      </c>
      <c r="O28" s="39" t="s">
        <v>401</v>
      </c>
      <c r="P28" s="39" t="s">
        <v>401</v>
      </c>
      <c r="Q28" s="39" t="s">
        <v>401</v>
      </c>
      <c r="R28" s="39" t="s">
        <v>401</v>
      </c>
      <c r="S28" s="39" t="s">
        <v>401</v>
      </c>
      <c r="T28" s="39" t="s">
        <v>401</v>
      </c>
      <c r="U28" s="39" t="s">
        <v>401</v>
      </c>
      <c r="V28" s="39" t="s">
        <v>401</v>
      </c>
      <c r="W28" s="39" t="s">
        <v>401</v>
      </c>
      <c r="X28" s="39">
        <v>3.7367665943611452E-3</v>
      </c>
      <c r="Y28" s="39">
        <v>4.6754434365257761E-3</v>
      </c>
      <c r="Z28" s="39">
        <v>3.313826665918348E-3</v>
      </c>
      <c r="AA28" s="39">
        <v>4.1870920175155297E-3</v>
      </c>
      <c r="AB28" s="39">
        <v>1.5913128714320799E-2</v>
      </c>
      <c r="AC28" s="39" t="s">
        <v>401</v>
      </c>
      <c r="AD28" s="39" t="s">
        <v>401</v>
      </c>
      <c r="AE28" s="26"/>
      <c r="AF28" s="40">
        <v>11208.830374541498</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40.090804135695201</v>
      </c>
      <c r="F29" s="39">
        <v>4.0652724309161101</v>
      </c>
      <c r="G29" s="39">
        <v>0.84491815194425945</v>
      </c>
      <c r="H29" s="39">
        <v>1.5687700817976404E-2</v>
      </c>
      <c r="I29" s="39">
        <v>1.6047722189356555</v>
      </c>
      <c r="J29" s="39">
        <v>1.6047722189356555</v>
      </c>
      <c r="K29" s="39">
        <v>1.6047722189356555</v>
      </c>
      <c r="L29" s="39">
        <v>0.8426605186949212</v>
      </c>
      <c r="M29" s="39">
        <v>11.372374779170519</v>
      </c>
      <c r="N29" s="39">
        <v>8.2273905045572318E-2</v>
      </c>
      <c r="O29" s="39" t="s">
        <v>401</v>
      </c>
      <c r="P29" s="39" t="s">
        <v>401</v>
      </c>
      <c r="Q29" s="39" t="s">
        <v>401</v>
      </c>
      <c r="R29" s="39" t="s">
        <v>401</v>
      </c>
      <c r="S29" s="39" t="s">
        <v>401</v>
      </c>
      <c r="T29" s="39" t="s">
        <v>401</v>
      </c>
      <c r="U29" s="39" t="s">
        <v>401</v>
      </c>
      <c r="V29" s="39" t="s">
        <v>401</v>
      </c>
      <c r="W29" s="39" t="s">
        <v>401</v>
      </c>
      <c r="X29" s="39">
        <v>4.8314833851769287E-3</v>
      </c>
      <c r="Y29" s="39">
        <v>2.9254969059815981E-2</v>
      </c>
      <c r="Z29" s="39">
        <v>3.2685996588430979E-2</v>
      </c>
      <c r="AA29" s="39">
        <v>7.5344167803184222E-3</v>
      </c>
      <c r="AB29" s="39">
        <v>7.4306865813742309E-2</v>
      </c>
      <c r="AC29" s="39" t="s">
        <v>401</v>
      </c>
      <c r="AD29" s="39" t="s">
        <v>401</v>
      </c>
      <c r="AE29" s="26"/>
      <c r="AF29" s="40">
        <v>44886.276822038781</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0.11527377621948819</v>
      </c>
      <c r="F30" s="39">
        <v>4.3432367809984944</v>
      </c>
      <c r="G30" s="39">
        <v>5.6013319374735027E-3</v>
      </c>
      <c r="H30" s="39">
        <v>1.0702733622237545E-3</v>
      </c>
      <c r="I30" s="39">
        <v>8.3936652434059303E-2</v>
      </c>
      <c r="J30" s="39">
        <v>8.3936652434059303E-2</v>
      </c>
      <c r="K30" s="39">
        <v>8.3936652434059303E-2</v>
      </c>
      <c r="L30" s="39">
        <v>9.8677734786139937E-3</v>
      </c>
      <c r="M30" s="39">
        <v>10.107923469985158</v>
      </c>
      <c r="N30" s="39">
        <v>1.3741934353268331E-3</v>
      </c>
      <c r="O30" s="39" t="s">
        <v>401</v>
      </c>
      <c r="P30" s="39" t="s">
        <v>401</v>
      </c>
      <c r="Q30" s="39" t="s">
        <v>401</v>
      </c>
      <c r="R30" s="39" t="s">
        <v>401</v>
      </c>
      <c r="S30" s="39" t="s">
        <v>401</v>
      </c>
      <c r="T30" s="39" t="s">
        <v>401</v>
      </c>
      <c r="U30" s="39" t="s">
        <v>401</v>
      </c>
      <c r="V30" s="39" t="s">
        <v>401</v>
      </c>
      <c r="W30" s="39" t="s">
        <v>401</v>
      </c>
      <c r="X30" s="39">
        <v>1.5889486605459116E-4</v>
      </c>
      <c r="Y30" s="39">
        <v>2.4724437670616521E-4</v>
      </c>
      <c r="Z30" s="39">
        <v>1.1092307146738066E-4</v>
      </c>
      <c r="AA30" s="39">
        <v>2.8340619124489984E-4</v>
      </c>
      <c r="AB30" s="39">
        <v>8.0046850547303694E-4</v>
      </c>
      <c r="AC30" s="39" t="s">
        <v>401</v>
      </c>
      <c r="AD30" s="39" t="s">
        <v>401</v>
      </c>
      <c r="AE30" s="26"/>
      <c r="AF30" s="40">
        <v>738.35739175787091</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7.5615575130000003</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0.29848472353999994</v>
      </c>
      <c r="J32" s="39">
        <v>0.55633794024000005</v>
      </c>
      <c r="K32" s="39">
        <v>0.73348834256999995</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24492.136999999999</v>
      </c>
      <c r="AL32" s="45" t="s">
        <v>390</v>
      </c>
    </row>
    <row r="33" spans="1:38" s="6" customFormat="1" ht="26.25" customHeight="1" thickBot="1">
      <c r="A33" s="37" t="s">
        <v>69</v>
      </c>
      <c r="B33" s="37" t="s">
        <v>82</v>
      </c>
      <c r="C33" s="37" t="s">
        <v>83</v>
      </c>
      <c r="D33" s="38"/>
      <c r="E33" s="39" t="s">
        <v>399</v>
      </c>
      <c r="F33" s="39" t="s">
        <v>399</v>
      </c>
      <c r="G33" s="39" t="s">
        <v>399</v>
      </c>
      <c r="H33" s="39" t="s">
        <v>399</v>
      </c>
      <c r="I33" s="39">
        <v>0.17152837929999998</v>
      </c>
      <c r="J33" s="39">
        <v>0.31601191125</v>
      </c>
      <c r="K33" s="39">
        <v>0.6320238225</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24492.136999999999</v>
      </c>
      <c r="AL33" s="45" t="s">
        <v>390</v>
      </c>
    </row>
    <row r="34" spans="1:38" s="6" customFormat="1" ht="26.25" customHeight="1" thickBot="1">
      <c r="A34" s="37" t="s">
        <v>61</v>
      </c>
      <c r="B34" s="37" t="s">
        <v>84</v>
      </c>
      <c r="C34" s="37" t="s">
        <v>85</v>
      </c>
      <c r="D34" s="38"/>
      <c r="E34" s="39">
        <v>10.532399999999999</v>
      </c>
      <c r="F34" s="39">
        <v>0.93465000000000009</v>
      </c>
      <c r="G34" s="39">
        <v>0.14070000000000002</v>
      </c>
      <c r="H34" s="39">
        <v>1.407E-3</v>
      </c>
      <c r="I34" s="39">
        <v>0.27537</v>
      </c>
      <c r="J34" s="39">
        <v>0.28944000000000003</v>
      </c>
      <c r="K34" s="39">
        <v>0.30552000000000001</v>
      </c>
      <c r="L34" s="39">
        <v>0.17898820646347072</v>
      </c>
      <c r="M34" s="39">
        <v>2.1507000000000001</v>
      </c>
      <c r="N34" s="39" t="s">
        <v>401</v>
      </c>
      <c r="O34" s="39">
        <v>2.0100000000000001E-3</v>
      </c>
      <c r="P34" s="39" t="s">
        <v>401</v>
      </c>
      <c r="Q34" s="39" t="s">
        <v>401</v>
      </c>
      <c r="R34" s="39">
        <v>1.0050000000000002E-2</v>
      </c>
      <c r="S34" s="39">
        <v>0.3417</v>
      </c>
      <c r="T34" s="39">
        <v>1.4070000000000003E-2</v>
      </c>
      <c r="U34" s="39">
        <v>2.0100000000000001E-3</v>
      </c>
      <c r="V34" s="39">
        <v>0.20100000000000001</v>
      </c>
      <c r="W34" s="39" t="s">
        <v>401</v>
      </c>
      <c r="X34" s="39">
        <v>6.0300000000000006E-3</v>
      </c>
      <c r="Y34" s="39">
        <v>1.0050000000000002E-2</v>
      </c>
      <c r="Z34" s="39" t="s">
        <v>401</v>
      </c>
      <c r="AA34" s="39" t="s">
        <v>401</v>
      </c>
      <c r="AB34" s="39">
        <v>1.6080000000000004E-2</v>
      </c>
      <c r="AC34" s="39" t="s">
        <v>399</v>
      </c>
      <c r="AD34" s="39" t="s">
        <v>399</v>
      </c>
      <c r="AE34" s="26"/>
      <c r="AF34" s="40">
        <v>8529.4350000000013</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15.457099999999999</v>
      </c>
      <c r="F36" s="39">
        <v>0.37386999999999998</v>
      </c>
      <c r="G36" s="39">
        <v>9.2940000000000005</v>
      </c>
      <c r="H36" s="39" t="s">
        <v>401</v>
      </c>
      <c r="I36" s="39">
        <v>0.81318599999999996</v>
      </c>
      <c r="J36" s="39">
        <v>0.90139999999999998</v>
      </c>
      <c r="K36" s="39">
        <v>0.90139999999999998</v>
      </c>
      <c r="L36" s="39">
        <v>1.7436300000000002E-2</v>
      </c>
      <c r="M36" s="39">
        <v>0.82126999999999994</v>
      </c>
      <c r="N36" s="39">
        <v>3.678E-2</v>
      </c>
      <c r="O36" s="39">
        <v>3.8199999999999996E-3</v>
      </c>
      <c r="P36" s="39">
        <v>5.0200000000000002E-3</v>
      </c>
      <c r="Q36" s="39">
        <v>0.11188000000000001</v>
      </c>
      <c r="R36" s="39">
        <v>0.11892</v>
      </c>
      <c r="S36" s="39">
        <v>0.25405</v>
      </c>
      <c r="T36" s="39">
        <v>5.2119999999999997</v>
      </c>
      <c r="U36" s="39">
        <v>3.9809999999999998E-2</v>
      </c>
      <c r="V36" s="39">
        <v>0.26519999999999999</v>
      </c>
      <c r="W36" s="39">
        <v>8.3470000000000003E-2</v>
      </c>
      <c r="X36" s="323">
        <v>9.2499999999999993E-4</v>
      </c>
      <c r="Y36" s="323">
        <v>5.4299999999999999E-3</v>
      </c>
      <c r="Z36" s="323">
        <v>3.8199999999999996E-3</v>
      </c>
      <c r="AA36" s="323">
        <v>1.5089999999999999E-3</v>
      </c>
      <c r="AB36" s="323">
        <v>1.1684E-2</v>
      </c>
      <c r="AC36" s="39">
        <v>2.7340000000000003E-2</v>
      </c>
      <c r="AD36" s="39">
        <v>9.4049999999999981E-2</v>
      </c>
      <c r="AE36" s="26"/>
      <c r="AF36" s="40">
        <v>8884.4500000000007</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1.4235729999999998</v>
      </c>
      <c r="F39" s="39">
        <v>0.36430076</v>
      </c>
      <c r="G39" s="39">
        <v>0.1622574</v>
      </c>
      <c r="H39" s="39">
        <v>8.1769999999999995E-2</v>
      </c>
      <c r="I39" s="39">
        <v>0.24063095000000001</v>
      </c>
      <c r="J39" s="39">
        <v>0.24661094999999997</v>
      </c>
      <c r="K39" s="39">
        <v>0.25739594999999998</v>
      </c>
      <c r="L39" s="39">
        <v>5.942406129999999E-2</v>
      </c>
      <c r="M39" s="39">
        <v>1.466934</v>
      </c>
      <c r="N39" s="39">
        <v>7.7110534099999989E-2</v>
      </c>
      <c r="O39" s="39">
        <v>2.897394775E-2</v>
      </c>
      <c r="P39" s="39">
        <v>3.7807000000000001E-3</v>
      </c>
      <c r="Q39" s="39">
        <v>2.8748200000000002E-3</v>
      </c>
      <c r="R39" s="39">
        <v>5.4062001159999991E-2</v>
      </c>
      <c r="S39" s="39">
        <v>1.5841200116000001E-2</v>
      </c>
      <c r="T39" s="39">
        <v>2.5988053409999996E-2</v>
      </c>
      <c r="U39" s="39">
        <v>1.5107009999999999E-3</v>
      </c>
      <c r="V39" s="39">
        <v>1.1584236864999999</v>
      </c>
      <c r="W39" s="39">
        <v>0.24631999999999998</v>
      </c>
      <c r="X39" s="39">
        <v>2.7560303999999997E-2</v>
      </c>
      <c r="Y39" s="39">
        <v>4.24304E-2</v>
      </c>
      <c r="Z39" s="39">
        <v>1.3894271999999999E-2</v>
      </c>
      <c r="AA39" s="39">
        <v>1.1060240000000001E-2</v>
      </c>
      <c r="AB39" s="39">
        <v>9.4945215999999999E-2</v>
      </c>
      <c r="AC39" s="39">
        <v>1.1159600000000002E-2</v>
      </c>
      <c r="AD39" s="39">
        <v>2.04663208E-2</v>
      </c>
      <c r="AE39" s="26"/>
      <c r="AF39" s="40">
        <v>160</v>
      </c>
      <c r="AG39" s="40">
        <v>120</v>
      </c>
      <c r="AH39" s="40">
        <v>15791</v>
      </c>
      <c r="AI39" s="40">
        <v>2210</v>
      </c>
      <c r="AJ39" s="40" t="s">
        <v>399</v>
      </c>
      <c r="AK39" s="40" t="s">
        <v>399</v>
      </c>
      <c r="AL39" s="45" t="s">
        <v>40</v>
      </c>
    </row>
    <row r="40" spans="1:38" s="6" customFormat="1" ht="26.25" customHeight="1" thickBot="1">
      <c r="A40" s="37" t="s">
        <v>61</v>
      </c>
      <c r="B40" s="37" t="s">
        <v>96</v>
      </c>
      <c r="C40" s="37" t="s">
        <v>368</v>
      </c>
      <c r="D40" s="38"/>
      <c r="E40" s="39">
        <v>0.46785870005093544</v>
      </c>
      <c r="F40" s="39">
        <v>1.4560660848374578</v>
      </c>
      <c r="G40" s="39">
        <v>1.0814094727753899E-2</v>
      </c>
      <c r="H40" s="39">
        <v>1.1840823451806521E-4</v>
      </c>
      <c r="I40" s="39">
        <v>5.8841045573996428E-2</v>
      </c>
      <c r="J40" s="39">
        <v>5.8841045573996428E-2</v>
      </c>
      <c r="K40" s="39">
        <v>5.8841045573996428E-2</v>
      </c>
      <c r="L40" s="39">
        <v>2.1377406495933178E-2</v>
      </c>
      <c r="M40" s="39">
        <v>8.059093050333578</v>
      </c>
      <c r="N40" s="39" t="s">
        <v>399</v>
      </c>
      <c r="O40" s="39">
        <v>2.1448400000000003E-4</v>
      </c>
      <c r="P40" s="39" t="s">
        <v>399</v>
      </c>
      <c r="Q40" s="39" t="s">
        <v>399</v>
      </c>
      <c r="R40" s="39">
        <v>1.0724200000000001E-3</v>
      </c>
      <c r="S40" s="39">
        <v>3.646228E-2</v>
      </c>
      <c r="T40" s="39">
        <v>1.5013880000000002E-3</v>
      </c>
      <c r="U40" s="39">
        <v>2.1448400000000003E-4</v>
      </c>
      <c r="V40" s="39">
        <v>2.1448399999999999E-2</v>
      </c>
      <c r="W40" s="39" t="s">
        <v>399</v>
      </c>
      <c r="X40" s="39">
        <v>7.5691403599999999E-4</v>
      </c>
      <c r="Y40" s="39">
        <v>9.5895796400000013E-4</v>
      </c>
      <c r="Z40" s="39" t="s">
        <v>399</v>
      </c>
      <c r="AA40" s="39" t="s">
        <v>399</v>
      </c>
      <c r="AB40" s="39">
        <v>1.7158720000000002E-3</v>
      </c>
      <c r="AC40" s="39" t="s">
        <v>399</v>
      </c>
      <c r="AD40" s="39" t="s">
        <v>399</v>
      </c>
      <c r="AE40" s="26"/>
      <c r="AF40" s="40">
        <v>923</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10.5970903</v>
      </c>
      <c r="F41" s="39">
        <v>63.040380379999995</v>
      </c>
      <c r="G41" s="39">
        <v>3.0364199999999997</v>
      </c>
      <c r="H41" s="39">
        <v>7.3041339000000001</v>
      </c>
      <c r="I41" s="39">
        <v>77.380911400000002</v>
      </c>
      <c r="J41" s="39">
        <v>79.452364599999996</v>
      </c>
      <c r="K41" s="39">
        <v>83.652196739999994</v>
      </c>
      <c r="L41" s="39">
        <v>7.7666249619999999</v>
      </c>
      <c r="M41" s="39">
        <v>428.07174500000002</v>
      </c>
      <c r="N41" s="39">
        <v>3.0920503789999998</v>
      </c>
      <c r="O41" s="39">
        <v>1.3690936245000001</v>
      </c>
      <c r="P41" s="39">
        <v>7.8728160000000005E-2</v>
      </c>
      <c r="Q41" s="39">
        <v>3.6553274000000004E-2</v>
      </c>
      <c r="R41" s="39">
        <v>2.4392590315999998</v>
      </c>
      <c r="S41" s="39">
        <v>0.67435816315999986</v>
      </c>
      <c r="T41" s="39">
        <v>0.2350966391</v>
      </c>
      <c r="U41" s="39">
        <v>0.2885775539999999</v>
      </c>
      <c r="V41" s="39">
        <v>54.235984354999999</v>
      </c>
      <c r="W41" s="39">
        <v>84.528575800000013</v>
      </c>
      <c r="X41" s="39">
        <v>13.049376739599998</v>
      </c>
      <c r="Y41" s="39">
        <v>12.2110970544</v>
      </c>
      <c r="Z41" s="39">
        <v>4.6294826744000002</v>
      </c>
      <c r="AA41" s="39">
        <v>7.6064340543999993</v>
      </c>
      <c r="AB41" s="39">
        <v>37.496390522799999</v>
      </c>
      <c r="AC41" s="39">
        <v>0.52664895999999994</v>
      </c>
      <c r="AD41" s="39">
        <v>0.33911267650000004</v>
      </c>
      <c r="AE41" s="26"/>
      <c r="AF41" s="40">
        <v>1272</v>
      </c>
      <c r="AG41" s="40">
        <v>1958</v>
      </c>
      <c r="AH41" s="40">
        <v>97410</v>
      </c>
      <c r="AI41" s="40">
        <v>105087</v>
      </c>
      <c r="AJ41" s="40" t="s">
        <v>399</v>
      </c>
      <c r="AK41" s="40" t="s">
        <v>399</v>
      </c>
      <c r="AL41" s="45" t="s">
        <v>40</v>
      </c>
    </row>
    <row r="42" spans="1:38" s="6" customFormat="1" ht="26.25" customHeight="1" thickBot="1">
      <c r="A42" s="37" t="s">
        <v>61</v>
      </c>
      <c r="B42" s="37" t="s">
        <v>98</v>
      </c>
      <c r="C42" s="37" t="s">
        <v>99</v>
      </c>
      <c r="D42" s="38"/>
      <c r="E42" s="39">
        <v>3.2709203132000004</v>
      </c>
      <c r="F42" s="39">
        <v>0.33623355920000003</v>
      </c>
      <c r="G42" s="39">
        <v>6.6448999999999994E-2</v>
      </c>
      <c r="H42" s="39">
        <v>7.5942079999999996E-4</v>
      </c>
      <c r="I42" s="39">
        <v>0.18159649880000001</v>
      </c>
      <c r="J42" s="39">
        <v>0.18159649880000001</v>
      </c>
      <c r="K42" s="39">
        <v>0.18159649880000001</v>
      </c>
      <c r="L42" s="39">
        <v>0.10546456360000001</v>
      </c>
      <c r="M42" s="39">
        <v>1.0887246444000001</v>
      </c>
      <c r="N42" s="39" t="s">
        <v>399</v>
      </c>
      <c r="O42" s="39">
        <v>9.4927600000000009E-4</v>
      </c>
      <c r="P42" s="39" t="s">
        <v>399</v>
      </c>
      <c r="Q42" s="39" t="s">
        <v>399</v>
      </c>
      <c r="R42" s="39">
        <v>4.7463800000000006E-3</v>
      </c>
      <c r="S42" s="39">
        <v>0.16137692000000001</v>
      </c>
      <c r="T42" s="39">
        <v>6.644932000000001E-3</v>
      </c>
      <c r="U42" s="39">
        <v>9.4927600000000009E-4</v>
      </c>
      <c r="V42" s="39">
        <v>9.4927600000000015E-2</v>
      </c>
      <c r="W42" s="39" t="s">
        <v>399</v>
      </c>
      <c r="X42" s="39">
        <v>2.8478279999999997E-3</v>
      </c>
      <c r="Y42" s="39">
        <v>4.7463799999999997E-3</v>
      </c>
      <c r="Z42" s="39" t="s">
        <v>399</v>
      </c>
      <c r="AA42" s="39" t="s">
        <v>399</v>
      </c>
      <c r="AB42" s="39">
        <v>7.5942079999999999E-3</v>
      </c>
      <c r="AC42" s="39" t="s">
        <v>399</v>
      </c>
      <c r="AD42" s="39" t="s">
        <v>399</v>
      </c>
      <c r="AE42" s="26"/>
      <c r="AF42" s="40">
        <v>4033</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0.87764079999999989</v>
      </c>
      <c r="F43" s="39">
        <v>0.27413239999999994</v>
      </c>
      <c r="G43" s="39">
        <v>0.21884093999999998</v>
      </c>
      <c r="H43" s="39">
        <v>2.2348E-2</v>
      </c>
      <c r="I43" s="39">
        <v>0.13823356000000001</v>
      </c>
      <c r="J43" s="39">
        <v>0.14662995999999998</v>
      </c>
      <c r="K43" s="39">
        <v>0.15091395999999999</v>
      </c>
      <c r="L43" s="39">
        <v>4.9062366399999995E-2</v>
      </c>
      <c r="M43" s="39">
        <v>0.61515039999999999</v>
      </c>
      <c r="N43" s="39">
        <v>3.4769741999999992E-2</v>
      </c>
      <c r="O43" s="39">
        <v>8.1939297999999994E-3</v>
      </c>
      <c r="P43" s="39">
        <v>2.4156399999999997E-3</v>
      </c>
      <c r="Q43" s="39">
        <v>1.4443599999999998E-3</v>
      </c>
      <c r="R43" s="39">
        <v>3.5735586E-2</v>
      </c>
      <c r="S43" s="39">
        <v>1.0281917199999999E-2</v>
      </c>
      <c r="T43" s="39">
        <v>0.27268958599999998</v>
      </c>
      <c r="U43" s="39">
        <v>6.5655599999999987E-4</v>
      </c>
      <c r="V43" s="39">
        <v>0.35147145999999996</v>
      </c>
      <c r="W43" s="39">
        <v>7.615224000000001E-2</v>
      </c>
      <c r="X43" s="39">
        <v>6.4096523600000004E-3</v>
      </c>
      <c r="Y43" s="39">
        <v>1.0173915799999999E-2</v>
      </c>
      <c r="Z43" s="39">
        <v>3.2156245600000002E-3</v>
      </c>
      <c r="AA43" s="39">
        <v>2.5695479599999998E-3</v>
      </c>
      <c r="AB43" s="39">
        <v>2.2368740679999999E-2</v>
      </c>
      <c r="AC43" s="39">
        <v>3.5025360000000001E-3</v>
      </c>
      <c r="AD43" s="39">
        <v>1.3965222040000001E-3</v>
      </c>
      <c r="AE43" s="26"/>
      <c r="AF43" s="40">
        <v>2170.8000000000002</v>
      </c>
      <c r="AG43" s="40">
        <v>8</v>
      </c>
      <c r="AH43" s="40">
        <v>2122</v>
      </c>
      <c r="AI43" s="40">
        <v>604</v>
      </c>
      <c r="AJ43" s="40" t="s">
        <v>399</v>
      </c>
      <c r="AK43" s="40" t="s">
        <v>399</v>
      </c>
      <c r="AL43" s="45" t="s">
        <v>40</v>
      </c>
    </row>
    <row r="44" spans="1:38" s="6" customFormat="1" ht="26.25" customHeight="1" thickBot="1">
      <c r="A44" s="37" t="s">
        <v>61</v>
      </c>
      <c r="B44" s="37" t="s">
        <v>102</v>
      </c>
      <c r="C44" s="37" t="s">
        <v>103</v>
      </c>
      <c r="D44" s="38"/>
      <c r="E44" s="39">
        <v>9.1422339211555883</v>
      </c>
      <c r="F44" s="39">
        <v>1.6472519748716503</v>
      </c>
      <c r="G44" s="39">
        <v>0.14193</v>
      </c>
      <c r="H44" s="39">
        <v>1.5699992871612523E-3</v>
      </c>
      <c r="I44" s="39">
        <v>0.5263316199105128</v>
      </c>
      <c r="J44" s="39">
        <v>0.5263316199105128</v>
      </c>
      <c r="K44" s="39">
        <v>0.5263316199105128</v>
      </c>
      <c r="L44" s="39">
        <v>0.28435253110435194</v>
      </c>
      <c r="M44" s="39">
        <v>6.5608887007622467</v>
      </c>
      <c r="N44" s="39" t="s">
        <v>399</v>
      </c>
      <c r="O44" s="39">
        <v>2.0548105790933859E-3</v>
      </c>
      <c r="P44" s="39" t="s">
        <v>399</v>
      </c>
      <c r="Q44" s="39" t="s">
        <v>399</v>
      </c>
      <c r="R44" s="39">
        <v>1.0274052895466932E-2</v>
      </c>
      <c r="S44" s="39">
        <v>0.34931779844587557</v>
      </c>
      <c r="T44" s="39">
        <v>1.4383674053653706E-2</v>
      </c>
      <c r="U44" s="39">
        <v>2.0548105790933859E-3</v>
      </c>
      <c r="V44" s="39">
        <v>0.20548105790933857</v>
      </c>
      <c r="W44" s="39" t="s">
        <v>399</v>
      </c>
      <c r="X44" s="39">
        <v>6.215899960247853E-3</v>
      </c>
      <c r="Y44" s="39">
        <v>1.0222584672499237E-2</v>
      </c>
      <c r="Z44" s="39" t="s">
        <v>399</v>
      </c>
      <c r="AA44" s="39" t="s">
        <v>399</v>
      </c>
      <c r="AB44" s="39">
        <v>1.6438484632747091E-2</v>
      </c>
      <c r="AC44" s="39" t="s">
        <v>399</v>
      </c>
      <c r="AD44" s="39" t="s">
        <v>399</v>
      </c>
      <c r="AE44" s="26"/>
      <c r="AF44" s="40">
        <v>8735.2000000000007</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0.4332959999999999</v>
      </c>
      <c r="F46" s="39">
        <v>2.8319999999999956E-2</v>
      </c>
      <c r="G46" s="39">
        <v>0.133104</v>
      </c>
      <c r="H46" s="39" t="s">
        <v>401</v>
      </c>
      <c r="I46" s="39">
        <v>2.5488000000000011E-2</v>
      </c>
      <c r="J46" s="39">
        <v>2.9735999999999985E-2</v>
      </c>
      <c r="K46" s="39">
        <v>2.9736000000000012E-2</v>
      </c>
      <c r="L46" s="39">
        <v>1.4273279999999985E-2</v>
      </c>
      <c r="M46" s="39">
        <v>0.13168800000000003</v>
      </c>
      <c r="N46" s="39">
        <v>1.1327999999999998E-2</v>
      </c>
      <c r="O46" s="39">
        <v>2.1239999999999801E-4</v>
      </c>
      <c r="P46" s="39">
        <v>1.4159999999999997E-4</v>
      </c>
      <c r="Q46" s="39">
        <v>7.0799999999999986E-4</v>
      </c>
      <c r="R46" s="39">
        <v>1.4159999999999992E-2</v>
      </c>
      <c r="S46" s="39">
        <v>4.248E-3</v>
      </c>
      <c r="T46" s="39">
        <v>0.17699999999999999</v>
      </c>
      <c r="U46" s="39">
        <v>1.4159999999999976E-4</v>
      </c>
      <c r="V46" s="39">
        <v>2.5487999999999955E-2</v>
      </c>
      <c r="W46" s="39">
        <v>8.4960000000000035E-3</v>
      </c>
      <c r="X46" s="39">
        <v>2.6903999999945694E-6</v>
      </c>
      <c r="Y46" s="39">
        <v>2.123999999999876E-5</v>
      </c>
      <c r="Z46" s="39">
        <v>2.4071999999986105E-6</v>
      </c>
      <c r="AA46" s="39">
        <v>2.1239999999991821E-6</v>
      </c>
      <c r="AB46" s="39">
        <v>2.846160000000153E-5</v>
      </c>
      <c r="AC46" s="39">
        <v>3.1151999999999916E-4</v>
      </c>
      <c r="AD46" s="39">
        <v>1.8408000000000248E-7</v>
      </c>
      <c r="AE46" s="26"/>
      <c r="AF46" s="40">
        <v>1416</v>
      </c>
      <c r="AG46" s="40" t="s">
        <v>399</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16.783999999999999</v>
      </c>
      <c r="G48" s="39" t="s">
        <v>399</v>
      </c>
      <c r="H48" s="39" t="s">
        <v>399</v>
      </c>
      <c r="I48" s="39">
        <v>0.11112000000000001</v>
      </c>
      <c r="J48" s="39">
        <v>0.72227999999999992</v>
      </c>
      <c r="K48" s="39">
        <v>1.51864</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22.88</v>
      </c>
      <c r="AL48" s="45" t="s">
        <v>113</v>
      </c>
    </row>
    <row r="49" spans="1:38" s="6" customFormat="1" ht="26.25" customHeight="1" thickBot="1">
      <c r="A49" s="37" t="s">
        <v>110</v>
      </c>
      <c r="B49" s="37" t="s">
        <v>114</v>
      </c>
      <c r="C49" s="37" t="s">
        <v>115</v>
      </c>
      <c r="D49" s="38"/>
      <c r="E49" s="39">
        <v>1.5444E-3</v>
      </c>
      <c r="F49" s="39">
        <v>1.3213199999999998E-2</v>
      </c>
      <c r="G49" s="39">
        <v>1.3728E-3</v>
      </c>
      <c r="H49" s="39">
        <v>6.3492000000000002E-3</v>
      </c>
      <c r="I49" s="39">
        <v>0.10467600000000001</v>
      </c>
      <c r="J49" s="39">
        <v>0.25053599999999998</v>
      </c>
      <c r="K49" s="39">
        <v>0.59545199999999998</v>
      </c>
      <c r="L49" s="39">
        <v>5.1291239999999995E-2</v>
      </c>
      <c r="M49" s="39">
        <v>0.78936000000000006</v>
      </c>
      <c r="N49" s="39">
        <v>0.65207999999999999</v>
      </c>
      <c r="O49" s="39">
        <v>1.2012E-2</v>
      </c>
      <c r="P49" s="39">
        <v>2.0591999999999999E-2</v>
      </c>
      <c r="Q49" s="39">
        <v>2.2308000000000001E-2</v>
      </c>
      <c r="R49" s="39">
        <v>0.29172000000000003</v>
      </c>
      <c r="S49" s="39">
        <v>8.2367999999999997E-2</v>
      </c>
      <c r="T49" s="39">
        <v>0.20591999999999999</v>
      </c>
      <c r="U49" s="39">
        <v>2.7456000000000001E-2</v>
      </c>
      <c r="V49" s="39">
        <v>0.37751999999999997</v>
      </c>
      <c r="W49" s="39">
        <v>5.1479999999999997</v>
      </c>
      <c r="X49" s="39">
        <v>0.27456000000000003</v>
      </c>
      <c r="Y49" s="39">
        <v>0.34320000000000001</v>
      </c>
      <c r="Z49" s="39">
        <v>0.1716</v>
      </c>
      <c r="AA49" s="39">
        <v>0.12012000000000002</v>
      </c>
      <c r="AB49" s="39">
        <v>0.90947999999999996</v>
      </c>
      <c r="AC49" s="39" t="s">
        <v>401</v>
      </c>
      <c r="AD49" s="39" t="s">
        <v>401</v>
      </c>
      <c r="AE49" s="26"/>
      <c r="AF49" s="40" t="s">
        <v>399</v>
      </c>
      <c r="AG49" s="40" t="s">
        <v>399</v>
      </c>
      <c r="AH49" s="40" t="s">
        <v>399</v>
      </c>
      <c r="AI49" s="40" t="s">
        <v>399</v>
      </c>
      <c r="AJ49" s="40" t="s">
        <v>399</v>
      </c>
      <c r="AK49" s="40">
        <v>1.716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2.0868000000000002</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10.433999999999999</v>
      </c>
      <c r="AL51" s="41" t="s">
        <v>121</v>
      </c>
    </row>
    <row r="52" spans="1:38" s="6" customFormat="1" ht="26.25" customHeight="1" thickBot="1">
      <c r="A52" s="37" t="s">
        <v>110</v>
      </c>
      <c r="B52" s="37" t="s">
        <v>122</v>
      </c>
      <c r="C52" s="37" t="s">
        <v>369</v>
      </c>
      <c r="D52" s="38"/>
      <c r="E52" s="39">
        <v>0.64424300000000001</v>
      </c>
      <c r="F52" s="39">
        <v>2.9702794499999996</v>
      </c>
      <c r="G52" s="39">
        <v>5.2055009999999999</v>
      </c>
      <c r="H52" s="39">
        <v>0.51539440000000003</v>
      </c>
      <c r="I52" s="39">
        <v>0.77309159999999999</v>
      </c>
      <c r="J52" s="39">
        <v>1.7716682500000003</v>
      </c>
      <c r="K52" s="39">
        <v>2.2548504999999999</v>
      </c>
      <c r="L52" s="39">
        <v>1.0050190800000001E-3</v>
      </c>
      <c r="M52" s="39">
        <v>125.627385</v>
      </c>
      <c r="N52" s="311">
        <v>1.0307888000000001</v>
      </c>
      <c r="O52" s="311">
        <v>0.20293654500000002</v>
      </c>
      <c r="P52" s="311">
        <v>0.22548505000000002</v>
      </c>
      <c r="Q52" s="311">
        <v>4.509701E-2</v>
      </c>
      <c r="R52" s="39">
        <v>3.6428700000000001E-2</v>
      </c>
      <c r="S52" s="311">
        <v>0.45097010000000004</v>
      </c>
      <c r="T52" s="311">
        <v>1.9649411499999998</v>
      </c>
      <c r="U52" s="311">
        <v>4.509701E-2</v>
      </c>
      <c r="V52" s="311">
        <v>0.38654579999999999</v>
      </c>
      <c r="W52" s="39" t="s">
        <v>401</v>
      </c>
      <c r="X52" s="311">
        <v>7.8376899999999992E-5</v>
      </c>
      <c r="Y52" s="311">
        <v>1.3246800000000001E-4</v>
      </c>
      <c r="Z52" s="311">
        <v>9.0519799999999993E-5</v>
      </c>
      <c r="AA52" s="311">
        <v>6.8441800000000006E-5</v>
      </c>
      <c r="AB52" s="39">
        <v>3.6980650000000004E-4</v>
      </c>
      <c r="AC52" s="39" t="s">
        <v>399</v>
      </c>
      <c r="AD52" s="39" t="s">
        <v>399</v>
      </c>
      <c r="AE52" s="26"/>
      <c r="AF52" s="40" t="s">
        <v>399</v>
      </c>
      <c r="AG52" s="40" t="s">
        <v>399</v>
      </c>
      <c r="AH52" s="40" t="s">
        <v>399</v>
      </c>
      <c r="AI52" s="40" t="s">
        <v>399</v>
      </c>
      <c r="AJ52" s="40" t="s">
        <v>399</v>
      </c>
      <c r="AK52" s="40">
        <v>3221215</v>
      </c>
      <c r="AL52" s="41" t="s">
        <v>505</v>
      </c>
    </row>
    <row r="53" spans="1:38" s="6" customFormat="1" ht="26.25" customHeight="1" thickBot="1">
      <c r="A53" s="37" t="s">
        <v>110</v>
      </c>
      <c r="B53" s="37" t="s">
        <v>123</v>
      </c>
      <c r="C53" s="37" t="s">
        <v>124</v>
      </c>
      <c r="D53" s="38"/>
      <c r="E53" s="39" t="s">
        <v>399</v>
      </c>
      <c r="F53" s="39">
        <v>3.2950799999999996</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1458000</v>
      </c>
      <c r="AL53" s="41" t="s">
        <v>458</v>
      </c>
    </row>
    <row r="54" spans="1:38" s="6" customFormat="1" ht="37.5" customHeight="1" thickBot="1">
      <c r="A54" s="37" t="s">
        <v>110</v>
      </c>
      <c r="B54" s="37" t="s">
        <v>125</v>
      </c>
      <c r="C54" s="37" t="s">
        <v>126</v>
      </c>
      <c r="D54" s="38"/>
      <c r="E54" s="39" t="s">
        <v>399</v>
      </c>
      <c r="F54" s="39">
        <v>1.718</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17180000</v>
      </c>
      <c r="AL54" s="41" t="s">
        <v>455</v>
      </c>
    </row>
    <row r="55" spans="1:38" s="6" customFormat="1" ht="26.25" customHeight="1" thickBot="1">
      <c r="A55" s="37" t="s">
        <v>110</v>
      </c>
      <c r="B55" s="37" t="s">
        <v>127</v>
      </c>
      <c r="C55" s="37" t="s">
        <v>128</v>
      </c>
      <c r="D55" s="38"/>
      <c r="E55" s="39">
        <v>0.57120000000000004</v>
      </c>
      <c r="F55" s="39">
        <v>0.73439999999999994</v>
      </c>
      <c r="G55" s="39">
        <v>5.3040000000000006E-3</v>
      </c>
      <c r="H55" s="39" t="s">
        <v>401</v>
      </c>
      <c r="I55" s="39">
        <v>1.0608</v>
      </c>
      <c r="J55" s="39">
        <v>1.0608</v>
      </c>
      <c r="K55" s="39">
        <v>1.0608</v>
      </c>
      <c r="L55" s="39">
        <v>0.25459200000000004</v>
      </c>
      <c r="M55" s="39">
        <v>2.5704000000000002</v>
      </c>
      <c r="N55" s="39">
        <v>1.9992E-3</v>
      </c>
      <c r="O55" s="39">
        <v>8.1600000000000006E-3</v>
      </c>
      <c r="P55" s="39">
        <v>1.9176E-3</v>
      </c>
      <c r="Q55" s="39">
        <v>1.5504E-3</v>
      </c>
      <c r="R55" s="39">
        <v>5.3039999999999999E-4</v>
      </c>
      <c r="S55" s="39">
        <v>6.5279999999999993E-4</v>
      </c>
      <c r="T55" s="39">
        <v>1.5504E-2</v>
      </c>
      <c r="U55" s="39">
        <v>1.7543999999999999E-4</v>
      </c>
      <c r="V55" s="39">
        <v>0.21215999999999999</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480000</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0.64623442000000009</v>
      </c>
      <c r="J57" s="39">
        <v>1.1632219560000001</v>
      </c>
      <c r="K57" s="39">
        <v>1.2924688400000002</v>
      </c>
      <c r="L57" s="39">
        <v>1.93870326E-2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4971.0339999999997</v>
      </c>
      <c r="AL57" s="45" t="s">
        <v>133</v>
      </c>
    </row>
    <row r="58" spans="1:38" s="6" customFormat="1" ht="26.25" customHeight="1" thickBot="1">
      <c r="A58" s="37" t="s">
        <v>44</v>
      </c>
      <c r="B58" s="37" t="s">
        <v>134</v>
      </c>
      <c r="C58" s="37" t="s">
        <v>135</v>
      </c>
      <c r="D58" s="38"/>
      <c r="E58" s="39" t="s">
        <v>400</v>
      </c>
      <c r="F58" s="39" t="s">
        <v>400</v>
      </c>
      <c r="G58" s="39" t="s">
        <v>400</v>
      </c>
      <c r="H58" s="39" t="s">
        <v>400</v>
      </c>
      <c r="I58" s="39">
        <v>0.87504829999999989</v>
      </c>
      <c r="J58" s="39">
        <v>4.3752415000000004</v>
      </c>
      <c r="K58" s="39">
        <v>11.250620999999999</v>
      </c>
      <c r="L58" s="39">
        <v>4.0252221800000003E-3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1250.069</v>
      </c>
      <c r="AL58" s="45" t="s">
        <v>136</v>
      </c>
    </row>
    <row r="59" spans="1:38" s="6" customFormat="1" ht="26.25" customHeight="1" thickBot="1">
      <c r="A59" s="37" t="s">
        <v>44</v>
      </c>
      <c r="B59" s="48" t="s">
        <v>137</v>
      </c>
      <c r="C59" s="37" t="s">
        <v>379</v>
      </c>
      <c r="D59" s="38"/>
      <c r="E59" s="39" t="s">
        <v>400</v>
      </c>
      <c r="F59" s="39">
        <v>4.0714999999999996E-3</v>
      </c>
      <c r="G59" s="39" t="s">
        <v>400</v>
      </c>
      <c r="H59" s="39">
        <v>1.1400199999999999E-2</v>
      </c>
      <c r="I59" s="39">
        <v>4.528078E-2</v>
      </c>
      <c r="J59" s="39">
        <v>5.2518939999999993E-2</v>
      </c>
      <c r="K59" s="39">
        <v>5.815567E-2</v>
      </c>
      <c r="L59" s="39">
        <v>1.1013598039999998E-4</v>
      </c>
      <c r="M59" s="39" t="s">
        <v>400</v>
      </c>
      <c r="N59" s="39">
        <v>0.38654930000000004</v>
      </c>
      <c r="O59" s="39">
        <v>2.4653168E-2</v>
      </c>
      <c r="P59" s="39">
        <v>5.0485800000000006E-4</v>
      </c>
      <c r="Q59" s="39">
        <v>4.5386370000000002E-2</v>
      </c>
      <c r="R59" s="39">
        <v>5.4192850000000008E-2</v>
      </c>
      <c r="S59" s="39">
        <v>1.178002E-3</v>
      </c>
      <c r="T59" s="39">
        <v>0.15095107999999999</v>
      </c>
      <c r="U59" s="39">
        <v>0.19036439999999999</v>
      </c>
      <c r="V59" s="39">
        <v>6.226582E-2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286.51</v>
      </c>
      <c r="AL59" s="45" t="s">
        <v>394</v>
      </c>
    </row>
    <row r="60" spans="1:38" s="6" customFormat="1" ht="26.25" customHeight="1" thickBot="1">
      <c r="A60" s="37" t="s">
        <v>44</v>
      </c>
      <c r="B60" s="48" t="s">
        <v>138</v>
      </c>
      <c r="C60" s="37" t="s">
        <v>139</v>
      </c>
      <c r="D60" s="42"/>
      <c r="E60" s="39" t="s">
        <v>399</v>
      </c>
      <c r="F60" s="39" t="s">
        <v>399</v>
      </c>
      <c r="G60" s="39" t="s">
        <v>399</v>
      </c>
      <c r="H60" s="39" t="s">
        <v>399</v>
      </c>
      <c r="I60" s="39">
        <v>6.0857889999999998E-2</v>
      </c>
      <c r="J60" s="39">
        <v>0.60857889999999992</v>
      </c>
      <c r="K60" s="39">
        <v>1.2415009559999999</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12171.578</v>
      </c>
      <c r="AL60" s="45" t="s">
        <v>395</v>
      </c>
    </row>
    <row r="61" spans="1:38" s="6" customFormat="1" ht="26.25" customHeight="1" thickBot="1">
      <c r="A61" s="37" t="s">
        <v>44</v>
      </c>
      <c r="B61" s="48" t="s">
        <v>140</v>
      </c>
      <c r="C61" s="37" t="s">
        <v>141</v>
      </c>
      <c r="D61" s="38"/>
      <c r="E61" s="39" t="s">
        <v>399</v>
      </c>
      <c r="F61" s="39" t="s">
        <v>399</v>
      </c>
      <c r="G61" s="39" t="s">
        <v>399</v>
      </c>
      <c r="H61" s="39" t="s">
        <v>399</v>
      </c>
      <c r="I61" s="39">
        <v>4.5925155467164448E-2</v>
      </c>
      <c r="J61" s="39">
        <v>0.45925155467164447</v>
      </c>
      <c r="K61" s="39">
        <v>1.5210522731857778</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4579246.4000000004</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0.83393099999999998</v>
      </c>
      <c r="F64" s="39" t="s">
        <v>401</v>
      </c>
      <c r="G64" s="39" t="s">
        <v>399</v>
      </c>
      <c r="H64" s="39">
        <v>8.3393099999999991E-3</v>
      </c>
      <c r="I64" s="39" t="s">
        <v>399</v>
      </c>
      <c r="J64" s="39" t="s">
        <v>399</v>
      </c>
      <c r="K64" s="39" t="s">
        <v>399</v>
      </c>
      <c r="L64" s="39" t="s">
        <v>399</v>
      </c>
      <c r="M64" s="39">
        <v>8.3393099999999998E-2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833.93100000000004</v>
      </c>
      <c r="AL64" s="45" t="s">
        <v>148</v>
      </c>
    </row>
    <row r="65" spans="1:38" s="6" customFormat="1" ht="26.25" customHeight="1" thickBot="1">
      <c r="A65" s="37" t="s">
        <v>44</v>
      </c>
      <c r="B65" s="37" t="s">
        <v>149</v>
      </c>
      <c r="C65" s="37" t="s">
        <v>150</v>
      </c>
      <c r="D65" s="38"/>
      <c r="E65" s="39">
        <v>4.141057241255</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5.9687999999999998E-2</v>
      </c>
      <c r="F66" s="39" t="s">
        <v>399</v>
      </c>
      <c r="G66" s="39" t="s">
        <v>399</v>
      </c>
      <c r="H66" s="39" t="s">
        <v>399</v>
      </c>
      <c r="I66" s="39" t="s">
        <v>399</v>
      </c>
      <c r="J66" s="39" t="s">
        <v>399</v>
      </c>
      <c r="K66" s="39" t="s">
        <v>399</v>
      </c>
      <c r="L66" s="39" t="s">
        <v>399</v>
      </c>
      <c r="M66" s="39">
        <v>2.9843999999999999E-3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7.4610000000000003</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5.4000000000000003E-3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54</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0.37328669999999997</v>
      </c>
      <c r="I69" s="39" t="s">
        <v>401</v>
      </c>
      <c r="J69" s="39" t="s">
        <v>401</v>
      </c>
      <c r="K69" s="39">
        <v>4.1476300000000001E-2</v>
      </c>
      <c r="L69" s="39" t="s">
        <v>401</v>
      </c>
      <c r="M69" s="39">
        <v>3.7328669999999997</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414.76299999999998</v>
      </c>
      <c r="AL69" s="45" t="s">
        <v>163</v>
      </c>
    </row>
    <row r="70" spans="1:38" s="6" customFormat="1" ht="26.25" customHeight="1" thickBot="1">
      <c r="A70" s="37" t="s">
        <v>44</v>
      </c>
      <c r="B70" s="37" t="s">
        <v>164</v>
      </c>
      <c r="C70" s="37" t="s">
        <v>363</v>
      </c>
      <c r="D70" s="46"/>
      <c r="E70" s="39">
        <v>0.18</v>
      </c>
      <c r="F70" s="39">
        <v>6.3807852240000003</v>
      </c>
      <c r="G70" s="39">
        <v>0.26400000000000001</v>
      </c>
      <c r="H70" s="39">
        <v>0.14003499999999999</v>
      </c>
      <c r="I70" s="39">
        <v>5.3944819999999997E-2</v>
      </c>
      <c r="J70" s="39">
        <v>8.3501199999999998E-2</v>
      </c>
      <c r="K70" s="39">
        <v>38.273477772000007</v>
      </c>
      <c r="L70" s="39">
        <v>1.2962519999999999E-3</v>
      </c>
      <c r="M70" s="39">
        <v>3.5999999999999997E-2</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0.14173732</v>
      </c>
      <c r="F72" s="39">
        <v>0.67493238799999999</v>
      </c>
      <c r="G72" s="39">
        <v>5.053038E-2</v>
      </c>
      <c r="H72" s="39" t="s">
        <v>401</v>
      </c>
      <c r="I72" s="39">
        <v>0.72802951199999999</v>
      </c>
      <c r="J72" s="39">
        <v>0.9406528879999998</v>
      </c>
      <c r="K72" s="39">
        <v>1.5574933389999996</v>
      </c>
      <c r="L72" s="39">
        <v>7.4346506211999995E-3</v>
      </c>
      <c r="M72" s="39">
        <v>12.720884600000002</v>
      </c>
      <c r="N72" s="39">
        <v>127.6914744802</v>
      </c>
      <c r="O72" s="39">
        <v>0.661380945</v>
      </c>
      <c r="P72" s="39">
        <v>0.26211682690000004</v>
      </c>
      <c r="Q72" s="39">
        <v>11.104577223</v>
      </c>
      <c r="R72" s="39">
        <v>8.3193939761000006</v>
      </c>
      <c r="S72" s="39">
        <v>0.36804974300000004</v>
      </c>
      <c r="T72" s="39">
        <v>4.6449910299999999</v>
      </c>
      <c r="U72" s="39">
        <v>9.7511369000000001E-2</v>
      </c>
      <c r="V72" s="39">
        <v>19.039159651000002</v>
      </c>
      <c r="W72" s="39">
        <v>39.913723233999995</v>
      </c>
      <c r="X72" s="39" t="s">
        <v>400</v>
      </c>
      <c r="Y72" s="39" t="s">
        <v>400</v>
      </c>
      <c r="Z72" s="39" t="s">
        <v>400</v>
      </c>
      <c r="AA72" s="39" t="s">
        <v>400</v>
      </c>
      <c r="AB72" s="39">
        <v>9.1809300700000005</v>
      </c>
      <c r="AC72" s="39">
        <v>0.13175238</v>
      </c>
      <c r="AD72" s="39">
        <v>17.988064639999997</v>
      </c>
      <c r="AE72" s="26"/>
      <c r="AF72" s="40" t="s">
        <v>399</v>
      </c>
      <c r="AG72" s="40" t="s">
        <v>399</v>
      </c>
      <c r="AH72" s="40" t="s">
        <v>399</v>
      </c>
      <c r="AI72" s="40" t="s">
        <v>399</v>
      </c>
      <c r="AJ72" s="40" t="s">
        <v>399</v>
      </c>
      <c r="AK72" s="40">
        <v>15527.495000000001</v>
      </c>
      <c r="AL72" s="45" t="s">
        <v>169</v>
      </c>
    </row>
    <row r="73" spans="1:38" s="6" customFormat="1" ht="26.25" customHeight="1" thickBot="1">
      <c r="A73" s="37" t="s">
        <v>44</v>
      </c>
      <c r="B73" s="37" t="s">
        <v>170</v>
      </c>
      <c r="C73" s="37" t="s">
        <v>171</v>
      </c>
      <c r="D73" s="38"/>
      <c r="E73" s="39" t="s">
        <v>401</v>
      </c>
      <c r="F73" s="39" t="s">
        <v>401</v>
      </c>
      <c r="G73" s="39" t="s">
        <v>401</v>
      </c>
      <c r="H73" s="39" t="s">
        <v>401</v>
      </c>
      <c r="I73" s="39">
        <v>3.4500000000000004E-4</v>
      </c>
      <c r="J73" s="39">
        <v>4.8875000000000004E-4</v>
      </c>
      <c r="K73" s="39">
        <v>5.7499999999999999E-4</v>
      </c>
      <c r="L73" s="39">
        <v>3.4500000000000005E-5</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0.17407899999999998</v>
      </c>
      <c r="F74" s="39" t="s">
        <v>399</v>
      </c>
      <c r="G74" s="39">
        <v>0.87039499999999992</v>
      </c>
      <c r="H74" s="39" t="s">
        <v>399</v>
      </c>
      <c r="I74" s="39">
        <v>6.9631600000000002E-2</v>
      </c>
      <c r="J74" s="39">
        <v>8.7039499999999992E-2</v>
      </c>
      <c r="K74" s="39">
        <v>0.1044474</v>
      </c>
      <c r="L74" s="39">
        <v>1.6015267999999999E-3</v>
      </c>
      <c r="M74" s="39">
        <v>20.889479999999999</v>
      </c>
      <c r="N74" s="39" t="s">
        <v>401</v>
      </c>
      <c r="O74" s="39" t="s">
        <v>401</v>
      </c>
      <c r="P74" s="39" t="s">
        <v>401</v>
      </c>
      <c r="Q74" s="39" t="s">
        <v>401</v>
      </c>
      <c r="R74" s="39" t="s">
        <v>401</v>
      </c>
      <c r="S74" s="39" t="s">
        <v>401</v>
      </c>
      <c r="T74" s="39" t="s">
        <v>401</v>
      </c>
      <c r="U74" s="39" t="s">
        <v>401</v>
      </c>
      <c r="V74" s="39" t="s">
        <v>401</v>
      </c>
      <c r="W74" s="39" t="s">
        <v>401</v>
      </c>
      <c r="X74" s="39">
        <v>1.218553E-2</v>
      </c>
      <c r="Y74" s="39">
        <v>3.4815799999999997E-3</v>
      </c>
      <c r="Z74" s="39">
        <v>3.4815799999999997E-3</v>
      </c>
      <c r="AA74" s="39">
        <v>1.7407899999999999E-3</v>
      </c>
      <c r="AB74" s="39">
        <v>2.0889479999999995E-2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1.9547449999999997E-2</v>
      </c>
      <c r="H76" s="39" t="s">
        <v>399</v>
      </c>
      <c r="I76" s="201">
        <v>2.2917699999999999E-5</v>
      </c>
      <c r="J76" s="201">
        <v>4.7183499999999993E-5</v>
      </c>
      <c r="K76" s="39">
        <v>6.0664499999999995E-5</v>
      </c>
      <c r="L76" s="39" t="s">
        <v>399</v>
      </c>
      <c r="M76" s="39" t="s">
        <v>399</v>
      </c>
      <c r="N76" s="39">
        <v>5.5272100000000005E-2</v>
      </c>
      <c r="O76" s="39">
        <v>1.3481000000000001E-3</v>
      </c>
      <c r="P76" s="39">
        <v>4.0442999999999998E-3</v>
      </c>
      <c r="Q76" s="39">
        <v>1.3481000000000001E-3</v>
      </c>
      <c r="R76" s="39" t="s">
        <v>401</v>
      </c>
      <c r="S76" s="39" t="s">
        <v>401</v>
      </c>
      <c r="T76" s="39" t="s">
        <v>401</v>
      </c>
      <c r="U76" s="39" t="s">
        <v>401</v>
      </c>
      <c r="V76" s="39">
        <v>8.0885999999999996E-3</v>
      </c>
      <c r="W76" s="39">
        <v>6.7404999999999993E-2</v>
      </c>
      <c r="X76" s="39" t="s">
        <v>401</v>
      </c>
      <c r="Y76" s="39" t="s">
        <v>401</v>
      </c>
      <c r="Z76" s="39" t="s">
        <v>401</v>
      </c>
      <c r="AA76" s="39" t="s">
        <v>401</v>
      </c>
      <c r="AB76" s="39" t="s">
        <v>401</v>
      </c>
      <c r="AC76" s="39" t="s">
        <v>401</v>
      </c>
      <c r="AD76" s="39">
        <v>2.5613899999999999E-5</v>
      </c>
      <c r="AE76" s="26"/>
      <c r="AF76" s="40" t="s">
        <v>399</v>
      </c>
      <c r="AG76" s="40" t="s">
        <v>399</v>
      </c>
      <c r="AH76" s="40" t="s">
        <v>399</v>
      </c>
      <c r="AI76" s="40" t="s">
        <v>399</v>
      </c>
      <c r="AJ76" s="40" t="s">
        <v>399</v>
      </c>
      <c r="AK76" s="38">
        <v>13.481</v>
      </c>
      <c r="AL76" s="45" t="s">
        <v>409</v>
      </c>
    </row>
    <row r="77" spans="1:38" s="6" customFormat="1" ht="26.25" customHeight="1" thickBot="1">
      <c r="A77" s="37" t="s">
        <v>44</v>
      </c>
      <c r="B77" s="37" t="s">
        <v>182</v>
      </c>
      <c r="C77" s="37" t="s">
        <v>183</v>
      </c>
      <c r="D77" s="38"/>
      <c r="E77" s="39" t="s">
        <v>399</v>
      </c>
      <c r="F77" s="39" t="s">
        <v>399</v>
      </c>
      <c r="G77" s="39">
        <v>3.9150000000000004E-2</v>
      </c>
      <c r="H77" s="39" t="s">
        <v>399</v>
      </c>
      <c r="I77" s="39">
        <v>3.48E-4</v>
      </c>
      <c r="J77" s="39">
        <v>3.77E-4</v>
      </c>
      <c r="K77" s="39">
        <v>4.35E-4</v>
      </c>
      <c r="L77" s="39" t="s">
        <v>399</v>
      </c>
      <c r="M77" s="39" t="s">
        <v>399</v>
      </c>
      <c r="N77" s="39">
        <v>5.7999999999999996E-3</v>
      </c>
      <c r="O77" s="39">
        <v>1.16E-3</v>
      </c>
      <c r="P77" s="39">
        <v>1.16E-3</v>
      </c>
      <c r="Q77" s="39">
        <v>8.7000000000000001E-4</v>
      </c>
      <c r="R77" s="39" t="s">
        <v>401</v>
      </c>
      <c r="S77" s="39" t="s">
        <v>401</v>
      </c>
      <c r="T77" s="39" t="s">
        <v>401</v>
      </c>
      <c r="U77" s="39" t="s">
        <v>401</v>
      </c>
      <c r="V77" s="39">
        <v>0.14499999999999999</v>
      </c>
      <c r="W77" s="39">
        <v>0.14499999999999999</v>
      </c>
      <c r="X77" s="39" t="s">
        <v>401</v>
      </c>
      <c r="Y77" s="39" t="s">
        <v>401</v>
      </c>
      <c r="Z77" s="39" t="s">
        <v>401</v>
      </c>
      <c r="AA77" s="39" t="s">
        <v>401</v>
      </c>
      <c r="AB77" s="39" t="s">
        <v>401</v>
      </c>
      <c r="AC77" s="39" t="s">
        <v>401</v>
      </c>
      <c r="AD77" s="39">
        <v>5.8E-5</v>
      </c>
      <c r="AE77" s="26"/>
      <c r="AF77" s="40" t="s">
        <v>399</v>
      </c>
      <c r="AG77" s="40" t="s">
        <v>399</v>
      </c>
      <c r="AH77" s="40" t="s">
        <v>399</v>
      </c>
      <c r="AI77" s="40" t="s">
        <v>399</v>
      </c>
      <c r="AJ77" s="40" t="s">
        <v>399</v>
      </c>
      <c r="AK77" s="38">
        <v>29</v>
      </c>
      <c r="AL77" s="45" t="s">
        <v>410</v>
      </c>
    </row>
    <row r="78" spans="1:38" s="6" customFormat="1" ht="26.25" customHeight="1" thickBot="1">
      <c r="A78" s="37" t="s">
        <v>44</v>
      </c>
      <c r="B78" s="37" t="s">
        <v>185</v>
      </c>
      <c r="C78" s="37" t="s">
        <v>186</v>
      </c>
      <c r="D78" s="38"/>
      <c r="E78" s="39" t="s">
        <v>399</v>
      </c>
      <c r="F78" s="39" t="s">
        <v>399</v>
      </c>
      <c r="G78" s="39">
        <v>0.27740155999999999</v>
      </c>
      <c r="H78" s="39" t="s">
        <v>399</v>
      </c>
      <c r="I78" s="39">
        <v>8.7887699999999996E-3</v>
      </c>
      <c r="J78" s="39">
        <v>1.1488350000000001E-2</v>
      </c>
      <c r="K78" s="39">
        <v>1.4397759999999999E-2</v>
      </c>
      <c r="L78" s="39">
        <v>8.7887700000000009E-6</v>
      </c>
      <c r="M78" s="39" t="s">
        <v>399</v>
      </c>
      <c r="N78" s="39">
        <v>0.8877520000000001</v>
      </c>
      <c r="O78" s="39">
        <v>0.40841090000000002</v>
      </c>
      <c r="P78" s="39">
        <v>7.4430999999999998E-4</v>
      </c>
      <c r="Q78" s="39">
        <v>0.210036</v>
      </c>
      <c r="R78" s="39">
        <v>0.50421000000000005</v>
      </c>
      <c r="S78" s="39">
        <v>1.9560940000000002</v>
      </c>
      <c r="T78" s="39">
        <v>0.45891778999999999</v>
      </c>
      <c r="U78" s="39" t="s">
        <v>401</v>
      </c>
      <c r="V78" s="39" t="s">
        <v>401</v>
      </c>
      <c r="W78" s="39">
        <v>1.0493901000000001</v>
      </c>
      <c r="X78" s="39" t="s">
        <v>401</v>
      </c>
      <c r="Y78" s="39" t="s">
        <v>401</v>
      </c>
      <c r="Z78" s="39" t="s">
        <v>401</v>
      </c>
      <c r="AA78" s="39" t="s">
        <v>401</v>
      </c>
      <c r="AB78" s="39" t="s">
        <v>401</v>
      </c>
      <c r="AC78" s="39" t="s">
        <v>401</v>
      </c>
      <c r="AD78" s="39">
        <v>7.7637100000000009E-5</v>
      </c>
      <c r="AE78" s="26"/>
      <c r="AF78" s="40" t="s">
        <v>399</v>
      </c>
      <c r="AG78" s="40" t="s">
        <v>399</v>
      </c>
      <c r="AH78" s="40" t="s">
        <v>399</v>
      </c>
      <c r="AI78" s="40" t="s">
        <v>399</v>
      </c>
      <c r="AJ78" s="40" t="s">
        <v>399</v>
      </c>
      <c r="AK78" s="38">
        <v>44.993000000000002</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26.104736870070415</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22455485</v>
      </c>
      <c r="AL82" s="45" t="s">
        <v>412</v>
      </c>
    </row>
    <row r="83" spans="1:38" s="6" customFormat="1" ht="26.25" customHeight="1" thickBot="1">
      <c r="A83" s="37" t="s">
        <v>44</v>
      </c>
      <c r="B83" s="48" t="s">
        <v>199</v>
      </c>
      <c r="C83" s="43" t="s">
        <v>200</v>
      </c>
      <c r="D83" s="38"/>
      <c r="E83" s="39" t="s">
        <v>399</v>
      </c>
      <c r="F83" s="39">
        <v>2.7452320000000002E-3</v>
      </c>
      <c r="G83" s="39" t="s">
        <v>399</v>
      </c>
      <c r="H83" s="39" t="s">
        <v>399</v>
      </c>
      <c r="I83" s="39">
        <v>1.7157699999999998E-2</v>
      </c>
      <c r="J83" s="39">
        <v>0.34315400000000001</v>
      </c>
      <c r="K83" s="39">
        <v>2.5736549999999996</v>
      </c>
      <c r="L83" s="39">
        <v>9.7798890000000004E-4</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3.5568000000000002E-3</v>
      </c>
      <c r="G84" s="39" t="s">
        <v>399</v>
      </c>
      <c r="H84" s="39" t="s">
        <v>399</v>
      </c>
      <c r="I84" s="39">
        <v>2.1888000000000003E-3</v>
      </c>
      <c r="J84" s="39">
        <v>1.0944000000000001E-2</v>
      </c>
      <c r="K84" s="39">
        <v>4.3776000000000002E-2</v>
      </c>
      <c r="L84" s="39">
        <v>2.8454399999999998E-7</v>
      </c>
      <c r="M84" s="39">
        <v>2.5992000000000002E-4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27360</v>
      </c>
      <c r="AL84" s="45" t="s">
        <v>37</v>
      </c>
    </row>
    <row r="85" spans="1:38" s="6" customFormat="1" ht="26.25" customHeight="1" thickBot="1">
      <c r="A85" s="37" t="s">
        <v>196</v>
      </c>
      <c r="B85" s="37" t="s">
        <v>203</v>
      </c>
      <c r="C85" s="43" t="s">
        <v>380</v>
      </c>
      <c r="D85" s="38"/>
      <c r="E85" s="39" t="s">
        <v>399</v>
      </c>
      <c r="F85" s="39">
        <v>6.0458316272513022</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633</v>
      </c>
      <c r="AL85" s="45" t="s">
        <v>624</v>
      </c>
    </row>
    <row r="86" spans="1:38" s="6" customFormat="1" ht="26.25" customHeight="1" thickBot="1">
      <c r="A86" s="37" t="s">
        <v>196</v>
      </c>
      <c r="B86" s="37" t="s">
        <v>204</v>
      </c>
      <c r="C86" s="43" t="s">
        <v>205</v>
      </c>
      <c r="D86" s="38"/>
      <c r="E86" s="39" t="s">
        <v>399</v>
      </c>
      <c r="F86" s="39">
        <v>4.9915289999999999</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10.851150000000001</v>
      </c>
      <c r="AL86" s="45" t="s">
        <v>206</v>
      </c>
    </row>
    <row r="87" spans="1:38" s="6" customFormat="1" ht="26.25" customHeight="1" thickBot="1">
      <c r="A87" s="37" t="s">
        <v>196</v>
      </c>
      <c r="B87" s="37" t="s">
        <v>207</v>
      </c>
      <c r="C87" s="43" t="s">
        <v>208</v>
      </c>
      <c r="D87" s="38"/>
      <c r="E87" s="39" t="s">
        <v>399</v>
      </c>
      <c r="F87" s="315">
        <v>1.94</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4.8499999999999996</v>
      </c>
      <c r="AL87" s="45" t="s">
        <v>206</v>
      </c>
    </row>
    <row r="88" spans="1:38" s="6" customFormat="1" ht="26.25" customHeight="1" thickBot="1">
      <c r="A88" s="37" t="s">
        <v>196</v>
      </c>
      <c r="B88" s="37" t="s">
        <v>209</v>
      </c>
      <c r="C88" s="43" t="s">
        <v>210</v>
      </c>
      <c r="D88" s="38"/>
      <c r="E88" s="39" t="s">
        <v>399</v>
      </c>
      <c r="F88" s="39">
        <v>8.0549952000000005</v>
      </c>
      <c r="G88" s="39" t="s">
        <v>399</v>
      </c>
      <c r="H88" s="39" t="s">
        <v>399</v>
      </c>
      <c r="I88" s="39" t="s">
        <v>399</v>
      </c>
      <c r="J88" s="39" t="s">
        <v>399</v>
      </c>
      <c r="K88" s="39">
        <v>8.1780400000000003E-2</v>
      </c>
      <c r="L88" s="39" t="s">
        <v>401</v>
      </c>
      <c r="M88" s="39" t="s">
        <v>399</v>
      </c>
      <c r="N88" s="39" t="s">
        <v>399</v>
      </c>
      <c r="O88" s="39">
        <v>2.0445099999999998E-5</v>
      </c>
      <c r="P88" s="39" t="s">
        <v>399</v>
      </c>
      <c r="Q88" s="39">
        <v>1.022255E-4</v>
      </c>
      <c r="R88" s="39">
        <v>1.2267059999999999E-3</v>
      </c>
      <c r="S88" s="39" t="s">
        <v>401</v>
      </c>
      <c r="T88" s="39">
        <v>1.022255E-2</v>
      </c>
      <c r="U88" s="39">
        <v>1.022255E-4</v>
      </c>
      <c r="V88" s="39" t="s">
        <v>401</v>
      </c>
      <c r="W88" s="39" t="s">
        <v>401</v>
      </c>
      <c r="X88" s="39">
        <v>0.52135005000000001</v>
      </c>
      <c r="Y88" s="39" t="s">
        <v>401</v>
      </c>
      <c r="Z88" s="39" t="s">
        <v>401</v>
      </c>
      <c r="AA88" s="39" t="s">
        <v>401</v>
      </c>
      <c r="AB88" s="39">
        <v>0.52135005000000001</v>
      </c>
      <c r="AC88" s="39" t="s">
        <v>401</v>
      </c>
      <c r="AD88" s="39" t="s">
        <v>401</v>
      </c>
      <c r="AE88" s="26"/>
      <c r="AF88" s="40" t="s">
        <v>399</v>
      </c>
      <c r="AG88" s="40" t="s">
        <v>399</v>
      </c>
      <c r="AH88" s="40" t="s">
        <v>399</v>
      </c>
      <c r="AI88" s="40" t="s">
        <v>399</v>
      </c>
      <c r="AJ88" s="40" t="s">
        <v>399</v>
      </c>
      <c r="AK88" s="40" t="s">
        <v>719</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5.6979811250976899</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588</v>
      </c>
      <c r="AL90" s="45" t="s">
        <v>580</v>
      </c>
    </row>
    <row r="91" spans="1:38" s="6" customFormat="1" ht="26.25" customHeight="1" thickBot="1">
      <c r="A91" s="37" t="s">
        <v>196</v>
      </c>
      <c r="B91" s="37" t="s">
        <v>381</v>
      </c>
      <c r="C91" s="37" t="s">
        <v>215</v>
      </c>
      <c r="D91" s="38"/>
      <c r="E91" s="39">
        <v>5.9102797919999998E-2</v>
      </c>
      <c r="F91" s="39">
        <v>0.15889203088000003</v>
      </c>
      <c r="G91" s="39">
        <v>1.2452064E-4</v>
      </c>
      <c r="H91" s="39">
        <v>0.13624006780000003</v>
      </c>
      <c r="I91" s="39">
        <v>0.88852275408000003</v>
      </c>
      <c r="J91" s="39">
        <v>0.89050106544000007</v>
      </c>
      <c r="K91" s="39">
        <v>0.89090967456000003</v>
      </c>
      <c r="L91" s="39">
        <v>3.9887152379999994E-3</v>
      </c>
      <c r="M91" s="39">
        <v>1.8091689620000002</v>
      </c>
      <c r="N91" s="39">
        <v>3.2325887999999997E-2</v>
      </c>
      <c r="O91" s="39">
        <v>0.17733725616000004</v>
      </c>
      <c r="P91" s="39">
        <v>2.3502239999999998E-6</v>
      </c>
      <c r="Q91" s="39">
        <v>5.4838560000000004E-5</v>
      </c>
      <c r="R91" s="39">
        <v>6.4321919999999996E-4</v>
      </c>
      <c r="S91" s="39">
        <v>0.19558324080000003</v>
      </c>
      <c r="T91" s="39">
        <v>8.9875076400000017E-2</v>
      </c>
      <c r="U91" s="39" t="s">
        <v>401</v>
      </c>
      <c r="V91" s="39">
        <v>9.9358436400000014E-2</v>
      </c>
      <c r="W91" s="39">
        <v>3.2828932000000003E-3</v>
      </c>
      <c r="X91" s="39">
        <v>3.6440114520000003E-3</v>
      </c>
      <c r="Y91" s="39">
        <v>1.47730194E-3</v>
      </c>
      <c r="Z91" s="39">
        <v>1.47730194E-3</v>
      </c>
      <c r="AA91" s="39">
        <v>1.47730194E-3</v>
      </c>
      <c r="AB91" s="39">
        <v>8.0759172720000008E-3</v>
      </c>
      <c r="AC91" s="39" t="s">
        <v>401</v>
      </c>
      <c r="AD91" s="39" t="s">
        <v>401</v>
      </c>
      <c r="AE91" s="26"/>
      <c r="AF91" s="40" t="s">
        <v>399</v>
      </c>
      <c r="AG91" s="40" t="s">
        <v>399</v>
      </c>
      <c r="AH91" s="40" t="s">
        <v>399</v>
      </c>
      <c r="AI91" s="40" t="s">
        <v>399</v>
      </c>
      <c r="AJ91" s="40" t="s">
        <v>399</v>
      </c>
      <c r="AK91" s="40" t="s">
        <v>486</v>
      </c>
      <c r="AL91" s="45" t="s">
        <v>414</v>
      </c>
    </row>
    <row r="92" spans="1:38" s="6" customFormat="1" ht="26.25" customHeight="1" thickBot="1">
      <c r="A92" s="37" t="s">
        <v>44</v>
      </c>
      <c r="B92" s="37" t="s">
        <v>216</v>
      </c>
      <c r="C92" s="37" t="s">
        <v>217</v>
      </c>
      <c r="D92" s="46"/>
      <c r="E92" s="39">
        <v>0.14387</v>
      </c>
      <c r="F92" s="39">
        <v>0.28774</v>
      </c>
      <c r="G92" s="39">
        <v>0.28774</v>
      </c>
      <c r="H92" s="39" t="s">
        <v>401</v>
      </c>
      <c r="I92" s="39">
        <v>8.6321999999999996E-2</v>
      </c>
      <c r="J92" s="39">
        <v>0.115096</v>
      </c>
      <c r="K92" s="39">
        <v>0.14387</v>
      </c>
      <c r="L92" s="39">
        <v>2.2443719999999997E-3</v>
      </c>
      <c r="M92" s="39">
        <v>0.79128500000000002</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143.87</v>
      </c>
      <c r="AL92" s="45" t="s">
        <v>218</v>
      </c>
    </row>
    <row r="93" spans="1:38" s="6" customFormat="1" ht="26.25" customHeight="1" thickBot="1">
      <c r="A93" s="37" t="s">
        <v>44</v>
      </c>
      <c r="B93" s="37" t="s">
        <v>219</v>
      </c>
      <c r="C93" s="37" t="s">
        <v>382</v>
      </c>
      <c r="D93" s="46"/>
      <c r="E93" s="39" t="s">
        <v>399</v>
      </c>
      <c r="F93" s="39">
        <v>7.3850396371749998</v>
      </c>
      <c r="G93" s="39" t="s">
        <v>399</v>
      </c>
      <c r="H93" s="39" t="s">
        <v>399</v>
      </c>
      <c r="I93" s="39" t="s">
        <v>401</v>
      </c>
      <c r="J93" s="39">
        <v>7.0331252639999994E-2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704</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1.279399892</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1448.924</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1.2421291302199999</v>
      </c>
      <c r="F99" s="39">
        <v>20.111409647186001</v>
      </c>
      <c r="G99" s="39" t="s">
        <v>399</v>
      </c>
      <c r="H99" s="39">
        <v>18.410895991598998</v>
      </c>
      <c r="I99" s="39">
        <v>0.34416134630137002</v>
      </c>
      <c r="J99" s="39">
        <v>0.52883328821917996</v>
      </c>
      <c r="K99" s="39">
        <v>1.1583967265752999</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38">
        <v>1702.153</v>
      </c>
      <c r="AL99" s="45" t="s">
        <v>416</v>
      </c>
    </row>
    <row r="100" spans="1:38" s="6" customFormat="1" ht="26.25" customHeight="1" thickBot="1">
      <c r="A100" s="37" t="s">
        <v>229</v>
      </c>
      <c r="B100" s="37" t="s">
        <v>232</v>
      </c>
      <c r="C100" s="37" t="s">
        <v>385</v>
      </c>
      <c r="D100" s="46"/>
      <c r="E100" s="39">
        <v>0.27633044629999998</v>
      </c>
      <c r="F100" s="39">
        <v>10.152611236156</v>
      </c>
      <c r="G100" s="39" t="s">
        <v>399</v>
      </c>
      <c r="H100" s="39">
        <v>9.1691044076293995</v>
      </c>
      <c r="I100" s="39">
        <v>0.1164833260274</v>
      </c>
      <c r="J100" s="39">
        <v>0.17472498904110001</v>
      </c>
      <c r="K100" s="39">
        <v>0.38180645753425002</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38">
        <v>1312.2349999999999</v>
      </c>
      <c r="AL100" s="45" t="s">
        <v>416</v>
      </c>
    </row>
    <row r="101" spans="1:38" s="6" customFormat="1" ht="26.25" customHeight="1" thickBot="1">
      <c r="A101" s="37" t="s">
        <v>229</v>
      </c>
      <c r="B101" s="37" t="s">
        <v>233</v>
      </c>
      <c r="C101" s="37" t="s">
        <v>234</v>
      </c>
      <c r="D101" s="46"/>
      <c r="E101" s="39">
        <v>9.7451471999999997E-2</v>
      </c>
      <c r="F101" s="39">
        <v>1.3993630893699001</v>
      </c>
      <c r="G101" s="39" t="s">
        <v>399</v>
      </c>
      <c r="H101" s="39">
        <v>3.9453246305302998</v>
      </c>
      <c r="I101" s="39">
        <v>1.3349516712329E-2</v>
      </c>
      <c r="J101" s="39">
        <v>4.0048550136986001E-2</v>
      </c>
      <c r="K101" s="39">
        <v>9.3446616986300995E-2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38">
        <v>8120.9560000000001</v>
      </c>
      <c r="AL101" s="45" t="s">
        <v>416</v>
      </c>
    </row>
    <row r="102" spans="1:38" s="6" customFormat="1" ht="26.25" customHeight="1" thickBot="1">
      <c r="A102" s="37" t="s">
        <v>229</v>
      </c>
      <c r="B102" s="37" t="s">
        <v>235</v>
      </c>
      <c r="C102" s="37" t="s">
        <v>364</v>
      </c>
      <c r="D102" s="46"/>
      <c r="E102" s="39">
        <v>0.17768</v>
      </c>
      <c r="F102" s="39">
        <v>3.6892130000000001</v>
      </c>
      <c r="G102" s="39" t="s">
        <v>399</v>
      </c>
      <c r="H102" s="39">
        <v>25.139575703374032</v>
      </c>
      <c r="I102" s="39">
        <v>3.6707999999999998E-2</v>
      </c>
      <c r="J102" s="39">
        <v>0.83087</v>
      </c>
      <c r="K102" s="39">
        <v>5.9662499999999996</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38">
        <v>5848</v>
      </c>
      <c r="AL102" s="45" t="s">
        <v>416</v>
      </c>
    </row>
    <row r="103" spans="1:38" s="6" customFormat="1" ht="26.25" customHeight="1" thickBot="1">
      <c r="A103" s="37" t="s">
        <v>229</v>
      </c>
      <c r="B103" s="37" t="s">
        <v>236</v>
      </c>
      <c r="C103" s="37" t="s">
        <v>237</v>
      </c>
      <c r="D103" s="46"/>
      <c r="E103" s="39">
        <v>3.0387959999999999E-3</v>
      </c>
      <c r="F103" s="39">
        <v>0.16122109246027</v>
      </c>
      <c r="G103" s="39" t="s">
        <v>399</v>
      </c>
      <c r="H103" s="39">
        <v>0.1574316</v>
      </c>
      <c r="I103" s="39">
        <v>9.9303780821918004E-3</v>
      </c>
      <c r="J103" s="39">
        <v>1.5121257534247E-2</v>
      </c>
      <c r="K103" s="39">
        <v>3.2725109589040999E-2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38">
        <v>36.612000000000002</v>
      </c>
      <c r="AL103" s="45" t="s">
        <v>416</v>
      </c>
    </row>
    <row r="104" spans="1:38" s="6" customFormat="1" ht="26.25" customHeight="1" thickBot="1">
      <c r="A104" s="37" t="s">
        <v>229</v>
      </c>
      <c r="B104" s="37" t="s">
        <v>238</v>
      </c>
      <c r="C104" s="37" t="s">
        <v>239</v>
      </c>
      <c r="D104" s="46"/>
      <c r="E104" s="39">
        <v>6.6982680000000003E-3</v>
      </c>
      <c r="F104" s="39">
        <v>0.30391785300822</v>
      </c>
      <c r="G104" s="39" t="s">
        <v>399</v>
      </c>
      <c r="H104" s="39">
        <v>0.22327559999999999</v>
      </c>
      <c r="I104" s="39">
        <v>9.1757095890411002E-4</v>
      </c>
      <c r="J104" s="39">
        <v>2.7527128767123E-3</v>
      </c>
      <c r="K104" s="39">
        <v>6.4229967123288004E-3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38">
        <v>558.18899999999996</v>
      </c>
      <c r="AL104" s="45" t="s">
        <v>416</v>
      </c>
    </row>
    <row r="105" spans="1:38" s="6" customFormat="1" ht="26.25" customHeight="1" thickBot="1">
      <c r="A105" s="37" t="s">
        <v>229</v>
      </c>
      <c r="B105" s="37" t="s">
        <v>240</v>
      </c>
      <c r="C105" s="37" t="s">
        <v>241</v>
      </c>
      <c r="D105" s="46"/>
      <c r="E105" s="39">
        <v>0.21452525</v>
      </c>
      <c r="F105" s="54">
        <v>3.6683817749999998</v>
      </c>
      <c r="G105" s="39" t="s">
        <v>399</v>
      </c>
      <c r="H105" s="39">
        <v>6.0067069999999996</v>
      </c>
      <c r="I105" s="39">
        <v>5.9244233424657997E-2</v>
      </c>
      <c r="J105" s="39">
        <v>9.3098081095890003E-2</v>
      </c>
      <c r="K105" s="39">
        <v>0.20312308602740001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38">
        <v>858.101</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0.53896099600000003</v>
      </c>
      <c r="F107" s="39">
        <v>1.6676569943424</v>
      </c>
      <c r="G107" s="39" t="s">
        <v>399</v>
      </c>
      <c r="H107" s="39">
        <v>4.3171439471569002</v>
      </c>
      <c r="I107" s="39">
        <v>0.11549164200000001</v>
      </c>
      <c r="J107" s="39">
        <v>1.5398885600000001</v>
      </c>
      <c r="K107" s="39">
        <v>7.3144706599999996</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38">
        <v>38497.214</v>
      </c>
      <c r="AL107" s="45" t="s">
        <v>416</v>
      </c>
    </row>
    <row r="108" spans="1:38" s="6" customFormat="1" ht="26.25" customHeight="1" thickBot="1">
      <c r="A108" s="37" t="s">
        <v>229</v>
      </c>
      <c r="B108" s="37" t="s">
        <v>245</v>
      </c>
      <c r="C108" s="37" t="s">
        <v>360</v>
      </c>
      <c r="D108" s="46"/>
      <c r="E108" s="39">
        <v>0.82706769899999999</v>
      </c>
      <c r="F108" s="39">
        <v>2.8796300000000001</v>
      </c>
      <c r="G108" s="39" t="s">
        <v>399</v>
      </c>
      <c r="H108" s="39">
        <v>3.98217781</v>
      </c>
      <c r="I108" s="39">
        <v>6.1264274000000001E-2</v>
      </c>
      <c r="J108" s="39">
        <v>0.61264273999999996</v>
      </c>
      <c r="K108" s="39">
        <v>1.2252854799999999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38">
        <v>30632.136999999999</v>
      </c>
      <c r="AL108" s="45" t="s">
        <v>416</v>
      </c>
    </row>
    <row r="109" spans="1:38" s="6" customFormat="1" ht="26.25" customHeight="1" thickBot="1">
      <c r="A109" s="37" t="s">
        <v>229</v>
      </c>
      <c r="B109" s="37" t="s">
        <v>246</v>
      </c>
      <c r="C109" s="37" t="s">
        <v>361</v>
      </c>
      <c r="D109" s="46"/>
      <c r="E109" s="39">
        <v>7.9893000000000002E-5</v>
      </c>
      <c r="F109" s="39">
        <v>1.4469509999999999E-3</v>
      </c>
      <c r="G109" s="39" t="s">
        <v>399</v>
      </c>
      <c r="H109" s="39">
        <v>1.65704E-3</v>
      </c>
      <c r="I109" s="39">
        <v>5.9179999999999999E-5</v>
      </c>
      <c r="J109" s="39">
        <v>3.2549E-4</v>
      </c>
      <c r="K109" s="39">
        <v>3.2549E-4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2.9590000000000001</v>
      </c>
      <c r="AL109" s="45" t="s">
        <v>416</v>
      </c>
    </row>
    <row r="110" spans="1:38" s="6" customFormat="1" ht="26.25" customHeight="1" thickBot="1">
      <c r="A110" s="37" t="s">
        <v>229</v>
      </c>
      <c r="B110" s="37" t="s">
        <v>247</v>
      </c>
      <c r="C110" s="37" t="s">
        <v>362</v>
      </c>
      <c r="D110" s="46"/>
      <c r="E110" s="39">
        <v>2.35598E-4</v>
      </c>
      <c r="F110" s="39">
        <v>5.2367009999999999E-3</v>
      </c>
      <c r="G110" s="39" t="s">
        <v>399</v>
      </c>
      <c r="H110" s="39">
        <v>4.8190500000000001E-3</v>
      </c>
      <c r="I110" s="39">
        <v>2.1418000000000001E-4</v>
      </c>
      <c r="J110" s="39">
        <v>1.4992600000000001E-3</v>
      </c>
      <c r="K110" s="39">
        <v>1.4992600000000001E-3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10.709</v>
      </c>
      <c r="AL110" s="45" t="s">
        <v>416</v>
      </c>
    </row>
    <row r="111" spans="1:38" s="6" customFormat="1" ht="26.25" customHeight="1" thickBot="1">
      <c r="A111" s="37" t="s">
        <v>229</v>
      </c>
      <c r="B111" s="37" t="s">
        <v>248</v>
      </c>
      <c r="C111" s="37" t="s">
        <v>356</v>
      </c>
      <c r="D111" s="46"/>
      <c r="E111" s="39">
        <v>1.2999999999999999E-3</v>
      </c>
      <c r="F111" s="39">
        <v>7.6700000000000004E-2</v>
      </c>
      <c r="G111" s="39" t="s">
        <v>399</v>
      </c>
      <c r="H111" s="39">
        <v>2.5999999999999999E-2</v>
      </c>
      <c r="I111" s="39">
        <v>5.1999999999999998E-3</v>
      </c>
      <c r="J111" s="39">
        <v>1.04E-2</v>
      </c>
      <c r="K111" s="39">
        <v>2.3400000000000001E-2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1300</v>
      </c>
      <c r="AL111" s="45" t="s">
        <v>416</v>
      </c>
    </row>
    <row r="112" spans="1:38" s="6" customFormat="1" ht="26.25" customHeight="1" thickBot="1">
      <c r="A112" s="37" t="s">
        <v>249</v>
      </c>
      <c r="B112" s="37" t="s">
        <v>250</v>
      </c>
      <c r="C112" s="37" t="s">
        <v>251</v>
      </c>
      <c r="D112" s="38"/>
      <c r="E112" s="40">
        <v>9.0074400000000008</v>
      </c>
      <c r="F112" s="39" t="s">
        <v>399</v>
      </c>
      <c r="G112" s="39" t="s">
        <v>399</v>
      </c>
      <c r="H112" s="40">
        <v>14.030820000000002</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225.18600000000001</v>
      </c>
      <c r="AL112" s="45" t="s">
        <v>417</v>
      </c>
    </row>
    <row r="113" spans="1:38" s="6" customFormat="1" ht="26.25" customHeight="1" thickBot="1">
      <c r="A113" s="37" t="s">
        <v>249</v>
      </c>
      <c r="B113" s="48" t="s">
        <v>252</v>
      </c>
      <c r="C113" s="48" t="s">
        <v>253</v>
      </c>
      <c r="D113" s="38"/>
      <c r="E113" s="39">
        <v>9.8300759835635514</v>
      </c>
      <c r="F113" s="39">
        <v>24.348439999999997</v>
      </c>
      <c r="G113" s="39" t="s">
        <v>399</v>
      </c>
      <c r="H113" s="39">
        <v>53.205938802041238</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245751899.5890888</v>
      </c>
      <c r="AL113" s="45" t="s">
        <v>418</v>
      </c>
    </row>
    <row r="114" spans="1:38" s="6" customFormat="1" ht="26.25" customHeight="1" thickBot="1">
      <c r="A114" s="37" t="s">
        <v>249</v>
      </c>
      <c r="B114" s="48" t="s">
        <v>254</v>
      </c>
      <c r="C114" s="48" t="s">
        <v>365</v>
      </c>
      <c r="D114" s="38"/>
      <c r="E114" s="39">
        <v>3.4447640000000003E-3</v>
      </c>
      <c r="F114" s="39" t="s">
        <v>399</v>
      </c>
      <c r="G114" s="39" t="s">
        <v>399</v>
      </c>
      <c r="H114" s="39">
        <v>1.1712198E-2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1722.3820000000001</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0.92101999999999995</v>
      </c>
      <c r="G116" s="39" t="s">
        <v>399</v>
      </c>
      <c r="H116" s="39">
        <v>22.926135218777496</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0.32512565999999998</v>
      </c>
      <c r="J119" s="39">
        <v>8.4532671599999993</v>
      </c>
      <c r="K119" s="39">
        <v>8.4532671599999993</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5418761</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2.6938069200000001</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5418761</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1.3190842603070553E-2</v>
      </c>
      <c r="F123" s="39">
        <v>2.7575063924150781E-2</v>
      </c>
      <c r="G123" s="39">
        <v>1.7261950365525958E-3</v>
      </c>
      <c r="H123" s="39">
        <v>1.6360485520810257E-2</v>
      </c>
      <c r="I123" s="39">
        <v>4.0530819755083367E-2</v>
      </c>
      <c r="J123" s="39">
        <v>4.2054606011686042E-2</v>
      </c>
      <c r="K123" s="39">
        <v>4.2736292908386465E-2</v>
      </c>
      <c r="L123" s="39">
        <v>4.9188488235426776E-3</v>
      </c>
      <c r="M123" s="39">
        <v>0.31872288486937378</v>
      </c>
      <c r="N123" s="39">
        <v>1.8144422491021649E-4</v>
      </c>
      <c r="O123" s="39">
        <v>1.409822637909583E-3</v>
      </c>
      <c r="P123" s="39">
        <v>3.5750851375225301E-4</v>
      </c>
      <c r="Q123" s="39">
        <v>7.613741565647535E-5</v>
      </c>
      <c r="R123" s="39">
        <v>6.673668260281225E-4</v>
      </c>
      <c r="S123" s="39">
        <v>3.7804409081685459E-4</v>
      </c>
      <c r="T123" s="39">
        <v>2.589356219129381E-4</v>
      </c>
      <c r="U123" s="39">
        <v>1.8366410097652602E-4</v>
      </c>
      <c r="V123" s="39">
        <v>5.2562922096890761E-3</v>
      </c>
      <c r="W123" s="39" t="s">
        <v>399</v>
      </c>
      <c r="X123" s="39">
        <v>3.8075999165951849E-2</v>
      </c>
      <c r="Y123" s="39">
        <v>2.0363414688440936E-2</v>
      </c>
      <c r="Z123" s="39">
        <v>1.1934951084680524E-2</v>
      </c>
      <c r="AA123" s="39">
        <v>1.3116513911436273E-2</v>
      </c>
      <c r="AB123" s="39">
        <v>8.3490878850509584E-2</v>
      </c>
      <c r="AC123" s="39" t="s">
        <v>399</v>
      </c>
      <c r="AD123" s="39" t="s">
        <v>399</v>
      </c>
      <c r="AE123" s="26"/>
      <c r="AF123" s="40" t="s">
        <v>399</v>
      </c>
      <c r="AG123" s="40" t="s">
        <v>399</v>
      </c>
      <c r="AH123" s="40" t="s">
        <v>399</v>
      </c>
      <c r="AI123" s="40" t="s">
        <v>399</v>
      </c>
      <c r="AJ123" s="40" t="s">
        <v>399</v>
      </c>
      <c r="AK123" s="44">
        <v>1104016.5882625468</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0.85814773651418397</v>
      </c>
      <c r="G125" s="39" t="s">
        <v>399</v>
      </c>
      <c r="H125" s="39" t="s">
        <v>401</v>
      </c>
      <c r="I125" s="39">
        <v>1.92525632704091E-4</v>
      </c>
      <c r="J125" s="39">
        <v>1.27767010794533E-3</v>
      </c>
      <c r="K125" s="39">
        <v>2.7011929679392099E-3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515</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2.5486128E-2</v>
      </c>
      <c r="F129" s="39">
        <v>0.21677856000000001</v>
      </c>
      <c r="G129" s="39">
        <v>1.3768368E-3</v>
      </c>
      <c r="H129" s="39" t="s">
        <v>401</v>
      </c>
      <c r="I129" s="39">
        <v>1.1717759999999999E-4</v>
      </c>
      <c r="J129" s="39">
        <v>2.0506079999999999E-4</v>
      </c>
      <c r="K129" s="39">
        <v>2.9294400000000001E-4</v>
      </c>
      <c r="L129" s="39">
        <v>4.1012160000000002E-6</v>
      </c>
      <c r="M129" s="39">
        <v>2.0506080000000002E-3</v>
      </c>
      <c r="N129" s="39">
        <v>3.808272E-2</v>
      </c>
      <c r="O129" s="39">
        <v>2.9294400000000002E-3</v>
      </c>
      <c r="P129" s="39">
        <v>1.6404863999999999E-3</v>
      </c>
      <c r="Q129" s="39">
        <v>4.6871039999999998E-4</v>
      </c>
      <c r="R129" s="39" t="s">
        <v>401</v>
      </c>
      <c r="S129" s="39" t="s">
        <v>401</v>
      </c>
      <c r="T129" s="39">
        <v>4.1012160000000004E-3</v>
      </c>
      <c r="U129" s="39" t="s">
        <v>401</v>
      </c>
      <c r="V129" s="39" t="s">
        <v>401</v>
      </c>
      <c r="W129" s="39">
        <v>10.25304</v>
      </c>
      <c r="X129" s="39" t="s">
        <v>401</v>
      </c>
      <c r="Y129" s="39" t="s">
        <v>401</v>
      </c>
      <c r="Z129" s="39" t="s">
        <v>401</v>
      </c>
      <c r="AA129" s="39" t="s">
        <v>401</v>
      </c>
      <c r="AB129" s="39">
        <v>5.8588800000000001E-4</v>
      </c>
      <c r="AC129" s="39">
        <v>5.8588800000000003E-2</v>
      </c>
      <c r="AD129" s="39" t="s">
        <v>401</v>
      </c>
      <c r="AE129" s="26"/>
      <c r="AF129" s="40" t="s">
        <v>399</v>
      </c>
      <c r="AG129" s="40" t="s">
        <v>399</v>
      </c>
      <c r="AH129" s="40" t="s">
        <v>399</v>
      </c>
      <c r="AI129" s="40" t="s">
        <v>399</v>
      </c>
      <c r="AJ129" s="40" t="s">
        <v>399</v>
      </c>
      <c r="AK129" s="40">
        <v>29.2944</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1.8268452000000001E-2</v>
      </c>
      <c r="F131" s="39">
        <v>7.1043979999999996E-3</v>
      </c>
      <c r="G131" s="39">
        <v>8.9312432000000005E-4</v>
      </c>
      <c r="H131" s="39" t="s">
        <v>401</v>
      </c>
      <c r="I131" s="39" t="s">
        <v>401</v>
      </c>
      <c r="J131" s="39" t="s">
        <v>401</v>
      </c>
      <c r="K131" s="39">
        <v>2.3343022E-3</v>
      </c>
      <c r="L131" s="39">
        <v>5.36889506E-5</v>
      </c>
      <c r="M131" s="39">
        <v>1.522371E-2</v>
      </c>
      <c r="N131" s="39">
        <v>3.6536903999999999E-3</v>
      </c>
      <c r="O131" s="39">
        <v>1.2178968000000001E-3</v>
      </c>
      <c r="P131" s="39">
        <v>1.6441606800000001E-2</v>
      </c>
      <c r="Q131" s="39">
        <v>1.014914E-5</v>
      </c>
      <c r="R131" s="39">
        <v>1.6238624E-4</v>
      </c>
      <c r="S131" s="39">
        <v>2.49668844E-2</v>
      </c>
      <c r="T131" s="39">
        <v>3.044742E-3</v>
      </c>
      <c r="U131" s="39" t="s">
        <v>401</v>
      </c>
      <c r="V131" s="39" t="s">
        <v>401</v>
      </c>
      <c r="W131" s="39">
        <v>405.96559999999999</v>
      </c>
      <c r="X131" s="39" t="s">
        <v>401</v>
      </c>
      <c r="Y131" s="39" t="s">
        <v>401</v>
      </c>
      <c r="Z131" s="39" t="s">
        <v>401</v>
      </c>
      <c r="AA131" s="39" t="s">
        <v>401</v>
      </c>
      <c r="AB131" s="39">
        <v>4.059656E-7</v>
      </c>
      <c r="AC131" s="39">
        <v>1.0149140000000001</v>
      </c>
      <c r="AD131" s="39">
        <v>0.20298279999999999</v>
      </c>
      <c r="AE131" s="26"/>
      <c r="AF131" s="40" t="s">
        <v>399</v>
      </c>
      <c r="AG131" s="40" t="s">
        <v>399</v>
      </c>
      <c r="AH131" s="40" t="s">
        <v>399</v>
      </c>
      <c r="AI131" s="40" t="s">
        <v>399</v>
      </c>
      <c r="AJ131" s="40" t="s">
        <v>399</v>
      </c>
      <c r="AK131" s="40">
        <v>10.149139999999999</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9.8587499999999999E-4</v>
      </c>
      <c r="F133" s="39">
        <v>1.5534999999999999E-5</v>
      </c>
      <c r="G133" s="39">
        <v>1.3503500000000001E-4</v>
      </c>
      <c r="H133" s="39" t="s">
        <v>399</v>
      </c>
      <c r="I133" s="39">
        <v>4.14665E-5</v>
      </c>
      <c r="J133" s="39">
        <v>4.14665E-5</v>
      </c>
      <c r="K133" s="39">
        <v>4.6079199999999998E-5</v>
      </c>
      <c r="L133" s="39" t="s">
        <v>401</v>
      </c>
      <c r="M133" s="39">
        <v>1.673E-4</v>
      </c>
      <c r="N133" s="39">
        <v>3.5885849999999998E-5</v>
      </c>
      <c r="O133" s="39">
        <v>6.0108500000000002E-6</v>
      </c>
      <c r="P133" s="39">
        <v>1.7805500000000001E-3</v>
      </c>
      <c r="Q133" s="39">
        <v>1.6263949999999999E-5</v>
      </c>
      <c r="R133" s="39">
        <v>1.62042E-5</v>
      </c>
      <c r="S133" s="39">
        <v>1.485385E-5</v>
      </c>
      <c r="T133" s="39">
        <v>2.0709349999999998E-5</v>
      </c>
      <c r="U133" s="39">
        <v>2.3637100000000001E-5</v>
      </c>
      <c r="V133" s="39">
        <v>1.9134339999999999E-4</v>
      </c>
      <c r="W133" s="39">
        <v>3.2264999999999997E-5</v>
      </c>
      <c r="X133" s="39">
        <v>1.5774E-8</v>
      </c>
      <c r="Y133" s="39">
        <v>8.6159499999999998E-9</v>
      </c>
      <c r="Z133" s="39">
        <v>7.6958000000000007E-9</v>
      </c>
      <c r="AA133" s="39">
        <v>8.3530499999999998E-9</v>
      </c>
      <c r="AB133" s="39">
        <v>4.0438799999999998E-8</v>
      </c>
      <c r="AC133" s="39">
        <v>1.7924999999999999E-4</v>
      </c>
      <c r="AD133" s="39">
        <v>4.8994999999999996E-4</v>
      </c>
      <c r="AE133" s="26"/>
      <c r="AF133" s="40" t="s">
        <v>399</v>
      </c>
      <c r="AG133" s="40" t="s">
        <v>399</v>
      </c>
      <c r="AH133" s="40" t="s">
        <v>399</v>
      </c>
      <c r="AI133" s="40" t="s">
        <v>399</v>
      </c>
      <c r="AJ133" s="40" t="s">
        <v>399</v>
      </c>
      <c r="AK133" s="40">
        <v>1195</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0.42697406850000003</v>
      </c>
      <c r="F135" s="39">
        <v>0.16515034725</v>
      </c>
      <c r="G135" s="39">
        <v>1.4769543249999999E-2</v>
      </c>
      <c r="H135" s="39" t="s">
        <v>401</v>
      </c>
      <c r="I135" s="39">
        <v>0.56258532925000004</v>
      </c>
      <c r="J135" s="39">
        <v>0.60555127325000002</v>
      </c>
      <c r="K135" s="39">
        <v>0.62300618799999996</v>
      </c>
      <c r="L135" s="39">
        <v>0.23628583828499999</v>
      </c>
      <c r="M135" s="39">
        <v>7.4962145422499997</v>
      </c>
      <c r="N135" s="39">
        <v>6.5791601749999998E-2</v>
      </c>
      <c r="O135" s="39">
        <v>1.34268575E-2</v>
      </c>
      <c r="P135" s="39" t="s">
        <v>401</v>
      </c>
      <c r="Q135" s="39">
        <v>5.5050115750000003E-2</v>
      </c>
      <c r="R135" s="39">
        <v>1.34268575E-3</v>
      </c>
      <c r="S135" s="39">
        <v>2.6853715E-2</v>
      </c>
      <c r="T135" s="39" t="s">
        <v>401</v>
      </c>
      <c r="U135" s="39">
        <v>9.3988002500000004E-3</v>
      </c>
      <c r="V135" s="39">
        <v>2.35372811975</v>
      </c>
      <c r="W135" s="39">
        <v>1.34268575</v>
      </c>
      <c r="X135" s="39">
        <v>1.4769543249999999E-3</v>
      </c>
      <c r="Y135" s="39">
        <v>2.8196400750000001E-3</v>
      </c>
      <c r="Z135" s="39">
        <v>3.8937886749999999E-3</v>
      </c>
      <c r="AA135" s="39" t="s">
        <v>401</v>
      </c>
      <c r="AB135" s="39">
        <v>8.190383075E-3</v>
      </c>
      <c r="AC135" s="39" t="s">
        <v>401</v>
      </c>
      <c r="AD135" s="39" t="s">
        <v>399</v>
      </c>
      <c r="AE135" s="26"/>
      <c r="AF135" s="40" t="s">
        <v>399</v>
      </c>
      <c r="AG135" s="40" t="s">
        <v>399</v>
      </c>
      <c r="AH135" s="40" t="s">
        <v>399</v>
      </c>
      <c r="AI135" s="40" t="s">
        <v>399</v>
      </c>
      <c r="AJ135" s="40" t="s">
        <v>399</v>
      </c>
      <c r="AK135" s="40">
        <v>134.268575</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3.139455E-2</v>
      </c>
      <c r="G138" s="39" t="s">
        <v>399</v>
      </c>
      <c r="H138" s="39">
        <v>14.136583999999999</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556</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0.58775932200000003</v>
      </c>
      <c r="J139" s="39">
        <v>0.58775932200000003</v>
      </c>
      <c r="K139" s="39">
        <v>0.58775932200000003</v>
      </c>
      <c r="L139" s="39" t="s">
        <v>401</v>
      </c>
      <c r="M139" s="39" t="s">
        <v>401</v>
      </c>
      <c r="N139" s="39">
        <v>1.7161749999999999E-3</v>
      </c>
      <c r="O139" s="39">
        <v>3.461254E-3</v>
      </c>
      <c r="P139" s="39">
        <v>3.461254E-3</v>
      </c>
      <c r="Q139" s="39">
        <v>5.4867018000000004E-3</v>
      </c>
      <c r="R139" s="39">
        <v>5.2388499999999998E-3</v>
      </c>
      <c r="S139" s="39">
        <v>1.21808682E-2</v>
      </c>
      <c r="T139" s="39" t="s">
        <v>401</v>
      </c>
      <c r="U139" s="39" t="s">
        <v>401</v>
      </c>
      <c r="V139" s="39" t="s">
        <v>401</v>
      </c>
      <c r="W139" s="39">
        <v>5.9087335999999997</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446</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305.43735597920391</v>
      </c>
      <c r="F141" s="57">
        <f t="shared" ref="F141:AD141" si="0">SUM(F14:F140)</f>
        <v>305.42122218696829</v>
      </c>
      <c r="G141" s="57">
        <f t="shared" si="0"/>
        <v>474.74320030868762</v>
      </c>
      <c r="H141" s="57">
        <f t="shared" si="0"/>
        <v>185.23453752099903</v>
      </c>
      <c r="I141" s="57">
        <f t="shared" si="0"/>
        <v>108.93561773399328</v>
      </c>
      <c r="J141" s="57">
        <f t="shared" si="0"/>
        <v>141.25093241997692</v>
      </c>
      <c r="K141" s="57">
        <f t="shared" si="0"/>
        <v>220.93084867888206</v>
      </c>
      <c r="L141" s="57">
        <f t="shared" si="0"/>
        <v>12.3450009628421</v>
      </c>
      <c r="M141" s="57">
        <f t="shared" si="0"/>
        <v>1022.8586633257964</v>
      </c>
      <c r="N141" s="57">
        <f t="shared" si="0"/>
        <v>144.18339655822791</v>
      </c>
      <c r="O141" s="57">
        <f t="shared" si="0"/>
        <v>3.6529963192770025</v>
      </c>
      <c r="P141" s="57">
        <f t="shared" si="0"/>
        <v>1.7655445418377527</v>
      </c>
      <c r="Q141" s="57">
        <f t="shared" si="0"/>
        <v>15.357911869515656</v>
      </c>
      <c r="R141" s="57">
        <f t="shared" si="0"/>
        <v>15.114398370231495</v>
      </c>
      <c r="S141" s="57">
        <f t="shared" si="0"/>
        <v>7.2368631496386913</v>
      </c>
      <c r="T141" s="57">
        <f t="shared" si="0"/>
        <v>45.215102458195567</v>
      </c>
      <c r="U141" s="57">
        <f t="shared" si="0"/>
        <v>10.626257978230072</v>
      </c>
      <c r="V141" s="57">
        <f t="shared" si="0"/>
        <v>105.70860220616902</v>
      </c>
      <c r="W141" s="57">
        <f t="shared" si="0"/>
        <v>567.27125746219997</v>
      </c>
      <c r="X141" s="57">
        <f t="shared" si="0"/>
        <v>16.107629338307866</v>
      </c>
      <c r="Y141" s="57">
        <f t="shared" si="0"/>
        <v>15.934099433900672</v>
      </c>
      <c r="Z141" s="57">
        <f t="shared" si="0"/>
        <v>6.0222775827020438</v>
      </c>
      <c r="AA141" s="57">
        <f t="shared" si="0"/>
        <v>8.6762129461224902</v>
      </c>
      <c r="AB141" s="57">
        <f t="shared" si="0"/>
        <v>55.921735664998685</v>
      </c>
      <c r="AC141" s="57">
        <f t="shared" si="0"/>
        <v>3.2833354659999996</v>
      </c>
      <c r="AD141" s="57">
        <f t="shared" si="0"/>
        <v>26.002907241803996</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305.43735597920391</v>
      </c>
      <c r="F152" s="81">
        <f t="shared" ref="F152:AD152" si="1">F141 + F151 + IF(AND(OR($B$4="AT",$B$4="BE",$B$4="CH",$B$4="GB",$B$4="IE",$B$4="LT",$B$4="LU",$B$4="NL"),SUM(F143:F149)&gt;0),SUM(F143:F149)-SUM(F27:F33),0)</f>
        <v>305.42122218696829</v>
      </c>
      <c r="G152" s="81">
        <f t="shared" si="1"/>
        <v>474.74320030868762</v>
      </c>
      <c r="H152" s="81">
        <f t="shared" si="1"/>
        <v>185.23453752099903</v>
      </c>
      <c r="I152" s="81">
        <f t="shared" si="1"/>
        <v>108.93561773399328</v>
      </c>
      <c r="J152" s="81">
        <f t="shared" si="1"/>
        <v>141.25093241997692</v>
      </c>
      <c r="K152" s="81">
        <f t="shared" si="1"/>
        <v>220.93084867888206</v>
      </c>
      <c r="L152" s="81">
        <f t="shared" si="1"/>
        <v>12.3450009628421</v>
      </c>
      <c r="M152" s="81">
        <f t="shared" si="1"/>
        <v>1022.8586633257964</v>
      </c>
      <c r="N152" s="81">
        <f t="shared" si="1"/>
        <v>144.18339655822791</v>
      </c>
      <c r="O152" s="81">
        <f t="shared" si="1"/>
        <v>3.6529963192770025</v>
      </c>
      <c r="P152" s="81">
        <f t="shared" si="1"/>
        <v>1.7655445418377527</v>
      </c>
      <c r="Q152" s="81">
        <f t="shared" si="1"/>
        <v>15.357911869515656</v>
      </c>
      <c r="R152" s="81">
        <f t="shared" si="1"/>
        <v>15.114398370231495</v>
      </c>
      <c r="S152" s="81">
        <f t="shared" si="1"/>
        <v>7.2368631496386913</v>
      </c>
      <c r="T152" s="81">
        <f t="shared" si="1"/>
        <v>45.215102458195567</v>
      </c>
      <c r="U152" s="81">
        <f t="shared" si="1"/>
        <v>10.626257978230072</v>
      </c>
      <c r="V152" s="81">
        <f t="shared" si="1"/>
        <v>105.70860220616902</v>
      </c>
      <c r="W152" s="81">
        <f t="shared" si="1"/>
        <v>567.27125746219997</v>
      </c>
      <c r="X152" s="81">
        <f t="shared" si="1"/>
        <v>16.107629338307866</v>
      </c>
      <c r="Y152" s="81">
        <f t="shared" si="1"/>
        <v>15.934099433900672</v>
      </c>
      <c r="Z152" s="81">
        <f t="shared" si="1"/>
        <v>6.0222775827020438</v>
      </c>
      <c r="AA152" s="81">
        <f t="shared" si="1"/>
        <v>8.6762129461224902</v>
      </c>
      <c r="AB152" s="81">
        <f t="shared" si="1"/>
        <v>55.921735664998685</v>
      </c>
      <c r="AC152" s="81">
        <f t="shared" si="1"/>
        <v>3.2833354659999996</v>
      </c>
      <c r="AD152" s="81">
        <f t="shared" si="1"/>
        <v>26.002907241803996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305.43735597920391</v>
      </c>
      <c r="F154" s="81">
        <f>F141 + F153 - IF(OR($B$6=2005,$B$6&gt;=2020),SUM(F99:F122),0) + IF(AND(OR($B$4="AT",$B$4="BE",$B$4="CH",$B$4="GB",$B$4="IE",$B$4="LT",$B$4="LU",$B$4="NL"),SUM(F143:F149)&gt;0),SUM(F143:F149)-SUM(F27:F33),0)</f>
        <v>305.42122218696829</v>
      </c>
      <c r="G154" s="81">
        <f>G141 + G153 + IF(AND(OR($B$4="AT",$B$4="BE",$B$4="CH",$B$4="GB",$B$4="IE",$B$4="LT",$B$4="LU",$B$4="NL"),SUM(G143:G149)&gt;0),SUM(G143:G149)-SUM(G27:G33),0)</f>
        <v>474.74320030868762</v>
      </c>
      <c r="H154" s="81">
        <f t="shared" ref="H154:AD154" si="2">H141 + H153 + IF(AND(OR($B$4="AT",$B$4="BE",$B$4="CH",$B$4="GB",$B$4="IE",$B$4="LT",$B$4="LU",$B$4="NL"),SUM(H143:H149)&gt;0),SUM(H143:H149)-SUM(H27:H33),0)</f>
        <v>185.23453752099903</v>
      </c>
      <c r="I154" s="81">
        <f t="shared" si="2"/>
        <v>108.93561773399328</v>
      </c>
      <c r="J154" s="81">
        <f t="shared" si="2"/>
        <v>141.25093241997692</v>
      </c>
      <c r="K154" s="81">
        <f t="shared" si="2"/>
        <v>220.93084867888206</v>
      </c>
      <c r="L154" s="81">
        <f t="shared" si="2"/>
        <v>12.3450009628421</v>
      </c>
      <c r="M154" s="81">
        <f t="shared" si="2"/>
        <v>1022.8586633257964</v>
      </c>
      <c r="N154" s="81">
        <f t="shared" si="2"/>
        <v>144.18339655822791</v>
      </c>
      <c r="O154" s="81">
        <f t="shared" si="2"/>
        <v>3.6529963192770025</v>
      </c>
      <c r="P154" s="81">
        <f t="shared" si="2"/>
        <v>1.7655445418377527</v>
      </c>
      <c r="Q154" s="81">
        <f t="shared" si="2"/>
        <v>15.357911869515656</v>
      </c>
      <c r="R154" s="81">
        <f t="shared" si="2"/>
        <v>15.114398370231495</v>
      </c>
      <c r="S154" s="81">
        <f t="shared" si="2"/>
        <v>7.2368631496386913</v>
      </c>
      <c r="T154" s="81">
        <f t="shared" si="2"/>
        <v>45.215102458195567</v>
      </c>
      <c r="U154" s="81">
        <f t="shared" si="2"/>
        <v>10.626257978230072</v>
      </c>
      <c r="V154" s="81">
        <f t="shared" si="2"/>
        <v>105.70860220616902</v>
      </c>
      <c r="W154" s="81">
        <f t="shared" si="2"/>
        <v>567.27125746219997</v>
      </c>
      <c r="X154" s="81">
        <f t="shared" si="2"/>
        <v>16.107629338307866</v>
      </c>
      <c r="Y154" s="81">
        <f t="shared" si="2"/>
        <v>15.934099433900672</v>
      </c>
      <c r="Z154" s="81">
        <f t="shared" si="2"/>
        <v>6.0222775827020438</v>
      </c>
      <c r="AA154" s="81">
        <f t="shared" si="2"/>
        <v>8.6762129461224902</v>
      </c>
      <c r="AB154" s="81">
        <f t="shared" si="2"/>
        <v>55.921735664998685</v>
      </c>
      <c r="AC154" s="81">
        <f t="shared" si="2"/>
        <v>3.2833354659999996</v>
      </c>
      <c r="AD154" s="81">
        <f t="shared" si="2"/>
        <v>26.002907241803996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1.4819462485352046</v>
      </c>
      <c r="F157" s="213">
        <v>4.6726999092456201E-2</v>
      </c>
      <c r="G157" s="213">
        <v>0.10127528079525749</v>
      </c>
      <c r="H157" s="213" t="s">
        <v>401</v>
      </c>
      <c r="I157" s="213">
        <v>2.6631643097444032E-2</v>
      </c>
      <c r="J157" s="213">
        <v>2.6631643097444032E-2</v>
      </c>
      <c r="K157" s="213" t="s">
        <v>401</v>
      </c>
      <c r="L157" s="213" t="s">
        <v>401</v>
      </c>
      <c r="M157" s="213">
        <v>0.42794110531261825</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5341.0653160340735</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5.4722265293462524E-2</v>
      </c>
      <c r="F158" s="213">
        <v>2.467887873894663E-3</v>
      </c>
      <c r="G158" s="213">
        <v>3.6989930843860483E-3</v>
      </c>
      <c r="H158" s="213" t="s">
        <v>401</v>
      </c>
      <c r="I158" s="213">
        <v>3.3144765071354426E-4</v>
      </c>
      <c r="J158" s="213">
        <v>3.3144765071354426E-4</v>
      </c>
      <c r="K158" s="213" t="s">
        <v>401</v>
      </c>
      <c r="L158" s="213" t="s">
        <v>401</v>
      </c>
      <c r="M158" s="213">
        <v>6.9744571561679597E-2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214.3432913635603</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2" width="8.5703125" style="21" customWidth="1"/>
    <col min="13" max="13" width="9.28515625" style="21" customWidth="1"/>
    <col min="14" max="24" width="8.5703125" style="21" customWidth="1"/>
    <col min="25" max="25" width="8.85546875" style="21" customWidth="1"/>
    <col min="26" max="30" width="8.5703125" style="21" customWidth="1"/>
    <col min="31" max="31" width="2.140625" style="21" customWidth="1"/>
    <col min="32" max="32" width="10.5703125" style="112" customWidth="1"/>
    <col min="33" max="33" width="10.140625" style="112" customWidth="1"/>
    <col min="34" max="35" width="9.85546875" style="112" customWidth="1"/>
    <col min="36" max="36" width="8.5703125" style="112" customWidth="1"/>
    <col min="37" max="37" width="13.57031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2000</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540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2000</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87.407475000000005</v>
      </c>
      <c r="F14" s="39">
        <v>1.0675078999999998</v>
      </c>
      <c r="G14" s="39">
        <v>427.70526071</v>
      </c>
      <c r="H14" s="39" t="s">
        <v>401</v>
      </c>
      <c r="I14" s="39">
        <v>10.642962166000002</v>
      </c>
      <c r="J14" s="39">
        <v>21.692861120700002</v>
      </c>
      <c r="K14" s="39">
        <v>31.302829900000003</v>
      </c>
      <c r="L14" s="39">
        <v>0.31302829900000001</v>
      </c>
      <c r="M14" s="39">
        <v>11.566787399999999</v>
      </c>
      <c r="N14" s="39">
        <v>3.8526447250000002</v>
      </c>
      <c r="O14" s="39">
        <v>0.51506612750000003</v>
      </c>
      <c r="P14" s="39">
        <v>0.71883562099999998</v>
      </c>
      <c r="Q14" s="39">
        <v>3.6565622800000002</v>
      </c>
      <c r="R14" s="39">
        <v>2.3156847416000002</v>
      </c>
      <c r="S14" s="39">
        <v>0.68893413916000001</v>
      </c>
      <c r="T14" s="39">
        <v>23.155653754999999</v>
      </c>
      <c r="U14" s="39">
        <v>10.540068051999999</v>
      </c>
      <c r="V14" s="39">
        <v>9.4247713650000016</v>
      </c>
      <c r="W14" s="39">
        <v>2.6692975000000003</v>
      </c>
      <c r="X14" s="39">
        <v>1.6496153000000002E-3</v>
      </c>
      <c r="Y14" s="39">
        <v>9.1177719000000018E-3</v>
      </c>
      <c r="Z14" s="39">
        <v>7.2444099000000001E-3</v>
      </c>
      <c r="AA14" s="39">
        <v>1.2694298200000001E-3</v>
      </c>
      <c r="AB14" s="39">
        <v>1.9281226920000005E-2</v>
      </c>
      <c r="AC14" s="39">
        <v>1.5491063</v>
      </c>
      <c r="AD14" s="39">
        <v>4.6102837000000004E-3</v>
      </c>
      <c r="AE14" s="26"/>
      <c r="AF14" s="40">
        <v>81981</v>
      </c>
      <c r="AG14" s="40">
        <v>230389</v>
      </c>
      <c r="AH14" s="40">
        <v>210910</v>
      </c>
      <c r="AI14" s="40">
        <v>1100</v>
      </c>
      <c r="AJ14" s="40" t="s">
        <v>399</v>
      </c>
      <c r="AK14" s="40" t="s">
        <v>399</v>
      </c>
      <c r="AL14" s="45" t="s">
        <v>40</v>
      </c>
    </row>
    <row r="15" spans="1:38" s="6" customFormat="1" ht="26.25" customHeight="1" thickBot="1">
      <c r="A15" s="37" t="s">
        <v>44</v>
      </c>
      <c r="B15" s="37" t="s">
        <v>45</v>
      </c>
      <c r="C15" s="37" t="s">
        <v>46</v>
      </c>
      <c r="D15" s="38"/>
      <c r="E15" s="39">
        <v>5.6652729999999991</v>
      </c>
      <c r="F15" s="39">
        <v>0.15125369999999999</v>
      </c>
      <c r="G15" s="39">
        <v>3.830385755</v>
      </c>
      <c r="H15" s="39" t="s">
        <v>401</v>
      </c>
      <c r="I15" s="39">
        <v>0.19448964999999999</v>
      </c>
      <c r="J15" s="39">
        <v>0.23997274999999998</v>
      </c>
      <c r="K15" s="39">
        <v>0.31860455000000004</v>
      </c>
      <c r="L15" s="39">
        <v>9.4745359499999997E-3</v>
      </c>
      <c r="M15" s="39">
        <v>2.1192508999999999</v>
      </c>
      <c r="N15" s="39">
        <v>3.5230072500000001E-2</v>
      </c>
      <c r="O15" s="39">
        <v>9.2636387500000007E-3</v>
      </c>
      <c r="P15" s="39">
        <v>7.764268999999999E-3</v>
      </c>
      <c r="Q15" s="39">
        <v>3.6844420000000003E-2</v>
      </c>
      <c r="R15" s="39">
        <v>1.96969798E-2</v>
      </c>
      <c r="S15" s="39">
        <v>4.0938692979999997E-2</v>
      </c>
      <c r="T15" s="39">
        <v>1.9658211910499999</v>
      </c>
      <c r="U15" s="39">
        <v>1.6455715999999999E-2</v>
      </c>
      <c r="V15" s="39">
        <v>0.67692723249999998</v>
      </c>
      <c r="W15" s="39">
        <v>4.4950000000000004E-2</v>
      </c>
      <c r="X15" s="39">
        <v>2.8758800000000003E-5</v>
      </c>
      <c r="Y15" s="39">
        <v>7.7828699999999996E-5</v>
      </c>
      <c r="Z15" s="39">
        <v>7.7828699999999996E-5</v>
      </c>
      <c r="AA15" s="39">
        <v>9.6484480000000013E-5</v>
      </c>
      <c r="AB15" s="39">
        <v>2.8090067999999999E-4</v>
      </c>
      <c r="AC15" s="39">
        <v>0</v>
      </c>
      <c r="AD15" s="39">
        <v>0</v>
      </c>
      <c r="AE15" s="26"/>
      <c r="AF15" s="40">
        <v>7709</v>
      </c>
      <c r="AG15" s="40" t="s">
        <v>399</v>
      </c>
      <c r="AH15" s="40">
        <v>51355</v>
      </c>
      <c r="AI15" s="40" t="s">
        <v>399</v>
      </c>
      <c r="AJ15" s="40" t="s">
        <v>399</v>
      </c>
      <c r="AK15" s="40" t="s">
        <v>399</v>
      </c>
      <c r="AL15" s="45" t="s">
        <v>40</v>
      </c>
    </row>
    <row r="16" spans="1:38" s="6" customFormat="1" ht="26.25" customHeight="1" thickBot="1">
      <c r="A16" s="37" t="s">
        <v>44</v>
      </c>
      <c r="B16" s="37" t="s">
        <v>47</v>
      </c>
      <c r="C16" s="37" t="s">
        <v>48</v>
      </c>
      <c r="D16" s="38"/>
      <c r="E16" s="39">
        <v>5.7082870000000003</v>
      </c>
      <c r="F16" s="39">
        <v>1.0204754</v>
      </c>
      <c r="G16" s="39">
        <v>1.6353280100000001</v>
      </c>
      <c r="H16" s="39">
        <v>5.1800000000000001E-4</v>
      </c>
      <c r="I16" s="39">
        <v>0.29654834000000002</v>
      </c>
      <c r="J16" s="39">
        <v>0.33467834000000002</v>
      </c>
      <c r="K16" s="39">
        <v>0.34004733999999998</v>
      </c>
      <c r="L16" s="39">
        <v>0.11200148</v>
      </c>
      <c r="M16" s="39">
        <v>2.6135510000000002</v>
      </c>
      <c r="N16" s="39">
        <v>0.18513023299999998</v>
      </c>
      <c r="O16" s="39">
        <v>3.1319326999999998E-3</v>
      </c>
      <c r="P16" s="39">
        <v>1.022054E-2</v>
      </c>
      <c r="Q16" s="39">
        <v>1.145346E-2</v>
      </c>
      <c r="R16" s="39">
        <v>0.11527613899999999</v>
      </c>
      <c r="S16" s="39">
        <v>4.4656227800000003E-2</v>
      </c>
      <c r="T16" s="39">
        <v>1.3148606389999999</v>
      </c>
      <c r="U16" s="39">
        <v>4.2738739999999996E-3</v>
      </c>
      <c r="V16" s="39">
        <v>0.36914219000000004</v>
      </c>
      <c r="W16" s="39">
        <v>0.23362656000000004</v>
      </c>
      <c r="X16" s="39">
        <v>3.4444516460000005E-2</v>
      </c>
      <c r="Y16" s="39">
        <v>4.4825643699999994E-2</v>
      </c>
      <c r="Z16" s="39">
        <v>1.79692662E-2</v>
      </c>
      <c r="AA16" s="39">
        <v>1.4036934739999998E-2</v>
      </c>
      <c r="AB16" s="39">
        <v>0.11127636109999998</v>
      </c>
      <c r="AC16" s="39">
        <v>2.8330000000000004E-3</v>
      </c>
      <c r="AD16" s="39">
        <v>0.12801219681000001</v>
      </c>
      <c r="AE16" s="26"/>
      <c r="AF16" s="40">
        <v>10437</v>
      </c>
      <c r="AG16" s="40">
        <v>753</v>
      </c>
      <c r="AH16" s="40">
        <v>32203</v>
      </c>
      <c r="AI16" s="40">
        <v>14</v>
      </c>
      <c r="AJ16" s="40" t="s">
        <v>399</v>
      </c>
      <c r="AK16" s="40" t="s">
        <v>399</v>
      </c>
      <c r="AL16" s="45" t="s">
        <v>40</v>
      </c>
    </row>
    <row r="17" spans="1:38" s="6" customFormat="1" ht="26.25" customHeight="1" thickBot="1">
      <c r="A17" s="37" t="s">
        <v>44</v>
      </c>
      <c r="B17" s="37" t="s">
        <v>49</v>
      </c>
      <c r="C17" s="37" t="s">
        <v>50</v>
      </c>
      <c r="D17" s="38"/>
      <c r="E17" s="39">
        <v>14.395659999999999</v>
      </c>
      <c r="F17" s="39">
        <v>4.6149006000000004</v>
      </c>
      <c r="G17" s="39">
        <v>32.456457989999997</v>
      </c>
      <c r="H17" s="39">
        <v>7.1999999999999997E-6</v>
      </c>
      <c r="I17" s="39">
        <v>4.0518496600000002</v>
      </c>
      <c r="J17" s="39">
        <v>4.37219566</v>
      </c>
      <c r="K17" s="39">
        <v>4.6213816599999991</v>
      </c>
      <c r="L17" s="39">
        <v>0.34022605039999998</v>
      </c>
      <c r="M17" s="39">
        <v>35.255125</v>
      </c>
      <c r="N17" s="39">
        <v>4.770745367</v>
      </c>
      <c r="O17" s="39">
        <v>6.4241817300000004E-2</v>
      </c>
      <c r="P17" s="39">
        <v>0.31143534000000006</v>
      </c>
      <c r="Q17" s="39">
        <v>0.14803603999999998</v>
      </c>
      <c r="R17" s="39">
        <v>0.48298256099999998</v>
      </c>
      <c r="S17" s="39">
        <v>0.62484971219999996</v>
      </c>
      <c r="T17" s="39">
        <v>0.463478481</v>
      </c>
      <c r="U17" s="39">
        <v>6.811842600000001E-2</v>
      </c>
      <c r="V17" s="39">
        <v>7.3999958099999992</v>
      </c>
      <c r="W17" s="39">
        <v>7.2654944400000012</v>
      </c>
      <c r="X17" s="39">
        <v>1.6351910218399999</v>
      </c>
      <c r="Y17" s="39">
        <v>2.2202219712999995</v>
      </c>
      <c r="Z17" s="39">
        <v>0.8576280167</v>
      </c>
      <c r="AA17" s="39">
        <v>0.67089453276000011</v>
      </c>
      <c r="AB17" s="39">
        <v>5.3839355425999997</v>
      </c>
      <c r="AC17" s="39">
        <v>2.2097040000000002E-2</v>
      </c>
      <c r="AD17" s="39">
        <v>6.0506403600000001</v>
      </c>
      <c r="AE17" s="26"/>
      <c r="AF17" s="40">
        <v>8240</v>
      </c>
      <c r="AG17" s="40">
        <v>35592</v>
      </c>
      <c r="AH17" s="40">
        <v>54197</v>
      </c>
      <c r="AI17" s="40">
        <v>6</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8.7778480000000005</v>
      </c>
      <c r="F19" s="39">
        <v>2.0751414000000001</v>
      </c>
      <c r="G19" s="39">
        <v>6.43022575</v>
      </c>
      <c r="H19" s="39">
        <v>4.1999999999999998E-5</v>
      </c>
      <c r="I19" s="39">
        <v>0.91199549999999996</v>
      </c>
      <c r="J19" s="39">
        <v>0.97287750000000006</v>
      </c>
      <c r="K19" s="39">
        <v>1.0203935</v>
      </c>
      <c r="L19" s="39">
        <v>0.12471479599999998</v>
      </c>
      <c r="M19" s="39">
        <v>8.3847259999999988</v>
      </c>
      <c r="N19" s="39">
        <v>0.90700271499999996</v>
      </c>
      <c r="O19" s="39">
        <v>1.27013105E-2</v>
      </c>
      <c r="P19" s="39">
        <v>8.4640359999999998E-2</v>
      </c>
      <c r="Q19" s="39">
        <v>3.2861790000000002E-2</v>
      </c>
      <c r="R19" s="39">
        <v>9.4041625000000004E-2</v>
      </c>
      <c r="S19" s="39">
        <v>0.12000556499999999</v>
      </c>
      <c r="T19" s="39">
        <v>8.8646029000000001E-2</v>
      </c>
      <c r="U19" s="39">
        <v>1.6181230000000001E-2</v>
      </c>
      <c r="V19" s="39">
        <v>1.60366225</v>
      </c>
      <c r="W19" s="39">
        <v>1.4130632000000001</v>
      </c>
      <c r="X19" s="39">
        <v>0.320359326</v>
      </c>
      <c r="Y19" s="39">
        <v>0.49879533249999997</v>
      </c>
      <c r="Z19" s="39">
        <v>0.1716527675</v>
      </c>
      <c r="AA19" s="39">
        <v>0.135163439</v>
      </c>
      <c r="AB19" s="39">
        <v>1.125970865</v>
      </c>
      <c r="AC19" s="39">
        <v>4.3618600000000004E-3</v>
      </c>
      <c r="AD19" s="39">
        <v>1.1480120999999999</v>
      </c>
      <c r="AE19" s="26"/>
      <c r="AF19" s="40">
        <v>6688</v>
      </c>
      <c r="AG19" s="40">
        <v>6753</v>
      </c>
      <c r="AH19" s="40">
        <v>56425</v>
      </c>
      <c r="AI19" s="40">
        <v>35</v>
      </c>
      <c r="AJ19" s="40" t="s">
        <v>399</v>
      </c>
      <c r="AK19" s="40" t="s">
        <v>399</v>
      </c>
      <c r="AL19" s="45" t="s">
        <v>40</v>
      </c>
    </row>
    <row r="20" spans="1:38" s="6" customFormat="1" ht="26.25" customHeight="1" thickBot="1">
      <c r="A20" s="37" t="s">
        <v>44</v>
      </c>
      <c r="B20" s="37" t="s">
        <v>55</v>
      </c>
      <c r="C20" s="37" t="s">
        <v>56</v>
      </c>
      <c r="D20" s="38"/>
      <c r="E20" s="39">
        <v>1.246963</v>
      </c>
      <c r="F20" s="39">
        <v>1.1864780000000001</v>
      </c>
      <c r="G20" s="39">
        <v>0.19366514000000001</v>
      </c>
      <c r="H20" s="39">
        <v>4.1279999999999997E-3</v>
      </c>
      <c r="I20" s="39">
        <v>0.51883075999999995</v>
      </c>
      <c r="J20" s="39">
        <v>0.53018575999999995</v>
      </c>
      <c r="K20" s="39">
        <v>0.55507076</v>
      </c>
      <c r="L20" s="39">
        <v>0.14745131039999998</v>
      </c>
      <c r="M20" s="39">
        <v>2.2856230000000002</v>
      </c>
      <c r="N20" s="39">
        <v>0.108429762</v>
      </c>
      <c r="O20" s="39">
        <v>4.4937867800000003E-2</v>
      </c>
      <c r="P20" s="39">
        <v>5.7363800000000001E-3</v>
      </c>
      <c r="Q20" s="39">
        <v>1.6589999999999999E-3</v>
      </c>
      <c r="R20" s="39">
        <v>8.0947346000000003E-2</v>
      </c>
      <c r="S20" s="39">
        <v>2.2894669199999999E-2</v>
      </c>
      <c r="T20" s="39">
        <v>8.4501660000000003E-3</v>
      </c>
      <c r="U20" s="39">
        <v>2.339636E-3</v>
      </c>
      <c r="V20" s="39">
        <v>1.8181936599999999</v>
      </c>
      <c r="W20" s="39">
        <v>0.37147484000000003</v>
      </c>
      <c r="X20" s="39">
        <v>4.161220224E-2</v>
      </c>
      <c r="Y20" s="39">
        <v>7.7428411799999999E-2</v>
      </c>
      <c r="Z20" s="39">
        <v>2.1699156199999996E-2</v>
      </c>
      <c r="AA20" s="39">
        <v>1.7453053359999998E-2</v>
      </c>
      <c r="AB20" s="39">
        <v>0.15819282359999998</v>
      </c>
      <c r="AC20" s="39">
        <v>1.72713E-2</v>
      </c>
      <c r="AD20" s="39">
        <v>1.97564E-2</v>
      </c>
      <c r="AE20" s="26"/>
      <c r="AF20" s="40">
        <v>1040</v>
      </c>
      <c r="AG20" s="40">
        <v>115</v>
      </c>
      <c r="AH20" s="40">
        <v>5142</v>
      </c>
      <c r="AI20" s="40">
        <v>3440</v>
      </c>
      <c r="AJ20" s="40" t="s">
        <v>399</v>
      </c>
      <c r="AK20" s="40" t="s">
        <v>399</v>
      </c>
      <c r="AL20" s="45" t="s">
        <v>40</v>
      </c>
    </row>
    <row r="21" spans="1:38" s="6" customFormat="1" ht="26.25" customHeight="1" thickBot="1">
      <c r="A21" s="37" t="s">
        <v>44</v>
      </c>
      <c r="B21" s="37" t="s">
        <v>57</v>
      </c>
      <c r="C21" s="37" t="s">
        <v>58</v>
      </c>
      <c r="D21" s="38"/>
      <c r="E21" s="39">
        <v>2.1482519999999998</v>
      </c>
      <c r="F21" s="39">
        <v>0.5821835999999998</v>
      </c>
      <c r="G21" s="39">
        <v>0.35612122000000002</v>
      </c>
      <c r="H21" s="39">
        <v>8.9519999999999997E-4</v>
      </c>
      <c r="I21" s="39">
        <v>0.18646548000000002</v>
      </c>
      <c r="J21" s="39">
        <v>0.19106148000000003</v>
      </c>
      <c r="K21" s="39">
        <v>0.19811748000000001</v>
      </c>
      <c r="L21" s="39">
        <v>5.6208123200000001E-2</v>
      </c>
      <c r="M21" s="39">
        <v>1.167948</v>
      </c>
      <c r="N21" s="39">
        <v>5.5560786000000001E-2</v>
      </c>
      <c r="O21" s="39">
        <v>1.0193821400000001E-2</v>
      </c>
      <c r="P21" s="39">
        <v>9.3226400000000001E-3</v>
      </c>
      <c r="Q21" s="39">
        <v>2.4727E-3</v>
      </c>
      <c r="R21" s="39">
        <v>2.1295557999999996E-2</v>
      </c>
      <c r="S21" s="39">
        <v>9.5792715999999997E-3</v>
      </c>
      <c r="T21" s="39">
        <v>5.073854E-3</v>
      </c>
      <c r="U21" s="39">
        <v>1.7935480000000001E-3</v>
      </c>
      <c r="V21" s="39">
        <v>0.50738117999999999</v>
      </c>
      <c r="W21" s="39">
        <v>0.13720912000000002</v>
      </c>
      <c r="X21" s="39">
        <v>2.359255952E-2</v>
      </c>
      <c r="Y21" s="39">
        <v>6.0583081399999995E-2</v>
      </c>
      <c r="Z21" s="39">
        <v>1.37131826E-2</v>
      </c>
      <c r="AA21" s="39">
        <v>1.116213928E-2</v>
      </c>
      <c r="AB21" s="39">
        <v>0.10905096279999998</v>
      </c>
      <c r="AC21" s="39">
        <v>3.8924400000000005E-3</v>
      </c>
      <c r="AD21" s="39">
        <v>4.4584760000000001E-2</v>
      </c>
      <c r="AE21" s="26"/>
      <c r="AF21" s="40">
        <v>2212</v>
      </c>
      <c r="AG21" s="40">
        <v>262</v>
      </c>
      <c r="AH21" s="40">
        <v>12166</v>
      </c>
      <c r="AI21" s="40">
        <v>746</v>
      </c>
      <c r="AJ21" s="40" t="s">
        <v>399</v>
      </c>
      <c r="AK21" s="40" t="s">
        <v>399</v>
      </c>
      <c r="AL21" s="45" t="s">
        <v>40</v>
      </c>
    </row>
    <row r="22" spans="1:38" s="6" customFormat="1" ht="26.25" customHeight="1" thickBot="1">
      <c r="A22" s="37" t="s">
        <v>44</v>
      </c>
      <c r="B22" s="37" t="s">
        <v>59</v>
      </c>
      <c r="C22" s="37" t="s">
        <v>60</v>
      </c>
      <c r="D22" s="38"/>
      <c r="E22" s="39">
        <v>10.238142</v>
      </c>
      <c r="F22" s="39">
        <v>1.0316723999999999</v>
      </c>
      <c r="G22" s="39">
        <v>1.3651529499999997</v>
      </c>
      <c r="H22" s="39">
        <v>7.08E-5</v>
      </c>
      <c r="I22" s="39">
        <v>0.42253429999999992</v>
      </c>
      <c r="J22" s="39">
        <v>0.42854330000000002</v>
      </c>
      <c r="K22" s="39">
        <v>0.43349229999999994</v>
      </c>
      <c r="L22" s="39">
        <v>0.18990658800000002</v>
      </c>
      <c r="M22" s="39">
        <v>2.404261</v>
      </c>
      <c r="N22" s="39">
        <v>8.9990374999999997E-2</v>
      </c>
      <c r="O22" s="39">
        <v>2.0525945000000002E-3</v>
      </c>
      <c r="P22" s="39">
        <v>2.00041E-2</v>
      </c>
      <c r="Q22" s="39">
        <v>5.4802000000000002E-3</v>
      </c>
      <c r="R22" s="39">
        <v>1.3672104999999999E-2</v>
      </c>
      <c r="S22" s="39">
        <v>1.5338361E-2</v>
      </c>
      <c r="T22" s="39">
        <v>8.9827689999999998E-3</v>
      </c>
      <c r="U22" s="39">
        <v>4.3723599999999996E-3</v>
      </c>
      <c r="V22" s="39">
        <v>0.64945105000000003</v>
      </c>
      <c r="W22" s="39">
        <v>0.17266040000000002</v>
      </c>
      <c r="X22" s="39">
        <v>6.1028897200000001E-2</v>
      </c>
      <c r="Y22" s="39">
        <v>0.28342546650000006</v>
      </c>
      <c r="Z22" s="39">
        <v>4.3359973500000003E-2</v>
      </c>
      <c r="AA22" s="39">
        <v>3.6674295799999992E-2</v>
      </c>
      <c r="AB22" s="39">
        <v>0.424488633</v>
      </c>
      <c r="AC22" s="39">
        <v>6.9676000000000004E-4</v>
      </c>
      <c r="AD22" s="39">
        <v>0.11016354</v>
      </c>
      <c r="AE22" s="26"/>
      <c r="AF22" s="40">
        <v>16283</v>
      </c>
      <c r="AG22" s="40">
        <v>648</v>
      </c>
      <c r="AH22" s="40">
        <v>23885</v>
      </c>
      <c r="AI22" s="40">
        <v>59</v>
      </c>
      <c r="AJ22" s="40" t="s">
        <v>399</v>
      </c>
      <c r="AK22" s="40" t="s">
        <v>399</v>
      </c>
      <c r="AL22" s="45" t="s">
        <v>40</v>
      </c>
    </row>
    <row r="23" spans="1:38" s="6" customFormat="1" ht="26.25" customHeight="1" thickBot="1">
      <c r="A23" s="37" t="s">
        <v>61</v>
      </c>
      <c r="B23" s="37" t="s">
        <v>370</v>
      </c>
      <c r="C23" s="37" t="s">
        <v>366</v>
      </c>
      <c r="D23" s="42"/>
      <c r="E23" s="39">
        <v>16.397759271024267</v>
      </c>
      <c r="F23" s="39">
        <v>7.4017876308479948</v>
      </c>
      <c r="G23" s="39">
        <v>0.30809468701717252</v>
      </c>
      <c r="H23" s="39">
        <v>3.2739578319201535E-3</v>
      </c>
      <c r="I23" s="39">
        <v>1.4444368247278714</v>
      </c>
      <c r="J23" s="39">
        <v>1.4444368247278714</v>
      </c>
      <c r="K23" s="39">
        <v>1.4444368247278714</v>
      </c>
      <c r="L23" s="39">
        <v>0.7640944801474201</v>
      </c>
      <c r="M23" s="39">
        <v>35.584384016908928</v>
      </c>
      <c r="N23" s="39" t="s">
        <v>399</v>
      </c>
      <c r="O23" s="39">
        <v>4.4013527000000014E-3</v>
      </c>
      <c r="P23" s="39" t="s">
        <v>399</v>
      </c>
      <c r="Q23" s="39" t="s">
        <v>399</v>
      </c>
      <c r="R23" s="39">
        <v>2.2006763500000002E-2</v>
      </c>
      <c r="S23" s="39">
        <v>0.74822995900000011</v>
      </c>
      <c r="T23" s="39">
        <v>3.0809468900000008E-2</v>
      </c>
      <c r="U23" s="39">
        <v>4.4013527000000014E-3</v>
      </c>
      <c r="V23" s="39">
        <v>0.44013527000000008</v>
      </c>
      <c r="W23" s="39" t="s">
        <v>399</v>
      </c>
      <c r="X23" s="39">
        <v>1.36309893119E-2</v>
      </c>
      <c r="Y23" s="39">
        <v>2.1579832288100006E-2</v>
      </c>
      <c r="Z23" s="39" t="s">
        <v>399</v>
      </c>
      <c r="AA23" s="39" t="s">
        <v>399</v>
      </c>
      <c r="AB23" s="39">
        <v>3.5210821600000004E-2</v>
      </c>
      <c r="AC23" s="39" t="s">
        <v>399</v>
      </c>
      <c r="AD23" s="39" t="s">
        <v>399</v>
      </c>
      <c r="AE23" s="26"/>
      <c r="AF23" s="40">
        <v>18743</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4.8392979999999994</v>
      </c>
      <c r="F24" s="39">
        <v>2.9020283999999998</v>
      </c>
      <c r="G24" s="39">
        <v>0.44247403999999996</v>
      </c>
      <c r="H24" s="39">
        <v>7.9715999999999988E-3</v>
      </c>
      <c r="I24" s="39">
        <v>1.04336736</v>
      </c>
      <c r="J24" s="39">
        <v>1.0653033599999999</v>
      </c>
      <c r="K24" s="39">
        <v>1.1133653599999997</v>
      </c>
      <c r="L24" s="39">
        <v>0.26154343897599996</v>
      </c>
      <c r="M24" s="39">
        <v>5.2218469999999995</v>
      </c>
      <c r="N24" s="39">
        <v>0.20987831200000001</v>
      </c>
      <c r="O24" s="39">
        <v>8.6810696800000003E-2</v>
      </c>
      <c r="P24" s="39">
        <v>2.4920579999999998E-2</v>
      </c>
      <c r="Q24" s="39">
        <v>5.7779499999999996E-3</v>
      </c>
      <c r="R24" s="39">
        <v>0.15687575600000001</v>
      </c>
      <c r="S24" s="39">
        <v>4.4531231199999993E-2</v>
      </c>
      <c r="T24" s="39">
        <v>1.6668743999999999E-2</v>
      </c>
      <c r="U24" s="39">
        <v>6.1104559999999994E-3</v>
      </c>
      <c r="V24" s="39">
        <v>3.5610877599999999</v>
      </c>
      <c r="W24" s="39">
        <v>0.73225163999999998</v>
      </c>
      <c r="X24" s="39">
        <v>8.246532463999999E-2</v>
      </c>
      <c r="Y24" s="39">
        <v>0.16581510479999997</v>
      </c>
      <c r="Z24" s="39">
        <v>4.3785143200000001E-2</v>
      </c>
      <c r="AA24" s="39">
        <v>3.5364636960000001E-2</v>
      </c>
      <c r="AB24" s="39">
        <v>0.32743020959999991</v>
      </c>
      <c r="AC24" s="39">
        <v>3.3353260000000003E-2</v>
      </c>
      <c r="AD24" s="39">
        <v>3.8308580000000002E-2</v>
      </c>
      <c r="AE24" s="26"/>
      <c r="AF24" s="40">
        <v>3086</v>
      </c>
      <c r="AG24" s="40">
        <v>223</v>
      </c>
      <c r="AH24" s="40">
        <v>35312</v>
      </c>
      <c r="AI24" s="40">
        <v>6643</v>
      </c>
      <c r="AJ24" s="40" t="s">
        <v>399</v>
      </c>
      <c r="AK24" s="40" t="s">
        <v>399</v>
      </c>
      <c r="AL24" s="45" t="s">
        <v>40</v>
      </c>
    </row>
    <row r="25" spans="1:38" s="6" customFormat="1" ht="26.25" customHeight="1" thickBot="1">
      <c r="A25" s="37" t="s">
        <v>64</v>
      </c>
      <c r="B25" s="37" t="s">
        <v>65</v>
      </c>
      <c r="C25" s="37" t="s">
        <v>66</v>
      </c>
      <c r="D25" s="38"/>
      <c r="E25" s="39">
        <v>0.21702790872925704</v>
      </c>
      <c r="F25" s="39">
        <v>2.6793666056096288E-2</v>
      </c>
      <c r="G25" s="39">
        <v>1.550823529262681E-2</v>
      </c>
      <c r="H25" s="39" t="s">
        <v>401</v>
      </c>
      <c r="I25" s="39">
        <v>2.3800244992830959E-3</v>
      </c>
      <c r="J25" s="39">
        <v>2.3800244992830959E-3</v>
      </c>
      <c r="K25" s="39" t="s">
        <v>401</v>
      </c>
      <c r="L25" s="39" t="s">
        <v>401</v>
      </c>
      <c r="M25" s="39">
        <v>0.19453961214137924</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814.18221360479481</v>
      </c>
      <c r="AG25" s="40" t="s">
        <v>399</v>
      </c>
      <c r="AH25" s="40" t="s">
        <v>399</v>
      </c>
      <c r="AI25" s="40" t="s">
        <v>399</v>
      </c>
      <c r="AJ25" s="40" t="s">
        <v>399</v>
      </c>
      <c r="AK25" s="39">
        <v>76906</v>
      </c>
      <c r="AL25" s="45" t="s">
        <v>403</v>
      </c>
    </row>
    <row r="26" spans="1:38" s="6" customFormat="1" ht="26.25" customHeight="1" thickBot="1">
      <c r="A26" s="37" t="s">
        <v>64</v>
      </c>
      <c r="B26" s="37" t="s">
        <v>67</v>
      </c>
      <c r="C26" s="37" t="s">
        <v>68</v>
      </c>
      <c r="D26" s="38"/>
      <c r="E26" s="39">
        <v>2.5636406949599792E-2</v>
      </c>
      <c r="F26" s="39">
        <v>4.0783306305810299E-3</v>
      </c>
      <c r="G26" s="39">
        <v>2.0633761644794427E-3</v>
      </c>
      <c r="H26" s="39" t="s">
        <v>401</v>
      </c>
      <c r="I26" s="39">
        <v>1.4332467966878082E-4</v>
      </c>
      <c r="J26" s="39">
        <v>1.4332467966878082E-4</v>
      </c>
      <c r="K26" s="39" t="s">
        <v>401</v>
      </c>
      <c r="L26" s="39" t="s">
        <v>401</v>
      </c>
      <c r="M26" s="39">
        <v>3.3960633310773466E-2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108.32717883123401</v>
      </c>
      <c r="AG26" s="40" t="s">
        <v>399</v>
      </c>
      <c r="AH26" s="40" t="s">
        <v>399</v>
      </c>
      <c r="AI26" s="40" t="s">
        <v>399</v>
      </c>
      <c r="AJ26" s="40" t="s">
        <v>399</v>
      </c>
      <c r="AK26" s="39">
        <v>13514</v>
      </c>
      <c r="AL26" s="45" t="s">
        <v>403</v>
      </c>
    </row>
    <row r="27" spans="1:38" s="6" customFormat="1" ht="26.25" customHeight="1" thickBot="1">
      <c r="A27" s="37" t="s">
        <v>69</v>
      </c>
      <c r="B27" s="37" t="s">
        <v>70</v>
      </c>
      <c r="C27" s="37" t="s">
        <v>71</v>
      </c>
      <c r="D27" s="38"/>
      <c r="E27" s="39">
        <v>27.111484986640509</v>
      </c>
      <c r="F27" s="39">
        <v>28.733483059300088</v>
      </c>
      <c r="G27" s="39">
        <v>0.40550211419437565</v>
      </c>
      <c r="H27" s="39">
        <v>0.72742305968943133</v>
      </c>
      <c r="I27" s="39">
        <v>0.33275096226016382</v>
      </c>
      <c r="J27" s="39">
        <v>0.33275096226016382</v>
      </c>
      <c r="K27" s="39">
        <v>0.33275096226016382</v>
      </c>
      <c r="L27" s="39">
        <v>0.18172680664058141</v>
      </c>
      <c r="M27" s="39">
        <v>243.87390056688429</v>
      </c>
      <c r="N27" s="39">
        <v>7.9499691418728202E-2</v>
      </c>
      <c r="O27" s="39" t="s">
        <v>401</v>
      </c>
      <c r="P27" s="39" t="s">
        <v>401</v>
      </c>
      <c r="Q27" s="39" t="s">
        <v>401</v>
      </c>
      <c r="R27" s="39" t="s">
        <v>401</v>
      </c>
      <c r="S27" s="39" t="s">
        <v>401</v>
      </c>
      <c r="T27" s="39" t="s">
        <v>401</v>
      </c>
      <c r="U27" s="39" t="s">
        <v>401</v>
      </c>
      <c r="V27" s="39" t="s">
        <v>401</v>
      </c>
      <c r="W27" s="39" t="s">
        <v>401</v>
      </c>
      <c r="X27" s="39">
        <v>1.1759632867107793E-2</v>
      </c>
      <c r="Y27" s="39">
        <v>1.7379773989616328E-2</v>
      </c>
      <c r="Z27" s="39">
        <v>9.0402724780327681E-3</v>
      </c>
      <c r="AA27" s="39">
        <v>1.8270748112288366E-2</v>
      </c>
      <c r="AB27" s="39">
        <v>5.6450427447045259E-2</v>
      </c>
      <c r="AC27" s="39" t="s">
        <v>401</v>
      </c>
      <c r="AD27" s="39" t="s">
        <v>401</v>
      </c>
      <c r="AE27" s="26"/>
      <c r="AF27" s="40">
        <v>51154.504285446659</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5.4853482014660058</v>
      </c>
      <c r="F28" s="39">
        <v>3.6256862578949205</v>
      </c>
      <c r="G28" s="39">
        <v>0.13098251486836479</v>
      </c>
      <c r="H28" s="39">
        <v>9.4299364526088142E-2</v>
      </c>
      <c r="I28" s="39">
        <v>0.28948858717002124</v>
      </c>
      <c r="J28" s="39">
        <v>0.28948858717002124</v>
      </c>
      <c r="K28" s="39">
        <v>0.28948858717002124</v>
      </c>
      <c r="L28" s="39">
        <v>0.1724818211953984</v>
      </c>
      <c r="M28" s="39">
        <v>36.713610016389694</v>
      </c>
      <c r="N28" s="39">
        <v>1.8722980585843908E-2</v>
      </c>
      <c r="O28" s="39" t="s">
        <v>401</v>
      </c>
      <c r="P28" s="39" t="s">
        <v>401</v>
      </c>
      <c r="Q28" s="39" t="s">
        <v>401</v>
      </c>
      <c r="R28" s="39" t="s">
        <v>401</v>
      </c>
      <c r="S28" s="39" t="s">
        <v>401</v>
      </c>
      <c r="T28" s="39" t="s">
        <v>401</v>
      </c>
      <c r="U28" s="39" t="s">
        <v>401</v>
      </c>
      <c r="V28" s="39" t="s">
        <v>401</v>
      </c>
      <c r="W28" s="39" t="s">
        <v>401</v>
      </c>
      <c r="X28" s="39">
        <v>3.753795337331911E-3</v>
      </c>
      <c r="Y28" s="39">
        <v>4.7292898431471704E-3</v>
      </c>
      <c r="Z28" s="39">
        <v>3.2803639716278408E-3</v>
      </c>
      <c r="AA28" s="39">
        <v>4.2944866431200938E-3</v>
      </c>
      <c r="AB28" s="39">
        <v>1.6057935795227015E-2</v>
      </c>
      <c r="AC28" s="39" t="s">
        <v>401</v>
      </c>
      <c r="AD28" s="39" t="s">
        <v>401</v>
      </c>
      <c r="AE28" s="26"/>
      <c r="AF28" s="40">
        <v>12112.444293534812</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42.618776427624326</v>
      </c>
      <c r="F29" s="39">
        <v>4.3356817836539854</v>
      </c>
      <c r="G29" s="39">
        <v>0.78668213326169523</v>
      </c>
      <c r="H29" s="39">
        <v>1.6300178524823836E-2</v>
      </c>
      <c r="I29" s="39">
        <v>1.7013039473054257</v>
      </c>
      <c r="J29" s="39">
        <v>1.7013039473054257</v>
      </c>
      <c r="K29" s="39">
        <v>1.7013039473054257</v>
      </c>
      <c r="L29" s="39">
        <v>0.89238772329125826</v>
      </c>
      <c r="M29" s="39">
        <v>12.125878866093286</v>
      </c>
      <c r="N29" s="39">
        <v>7.30490552314432E-2</v>
      </c>
      <c r="O29" s="39" t="s">
        <v>401</v>
      </c>
      <c r="P29" s="39" t="s">
        <v>401</v>
      </c>
      <c r="Q29" s="39" t="s">
        <v>401</v>
      </c>
      <c r="R29" s="39" t="s">
        <v>401</v>
      </c>
      <c r="S29" s="39" t="s">
        <v>401</v>
      </c>
      <c r="T29" s="39" t="s">
        <v>401</v>
      </c>
      <c r="U29" s="39" t="s">
        <v>401</v>
      </c>
      <c r="V29" s="39" t="s">
        <v>401</v>
      </c>
      <c r="W29" s="39" t="s">
        <v>401</v>
      </c>
      <c r="X29" s="39">
        <v>5.0255609215926426E-3</v>
      </c>
      <c r="Y29" s="39">
        <v>3.0430482188868489E-2</v>
      </c>
      <c r="Z29" s="39">
        <v>3.4000052060449371E-2</v>
      </c>
      <c r="AA29" s="39">
        <v>7.8341885686840328E-3</v>
      </c>
      <c r="AB29" s="39">
        <v>7.729028373959454E-2</v>
      </c>
      <c r="AC29" s="39" t="s">
        <v>401</v>
      </c>
      <c r="AD29" s="39" t="s">
        <v>401</v>
      </c>
      <c r="AE29" s="26"/>
      <c r="AF29" s="40">
        <v>47762.843805174358</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0.10633527951522473</v>
      </c>
      <c r="F30" s="39">
        <v>4.0798720715898007</v>
      </c>
      <c r="G30" s="39">
        <v>5.0208116109756598E-3</v>
      </c>
      <c r="H30" s="39">
        <v>1.0479490614616446E-3</v>
      </c>
      <c r="I30" s="39">
        <v>8.0762373924138015E-2</v>
      </c>
      <c r="J30" s="39">
        <v>8.0762373924138015E-2</v>
      </c>
      <c r="K30" s="39">
        <v>8.0762373924138015E-2</v>
      </c>
      <c r="L30" s="39">
        <v>9.5792533558649775E-3</v>
      </c>
      <c r="M30" s="39">
        <v>9.8380730479707719</v>
      </c>
      <c r="N30" s="39">
        <v>1.1335876881669489E-3</v>
      </c>
      <c r="O30" s="39" t="s">
        <v>401</v>
      </c>
      <c r="P30" s="39" t="s">
        <v>401</v>
      </c>
      <c r="Q30" s="39" t="s">
        <v>401</v>
      </c>
      <c r="R30" s="39" t="s">
        <v>401</v>
      </c>
      <c r="S30" s="39" t="s">
        <v>401</v>
      </c>
      <c r="T30" s="39" t="s">
        <v>401</v>
      </c>
      <c r="U30" s="39" t="s">
        <v>401</v>
      </c>
      <c r="V30" s="39" t="s">
        <v>401</v>
      </c>
      <c r="W30" s="39" t="s">
        <v>401</v>
      </c>
      <c r="X30" s="39">
        <v>1.5808529177356343E-4</v>
      </c>
      <c r="Y30" s="39">
        <v>2.5301716954962626E-4</v>
      </c>
      <c r="Z30" s="39">
        <v>1.0850501672392482E-4</v>
      </c>
      <c r="AA30" s="39">
        <v>2.9114665129890722E-4</v>
      </c>
      <c r="AB30" s="39">
        <v>8.1075412934602175E-4</v>
      </c>
      <c r="AC30" s="39" t="s">
        <v>401</v>
      </c>
      <c r="AD30" s="39" t="s">
        <v>401</v>
      </c>
      <c r="AE30" s="26"/>
      <c r="AF30" s="40">
        <v>728.01768359147059</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7.7636011995999992</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0.31350094968999992</v>
      </c>
      <c r="J32" s="39">
        <v>0.58431498979999996</v>
      </c>
      <c r="K32" s="39">
        <v>0.77037813033999991</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25451.267899999999</v>
      </c>
      <c r="AL32" s="45" t="s">
        <v>390</v>
      </c>
    </row>
    <row r="33" spans="1:38" s="6" customFormat="1" ht="26.25" customHeight="1" thickBot="1">
      <c r="A33" s="37" t="s">
        <v>69</v>
      </c>
      <c r="B33" s="37" t="s">
        <v>82</v>
      </c>
      <c r="C33" s="37" t="s">
        <v>83</v>
      </c>
      <c r="D33" s="38"/>
      <c r="E33" s="39" t="s">
        <v>399</v>
      </c>
      <c r="F33" s="39" t="s">
        <v>399</v>
      </c>
      <c r="G33" s="39" t="s">
        <v>399</v>
      </c>
      <c r="H33" s="39" t="s">
        <v>399</v>
      </c>
      <c r="I33" s="39">
        <v>0.18021252351000003</v>
      </c>
      <c r="J33" s="39">
        <v>0.33204140164999996</v>
      </c>
      <c r="K33" s="39">
        <v>0.66408280329999991</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25451.267899999999</v>
      </c>
      <c r="AL33" s="45" t="s">
        <v>390</v>
      </c>
    </row>
    <row r="34" spans="1:38" s="6" customFormat="1" ht="26.25" customHeight="1" thickBot="1">
      <c r="A34" s="37" t="s">
        <v>61</v>
      </c>
      <c r="B34" s="37" t="s">
        <v>84</v>
      </c>
      <c r="C34" s="37" t="s">
        <v>85</v>
      </c>
      <c r="D34" s="38"/>
      <c r="E34" s="39">
        <v>15.0388</v>
      </c>
      <c r="F34" s="39">
        <v>1.3345499999999999</v>
      </c>
      <c r="G34" s="39">
        <v>0.20090000000000002</v>
      </c>
      <c r="H34" s="39">
        <v>2.0089999999999999E-3</v>
      </c>
      <c r="I34" s="39">
        <v>0.39319000000000004</v>
      </c>
      <c r="J34" s="39">
        <v>0.41327999999999998</v>
      </c>
      <c r="K34" s="39">
        <v>0.43624000000000002</v>
      </c>
      <c r="L34" s="39">
        <v>0.25557023000000001</v>
      </c>
      <c r="M34" s="39">
        <v>3.0709</v>
      </c>
      <c r="N34" s="39" t="s">
        <v>401</v>
      </c>
      <c r="O34" s="39">
        <v>2.8700000000000002E-3</v>
      </c>
      <c r="P34" s="39" t="s">
        <v>401</v>
      </c>
      <c r="Q34" s="39" t="s">
        <v>401</v>
      </c>
      <c r="R34" s="39">
        <v>1.435E-2</v>
      </c>
      <c r="S34" s="39">
        <v>0.4879</v>
      </c>
      <c r="T34" s="39">
        <v>2.0090000000000004E-2</v>
      </c>
      <c r="U34" s="39">
        <v>2.8700000000000002E-3</v>
      </c>
      <c r="V34" s="39">
        <v>0.28700000000000003</v>
      </c>
      <c r="W34" s="39" t="s">
        <v>401</v>
      </c>
      <c r="X34" s="39">
        <v>8.6099999999999996E-3</v>
      </c>
      <c r="Y34" s="39">
        <v>1.435E-2</v>
      </c>
      <c r="Z34" s="39" t="s">
        <v>401</v>
      </c>
      <c r="AA34" s="39" t="s">
        <v>401</v>
      </c>
      <c r="AB34" s="39">
        <v>2.2960000000000001E-2</v>
      </c>
      <c r="AC34" s="39" t="s">
        <v>399</v>
      </c>
      <c r="AD34" s="39" t="s">
        <v>399</v>
      </c>
      <c r="AE34" s="26"/>
      <c r="AF34" s="40">
        <v>12193.194858256325</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8.0417000000000005</v>
      </c>
      <c r="F36" s="39">
        <v>0.19461999999999999</v>
      </c>
      <c r="G36" s="39">
        <v>3.8240000000000003</v>
      </c>
      <c r="H36" s="39" t="s">
        <v>401</v>
      </c>
      <c r="I36" s="39">
        <v>0.33822029999999997</v>
      </c>
      <c r="J36" s="39">
        <v>0.37390999999999996</v>
      </c>
      <c r="K36" s="39">
        <v>0.37390999999999996</v>
      </c>
      <c r="L36" s="39">
        <v>8.0682000000000011E-3</v>
      </c>
      <c r="M36" s="39">
        <v>0.42738999999999999</v>
      </c>
      <c r="N36" s="39">
        <v>1.787E-2</v>
      </c>
      <c r="O36" s="39">
        <v>1.7499999999999998E-3</v>
      </c>
      <c r="P36" s="39">
        <v>2.81E-3</v>
      </c>
      <c r="Q36" s="39">
        <v>4.36E-2</v>
      </c>
      <c r="R36" s="39">
        <v>4.657E-2</v>
      </c>
      <c r="S36" s="39">
        <v>0.12289</v>
      </c>
      <c r="T36" s="39">
        <v>2.0049999999999999</v>
      </c>
      <c r="U36" s="39">
        <v>1.8109999999999998E-2</v>
      </c>
      <c r="V36" s="39">
        <v>0.1368</v>
      </c>
      <c r="W36" s="39">
        <v>3.5560000000000001E-2</v>
      </c>
      <c r="X36" s="323">
        <v>4.1099999999999996E-4</v>
      </c>
      <c r="Y36" s="323">
        <v>2.3599999999999997E-3</v>
      </c>
      <c r="Z36" s="323">
        <v>1.7499999999999998E-3</v>
      </c>
      <c r="AA36" s="323">
        <v>6.02E-4</v>
      </c>
      <c r="AB36" s="323">
        <v>5.1229999999999991E-3</v>
      </c>
      <c r="AC36" s="39">
        <v>1.278E-2</v>
      </c>
      <c r="AD36" s="39">
        <v>3.6783999999999997E-2</v>
      </c>
      <c r="AE36" s="26"/>
      <c r="AF36" s="40">
        <v>4652.0550000000003</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0.89946899999999996</v>
      </c>
      <c r="F39" s="39">
        <v>0.12835948</v>
      </c>
      <c r="G39" s="39">
        <v>0.15656419999999999</v>
      </c>
      <c r="H39" s="39">
        <v>2.5974000000000001E-2</v>
      </c>
      <c r="I39" s="39">
        <v>9.1675349999999989E-2</v>
      </c>
      <c r="J39" s="39">
        <v>9.4678349999999994E-2</v>
      </c>
      <c r="K39" s="39">
        <v>9.8887349999999985E-2</v>
      </c>
      <c r="L39" s="39">
        <v>2.0112714900000002E-2</v>
      </c>
      <c r="M39" s="39">
        <v>0.71057100000000006</v>
      </c>
      <c r="N39" s="39">
        <v>3.97727893E-2</v>
      </c>
      <c r="O39" s="39">
        <v>9.4111357499999989E-3</v>
      </c>
      <c r="P39" s="39">
        <v>2.6607200000000001E-3</v>
      </c>
      <c r="Q39" s="39">
        <v>2.0640400000000001E-3</v>
      </c>
      <c r="R39" s="39">
        <v>1.9009164679999999E-2</v>
      </c>
      <c r="S39" s="39">
        <v>7.0868164679999991E-3</v>
      </c>
      <c r="T39" s="39">
        <v>1.373447893E-2</v>
      </c>
      <c r="U39" s="39">
        <v>7.4747299999999991E-4</v>
      </c>
      <c r="V39" s="39">
        <v>0.39093411449999999</v>
      </c>
      <c r="W39" s="39">
        <v>0.101148</v>
      </c>
      <c r="X39" s="39">
        <v>1.3845157699999997E-2</v>
      </c>
      <c r="Y39" s="39">
        <v>2.0068244999999998E-2</v>
      </c>
      <c r="Z39" s="39">
        <v>7.0651411000000001E-3</v>
      </c>
      <c r="AA39" s="39">
        <v>5.5831245000000007E-3</v>
      </c>
      <c r="AB39" s="39">
        <v>4.6561668299999998E-2</v>
      </c>
      <c r="AC39" s="39">
        <v>3.6212600000000003E-3</v>
      </c>
      <c r="AD39" s="39">
        <v>2.5521070790000003E-2</v>
      </c>
      <c r="AE39" s="26"/>
      <c r="AF39" s="40">
        <v>83</v>
      </c>
      <c r="AG39" s="40">
        <v>150</v>
      </c>
      <c r="AH39" s="40">
        <v>10743</v>
      </c>
      <c r="AI39" s="40">
        <v>702</v>
      </c>
      <c r="AJ39" s="40" t="s">
        <v>399</v>
      </c>
      <c r="AK39" s="40" t="s">
        <v>399</v>
      </c>
      <c r="AL39" s="45" t="s">
        <v>40</v>
      </c>
    </row>
    <row r="40" spans="1:38" s="6" customFormat="1" ht="26.25" customHeight="1" thickBot="1">
      <c r="A40" s="37" t="s">
        <v>61</v>
      </c>
      <c r="B40" s="37" t="s">
        <v>96</v>
      </c>
      <c r="C40" s="37" t="s">
        <v>368</v>
      </c>
      <c r="D40" s="38"/>
      <c r="E40" s="39">
        <v>1.2769557962448208</v>
      </c>
      <c r="F40" s="39">
        <v>5.3516329162475955</v>
      </c>
      <c r="G40" s="39">
        <v>2.9369381538371177E-2</v>
      </c>
      <c r="H40" s="39">
        <v>3.5426380694951161E-4</v>
      </c>
      <c r="I40" s="39">
        <v>0.17270756911607837</v>
      </c>
      <c r="J40" s="39">
        <v>0.17270756911607837</v>
      </c>
      <c r="K40" s="39">
        <v>0.17270756911607837</v>
      </c>
      <c r="L40" s="39">
        <v>5.427818329626815E-2</v>
      </c>
      <c r="M40" s="39">
        <v>29.829961996825137</v>
      </c>
      <c r="N40" s="39" t="s">
        <v>399</v>
      </c>
      <c r="O40" s="39">
        <v>6.8545300000000004E-4</v>
      </c>
      <c r="P40" s="39" t="s">
        <v>399</v>
      </c>
      <c r="Q40" s="39" t="s">
        <v>399</v>
      </c>
      <c r="R40" s="39">
        <v>3.4272650000000001E-3</v>
      </c>
      <c r="S40" s="39">
        <v>0.11652701000000001</v>
      </c>
      <c r="T40" s="39">
        <v>4.7981710000000012E-3</v>
      </c>
      <c r="U40" s="39">
        <v>6.8545300000000004E-4</v>
      </c>
      <c r="V40" s="39">
        <v>6.8545300000000003E-2</v>
      </c>
      <c r="W40" s="39" t="s">
        <v>399</v>
      </c>
      <c r="X40" s="39">
        <v>2.4792835009999998E-3</v>
      </c>
      <c r="Y40" s="39">
        <v>3.004340499E-3</v>
      </c>
      <c r="Z40" s="39" t="s">
        <v>399</v>
      </c>
      <c r="AA40" s="39" t="s">
        <v>399</v>
      </c>
      <c r="AB40" s="39">
        <v>5.4836239999999994E-3</v>
      </c>
      <c r="AC40" s="39" t="s">
        <v>399</v>
      </c>
      <c r="AD40" s="39" t="s">
        <v>399</v>
      </c>
      <c r="AE40" s="26"/>
      <c r="AF40" s="40">
        <v>2956</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10.8559175</v>
      </c>
      <c r="F41" s="39">
        <v>60.706322959999994</v>
      </c>
      <c r="G41" s="39">
        <v>2.8049187999999998</v>
      </c>
      <c r="H41" s="39">
        <v>7.0844458000000001</v>
      </c>
      <c r="I41" s="39">
        <v>74.617161300000006</v>
      </c>
      <c r="J41" s="39">
        <v>76.610349799999995</v>
      </c>
      <c r="K41" s="39">
        <v>80.650283800000011</v>
      </c>
      <c r="L41" s="39">
        <v>7.5230723838000007</v>
      </c>
      <c r="M41" s="39">
        <v>414.18426399999998</v>
      </c>
      <c r="N41" s="39">
        <v>3.0033211069999997</v>
      </c>
      <c r="O41" s="39">
        <v>1.3381009104999999</v>
      </c>
      <c r="P41" s="39">
        <v>7.7080080000000009E-2</v>
      </c>
      <c r="Q41" s="39">
        <v>3.6479817999999997E-2</v>
      </c>
      <c r="R41" s="39">
        <v>2.3826884549599994</v>
      </c>
      <c r="S41" s="39">
        <v>0.655840365496</v>
      </c>
      <c r="T41" s="39">
        <v>0.22793538845999997</v>
      </c>
      <c r="U41" s="39">
        <v>0.26443405399999997</v>
      </c>
      <c r="V41" s="39">
        <v>52.984201898999999</v>
      </c>
      <c r="W41" s="39">
        <v>81.545598099999992</v>
      </c>
      <c r="X41" s="39">
        <v>12.60797596576</v>
      </c>
      <c r="Y41" s="39">
        <v>11.79019627864</v>
      </c>
      <c r="Z41" s="39">
        <v>4.4681554986399998</v>
      </c>
      <c r="AA41" s="39">
        <v>7.3502951586399998</v>
      </c>
      <c r="AB41" s="39">
        <v>36.216622901680005</v>
      </c>
      <c r="AC41" s="39">
        <v>0.51471992</v>
      </c>
      <c r="AD41" s="39">
        <v>0.30628077500000006</v>
      </c>
      <c r="AE41" s="26"/>
      <c r="AF41" s="40">
        <v>774</v>
      </c>
      <c r="AG41" s="40">
        <v>1766</v>
      </c>
      <c r="AH41" s="40">
        <v>104546</v>
      </c>
      <c r="AI41" s="40">
        <v>102725</v>
      </c>
      <c r="AJ41" s="40" t="s">
        <v>399</v>
      </c>
      <c r="AK41" s="40" t="s">
        <v>399</v>
      </c>
      <c r="AL41" s="45" t="s">
        <v>40</v>
      </c>
    </row>
    <row r="42" spans="1:38" s="6" customFormat="1" ht="26.25" customHeight="1" thickBot="1">
      <c r="A42" s="37" t="s">
        <v>61</v>
      </c>
      <c r="B42" s="37" t="s">
        <v>98</v>
      </c>
      <c r="C42" s="37" t="s">
        <v>99</v>
      </c>
      <c r="D42" s="38"/>
      <c r="E42" s="39">
        <v>4.662662663099999</v>
      </c>
      <c r="F42" s="39">
        <v>0.47929741859999997</v>
      </c>
      <c r="G42" s="39">
        <v>9.4722000000000001E-2</v>
      </c>
      <c r="H42" s="39">
        <v>1.0825463999999999E-3</v>
      </c>
      <c r="I42" s="39">
        <v>0.25886390789999997</v>
      </c>
      <c r="J42" s="39">
        <v>0.25886390789999997</v>
      </c>
      <c r="K42" s="39">
        <v>0.25886390789999997</v>
      </c>
      <c r="L42" s="39">
        <v>0.15033863129999997</v>
      </c>
      <c r="M42" s="39">
        <v>1.5519655826999996</v>
      </c>
      <c r="N42" s="39" t="s">
        <v>399</v>
      </c>
      <c r="O42" s="39">
        <v>1.353183E-3</v>
      </c>
      <c r="P42" s="39" t="s">
        <v>399</v>
      </c>
      <c r="Q42" s="39" t="s">
        <v>399</v>
      </c>
      <c r="R42" s="39">
        <v>6.765915E-3</v>
      </c>
      <c r="S42" s="39">
        <v>0.23004110999999999</v>
      </c>
      <c r="T42" s="39">
        <v>9.4722810000000008E-3</v>
      </c>
      <c r="U42" s="39">
        <v>1.353183E-3</v>
      </c>
      <c r="V42" s="39">
        <v>0.1353183</v>
      </c>
      <c r="W42" s="39" t="s">
        <v>399</v>
      </c>
      <c r="X42" s="39">
        <v>4.059549E-3</v>
      </c>
      <c r="Y42" s="39">
        <v>6.7659149999999991E-3</v>
      </c>
      <c r="Z42" s="39" t="s">
        <v>399</v>
      </c>
      <c r="AA42" s="39" t="s">
        <v>399</v>
      </c>
      <c r="AB42" s="39">
        <v>1.0825464E-2</v>
      </c>
      <c r="AC42" s="39" t="s">
        <v>399</v>
      </c>
      <c r="AD42" s="39" t="s">
        <v>399</v>
      </c>
      <c r="AE42" s="26"/>
      <c r="AF42" s="40">
        <v>5749</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0.71898739999999994</v>
      </c>
      <c r="F43" s="39">
        <v>0.10509</v>
      </c>
      <c r="G43" s="39">
        <v>0.20571706000000001</v>
      </c>
      <c r="H43" s="39">
        <v>5.0689999999999997E-3</v>
      </c>
      <c r="I43" s="39">
        <v>6.1106839999999989E-2</v>
      </c>
      <c r="J43" s="39">
        <v>6.7837040000000001E-2</v>
      </c>
      <c r="K43" s="39">
        <v>6.8866040000000003E-2</v>
      </c>
      <c r="L43" s="39">
        <v>2.7166097599999998E-2</v>
      </c>
      <c r="M43" s="39">
        <v>0.30770720000000001</v>
      </c>
      <c r="N43" s="39">
        <v>2.1660518000000004E-2</v>
      </c>
      <c r="O43" s="39">
        <v>2.1113041999999997E-3</v>
      </c>
      <c r="P43" s="39">
        <v>1.4927999999999999E-3</v>
      </c>
      <c r="Q43" s="39">
        <v>1.1980300000000001E-3</v>
      </c>
      <c r="R43" s="39">
        <v>2.4062194000000002E-2</v>
      </c>
      <c r="S43" s="39">
        <v>7.2286387999999993E-3</v>
      </c>
      <c r="T43" s="39">
        <v>0.25996619400000004</v>
      </c>
      <c r="U43" s="39">
        <v>3.4854399999999995E-4</v>
      </c>
      <c r="V43" s="39">
        <v>0.11020393999999999</v>
      </c>
      <c r="W43" s="39">
        <v>2.8676160000000003E-2</v>
      </c>
      <c r="X43" s="39">
        <v>1.8296205199999998E-3</v>
      </c>
      <c r="Y43" s="39">
        <v>2.8148661999999997E-3</v>
      </c>
      <c r="Z43" s="39">
        <v>9.2656167999999989E-4</v>
      </c>
      <c r="AA43" s="39">
        <v>7.3712764000000001E-4</v>
      </c>
      <c r="AB43" s="39">
        <v>6.3081760399999994E-3</v>
      </c>
      <c r="AC43" s="39">
        <v>1.1480080000000001E-3</v>
      </c>
      <c r="AD43" s="39">
        <v>1.7084899320000001E-3</v>
      </c>
      <c r="AE43" s="26"/>
      <c r="AF43" s="40">
        <v>2076.4</v>
      </c>
      <c r="AG43" s="40">
        <v>10</v>
      </c>
      <c r="AH43" s="40">
        <v>938</v>
      </c>
      <c r="AI43" s="40">
        <v>137</v>
      </c>
      <c r="AJ43" s="40" t="s">
        <v>399</v>
      </c>
      <c r="AK43" s="40" t="s">
        <v>399</v>
      </c>
      <c r="AL43" s="45" t="s">
        <v>40</v>
      </c>
    </row>
    <row r="44" spans="1:38" s="6" customFormat="1" ht="26.25" customHeight="1" thickBot="1">
      <c r="A44" s="37" t="s">
        <v>61</v>
      </c>
      <c r="B44" s="37" t="s">
        <v>102</v>
      </c>
      <c r="C44" s="37" t="s">
        <v>103</v>
      </c>
      <c r="D44" s="38"/>
      <c r="E44" s="39">
        <v>8.9411414223847547</v>
      </c>
      <c r="F44" s="39">
        <v>2.4772316149890514</v>
      </c>
      <c r="G44" s="39">
        <v>0.14007</v>
      </c>
      <c r="H44" s="39">
        <v>1.5644948583187011E-3</v>
      </c>
      <c r="I44" s="39">
        <v>0.50212224726861521</v>
      </c>
      <c r="J44" s="39">
        <v>0.50212224726861521</v>
      </c>
      <c r="K44" s="39">
        <v>0.50212224726861521</v>
      </c>
      <c r="L44" s="39">
        <v>0.26506310880816303</v>
      </c>
      <c r="M44" s="39">
        <v>11.445318283666211</v>
      </c>
      <c r="N44" s="39" t="s">
        <v>399</v>
      </c>
      <c r="O44" s="39">
        <v>2.0787942169767661E-3</v>
      </c>
      <c r="P44" s="39" t="s">
        <v>399</v>
      </c>
      <c r="Q44" s="39" t="s">
        <v>399</v>
      </c>
      <c r="R44" s="39">
        <v>1.0393971084883831E-2</v>
      </c>
      <c r="S44" s="39">
        <v>0.35339501688605024</v>
      </c>
      <c r="T44" s="39">
        <v>1.4551559518837364E-2</v>
      </c>
      <c r="U44" s="39">
        <v>2.0787942169767661E-3</v>
      </c>
      <c r="V44" s="39">
        <v>0.20787942169767659</v>
      </c>
      <c r="W44" s="39" t="s">
        <v>399</v>
      </c>
      <c r="X44" s="39">
        <v>6.3602280624463128E-3</v>
      </c>
      <c r="Y44" s="39">
        <v>1.0270125673367818E-2</v>
      </c>
      <c r="Z44" s="39" t="s">
        <v>399</v>
      </c>
      <c r="AA44" s="39" t="s">
        <v>399</v>
      </c>
      <c r="AB44" s="39">
        <v>1.6630353735814132E-2</v>
      </c>
      <c r="AC44" s="39" t="s">
        <v>399</v>
      </c>
      <c r="AD44" s="39" t="s">
        <v>399</v>
      </c>
      <c r="AE44" s="26"/>
      <c r="AF44" s="40">
        <v>8844.6</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0.85882999999999987</v>
      </c>
      <c r="F46" s="39">
        <v>0.11735200000000001</v>
      </c>
      <c r="G46" s="39">
        <v>0.88544</v>
      </c>
      <c r="H46" s="39" t="s">
        <v>401</v>
      </c>
      <c r="I46" s="39">
        <v>0.1278</v>
      </c>
      <c r="J46" s="39">
        <v>0.14199000000000001</v>
      </c>
      <c r="K46" s="39">
        <v>0.14751999999999996</v>
      </c>
      <c r="L46" s="39">
        <v>2.9249279999999999E-2</v>
      </c>
      <c r="M46" s="39">
        <v>0.95497000000000021</v>
      </c>
      <c r="N46" s="39">
        <v>0.12473999999999999</v>
      </c>
      <c r="O46" s="39">
        <v>1.7759999999999998E-3</v>
      </c>
      <c r="P46" s="39">
        <v>6.4769999999999993E-3</v>
      </c>
      <c r="Q46" s="39">
        <v>4.3400000000000001E-3</v>
      </c>
      <c r="R46" s="39">
        <v>3.4265000000000004E-2</v>
      </c>
      <c r="S46" s="39">
        <v>2.0905E-2</v>
      </c>
      <c r="T46" s="39">
        <v>0.30526999999999999</v>
      </c>
      <c r="U46" s="39">
        <v>1.658E-3</v>
      </c>
      <c r="V46" s="39">
        <v>0.20047999999999999</v>
      </c>
      <c r="W46" s="39">
        <v>0.17453000000000002</v>
      </c>
      <c r="X46" s="39">
        <v>3.5949483999999997E-2</v>
      </c>
      <c r="Y46" s="39">
        <v>4.6566400000000001E-2</v>
      </c>
      <c r="Z46" s="39">
        <v>1.8727012000000001E-2</v>
      </c>
      <c r="AA46" s="39">
        <v>1.4618540000000001E-2</v>
      </c>
      <c r="AB46" s="39">
        <v>0.115861436</v>
      </c>
      <c r="AC46" s="39">
        <v>1.0090000000000003E-3</v>
      </c>
      <c r="AD46" s="39">
        <v>0.13430030679999999</v>
      </c>
      <c r="AE46" s="26"/>
      <c r="AF46" s="40">
        <v>2360</v>
      </c>
      <c r="AG46" s="40">
        <v>790</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28.033000000000001</v>
      </c>
      <c r="G48" s="39" t="s">
        <v>399</v>
      </c>
      <c r="H48" s="39" t="s">
        <v>399</v>
      </c>
      <c r="I48" s="39">
        <v>0.12819</v>
      </c>
      <c r="J48" s="39">
        <v>0.83323499999999995</v>
      </c>
      <c r="K48" s="39">
        <v>1.75193</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29.285</v>
      </c>
      <c r="AL48" s="45" t="s">
        <v>113</v>
      </c>
    </row>
    <row r="49" spans="1:38" s="6" customFormat="1" ht="26.25" customHeight="1" thickBot="1">
      <c r="A49" s="37" t="s">
        <v>110</v>
      </c>
      <c r="B49" s="37" t="s">
        <v>114</v>
      </c>
      <c r="C49" s="37" t="s">
        <v>115</v>
      </c>
      <c r="D49" s="38"/>
      <c r="E49" s="39">
        <v>1.4517E-3</v>
      </c>
      <c r="F49" s="39">
        <v>1.242E-2</v>
      </c>
      <c r="G49" s="39">
        <v>1.2899999999999999E-3</v>
      </c>
      <c r="H49" s="39">
        <v>5.9680000000000002E-3</v>
      </c>
      <c r="I49" s="39">
        <v>9.8390000000000005E-2</v>
      </c>
      <c r="J49" s="39">
        <v>0.23549</v>
      </c>
      <c r="K49" s="39">
        <v>0.55971000000000004</v>
      </c>
      <c r="L49" s="39">
        <v>4.8211999999999998E-2</v>
      </c>
      <c r="M49" s="39">
        <v>0.74197999999999997</v>
      </c>
      <c r="N49" s="39">
        <v>0.6129</v>
      </c>
      <c r="O49" s="39">
        <v>1.1291000000000001E-2</v>
      </c>
      <c r="P49" s="39">
        <v>1.9356000000000002E-2</v>
      </c>
      <c r="Q49" s="39">
        <v>2.0969000000000002E-2</v>
      </c>
      <c r="R49" s="39">
        <v>0.27421000000000001</v>
      </c>
      <c r="S49" s="39">
        <v>7.7424000000000007E-2</v>
      </c>
      <c r="T49" s="39">
        <v>0.19356000000000001</v>
      </c>
      <c r="U49" s="39">
        <v>0.35486000000000001</v>
      </c>
      <c r="V49" s="39">
        <v>1.4499999999999999E-3</v>
      </c>
      <c r="W49" s="39">
        <v>4.8390000000000004</v>
      </c>
      <c r="X49" s="39">
        <v>0.25807999999999998</v>
      </c>
      <c r="Y49" s="39">
        <v>0.3226</v>
      </c>
      <c r="Z49" s="39">
        <v>0.1613</v>
      </c>
      <c r="AA49" s="39">
        <v>0.11291</v>
      </c>
      <c r="AB49" s="39">
        <v>0.85489000000000004</v>
      </c>
      <c r="AC49" s="39" t="s">
        <v>401</v>
      </c>
      <c r="AD49" s="39" t="s">
        <v>401</v>
      </c>
      <c r="AE49" s="26"/>
      <c r="AF49" s="40" t="s">
        <v>399</v>
      </c>
      <c r="AG49" s="40" t="s">
        <v>399</v>
      </c>
      <c r="AH49" s="40" t="s">
        <v>399</v>
      </c>
      <c r="AI49" s="40" t="s">
        <v>399</v>
      </c>
      <c r="AJ49" s="40" t="s">
        <v>399</v>
      </c>
      <c r="AK49" s="40">
        <v>1.613</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2.1604000000000001</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10.802</v>
      </c>
      <c r="AL51" s="41" t="s">
        <v>121</v>
      </c>
    </row>
    <row r="52" spans="1:38" s="6" customFormat="1" ht="26.25" customHeight="1" thickBot="1">
      <c r="A52" s="37" t="s">
        <v>110</v>
      </c>
      <c r="B52" s="37" t="s">
        <v>122</v>
      </c>
      <c r="C52" s="37" t="s">
        <v>369</v>
      </c>
      <c r="D52" s="38"/>
      <c r="E52" s="39">
        <v>0.66431180000000001</v>
      </c>
      <c r="F52" s="39">
        <v>3.1443589699999999</v>
      </c>
      <c r="G52" s="39">
        <v>5.3910625999999997</v>
      </c>
      <c r="H52" s="39">
        <v>0.53144944000000005</v>
      </c>
      <c r="I52" s="39">
        <v>0.79717415999999997</v>
      </c>
      <c r="J52" s="39">
        <v>1.8268574500000001</v>
      </c>
      <c r="K52" s="39">
        <v>2.3250913</v>
      </c>
      <c r="L52" s="39">
        <v>1.0363264079999998E-3</v>
      </c>
      <c r="M52" s="39">
        <v>129.54080099999999</v>
      </c>
      <c r="N52" s="311">
        <v>1.0628988800000001</v>
      </c>
      <c r="O52" s="311">
        <v>0.209258217</v>
      </c>
      <c r="P52" s="311">
        <v>0.23250913000000004</v>
      </c>
      <c r="Q52" s="311">
        <v>4.6501826000000003E-2</v>
      </c>
      <c r="R52" s="39">
        <v>3.9755430000000001E-2</v>
      </c>
      <c r="S52" s="311">
        <v>0.46501826000000007</v>
      </c>
      <c r="T52" s="311">
        <v>2.0261509900000001</v>
      </c>
      <c r="U52" s="311">
        <v>4.6501826000000003E-2</v>
      </c>
      <c r="V52" s="39">
        <v>0.39858707999999998</v>
      </c>
      <c r="W52" s="39" t="s">
        <v>401</v>
      </c>
      <c r="X52" s="311">
        <v>8.5534409999999986E-5</v>
      </c>
      <c r="Y52" s="311">
        <v>1.4456519999999997E-4</v>
      </c>
      <c r="Z52" s="311">
        <v>9.8786220000000001E-5</v>
      </c>
      <c r="AA52" s="311">
        <v>7.4692020000000011E-5</v>
      </c>
      <c r="AB52" s="39">
        <v>4.0357784999999998E-4</v>
      </c>
      <c r="AC52" s="39" t="s">
        <v>399</v>
      </c>
      <c r="AD52" s="39" t="s">
        <v>399</v>
      </c>
      <c r="AE52" s="26"/>
      <c r="AF52" s="40" t="s">
        <v>399</v>
      </c>
      <c r="AG52" s="40" t="s">
        <v>399</v>
      </c>
      <c r="AH52" s="40" t="s">
        <v>399</v>
      </c>
      <c r="AI52" s="40" t="s">
        <v>399</v>
      </c>
      <c r="AJ52" s="40" t="s">
        <v>399</v>
      </c>
      <c r="AK52" s="40">
        <v>3321559</v>
      </c>
      <c r="AL52" s="41" t="s">
        <v>505</v>
      </c>
    </row>
    <row r="53" spans="1:38" s="6" customFormat="1" ht="26.25" customHeight="1" thickBot="1">
      <c r="A53" s="37" t="s">
        <v>110</v>
      </c>
      <c r="B53" s="37" t="s">
        <v>123</v>
      </c>
      <c r="C53" s="37" t="s">
        <v>124</v>
      </c>
      <c r="D53" s="38"/>
      <c r="E53" s="39" t="s">
        <v>399</v>
      </c>
      <c r="F53" s="39">
        <v>3.4306799999999997</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1518000</v>
      </c>
      <c r="AL53" s="41" t="s">
        <v>458</v>
      </c>
    </row>
    <row r="54" spans="1:38" s="6" customFormat="1" ht="37.5" customHeight="1" thickBot="1">
      <c r="A54" s="37" t="s">
        <v>110</v>
      </c>
      <c r="B54" s="37" t="s">
        <v>125</v>
      </c>
      <c r="C54" s="37" t="s">
        <v>126</v>
      </c>
      <c r="D54" s="38"/>
      <c r="E54" s="39" t="s">
        <v>399</v>
      </c>
      <c r="F54" s="39">
        <v>1.7119785999999999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17119786</v>
      </c>
      <c r="AL54" s="41" t="s">
        <v>455</v>
      </c>
    </row>
    <row r="55" spans="1:38" s="6" customFormat="1" ht="26.25" customHeight="1" thickBot="1">
      <c r="A55" s="37" t="s">
        <v>110</v>
      </c>
      <c r="B55" s="37" t="s">
        <v>127</v>
      </c>
      <c r="C55" s="37" t="s">
        <v>128</v>
      </c>
      <c r="D55" s="38"/>
      <c r="E55" s="39">
        <v>0.45206400000000002</v>
      </c>
      <c r="F55" s="39">
        <v>0.58122499999999999</v>
      </c>
      <c r="G55" s="39">
        <v>4.1980000000000003E-3</v>
      </c>
      <c r="H55" s="39" t="s">
        <v>401</v>
      </c>
      <c r="I55" s="39">
        <v>0.83954799999999996</v>
      </c>
      <c r="J55" s="39">
        <v>0.83954799999999996</v>
      </c>
      <c r="K55" s="39">
        <v>0.83954799999999996</v>
      </c>
      <c r="L55" s="39">
        <v>0.201491</v>
      </c>
      <c r="M55" s="39">
        <v>2.0342899999999999</v>
      </c>
      <c r="N55" s="39">
        <v>1.5820000000000001E-3</v>
      </c>
      <c r="O55" s="39">
        <v>6.4580000000000002E-3</v>
      </c>
      <c r="P55" s="39">
        <v>1.518E-3</v>
      </c>
      <c r="Q55" s="39">
        <v>1.227E-3</v>
      </c>
      <c r="R55" s="39">
        <v>4.1970000000000001E-4</v>
      </c>
      <c r="S55" s="39">
        <v>5.1699999999999999E-4</v>
      </c>
      <c r="T55" s="39">
        <v>1.227E-2</v>
      </c>
      <c r="U55" s="39">
        <v>1.3899999999999999E-4</v>
      </c>
      <c r="V55" s="39">
        <v>0.16791</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379886</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0.65075088000000003</v>
      </c>
      <c r="J57" s="39">
        <v>1.1713515840000002</v>
      </c>
      <c r="K57" s="39">
        <v>1.3015017600000001</v>
      </c>
      <c r="L57" s="39">
        <v>1.95225264E-2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5005.7759999999998</v>
      </c>
      <c r="AL57" s="45" t="s">
        <v>133</v>
      </c>
    </row>
    <row r="58" spans="1:38" s="6" customFormat="1" ht="26.25" customHeight="1" thickBot="1">
      <c r="A58" s="37" t="s">
        <v>44</v>
      </c>
      <c r="B58" s="37" t="s">
        <v>134</v>
      </c>
      <c r="C58" s="37" t="s">
        <v>135</v>
      </c>
      <c r="D58" s="38"/>
      <c r="E58" s="39" t="s">
        <v>400</v>
      </c>
      <c r="F58" s="39" t="s">
        <v>400</v>
      </c>
      <c r="G58" s="39" t="s">
        <v>400</v>
      </c>
      <c r="H58" s="39" t="s">
        <v>400</v>
      </c>
      <c r="I58" s="39">
        <v>0.88169900000000001</v>
      </c>
      <c r="J58" s="39">
        <v>4.4084950000000003</v>
      </c>
      <c r="K58" s="39">
        <v>11.336129999999999</v>
      </c>
      <c r="L58" s="39">
        <v>4.0558154000000001E-3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1259.57</v>
      </c>
      <c r="AL58" s="45" t="s">
        <v>136</v>
      </c>
    </row>
    <row r="59" spans="1:38" s="6" customFormat="1" ht="26.25" customHeight="1" thickBot="1">
      <c r="A59" s="37" t="s">
        <v>44</v>
      </c>
      <c r="B59" s="48" t="s">
        <v>137</v>
      </c>
      <c r="C59" s="37" t="s">
        <v>379</v>
      </c>
      <c r="D59" s="38"/>
      <c r="E59" s="39" t="s">
        <v>400</v>
      </c>
      <c r="F59" s="39">
        <v>5.5285000000000004E-3</v>
      </c>
      <c r="G59" s="39" t="s">
        <v>400</v>
      </c>
      <c r="H59" s="39">
        <v>1.5479799999999998E-2</v>
      </c>
      <c r="I59" s="39">
        <v>6.1486419999999993E-2</v>
      </c>
      <c r="J59" s="39">
        <v>7.1315059999999986E-2</v>
      </c>
      <c r="K59" s="39">
        <v>7.8969129999999998E-2</v>
      </c>
      <c r="L59" s="39">
        <v>1.4954960359999999E-4</v>
      </c>
      <c r="M59" s="39" t="s">
        <v>400</v>
      </c>
      <c r="N59" s="39">
        <v>0.52489470000000005</v>
      </c>
      <c r="O59" s="39">
        <v>3.3476432E-2</v>
      </c>
      <c r="P59" s="39">
        <v>6.8554200000000014E-4</v>
      </c>
      <c r="Q59" s="39">
        <v>6.1630029999999988E-2</v>
      </c>
      <c r="R59" s="39">
        <v>7.3588349999999997E-2</v>
      </c>
      <c r="S59" s="39">
        <v>1.599598E-3</v>
      </c>
      <c r="T59" s="39">
        <v>0.20497532000000002</v>
      </c>
      <c r="U59" s="39">
        <v>0.25849560000000005</v>
      </c>
      <c r="V59" s="39">
        <v>8.4550180000000003E-2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389.05</v>
      </c>
      <c r="AL59" s="45" t="s">
        <v>394</v>
      </c>
    </row>
    <row r="60" spans="1:38" s="6" customFormat="1" ht="26.25" customHeight="1" thickBot="1">
      <c r="A60" s="37" t="s">
        <v>44</v>
      </c>
      <c r="B60" s="48" t="s">
        <v>138</v>
      </c>
      <c r="C60" s="37" t="s">
        <v>139</v>
      </c>
      <c r="D60" s="42"/>
      <c r="E60" s="39" t="s">
        <v>399</v>
      </c>
      <c r="F60" s="39" t="s">
        <v>399</v>
      </c>
      <c r="G60" s="39" t="s">
        <v>399</v>
      </c>
      <c r="H60" s="39" t="s">
        <v>399</v>
      </c>
      <c r="I60" s="39">
        <v>5.3719724999999996E-2</v>
      </c>
      <c r="J60" s="39">
        <v>0.53719724999999996</v>
      </c>
      <c r="K60" s="39">
        <v>1.0958823900000001</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10743.945</v>
      </c>
      <c r="AL60" s="45" t="s">
        <v>395</v>
      </c>
    </row>
    <row r="61" spans="1:38" s="6" customFormat="1" ht="26.25" customHeight="1" thickBot="1">
      <c r="A61" s="37" t="s">
        <v>44</v>
      </c>
      <c r="B61" s="48" t="s">
        <v>140</v>
      </c>
      <c r="C61" s="37" t="s">
        <v>141</v>
      </c>
      <c r="D61" s="38"/>
      <c r="E61" s="39" t="s">
        <v>399</v>
      </c>
      <c r="F61" s="39" t="s">
        <v>399</v>
      </c>
      <c r="G61" s="39" t="s">
        <v>399</v>
      </c>
      <c r="H61" s="39" t="s">
        <v>399</v>
      </c>
      <c r="I61" s="39">
        <v>4.5857985908337777E-2</v>
      </c>
      <c r="J61" s="39">
        <v>0.45857985908337778</v>
      </c>
      <c r="K61" s="39">
        <v>1.5187840272284443</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4540576.8</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1.2546949999999999</v>
      </c>
      <c r="F64" s="39" t="s">
        <v>401</v>
      </c>
      <c r="G64" s="39" t="s">
        <v>399</v>
      </c>
      <c r="H64" s="39">
        <v>1.2546949999999999E-2</v>
      </c>
      <c r="I64" s="39" t="s">
        <v>399</v>
      </c>
      <c r="J64" s="39" t="s">
        <v>399</v>
      </c>
      <c r="K64" s="39" t="s">
        <v>399</v>
      </c>
      <c r="L64" s="39" t="s">
        <v>399</v>
      </c>
      <c r="M64" s="39">
        <v>0.12546949999999998</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1254.6949999999999</v>
      </c>
      <c r="AL64" s="45" t="s">
        <v>148</v>
      </c>
    </row>
    <row r="65" spans="1:38" s="6" customFormat="1" ht="26.25" customHeight="1" thickBot="1">
      <c r="A65" s="37" t="s">
        <v>44</v>
      </c>
      <c r="B65" s="37" t="s">
        <v>149</v>
      </c>
      <c r="C65" s="37" t="s">
        <v>150</v>
      </c>
      <c r="D65" s="38"/>
      <c r="E65" s="39">
        <v>5.6428887903120009</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7.4063999999999991E-2</v>
      </c>
      <c r="F66" s="39" t="s">
        <v>399</v>
      </c>
      <c r="G66" s="39" t="s">
        <v>399</v>
      </c>
      <c r="H66" s="39" t="s">
        <v>399</v>
      </c>
      <c r="I66" s="39" t="s">
        <v>399</v>
      </c>
      <c r="J66" s="39" t="s">
        <v>399</v>
      </c>
      <c r="K66" s="39" t="s">
        <v>399</v>
      </c>
      <c r="L66" s="39" t="s">
        <v>399</v>
      </c>
      <c r="M66" s="39">
        <v>3.7032000000000002E-3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9.2579999999999991</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5.4999999999999997E-3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55</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0.35194500000000001</v>
      </c>
      <c r="I69" s="39" t="s">
        <v>401</v>
      </c>
      <c r="J69" s="39" t="s">
        <v>401</v>
      </c>
      <c r="K69" s="39">
        <v>3.9105000000000001E-2</v>
      </c>
      <c r="L69" s="39" t="s">
        <v>401</v>
      </c>
      <c r="M69" s="39">
        <v>3.51945</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391.05</v>
      </c>
      <c r="AL69" s="45" t="s">
        <v>163</v>
      </c>
    </row>
    <row r="70" spans="1:38" s="6" customFormat="1" ht="26.25" customHeight="1" thickBot="1">
      <c r="A70" s="37" t="s">
        <v>44</v>
      </c>
      <c r="B70" s="37" t="s">
        <v>164</v>
      </c>
      <c r="C70" s="37" t="s">
        <v>363</v>
      </c>
      <c r="D70" s="46"/>
      <c r="E70" s="39">
        <v>0.22499999999999998</v>
      </c>
      <c r="F70" s="39">
        <v>8.7402654159999997</v>
      </c>
      <c r="G70" s="39">
        <v>0.32999999999999996</v>
      </c>
      <c r="H70" s="39">
        <v>0.15246999999999999</v>
      </c>
      <c r="I70" s="39">
        <v>5.9150305E-2</v>
      </c>
      <c r="J70" s="39">
        <v>9.0457699999999988E-2</v>
      </c>
      <c r="K70" s="39">
        <v>52.819206123000008</v>
      </c>
      <c r="L70" s="39">
        <v>1.4577839999999997E-3</v>
      </c>
      <c r="M70" s="39">
        <v>4.4999999999999998E-2</v>
      </c>
      <c r="N70" s="39" t="s">
        <v>401</v>
      </c>
      <c r="O70" s="39" t="s">
        <v>401</v>
      </c>
      <c r="P70" s="39">
        <v>0.68215680000000001</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0.19363363000000003</v>
      </c>
      <c r="F72" s="39">
        <v>0.72685933999999996</v>
      </c>
      <c r="G72" s="39">
        <v>7.3456980000000005E-2</v>
      </c>
      <c r="H72" s="39" t="s">
        <v>401</v>
      </c>
      <c r="I72" s="39">
        <v>0.57264715499999996</v>
      </c>
      <c r="J72" s="39">
        <v>0.72953690000000004</v>
      </c>
      <c r="K72" s="39">
        <v>1.319541802</v>
      </c>
      <c r="L72" s="39">
        <v>2.9149426540000002E-3</v>
      </c>
      <c r="M72" s="39">
        <v>14.1481751</v>
      </c>
      <c r="N72" s="39">
        <v>33.327595772800002</v>
      </c>
      <c r="O72" s="39">
        <v>0.49453929600000002</v>
      </c>
      <c r="P72" s="39">
        <v>0.2952738694</v>
      </c>
      <c r="Q72" s="39">
        <v>1.4815332510000001</v>
      </c>
      <c r="R72" s="39">
        <v>8.1277727083999984</v>
      </c>
      <c r="S72" s="39">
        <v>0.29360107100000005</v>
      </c>
      <c r="T72" s="39">
        <v>1.7256740499999998</v>
      </c>
      <c r="U72" s="39">
        <v>0.103782392</v>
      </c>
      <c r="V72" s="39">
        <v>18.702275343999997</v>
      </c>
      <c r="W72" s="39">
        <v>43.433618535999997</v>
      </c>
      <c r="X72" s="39" t="s">
        <v>400</v>
      </c>
      <c r="Y72" s="39" t="s">
        <v>400</v>
      </c>
      <c r="Z72" s="39" t="s">
        <v>400</v>
      </c>
      <c r="AA72" s="39" t="s">
        <v>400</v>
      </c>
      <c r="AB72" s="39">
        <v>9.6881927799999996</v>
      </c>
      <c r="AC72" s="39">
        <v>0.14015901</v>
      </c>
      <c r="AD72" s="39">
        <v>19.764864529999997</v>
      </c>
      <c r="AE72" s="26"/>
      <c r="AF72" s="40" t="s">
        <v>399</v>
      </c>
      <c r="AG72" s="40" t="s">
        <v>399</v>
      </c>
      <c r="AH72" s="40" t="s">
        <v>399</v>
      </c>
      <c r="AI72" s="40" t="s">
        <v>399</v>
      </c>
      <c r="AJ72" s="40" t="s">
        <v>399</v>
      </c>
      <c r="AK72" s="40">
        <v>16526.95</v>
      </c>
      <c r="AL72" s="45" t="s">
        <v>169</v>
      </c>
    </row>
    <row r="73" spans="1:38" s="6" customFormat="1" ht="26.25" customHeight="1" thickBot="1">
      <c r="A73" s="37" t="s">
        <v>44</v>
      </c>
      <c r="B73" s="37" t="s">
        <v>170</v>
      </c>
      <c r="C73" s="37" t="s">
        <v>171</v>
      </c>
      <c r="D73" s="38"/>
      <c r="E73" s="39" t="s">
        <v>401</v>
      </c>
      <c r="F73" s="39" t="s">
        <v>401</v>
      </c>
      <c r="G73" s="39" t="s">
        <v>401</v>
      </c>
      <c r="H73" s="39" t="s">
        <v>401</v>
      </c>
      <c r="I73" s="39">
        <v>4.35708E-2</v>
      </c>
      <c r="J73" s="39">
        <v>6.1725300000000004E-2</v>
      </c>
      <c r="K73" s="39">
        <v>7.2618000000000002E-2</v>
      </c>
      <c r="L73" s="39">
        <v>4.3570800000000002E-3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0.17327099999999998</v>
      </c>
      <c r="F74" s="39" t="s">
        <v>399</v>
      </c>
      <c r="G74" s="39">
        <v>0.86635499999999999</v>
      </c>
      <c r="H74" s="39" t="s">
        <v>399</v>
      </c>
      <c r="I74" s="39">
        <v>6.9308400000000006E-2</v>
      </c>
      <c r="J74" s="39">
        <v>8.663549999999999E-2</v>
      </c>
      <c r="K74" s="39">
        <v>0.10396259999999999</v>
      </c>
      <c r="L74" s="39">
        <v>1.5940932000000001E-3</v>
      </c>
      <c r="M74" s="39">
        <v>20.79252</v>
      </c>
      <c r="N74" s="39" t="s">
        <v>401</v>
      </c>
      <c r="O74" s="39" t="s">
        <v>401</v>
      </c>
      <c r="P74" s="39" t="s">
        <v>401</v>
      </c>
      <c r="Q74" s="39" t="s">
        <v>401</v>
      </c>
      <c r="R74" s="39" t="s">
        <v>401</v>
      </c>
      <c r="S74" s="39" t="s">
        <v>401</v>
      </c>
      <c r="T74" s="39" t="s">
        <v>401</v>
      </c>
      <c r="U74" s="39" t="s">
        <v>401</v>
      </c>
      <c r="V74" s="39" t="s">
        <v>401</v>
      </c>
      <c r="W74" s="39" t="s">
        <v>401</v>
      </c>
      <c r="X74" s="39">
        <v>1.2128970000000001E-2</v>
      </c>
      <c r="Y74" s="39">
        <v>3.4654199999999999E-3</v>
      </c>
      <c r="Z74" s="39">
        <v>3.4654199999999999E-3</v>
      </c>
      <c r="AA74" s="39">
        <v>1.7327099999999999E-3</v>
      </c>
      <c r="AB74" s="39">
        <v>2.0792519999999998E-2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5.8437500000000003E-2</v>
      </c>
      <c r="H76" s="39" t="s">
        <v>399</v>
      </c>
      <c r="I76" s="39">
        <v>8.1874999999999998E-5</v>
      </c>
      <c r="J76" s="39">
        <v>1.6562500000000003E-4</v>
      </c>
      <c r="K76" s="39">
        <v>2.0937500000000001E-4</v>
      </c>
      <c r="L76" s="39" t="s">
        <v>399</v>
      </c>
      <c r="M76" s="39" t="s">
        <v>399</v>
      </c>
      <c r="N76" s="39">
        <v>8.3750000000000005E-2</v>
      </c>
      <c r="O76" s="39">
        <v>2.1874999999999998E-3</v>
      </c>
      <c r="P76" s="39">
        <v>5.6249999999999998E-3</v>
      </c>
      <c r="Q76" s="39">
        <v>3.7499999999999999E-3</v>
      </c>
      <c r="R76" s="39" t="s">
        <v>401</v>
      </c>
      <c r="S76" s="39" t="s">
        <v>401</v>
      </c>
      <c r="T76" s="39" t="s">
        <v>401</v>
      </c>
      <c r="U76" s="39" t="s">
        <v>401</v>
      </c>
      <c r="V76" s="39">
        <v>1.15625E-2</v>
      </c>
      <c r="W76" s="39">
        <v>0.11375</v>
      </c>
      <c r="X76" s="39" t="s">
        <v>401</v>
      </c>
      <c r="Y76" s="39" t="s">
        <v>401</v>
      </c>
      <c r="Z76" s="39" t="s">
        <v>401</v>
      </c>
      <c r="AA76" s="39" t="s">
        <v>401</v>
      </c>
      <c r="AB76" s="39" t="s">
        <v>401</v>
      </c>
      <c r="AC76" s="39" t="s">
        <v>401</v>
      </c>
      <c r="AD76" s="39">
        <v>5.1875000000000007E-5</v>
      </c>
      <c r="AE76" s="26"/>
      <c r="AF76" s="40" t="s">
        <v>399</v>
      </c>
      <c r="AG76" s="40" t="s">
        <v>399</v>
      </c>
      <c r="AH76" s="40" t="s">
        <v>399</v>
      </c>
      <c r="AI76" s="40" t="s">
        <v>399</v>
      </c>
      <c r="AJ76" s="40" t="s">
        <v>399</v>
      </c>
      <c r="AK76" s="38">
        <v>18.75</v>
      </c>
      <c r="AL76" s="45" t="s">
        <v>409</v>
      </c>
    </row>
    <row r="77" spans="1:38" s="6" customFormat="1" ht="26.25" customHeight="1" thickBot="1">
      <c r="A77" s="37" t="s">
        <v>44</v>
      </c>
      <c r="B77" s="37" t="s">
        <v>182</v>
      </c>
      <c r="C77" s="37" t="s">
        <v>183</v>
      </c>
      <c r="D77" s="38"/>
      <c r="E77" s="39" t="s">
        <v>399</v>
      </c>
      <c r="F77" s="39" t="s">
        <v>399</v>
      </c>
      <c r="G77" s="39">
        <v>7.0199999999999999E-2</v>
      </c>
      <c r="H77" s="39" t="s">
        <v>399</v>
      </c>
      <c r="I77" s="39">
        <v>6.2399999999999999E-4</v>
      </c>
      <c r="J77" s="39">
        <v>6.7600000000000006E-4</v>
      </c>
      <c r="K77" s="39">
        <v>7.8000000000000009E-4</v>
      </c>
      <c r="L77" s="39" t="s">
        <v>399</v>
      </c>
      <c r="M77" s="39" t="s">
        <v>399</v>
      </c>
      <c r="N77" s="39">
        <v>1.04E-2</v>
      </c>
      <c r="O77" s="39">
        <v>2.0799999999999998E-3</v>
      </c>
      <c r="P77" s="39">
        <v>2.0799999999999998E-3</v>
      </c>
      <c r="Q77" s="39">
        <v>1.56E-3</v>
      </c>
      <c r="R77" s="39" t="s">
        <v>401</v>
      </c>
      <c r="S77" s="39" t="s">
        <v>401</v>
      </c>
      <c r="T77" s="39" t="s">
        <v>401</v>
      </c>
      <c r="U77" s="39" t="s">
        <v>401</v>
      </c>
      <c r="V77" s="39">
        <v>0.26</v>
      </c>
      <c r="W77" s="39">
        <v>0.26</v>
      </c>
      <c r="X77" s="39" t="s">
        <v>401</v>
      </c>
      <c r="Y77" s="39" t="s">
        <v>401</v>
      </c>
      <c r="Z77" s="39" t="s">
        <v>401</v>
      </c>
      <c r="AA77" s="39" t="s">
        <v>401</v>
      </c>
      <c r="AB77" s="39" t="s">
        <v>401</v>
      </c>
      <c r="AC77" s="39" t="s">
        <v>401</v>
      </c>
      <c r="AD77" s="39">
        <v>1.0400000000000001E-4</v>
      </c>
      <c r="AE77" s="26"/>
      <c r="AF77" s="40" t="s">
        <v>399</v>
      </c>
      <c r="AG77" s="40" t="s">
        <v>399</v>
      </c>
      <c r="AH77" s="40" t="s">
        <v>399</v>
      </c>
      <c r="AI77" s="40" t="s">
        <v>399</v>
      </c>
      <c r="AJ77" s="40" t="s">
        <v>399</v>
      </c>
      <c r="AK77" s="38">
        <v>52</v>
      </c>
      <c r="AL77" s="45" t="s">
        <v>410</v>
      </c>
    </row>
    <row r="78" spans="1:38" s="6" customFormat="1" ht="26.25" customHeight="1" thickBot="1">
      <c r="A78" s="37" t="s">
        <v>44</v>
      </c>
      <c r="B78" s="37" t="s">
        <v>185</v>
      </c>
      <c r="C78" s="37" t="s">
        <v>186</v>
      </c>
      <c r="D78" s="38"/>
      <c r="E78" s="39" t="s">
        <v>399</v>
      </c>
      <c r="F78" s="39" t="s">
        <v>399</v>
      </c>
      <c r="G78" s="39">
        <v>0.19106155999999999</v>
      </c>
      <c r="H78" s="39" t="s">
        <v>399</v>
      </c>
      <c r="I78" s="39">
        <v>6.1933700000000001E-3</v>
      </c>
      <c r="J78" s="39">
        <v>8.09729E-3</v>
      </c>
      <c r="K78" s="39">
        <v>1.0154239999999998E-2</v>
      </c>
      <c r="L78" s="39">
        <v>6.1933700000000003E-6</v>
      </c>
      <c r="M78" s="39" t="s">
        <v>399</v>
      </c>
      <c r="N78" s="39">
        <v>0.63013600000000003</v>
      </c>
      <c r="O78" s="39">
        <v>0.28163189999999999</v>
      </c>
      <c r="P78" s="39">
        <v>5.0929899999999995E-4</v>
      </c>
      <c r="Q78" s="39">
        <v>0.14560899999999999</v>
      </c>
      <c r="R78" s="39">
        <v>0.34500900000000001</v>
      </c>
      <c r="S78" s="39">
        <v>1.3649369999999998</v>
      </c>
      <c r="T78" s="39">
        <v>0.31414038999999999</v>
      </c>
      <c r="U78" s="39" t="s">
        <v>401</v>
      </c>
      <c r="V78" s="39" t="s">
        <v>401</v>
      </c>
      <c r="W78" s="39">
        <v>0.76531428999999995</v>
      </c>
      <c r="X78" s="39" t="s">
        <v>401</v>
      </c>
      <c r="Y78" s="39" t="s">
        <v>401</v>
      </c>
      <c r="Z78" s="39" t="s">
        <v>401</v>
      </c>
      <c r="AA78" s="39" t="s">
        <v>401</v>
      </c>
      <c r="AB78" s="39" t="s">
        <v>401</v>
      </c>
      <c r="AC78" s="39" t="s">
        <v>401</v>
      </c>
      <c r="AD78" s="39">
        <v>5.6621100000000006E-5</v>
      </c>
      <c r="AE78" s="26"/>
      <c r="AF78" s="40" t="s">
        <v>399</v>
      </c>
      <c r="AG78" s="40" t="s">
        <v>399</v>
      </c>
      <c r="AH78" s="40" t="s">
        <v>399</v>
      </c>
      <c r="AI78" s="40" t="s">
        <v>399</v>
      </c>
      <c r="AJ78" s="40" t="s">
        <v>399</v>
      </c>
      <c r="AK78" s="38">
        <v>31.731999999999999</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26.07564155752722</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22430457</v>
      </c>
      <c r="AL82" s="45" t="s">
        <v>412</v>
      </c>
    </row>
    <row r="83" spans="1:38" s="6" customFormat="1" ht="26.25" customHeight="1" thickBot="1">
      <c r="A83" s="37" t="s">
        <v>44</v>
      </c>
      <c r="B83" s="48" t="s">
        <v>199</v>
      </c>
      <c r="C83" s="43" t="s">
        <v>200</v>
      </c>
      <c r="D83" s="38"/>
      <c r="E83" s="39" t="s">
        <v>399</v>
      </c>
      <c r="F83" s="39">
        <v>3.5711360000000004E-3</v>
      </c>
      <c r="G83" s="39" t="s">
        <v>399</v>
      </c>
      <c r="H83" s="39" t="s">
        <v>399</v>
      </c>
      <c r="I83" s="39">
        <v>2.2319599999999998E-2</v>
      </c>
      <c r="J83" s="39">
        <v>0.44639200000000001</v>
      </c>
      <c r="K83" s="39">
        <v>3.3479399999999999</v>
      </c>
      <c r="L83" s="39">
        <v>1.2722171999999998E-3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3.0312750000000004E-3</v>
      </c>
      <c r="G84" s="39" t="s">
        <v>399</v>
      </c>
      <c r="H84" s="39" t="s">
        <v>399</v>
      </c>
      <c r="I84" s="39">
        <v>1.8654000000000001E-3</v>
      </c>
      <c r="J84" s="39">
        <v>9.3270000000000002E-3</v>
      </c>
      <c r="K84" s="39">
        <v>3.7308000000000001E-2</v>
      </c>
      <c r="L84" s="39">
        <v>2.4250200000000001E-7</v>
      </c>
      <c r="M84" s="39">
        <v>2.2151625E-4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23317.5</v>
      </c>
      <c r="AL84" s="45" t="s">
        <v>37</v>
      </c>
    </row>
    <row r="85" spans="1:38" s="6" customFormat="1" ht="26.25" customHeight="1" thickBot="1">
      <c r="A85" s="37" t="s">
        <v>196</v>
      </c>
      <c r="B85" s="37" t="s">
        <v>203</v>
      </c>
      <c r="C85" s="43" t="s">
        <v>380</v>
      </c>
      <c r="D85" s="38"/>
      <c r="E85" s="39" t="s">
        <v>399</v>
      </c>
      <c r="F85" s="39">
        <v>5.3717043592009999</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634</v>
      </c>
      <c r="AL85" s="45" t="s">
        <v>624</v>
      </c>
    </row>
    <row r="86" spans="1:38" s="6" customFormat="1" ht="26.25" customHeight="1" thickBot="1">
      <c r="A86" s="37" t="s">
        <v>196</v>
      </c>
      <c r="B86" s="37" t="s">
        <v>204</v>
      </c>
      <c r="C86" s="43" t="s">
        <v>205</v>
      </c>
      <c r="D86" s="38"/>
      <c r="E86" s="39" t="s">
        <v>399</v>
      </c>
      <c r="F86" s="39">
        <v>3.06226186</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6.6570910000000003</v>
      </c>
      <c r="AL86" s="45" t="s">
        <v>206</v>
      </c>
    </row>
    <row r="87" spans="1:38" s="6" customFormat="1" ht="26.25" customHeight="1" thickBot="1">
      <c r="A87" s="37" t="s">
        <v>196</v>
      </c>
      <c r="B87" s="37" t="s">
        <v>207</v>
      </c>
      <c r="C87" s="43" t="s">
        <v>208</v>
      </c>
      <c r="D87" s="38"/>
      <c r="E87" s="39" t="s">
        <v>399</v>
      </c>
      <c r="F87" s="315">
        <v>2.2983335999999999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1">
        <v>5.7458340000000003</v>
      </c>
      <c r="AL87" s="45" t="s">
        <v>206</v>
      </c>
    </row>
    <row r="88" spans="1:38" s="6" customFormat="1" ht="26.25" customHeight="1" thickBot="1">
      <c r="A88" s="37" t="s">
        <v>196</v>
      </c>
      <c r="B88" s="37" t="s">
        <v>209</v>
      </c>
      <c r="C88" s="43" t="s">
        <v>210</v>
      </c>
      <c r="D88" s="38"/>
      <c r="E88" s="39" t="s">
        <v>399</v>
      </c>
      <c r="F88" s="39">
        <v>9.9975217199999999</v>
      </c>
      <c r="G88" s="39" t="s">
        <v>399</v>
      </c>
      <c r="H88" s="39" t="s">
        <v>399</v>
      </c>
      <c r="I88" s="39" t="s">
        <v>399</v>
      </c>
      <c r="J88" s="39" t="s">
        <v>399</v>
      </c>
      <c r="K88" s="39">
        <v>0.10264280000000001</v>
      </c>
      <c r="L88" s="39" t="s">
        <v>401</v>
      </c>
      <c r="M88" s="39" t="s">
        <v>399</v>
      </c>
      <c r="N88" s="39" t="s">
        <v>399</v>
      </c>
      <c r="O88" s="39">
        <v>2.56607E-5</v>
      </c>
      <c r="P88" s="39" t="s">
        <v>399</v>
      </c>
      <c r="Q88" s="39">
        <v>1.283035E-4</v>
      </c>
      <c r="R88" s="39">
        <v>1.5396419999999999E-3</v>
      </c>
      <c r="S88" s="39" t="s">
        <v>401</v>
      </c>
      <c r="T88" s="39">
        <v>1.2830350000000001E-2</v>
      </c>
      <c r="U88" s="39">
        <v>1.283035E-4</v>
      </c>
      <c r="V88" s="39" t="s">
        <v>401</v>
      </c>
      <c r="W88" s="39" t="s">
        <v>401</v>
      </c>
      <c r="X88" s="39">
        <v>0.65434784999999995</v>
      </c>
      <c r="Y88" s="39" t="s">
        <v>401</v>
      </c>
      <c r="Z88" s="39" t="s">
        <v>401</v>
      </c>
      <c r="AA88" s="39" t="s">
        <v>401</v>
      </c>
      <c r="AB88" s="39">
        <v>0.65434784999999995</v>
      </c>
      <c r="AC88" s="39" t="s">
        <v>401</v>
      </c>
      <c r="AD88" s="39" t="s">
        <v>401</v>
      </c>
      <c r="AE88" s="26"/>
      <c r="AF88" s="40" t="s">
        <v>399</v>
      </c>
      <c r="AG88" s="40" t="s">
        <v>399</v>
      </c>
      <c r="AH88" s="40" t="s">
        <v>399</v>
      </c>
      <c r="AI88" s="40" t="s">
        <v>399</v>
      </c>
      <c r="AJ88" s="40" t="s">
        <v>399</v>
      </c>
      <c r="AK88" s="40" t="s">
        <v>720</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5.7361440827856702</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589</v>
      </c>
      <c r="AL90" s="45" t="s">
        <v>580</v>
      </c>
    </row>
    <row r="91" spans="1:38" s="6" customFormat="1" ht="26.25" customHeight="1" thickBot="1">
      <c r="A91" s="37" t="s">
        <v>196</v>
      </c>
      <c r="B91" s="37" t="s">
        <v>381</v>
      </c>
      <c r="C91" s="37" t="s">
        <v>215</v>
      </c>
      <c r="D91" s="38"/>
      <c r="E91" s="39">
        <v>6.6255698999999987E-2</v>
      </c>
      <c r="F91" s="39">
        <v>0.17805771456</v>
      </c>
      <c r="G91" s="39">
        <v>4.1685060000000001E-4</v>
      </c>
      <c r="H91" s="39">
        <v>0.15267345360000001</v>
      </c>
      <c r="I91" s="39">
        <v>1.0004664461999999</v>
      </c>
      <c r="J91" s="39">
        <v>1.0070891256000001</v>
      </c>
      <c r="K91" s="39">
        <v>1.0084570029</v>
      </c>
      <c r="L91" s="39">
        <v>4.4698372559999998E-3</v>
      </c>
      <c r="M91" s="39">
        <v>2.0280489128999997</v>
      </c>
      <c r="N91" s="39">
        <v>0.10821552</v>
      </c>
      <c r="O91" s="39">
        <v>0.19886371800000002</v>
      </c>
      <c r="P91" s="39">
        <v>7.8677099999999999E-6</v>
      </c>
      <c r="Q91" s="39">
        <v>1.8357989999999999E-4</v>
      </c>
      <c r="R91" s="39">
        <v>2.1532679999999998E-3</v>
      </c>
      <c r="S91" s="39">
        <v>0.25994475360000002</v>
      </c>
      <c r="T91" s="39">
        <v>0.10347061680000001</v>
      </c>
      <c r="U91" s="39" t="s">
        <v>401</v>
      </c>
      <c r="V91" s="39">
        <v>0.13521751680000002</v>
      </c>
      <c r="W91" s="39">
        <v>3.6788783999999997E-3</v>
      </c>
      <c r="X91" s="39">
        <v>4.0835550239999999E-3</v>
      </c>
      <c r="Y91" s="39">
        <v>1.6554952799999998E-3</v>
      </c>
      <c r="Z91" s="39">
        <v>1.6554952799999998E-3</v>
      </c>
      <c r="AA91" s="39">
        <v>1.6554952799999998E-3</v>
      </c>
      <c r="AB91" s="39">
        <v>9.0500408639999988E-3</v>
      </c>
      <c r="AC91" s="39" t="s">
        <v>401</v>
      </c>
      <c r="AD91" s="39" t="s">
        <v>401</v>
      </c>
      <c r="AE91" s="26"/>
      <c r="AF91" s="40" t="s">
        <v>399</v>
      </c>
      <c r="AG91" s="40" t="s">
        <v>399</v>
      </c>
      <c r="AH91" s="40" t="s">
        <v>399</v>
      </c>
      <c r="AI91" s="40" t="s">
        <v>399</v>
      </c>
      <c r="AJ91" s="40" t="s">
        <v>399</v>
      </c>
      <c r="AK91" s="40" t="s">
        <v>485</v>
      </c>
      <c r="AL91" s="45" t="s">
        <v>414</v>
      </c>
    </row>
    <row r="92" spans="1:38" s="6" customFormat="1" ht="26.25" customHeight="1" thickBot="1">
      <c r="A92" s="37" t="s">
        <v>44</v>
      </c>
      <c r="B92" s="37" t="s">
        <v>216</v>
      </c>
      <c r="C92" s="37" t="s">
        <v>217</v>
      </c>
      <c r="D92" s="46"/>
      <c r="E92" s="39">
        <v>0.18676199999999998</v>
      </c>
      <c r="F92" s="39">
        <v>0.37352399999999997</v>
      </c>
      <c r="G92" s="39">
        <v>0.37352399999999997</v>
      </c>
      <c r="H92" s="39" t="s">
        <v>401</v>
      </c>
      <c r="I92" s="39">
        <v>0.1120572</v>
      </c>
      <c r="J92" s="39">
        <v>0.1494096</v>
      </c>
      <c r="K92" s="39">
        <v>0.18676199999999998</v>
      </c>
      <c r="L92" s="39">
        <v>2.9134871999999998E-3</v>
      </c>
      <c r="M92" s="39">
        <v>1.027191</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186.762</v>
      </c>
      <c r="AL92" s="45" t="s">
        <v>218</v>
      </c>
    </row>
    <row r="93" spans="1:38" s="6" customFormat="1" ht="26.25" customHeight="1" thickBot="1">
      <c r="A93" s="37" t="s">
        <v>44</v>
      </c>
      <c r="B93" s="37" t="s">
        <v>219</v>
      </c>
      <c r="C93" s="37" t="s">
        <v>382</v>
      </c>
      <c r="D93" s="46"/>
      <c r="E93" s="39" t="s">
        <v>399</v>
      </c>
      <c r="F93" s="39">
        <v>9.3610037956749999</v>
      </c>
      <c r="G93" s="39" t="s">
        <v>399</v>
      </c>
      <c r="H93" s="39" t="s">
        <v>399</v>
      </c>
      <c r="I93" s="39" t="s">
        <v>401</v>
      </c>
      <c r="J93" s="39">
        <v>5.9170126079999996E-2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705</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1.240301535</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1404.6449999999998</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1.16843998502</v>
      </c>
      <c r="F99" s="39">
        <v>19.168488528137999</v>
      </c>
      <c r="G99" s="39" t="s">
        <v>399</v>
      </c>
      <c r="H99" s="39">
        <v>17.318672039209002</v>
      </c>
      <c r="I99" s="39">
        <v>0.32374402027396998</v>
      </c>
      <c r="J99" s="39">
        <v>0.49746032383562</v>
      </c>
      <c r="K99" s="39">
        <v>1.0896749950685001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1601.173</v>
      </c>
      <c r="AL99" s="45" t="s">
        <v>416</v>
      </c>
    </row>
    <row r="100" spans="1:38" s="6" customFormat="1" ht="26.25" customHeight="1" thickBot="1">
      <c r="A100" s="37" t="s">
        <v>229</v>
      </c>
      <c r="B100" s="37" t="s">
        <v>232</v>
      </c>
      <c r="C100" s="37" t="s">
        <v>385</v>
      </c>
      <c r="D100" s="46"/>
      <c r="E100" s="39">
        <v>0.25993721446000001</v>
      </c>
      <c r="F100" s="39">
        <v>9.5503102157501996</v>
      </c>
      <c r="G100" s="39" t="s">
        <v>399</v>
      </c>
      <c r="H100" s="39">
        <v>8.6251496739687994</v>
      </c>
      <c r="I100" s="39">
        <v>0.1095729830137</v>
      </c>
      <c r="J100" s="39">
        <v>0.16435947452055</v>
      </c>
      <c r="K100" s="39">
        <v>0.35915588876712001</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1234.3869999999999</v>
      </c>
      <c r="AL100" s="45" t="s">
        <v>416</v>
      </c>
    </row>
    <row r="101" spans="1:38" s="6" customFormat="1" ht="26.25" customHeight="1" thickBot="1">
      <c r="A101" s="37" t="s">
        <v>229</v>
      </c>
      <c r="B101" s="37" t="s">
        <v>233</v>
      </c>
      <c r="C101" s="37" t="s">
        <v>234</v>
      </c>
      <c r="D101" s="46"/>
      <c r="E101" s="39">
        <v>9.1881576000000006E-2</v>
      </c>
      <c r="F101" s="39">
        <v>1.3193816718082001</v>
      </c>
      <c r="G101" s="39" t="s">
        <v>399</v>
      </c>
      <c r="H101" s="39">
        <v>3.7198272888555999</v>
      </c>
      <c r="I101" s="39">
        <v>1.2586517260274E-2</v>
      </c>
      <c r="J101" s="39">
        <v>3.7759551780822E-2</v>
      </c>
      <c r="K101" s="39">
        <v>8.8105620821918001E-2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7656.7979999999998</v>
      </c>
      <c r="AL101" s="45" t="s">
        <v>416</v>
      </c>
    </row>
    <row r="102" spans="1:38" s="6" customFormat="1" ht="26.25" customHeight="1" thickBot="1">
      <c r="A102" s="37" t="s">
        <v>229</v>
      </c>
      <c r="B102" s="37" t="s">
        <v>235</v>
      </c>
      <c r="C102" s="37" t="s">
        <v>364</v>
      </c>
      <c r="D102" s="46"/>
      <c r="E102" s="39">
        <v>0.1427696</v>
      </c>
      <c r="F102" s="39">
        <v>3.0155660000000002</v>
      </c>
      <c r="G102" s="39" t="s">
        <v>399</v>
      </c>
      <c r="H102" s="39">
        <v>20.603091102738478</v>
      </c>
      <c r="I102" s="39">
        <v>3.0074E-2</v>
      </c>
      <c r="J102" s="39">
        <v>0.68127000000000004</v>
      </c>
      <c r="K102" s="39">
        <v>4.8979600000000003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4797</v>
      </c>
      <c r="AL102" s="45" t="s">
        <v>416</v>
      </c>
    </row>
    <row r="103" spans="1:38" s="6" customFormat="1" ht="26.25" customHeight="1" thickBot="1">
      <c r="A103" s="37" t="s">
        <v>229</v>
      </c>
      <c r="B103" s="37" t="s">
        <v>236</v>
      </c>
      <c r="C103" s="37" t="s">
        <v>237</v>
      </c>
      <c r="D103" s="46"/>
      <c r="E103" s="39">
        <v>2.8585199999999998E-3</v>
      </c>
      <c r="F103" s="39">
        <v>0.15165668153424</v>
      </c>
      <c r="G103" s="39" t="s">
        <v>399</v>
      </c>
      <c r="H103" s="39">
        <v>0.148092</v>
      </c>
      <c r="I103" s="39">
        <v>9.3412602739726004E-3</v>
      </c>
      <c r="J103" s="39">
        <v>1.4224191780822E-2</v>
      </c>
      <c r="K103" s="39">
        <v>3.0783698630137E-2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34.44</v>
      </c>
      <c r="AL103" s="45" t="s">
        <v>416</v>
      </c>
    </row>
    <row r="104" spans="1:38" s="6" customFormat="1" ht="26.25" customHeight="1" thickBot="1">
      <c r="A104" s="37" t="s">
        <v>229</v>
      </c>
      <c r="B104" s="37" t="s">
        <v>238</v>
      </c>
      <c r="C104" s="37" t="s">
        <v>239</v>
      </c>
      <c r="D104" s="46"/>
      <c r="E104" s="39">
        <v>6.456168E-3</v>
      </c>
      <c r="F104" s="39">
        <v>0.29293314588493002</v>
      </c>
      <c r="G104" s="39" t="s">
        <v>399</v>
      </c>
      <c r="H104" s="39">
        <v>0.2152056</v>
      </c>
      <c r="I104" s="39">
        <v>8.8440657534246997E-4</v>
      </c>
      <c r="J104" s="39">
        <v>2.6532197260274002E-3</v>
      </c>
      <c r="K104" s="39">
        <v>6.1908460273973004E-3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538.01400000000001</v>
      </c>
      <c r="AL104" s="45" t="s">
        <v>416</v>
      </c>
    </row>
    <row r="105" spans="1:38" s="6" customFormat="1" ht="26.25" customHeight="1" thickBot="1">
      <c r="A105" s="37" t="s">
        <v>229</v>
      </c>
      <c r="B105" s="37" t="s">
        <v>240</v>
      </c>
      <c r="C105" s="37" t="s">
        <v>241</v>
      </c>
      <c r="D105" s="46"/>
      <c r="E105" s="39">
        <v>0.21611549999999999</v>
      </c>
      <c r="F105" s="54">
        <v>3.69557505</v>
      </c>
      <c r="G105" s="39" t="s">
        <v>399</v>
      </c>
      <c r="H105" s="39">
        <v>6.051234</v>
      </c>
      <c r="I105" s="39">
        <v>5.9683403835616003E-2</v>
      </c>
      <c r="J105" s="39">
        <v>9.3788206027397E-2</v>
      </c>
      <c r="K105" s="39">
        <v>0.20462881315067999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864.46199999999999</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0.57064077000000002</v>
      </c>
      <c r="F107" s="39">
        <v>1.7656807791475</v>
      </c>
      <c r="G107" s="39" t="s">
        <v>399</v>
      </c>
      <c r="H107" s="39">
        <v>4.5709028380348</v>
      </c>
      <c r="I107" s="39">
        <v>0.122280165</v>
      </c>
      <c r="J107" s="39">
        <v>1.6304022</v>
      </c>
      <c r="K107" s="39">
        <v>7.7444104500000002</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40760.055</v>
      </c>
      <c r="AL107" s="45" t="s">
        <v>416</v>
      </c>
    </row>
    <row r="108" spans="1:38" s="6" customFormat="1" ht="26.25" customHeight="1" thickBot="1">
      <c r="A108" s="37" t="s">
        <v>229</v>
      </c>
      <c r="B108" s="37" t="s">
        <v>245</v>
      </c>
      <c r="C108" s="37" t="s">
        <v>360</v>
      </c>
      <c r="D108" s="46"/>
      <c r="E108" s="39">
        <v>0.79114922099999996</v>
      </c>
      <c r="F108" s="39">
        <v>2.7545799999999998</v>
      </c>
      <c r="G108" s="39" t="s">
        <v>399</v>
      </c>
      <c r="H108" s="39">
        <v>3.80923699</v>
      </c>
      <c r="I108" s="39">
        <v>5.8603646000000002E-2</v>
      </c>
      <c r="J108" s="39">
        <v>0.58603645999999998</v>
      </c>
      <c r="K108" s="39">
        <v>1.17207292</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29301.823</v>
      </c>
      <c r="AL108" s="45" t="s">
        <v>416</v>
      </c>
    </row>
    <row r="109" spans="1:38" s="6" customFormat="1" ht="26.25" customHeight="1" thickBot="1">
      <c r="A109" s="37" t="s">
        <v>229</v>
      </c>
      <c r="B109" s="37" t="s">
        <v>246</v>
      </c>
      <c r="C109" s="37" t="s">
        <v>361</v>
      </c>
      <c r="D109" s="46"/>
      <c r="E109" s="39">
        <v>8.0487000000000004E-5</v>
      </c>
      <c r="F109" s="39">
        <v>1.457709E-3</v>
      </c>
      <c r="G109" s="39" t="s">
        <v>399</v>
      </c>
      <c r="H109" s="39">
        <v>1.6693599999999999E-3</v>
      </c>
      <c r="I109" s="39">
        <v>5.9620000000000002E-5</v>
      </c>
      <c r="J109" s="39">
        <v>3.2791E-4</v>
      </c>
      <c r="K109" s="39">
        <v>3.2791E-4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2.9809999999999999</v>
      </c>
      <c r="AL109" s="45" t="s">
        <v>416</v>
      </c>
    </row>
    <row r="110" spans="1:38" s="6" customFormat="1" ht="26.25" customHeight="1" thickBot="1">
      <c r="A110" s="37" t="s">
        <v>229</v>
      </c>
      <c r="B110" s="37" t="s">
        <v>247</v>
      </c>
      <c r="C110" s="37" t="s">
        <v>362</v>
      </c>
      <c r="D110" s="46"/>
      <c r="E110" s="39">
        <v>2.3733599999999999E-4</v>
      </c>
      <c r="F110" s="39">
        <v>5.2753319999999998E-3</v>
      </c>
      <c r="G110" s="39" t="s">
        <v>399</v>
      </c>
      <c r="H110" s="39">
        <v>4.8545999999999997E-3</v>
      </c>
      <c r="I110" s="39">
        <v>2.1576000000000001E-4</v>
      </c>
      <c r="J110" s="39">
        <v>1.5103199999999999E-3</v>
      </c>
      <c r="K110" s="39">
        <v>1.5103199999999999E-3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10.788</v>
      </c>
      <c r="AL110" s="45" t="s">
        <v>416</v>
      </c>
    </row>
    <row r="111" spans="1:38" s="6" customFormat="1" ht="26.25" customHeight="1" thickBot="1">
      <c r="A111" s="37" t="s">
        <v>229</v>
      </c>
      <c r="B111" s="37" t="s">
        <v>248</v>
      </c>
      <c r="C111" s="37" t="s">
        <v>356</v>
      </c>
      <c r="D111" s="46"/>
      <c r="E111" s="39">
        <v>1.2999999999999999E-3</v>
      </c>
      <c r="F111" s="39">
        <v>7.6700000000000004E-2</v>
      </c>
      <c r="G111" s="39" t="s">
        <v>399</v>
      </c>
      <c r="H111" s="39">
        <v>2.5999999999999999E-2</v>
      </c>
      <c r="I111" s="39">
        <v>5.1999999999999998E-3</v>
      </c>
      <c r="J111" s="39">
        <v>1.04E-2</v>
      </c>
      <c r="K111" s="39">
        <v>2.3400000000000001E-2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1300</v>
      </c>
      <c r="AL111" s="45" t="s">
        <v>416</v>
      </c>
    </row>
    <row r="112" spans="1:38" s="6" customFormat="1" ht="26.25" customHeight="1" thickBot="1">
      <c r="A112" s="37" t="s">
        <v>249</v>
      </c>
      <c r="B112" s="37" t="s">
        <v>250</v>
      </c>
      <c r="C112" s="37" t="s">
        <v>251</v>
      </c>
      <c r="D112" s="38"/>
      <c r="E112" s="40">
        <v>9.5711600000000008</v>
      </c>
      <c r="F112" s="39" t="s">
        <v>399</v>
      </c>
      <c r="G112" s="39" t="s">
        <v>399</v>
      </c>
      <c r="H112" s="40">
        <v>16.814334729166667</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239.279</v>
      </c>
      <c r="AL112" s="45" t="s">
        <v>417</v>
      </c>
    </row>
    <row r="113" spans="1:38" s="6" customFormat="1" ht="26.25" customHeight="1" thickBot="1">
      <c r="A113" s="37" t="s">
        <v>249</v>
      </c>
      <c r="B113" s="48" t="s">
        <v>252</v>
      </c>
      <c r="C113" s="48" t="s">
        <v>253</v>
      </c>
      <c r="D113" s="38"/>
      <c r="E113" s="39">
        <v>9.2921872872607807</v>
      </c>
      <c r="F113" s="39">
        <v>23.343489999999999</v>
      </c>
      <c r="G113" s="39" t="s">
        <v>399</v>
      </c>
      <c r="H113" s="39">
        <v>48.865576039484544</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232304682.18151951</v>
      </c>
      <c r="AL113" s="45" t="s">
        <v>418</v>
      </c>
    </row>
    <row r="114" spans="1:38" s="6" customFormat="1" ht="26.25" customHeight="1" thickBot="1">
      <c r="A114" s="37" t="s">
        <v>249</v>
      </c>
      <c r="B114" s="48" t="s">
        <v>254</v>
      </c>
      <c r="C114" s="48" t="s">
        <v>365</v>
      </c>
      <c r="D114" s="38"/>
      <c r="E114" s="39">
        <v>4.921534E-3</v>
      </c>
      <c r="F114" s="39" t="s">
        <v>399</v>
      </c>
      <c r="G114" s="39" t="s">
        <v>399</v>
      </c>
      <c r="H114" s="39">
        <v>1.6733215999999999E-2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2460.7669999999998</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0.87380000000000002</v>
      </c>
      <c r="G116" s="39" t="s">
        <v>399</v>
      </c>
      <c r="H116" s="39">
        <v>21.942797351705103</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0.33014658000000002</v>
      </c>
      <c r="J119" s="39">
        <v>8.5838110800000003</v>
      </c>
      <c r="K119" s="39">
        <v>8.5838110800000003</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5502443</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2.54063076</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5502443</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2.2151926758740215E-2</v>
      </c>
      <c r="F123" s="39">
        <v>4.4919255770327966E-2</v>
      </c>
      <c r="G123" s="39">
        <v>2.9627612886652913E-3</v>
      </c>
      <c r="H123" s="39">
        <v>2.7344566420731103E-2</v>
      </c>
      <c r="I123" s="39">
        <v>6.755967198436838E-2</v>
      </c>
      <c r="J123" s="39">
        <v>7.0129329523195519E-2</v>
      </c>
      <c r="K123" s="39">
        <v>7.1268686457392649E-2</v>
      </c>
      <c r="L123" s="39">
        <v>8.1481891146945422E-3</v>
      </c>
      <c r="M123" s="39">
        <v>0.53834646180146062</v>
      </c>
      <c r="N123" s="39">
        <v>3.2921053072631839E-4</v>
      </c>
      <c r="O123" s="39">
        <v>2.5636793291202468E-3</v>
      </c>
      <c r="P123" s="39">
        <v>6.2411065744697315E-4</v>
      </c>
      <c r="Q123" s="39">
        <v>1.2589358174061672E-4</v>
      </c>
      <c r="R123" s="39">
        <v>1.109485738764691E-3</v>
      </c>
      <c r="S123" s="39">
        <v>6.3777808880541222E-4</v>
      </c>
      <c r="T123" s="39">
        <v>4.3736916549989982E-4</v>
      </c>
      <c r="U123" s="39">
        <v>3.0471166851437622E-4</v>
      </c>
      <c r="V123" s="39">
        <v>8.722918841614042E-3</v>
      </c>
      <c r="W123" s="39" t="s">
        <v>399</v>
      </c>
      <c r="X123" s="39">
        <v>6.2085167069118825E-2</v>
      </c>
      <c r="Y123" s="39">
        <v>3.3457714263026718E-2</v>
      </c>
      <c r="Z123" s="39">
        <v>1.956346250092245E-2</v>
      </c>
      <c r="AA123" s="39">
        <v>2.1448816611413797E-2</v>
      </c>
      <c r="AB123" s="39">
        <v>0.13655516044448179</v>
      </c>
      <c r="AC123" s="39" t="s">
        <v>399</v>
      </c>
      <c r="AD123" s="39" t="s">
        <v>399</v>
      </c>
      <c r="AE123" s="26"/>
      <c r="AF123" s="40" t="s">
        <v>399</v>
      </c>
      <c r="AG123" s="40" t="s">
        <v>399</v>
      </c>
      <c r="AH123" s="40" t="s">
        <v>399</v>
      </c>
      <c r="AI123" s="40" t="s">
        <v>399</v>
      </c>
      <c r="AJ123" s="40" t="s">
        <v>399</v>
      </c>
      <c r="AK123" s="44">
        <v>1879850.4300133584</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1.01249374404741</v>
      </c>
      <c r="G125" s="39" t="s">
        <v>399</v>
      </c>
      <c r="H125" s="39" t="s">
        <v>401</v>
      </c>
      <c r="I125" s="39">
        <v>2.25351927739946E-4</v>
      </c>
      <c r="J125" s="39">
        <v>1.4955173386378201E-3</v>
      </c>
      <c r="K125" s="39">
        <v>3.1617558346543999E-3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516</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2.8301856899999998E-2</v>
      </c>
      <c r="F129" s="39">
        <v>0.24072843799999999</v>
      </c>
      <c r="G129" s="39">
        <v>1.52895089E-3</v>
      </c>
      <c r="H129" s="39" t="s">
        <v>401</v>
      </c>
      <c r="I129" s="39">
        <v>1.3012348000000001E-4</v>
      </c>
      <c r="J129" s="39">
        <v>2.2771609000000001E-4</v>
      </c>
      <c r="K129" s="39">
        <v>3.2530869999999998E-4</v>
      </c>
      <c r="L129" s="39">
        <v>4.5543218000000001E-6</v>
      </c>
      <c r="M129" s="39">
        <v>2.2771609000000002E-3</v>
      </c>
      <c r="N129" s="39">
        <v>4.2290131000000002E-2</v>
      </c>
      <c r="O129" s="39">
        <v>3.253087E-3</v>
      </c>
      <c r="P129" s="39">
        <v>1.82172872E-3</v>
      </c>
      <c r="Q129" s="39">
        <v>5.2049392000000003E-4</v>
      </c>
      <c r="R129" s="39" t="s">
        <v>401</v>
      </c>
      <c r="S129" s="39" t="s">
        <v>401</v>
      </c>
      <c r="T129" s="39">
        <v>4.5543218000000003E-3</v>
      </c>
      <c r="U129" s="39" t="s">
        <v>401</v>
      </c>
      <c r="V129" s="39" t="s">
        <v>401</v>
      </c>
      <c r="W129" s="39">
        <v>11.385804500000001</v>
      </c>
      <c r="X129" s="39" t="s">
        <v>401</v>
      </c>
      <c r="Y129" s="39" t="s">
        <v>401</v>
      </c>
      <c r="Z129" s="39" t="s">
        <v>401</v>
      </c>
      <c r="AA129" s="39" t="s">
        <v>401</v>
      </c>
      <c r="AB129" s="39">
        <v>6.5061739999999996E-4</v>
      </c>
      <c r="AC129" s="39">
        <v>6.5061740000000007E-2</v>
      </c>
      <c r="AD129" s="39" t="s">
        <v>401</v>
      </c>
      <c r="AE129" s="26"/>
      <c r="AF129" s="40" t="s">
        <v>399</v>
      </c>
      <c r="AG129" s="40" t="s">
        <v>399</v>
      </c>
      <c r="AH129" s="40" t="s">
        <v>399</v>
      </c>
      <c r="AI129" s="40" t="s">
        <v>399</v>
      </c>
      <c r="AJ129" s="40" t="s">
        <v>399</v>
      </c>
      <c r="AK129" s="40">
        <v>32.53087</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2.7055800000000001E-2</v>
      </c>
      <c r="F131" s="39">
        <v>1.05217E-2</v>
      </c>
      <c r="G131" s="39">
        <v>1.322728E-3</v>
      </c>
      <c r="H131" s="39" t="s">
        <v>401</v>
      </c>
      <c r="I131" s="39" t="s">
        <v>401</v>
      </c>
      <c r="J131" s="39" t="s">
        <v>401</v>
      </c>
      <c r="K131" s="39">
        <v>3.4571300000000001E-3</v>
      </c>
      <c r="L131" s="39">
        <v>7.9513989999999997E-5</v>
      </c>
      <c r="M131" s="39">
        <v>2.2546500000000001E-2</v>
      </c>
      <c r="N131" s="39">
        <v>5.4111599999999999E-3</v>
      </c>
      <c r="O131" s="39">
        <v>1.80372E-3</v>
      </c>
      <c r="P131" s="39">
        <v>2.4350219999999999E-2</v>
      </c>
      <c r="Q131" s="39">
        <v>1.5031000000000001E-5</v>
      </c>
      <c r="R131" s="39">
        <v>2.4049600000000001E-4</v>
      </c>
      <c r="S131" s="39">
        <v>3.6976259999999997E-2</v>
      </c>
      <c r="T131" s="39">
        <v>4.5092999999999999E-3</v>
      </c>
      <c r="U131" s="39" t="s">
        <v>401</v>
      </c>
      <c r="V131" s="39" t="s">
        <v>401</v>
      </c>
      <c r="W131" s="39">
        <v>601.24</v>
      </c>
      <c r="X131" s="39" t="s">
        <v>401</v>
      </c>
      <c r="Y131" s="39" t="s">
        <v>401</v>
      </c>
      <c r="Z131" s="39" t="s">
        <v>401</v>
      </c>
      <c r="AA131" s="39" t="s">
        <v>401</v>
      </c>
      <c r="AB131" s="39">
        <v>6.0124E-7</v>
      </c>
      <c r="AC131" s="39">
        <v>1.5031000000000001</v>
      </c>
      <c r="AD131" s="39">
        <v>0.30062</v>
      </c>
      <c r="AE131" s="26"/>
      <c r="AF131" s="40" t="s">
        <v>399</v>
      </c>
      <c r="AG131" s="40" t="s">
        <v>399</v>
      </c>
      <c r="AH131" s="40" t="s">
        <v>399</v>
      </c>
      <c r="AI131" s="40" t="s">
        <v>399</v>
      </c>
      <c r="AJ131" s="40" t="s">
        <v>399</v>
      </c>
      <c r="AK131" s="40">
        <v>15.031000000000001</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9.6524999999999996E-4</v>
      </c>
      <c r="F133" s="39">
        <v>1.521E-5</v>
      </c>
      <c r="G133" s="39">
        <v>1.3221000000000001E-4</v>
      </c>
      <c r="H133" s="39" t="s">
        <v>399</v>
      </c>
      <c r="I133" s="39">
        <v>4.0599000000000002E-5</v>
      </c>
      <c r="J133" s="39">
        <v>4.0599000000000002E-5</v>
      </c>
      <c r="K133" s="39">
        <v>4.5115199999999998E-5</v>
      </c>
      <c r="L133" s="39" t="s">
        <v>401</v>
      </c>
      <c r="M133" s="39">
        <v>1.638E-4</v>
      </c>
      <c r="N133" s="39">
        <v>3.5135100000000002E-5</v>
      </c>
      <c r="O133" s="39">
        <v>5.8850999999999998E-6</v>
      </c>
      <c r="P133" s="39">
        <v>1.7432999999999999E-3</v>
      </c>
      <c r="Q133" s="39">
        <v>1.5923700000000001E-5</v>
      </c>
      <c r="R133" s="39">
        <v>1.5865199999999998E-5</v>
      </c>
      <c r="S133" s="39">
        <v>1.45431E-5</v>
      </c>
      <c r="T133" s="39">
        <v>2.0276100000000001E-5</v>
      </c>
      <c r="U133" s="39">
        <v>2.3142600000000001E-5</v>
      </c>
      <c r="V133" s="39">
        <v>1.8734040000000001E-4</v>
      </c>
      <c r="W133" s="39">
        <v>3.1590000000000001E-5</v>
      </c>
      <c r="X133" s="39">
        <v>1.5443999999999999E-8</v>
      </c>
      <c r="Y133" s="39">
        <v>8.4357000000000006E-9</v>
      </c>
      <c r="Z133" s="39">
        <v>7.5348000000000001E-9</v>
      </c>
      <c r="AA133" s="39">
        <v>8.1783000000000002E-9</v>
      </c>
      <c r="AB133" s="39">
        <v>3.9592799999999998E-8</v>
      </c>
      <c r="AC133" s="39">
        <v>1.7550000000000001E-4</v>
      </c>
      <c r="AD133" s="39">
        <v>4.797E-4</v>
      </c>
      <c r="AE133" s="26"/>
      <c r="AF133" s="40" t="s">
        <v>399</v>
      </c>
      <c r="AG133" s="40" t="s">
        <v>399</v>
      </c>
      <c r="AH133" s="40" t="s">
        <v>399</v>
      </c>
      <c r="AI133" s="40" t="s">
        <v>399</v>
      </c>
      <c r="AJ133" s="40" t="s">
        <v>399</v>
      </c>
      <c r="AK133" s="40">
        <v>1170</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0.449586969</v>
      </c>
      <c r="F135" s="39">
        <v>0.17389684650000001</v>
      </c>
      <c r="G135" s="39">
        <v>1.5551750499999999E-2</v>
      </c>
      <c r="H135" s="39" t="s">
        <v>401</v>
      </c>
      <c r="I135" s="39">
        <v>0.59238031449999995</v>
      </c>
      <c r="J135" s="39">
        <v>0.63762177050000002</v>
      </c>
      <c r="K135" s="39">
        <v>0.656001112</v>
      </c>
      <c r="L135" s="39">
        <v>0.24879973209</v>
      </c>
      <c r="M135" s="39">
        <v>7.8932202765000001</v>
      </c>
      <c r="N135" s="39">
        <v>6.9275979500000001E-2</v>
      </c>
      <c r="O135" s="39">
        <v>1.4137955000000001E-2</v>
      </c>
      <c r="P135" s="39" t="s">
        <v>401</v>
      </c>
      <c r="Q135" s="39">
        <v>5.7965615499999998E-2</v>
      </c>
      <c r="R135" s="39">
        <v>1.4137955E-3</v>
      </c>
      <c r="S135" s="39">
        <v>2.8275910000000001E-2</v>
      </c>
      <c r="T135" s="39" t="s">
        <v>401</v>
      </c>
      <c r="U135" s="39">
        <v>9.8965684999999994E-3</v>
      </c>
      <c r="V135" s="39">
        <v>2.4783835115000001</v>
      </c>
      <c r="W135" s="39">
        <v>1.4137955</v>
      </c>
      <c r="X135" s="39">
        <v>1.55517505E-3</v>
      </c>
      <c r="Y135" s="39">
        <v>2.96897055E-3</v>
      </c>
      <c r="Z135" s="39">
        <v>4.1000069500000003E-3</v>
      </c>
      <c r="AA135" s="39" t="s">
        <v>401</v>
      </c>
      <c r="AB135" s="39">
        <v>8.6241525499999999E-3</v>
      </c>
      <c r="AC135" s="39" t="s">
        <v>401</v>
      </c>
      <c r="AD135" s="39" t="s">
        <v>399</v>
      </c>
      <c r="AE135" s="26"/>
      <c r="AF135" s="40" t="s">
        <v>399</v>
      </c>
      <c r="AG135" s="40" t="s">
        <v>399</v>
      </c>
      <c r="AH135" s="40" t="s">
        <v>399</v>
      </c>
      <c r="AI135" s="40" t="s">
        <v>399</v>
      </c>
      <c r="AJ135" s="40" t="s">
        <v>399</v>
      </c>
      <c r="AK135" s="40">
        <v>141.37954999999999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3.0312599999999999E-2</v>
      </c>
      <c r="G138" s="39" t="s">
        <v>399</v>
      </c>
      <c r="H138" s="39">
        <v>13.995897600000001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557</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0.40740346500000002</v>
      </c>
      <c r="J139" s="39">
        <v>0.40740346500000002</v>
      </c>
      <c r="K139" s="39">
        <v>0.40740346500000002</v>
      </c>
      <c r="L139" s="39" t="s">
        <v>401</v>
      </c>
      <c r="M139" s="39" t="s">
        <v>401</v>
      </c>
      <c r="N139" s="39">
        <v>1.1863125000000001E-3</v>
      </c>
      <c r="O139" s="39">
        <v>2.3926049999999999E-3</v>
      </c>
      <c r="P139" s="39">
        <v>2.3926049999999999E-3</v>
      </c>
      <c r="Q139" s="39">
        <v>3.7927034999999999E-3</v>
      </c>
      <c r="R139" s="39">
        <v>3.621375E-3</v>
      </c>
      <c r="S139" s="39">
        <v>8.4200714999999992E-3</v>
      </c>
      <c r="T139" s="39" t="s">
        <v>401</v>
      </c>
      <c r="U139" s="39" t="s">
        <v>401</v>
      </c>
      <c r="V139" s="39" t="s">
        <v>401</v>
      </c>
      <c r="W139" s="39">
        <v>4.1076540000000001</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445</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 t="shared" ref="E141:AD141" si="0">SUM(E14:E140)</f>
        <v>315.26662488439035</v>
      </c>
      <c r="F141" s="57">
        <f t="shared" si="0"/>
        <v>322.57300638373982</v>
      </c>
      <c r="G141" s="57">
        <f t="shared" si="0"/>
        <v>491.79212777022644</v>
      </c>
      <c r="H141" s="57">
        <f t="shared" si="0"/>
        <v>175.95562805388272</v>
      </c>
      <c r="I141" s="57">
        <f t="shared" si="0"/>
        <v>106.75210285828457</v>
      </c>
      <c r="J141" s="57">
        <f t="shared" si="0"/>
        <v>139.68271332588773</v>
      </c>
      <c r="K141" s="57">
        <f t="shared" si="0"/>
        <v>234.34163759409861</v>
      </c>
      <c r="L141" s="57">
        <f t="shared" si="0"/>
        <v>12.458228620971051</v>
      </c>
      <c r="M141" s="57">
        <f t="shared" si="0"/>
        <v>1054.3299185512417</v>
      </c>
      <c r="N141" s="57">
        <f t="shared" si="0"/>
        <v>50.075282878154923</v>
      </c>
      <c r="O141" s="57">
        <f t="shared" si="0"/>
        <v>3.3769065957460964</v>
      </c>
      <c r="P141" s="57">
        <f t="shared" si="0"/>
        <v>2.5540539024874467</v>
      </c>
      <c r="Q141" s="57">
        <f t="shared" si="0"/>
        <v>5.8143573796017423</v>
      </c>
      <c r="R141" s="57">
        <f t="shared" si="0"/>
        <v>14.734860655463644</v>
      </c>
      <c r="S141" s="57">
        <f t="shared" si="0"/>
        <v>6.8991380320788567</v>
      </c>
      <c r="T141" s="57">
        <f t="shared" si="0"/>
        <v>34.52185615372435</v>
      </c>
      <c r="U141" s="57">
        <f t="shared" si="0"/>
        <v>11.730531696185494</v>
      </c>
      <c r="V141" s="57">
        <f t="shared" si="0"/>
        <v>103.2209571342393</v>
      </c>
      <c r="W141" s="57">
        <f t="shared" si="0"/>
        <v>762.48818725440003</v>
      </c>
      <c r="X141" s="57">
        <f t="shared" si="0"/>
        <v>15.908586841270269</v>
      </c>
      <c r="Y141" s="57">
        <f t="shared" si="0"/>
        <v>15.695351352820373</v>
      </c>
      <c r="Z141" s="57">
        <f t="shared" si="0"/>
        <v>5.9103663299325566</v>
      </c>
      <c r="AA141" s="57">
        <f t="shared" si="0"/>
        <v>8.4624631890451081</v>
      </c>
      <c r="AB141" s="57">
        <f t="shared" si="0"/>
        <v>55.665611711708301</v>
      </c>
      <c r="AC141" s="57">
        <f t="shared" si="0"/>
        <v>3.8753863979999998</v>
      </c>
      <c r="AD141" s="57">
        <f t="shared" si="0"/>
        <v>28.114859589131996</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315.26662488439035</v>
      </c>
      <c r="F152" s="81">
        <f t="shared" ref="F152:AD152" si="1">F141 + F151 + IF(AND(OR($B$4="AT",$B$4="BE",$B$4="CH",$B$4="GB",$B$4="IE",$B$4="LT",$B$4="LU",$B$4="NL"),SUM(F143:F149)&gt;0),SUM(F143:F149)-SUM(F27:F33),0)</f>
        <v>322.57300638373982</v>
      </c>
      <c r="G152" s="81">
        <f t="shared" si="1"/>
        <v>491.79212777022644</v>
      </c>
      <c r="H152" s="81">
        <f t="shared" si="1"/>
        <v>175.95562805388272</v>
      </c>
      <c r="I152" s="81">
        <f t="shared" si="1"/>
        <v>106.75210285828457</v>
      </c>
      <c r="J152" s="81">
        <f t="shared" si="1"/>
        <v>139.68271332588773</v>
      </c>
      <c r="K152" s="81">
        <f t="shared" si="1"/>
        <v>234.34163759409861</v>
      </c>
      <c r="L152" s="81">
        <f t="shared" si="1"/>
        <v>12.458228620971051</v>
      </c>
      <c r="M152" s="81">
        <f t="shared" si="1"/>
        <v>1054.3299185512417</v>
      </c>
      <c r="N152" s="81">
        <f t="shared" si="1"/>
        <v>50.075282878154923</v>
      </c>
      <c r="O152" s="81">
        <f t="shared" si="1"/>
        <v>3.3769065957460964</v>
      </c>
      <c r="P152" s="81">
        <f t="shared" si="1"/>
        <v>2.5540539024874467</v>
      </c>
      <c r="Q152" s="81">
        <f t="shared" si="1"/>
        <v>5.8143573796017423</v>
      </c>
      <c r="R152" s="81">
        <f t="shared" si="1"/>
        <v>14.734860655463644</v>
      </c>
      <c r="S152" s="81">
        <f t="shared" si="1"/>
        <v>6.8991380320788567</v>
      </c>
      <c r="T152" s="81">
        <f t="shared" si="1"/>
        <v>34.52185615372435</v>
      </c>
      <c r="U152" s="81">
        <f t="shared" si="1"/>
        <v>11.730531696185494</v>
      </c>
      <c r="V152" s="81">
        <f t="shared" si="1"/>
        <v>103.2209571342393</v>
      </c>
      <c r="W152" s="81">
        <f t="shared" si="1"/>
        <v>762.48818725440003</v>
      </c>
      <c r="X152" s="81">
        <f t="shared" si="1"/>
        <v>15.908586841270269</v>
      </c>
      <c r="Y152" s="81">
        <f t="shared" si="1"/>
        <v>15.695351352820373</v>
      </c>
      <c r="Z152" s="81">
        <f t="shared" si="1"/>
        <v>5.9103663299325566</v>
      </c>
      <c r="AA152" s="81">
        <f t="shared" si="1"/>
        <v>8.4624631890451081</v>
      </c>
      <c r="AB152" s="81">
        <f t="shared" si="1"/>
        <v>55.665611711708301</v>
      </c>
      <c r="AC152" s="81">
        <f t="shared" si="1"/>
        <v>3.8753863979999998</v>
      </c>
      <c r="AD152" s="81">
        <f t="shared" si="1"/>
        <v>28.114859589131996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315.26662488439035</v>
      </c>
      <c r="F154" s="81">
        <f>F141 + F153 - IF(OR($B$6=2005,$B$6&gt;=2020),SUM(F99:F122),0) + IF(AND(OR($B$4="AT",$B$4="BE",$B$4="CH",$B$4="GB",$B$4="IE",$B$4="LT",$B$4="LU",$B$4="NL"),SUM(F143:F149)&gt;0),SUM(F143:F149)-SUM(F27:F33),0)</f>
        <v>322.57300638373982</v>
      </c>
      <c r="G154" s="81">
        <f>G141 + G153 + IF(AND(OR($B$4="AT",$B$4="BE",$B$4="CH",$B$4="GB",$B$4="IE",$B$4="LT",$B$4="LU",$B$4="NL"),SUM(G143:G149)&gt;0),SUM(G143:G149)-SUM(G27:G33),0)</f>
        <v>491.79212777022644</v>
      </c>
      <c r="H154" s="81">
        <f t="shared" ref="H154:AD154" si="2">H141 + H153 + IF(AND(OR($B$4="AT",$B$4="BE",$B$4="CH",$B$4="GB",$B$4="IE",$B$4="LT",$B$4="LU",$B$4="NL"),SUM(H143:H149)&gt;0),SUM(H143:H149)-SUM(H27:H33),0)</f>
        <v>175.95562805388272</v>
      </c>
      <c r="I154" s="81">
        <f t="shared" si="2"/>
        <v>106.75210285828457</v>
      </c>
      <c r="J154" s="81">
        <f t="shared" si="2"/>
        <v>139.68271332588773</v>
      </c>
      <c r="K154" s="81">
        <f t="shared" si="2"/>
        <v>234.34163759409861</v>
      </c>
      <c r="L154" s="81">
        <f t="shared" si="2"/>
        <v>12.458228620971051</v>
      </c>
      <c r="M154" s="81">
        <f t="shared" si="2"/>
        <v>1054.3299185512417</v>
      </c>
      <c r="N154" s="81">
        <f t="shared" si="2"/>
        <v>50.075282878154923</v>
      </c>
      <c r="O154" s="81">
        <f t="shared" si="2"/>
        <v>3.3769065957460964</v>
      </c>
      <c r="P154" s="81">
        <f t="shared" si="2"/>
        <v>2.5540539024874467</v>
      </c>
      <c r="Q154" s="81">
        <f t="shared" si="2"/>
        <v>5.8143573796017423</v>
      </c>
      <c r="R154" s="81">
        <f t="shared" si="2"/>
        <v>14.734860655463644</v>
      </c>
      <c r="S154" s="81">
        <f t="shared" si="2"/>
        <v>6.8991380320788567</v>
      </c>
      <c r="T154" s="81">
        <f t="shared" si="2"/>
        <v>34.52185615372435</v>
      </c>
      <c r="U154" s="81">
        <f t="shared" si="2"/>
        <v>11.730531696185494</v>
      </c>
      <c r="V154" s="81">
        <f t="shared" si="2"/>
        <v>103.2209571342393</v>
      </c>
      <c r="W154" s="81">
        <f t="shared" si="2"/>
        <v>762.48818725440003</v>
      </c>
      <c r="X154" s="81">
        <f t="shared" si="2"/>
        <v>15.908586841270269</v>
      </c>
      <c r="Y154" s="81">
        <f t="shared" si="2"/>
        <v>15.695351352820373</v>
      </c>
      <c r="Z154" s="81">
        <f t="shared" si="2"/>
        <v>5.9103663299325566</v>
      </c>
      <c r="AA154" s="81">
        <f t="shared" si="2"/>
        <v>8.4624631890451081</v>
      </c>
      <c r="AB154" s="81">
        <f t="shared" si="2"/>
        <v>55.665611711708301</v>
      </c>
      <c r="AC154" s="81">
        <f t="shared" si="2"/>
        <v>3.8753863979999998</v>
      </c>
      <c r="AD154" s="81">
        <f t="shared" si="2"/>
        <v>28.114859589131996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1.4352707761403949</v>
      </c>
      <c r="F157" s="213">
        <v>4.5255282585607189E-2</v>
      </c>
      <c r="G157" s="213">
        <v>9.808550817178481E-2</v>
      </c>
      <c r="H157" s="213" t="s">
        <v>401</v>
      </c>
      <c r="I157" s="213">
        <v>2.5792851188863115E-2</v>
      </c>
      <c r="J157" s="213">
        <v>2.5792851188863115E-2</v>
      </c>
      <c r="K157" s="213" t="s">
        <v>401</v>
      </c>
      <c r="L157" s="213" t="s">
        <v>401</v>
      </c>
      <c r="M157" s="213">
        <v>0.41446264530277199</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5172.8427863952047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4.6904798822967872E-2</v>
      </c>
      <c r="F158" s="213">
        <v>2.1153324633382828E-3</v>
      </c>
      <c r="G158" s="213">
        <v>3.1705655009023272E-3</v>
      </c>
      <c r="H158" s="213" t="s">
        <v>401</v>
      </c>
      <c r="I158" s="213">
        <v>2.8409798632589506E-4</v>
      </c>
      <c r="J158" s="213">
        <v>2.8409798632589506E-4</v>
      </c>
      <c r="K158" s="213" t="s">
        <v>401</v>
      </c>
      <c r="L158" s="213" t="s">
        <v>401</v>
      </c>
      <c r="M158" s="213">
        <v>5.9781061338582506E-2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183.72282116876596</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2" width="8.5703125" style="21" customWidth="1"/>
    <col min="13" max="13" width="10" style="21" customWidth="1"/>
    <col min="14" max="22" width="8.5703125" style="21" customWidth="1"/>
    <col min="23" max="23" width="12.28515625" style="21" customWidth="1"/>
    <col min="24" max="24" width="8.5703125" style="21" customWidth="1"/>
    <col min="25" max="25" width="8.85546875" style="21" customWidth="1"/>
    <col min="26" max="30" width="8.5703125" style="21" customWidth="1"/>
    <col min="31" max="31" width="2.140625" style="21" customWidth="1"/>
    <col min="32" max="34" width="8.5703125" style="112" customWidth="1"/>
    <col min="35" max="35" width="9.42578125" style="112" customWidth="1"/>
    <col min="36" max="36" width="8.5703125" style="112" customWidth="1"/>
    <col min="37" max="37" width="13.57031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2001</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540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2001</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88.885175000000018</v>
      </c>
      <c r="F14" s="39">
        <v>1.0524116099999998</v>
      </c>
      <c r="G14" s="40">
        <v>442.86415681399995</v>
      </c>
      <c r="H14" s="39" t="s">
        <v>401</v>
      </c>
      <c r="I14" s="39">
        <v>11.013558684400001</v>
      </c>
      <c r="J14" s="39">
        <v>22.44822402438</v>
      </c>
      <c r="K14" s="39">
        <v>32.392819660000001</v>
      </c>
      <c r="L14" s="39">
        <v>0.3239281966</v>
      </c>
      <c r="M14" s="39">
        <v>10.849412999999998</v>
      </c>
      <c r="N14" s="39">
        <v>3.981458221</v>
      </c>
      <c r="O14" s="39">
        <v>0.54698568349999999</v>
      </c>
      <c r="P14" s="39">
        <v>0.72888919799999996</v>
      </c>
      <c r="Q14" s="39">
        <v>3.7720497799999992</v>
      </c>
      <c r="R14" s="39">
        <v>2.3901889374400005</v>
      </c>
      <c r="S14" s="39">
        <v>0.81145914074399994</v>
      </c>
      <c r="T14" s="39">
        <v>29.460924247000005</v>
      </c>
      <c r="U14" s="39">
        <v>10.6690966528</v>
      </c>
      <c r="V14" s="39">
        <v>11.519201741000002</v>
      </c>
      <c r="W14" s="39">
        <v>2.7105269999999999</v>
      </c>
      <c r="X14" s="39">
        <v>1.08897844E-3</v>
      </c>
      <c r="Y14" s="39">
        <v>9.2499839599999994E-3</v>
      </c>
      <c r="Z14" s="39">
        <v>7.3760134600000006E-3</v>
      </c>
      <c r="AA14" s="39">
        <v>1.4028035200000003E-3</v>
      </c>
      <c r="AB14" s="39">
        <v>1.9117779379999998E-2</v>
      </c>
      <c r="AC14" s="39">
        <v>1.5584332000000001</v>
      </c>
      <c r="AD14" s="39">
        <v>2.9045818000000001E-3</v>
      </c>
      <c r="AE14" s="26"/>
      <c r="AF14" s="44">
        <v>106668</v>
      </c>
      <c r="AG14" s="44">
        <v>232146</v>
      </c>
      <c r="AH14" s="44">
        <v>183694</v>
      </c>
      <c r="AI14" s="44">
        <v>611</v>
      </c>
      <c r="AJ14" s="44" t="s">
        <v>399</v>
      </c>
      <c r="AK14" s="44" t="s">
        <v>399</v>
      </c>
      <c r="AL14" s="45" t="s">
        <v>40</v>
      </c>
    </row>
    <row r="15" spans="1:38" s="6" customFormat="1" ht="26.25" customHeight="1" thickBot="1">
      <c r="A15" s="37" t="s">
        <v>44</v>
      </c>
      <c r="B15" s="37" t="s">
        <v>45</v>
      </c>
      <c r="C15" s="37" t="s">
        <v>46</v>
      </c>
      <c r="D15" s="38"/>
      <c r="E15" s="39">
        <v>4.8798849999999989</v>
      </c>
      <c r="F15" s="39">
        <v>0.12658900000000001</v>
      </c>
      <c r="G15" s="39">
        <v>4.2883336450000007</v>
      </c>
      <c r="H15" s="39" t="s">
        <v>401</v>
      </c>
      <c r="I15" s="39">
        <v>0.20328204999999996</v>
      </c>
      <c r="J15" s="39">
        <v>0.25425804999999996</v>
      </c>
      <c r="K15" s="39">
        <v>0.34238605</v>
      </c>
      <c r="L15" s="39">
        <v>1.0251363249999999E-2</v>
      </c>
      <c r="M15" s="39">
        <v>1.7312189999999998</v>
      </c>
      <c r="N15" s="39">
        <v>3.9459967499999998E-2</v>
      </c>
      <c r="O15" s="39">
        <v>1.037826125E-2</v>
      </c>
      <c r="P15" s="39">
        <v>7.0507399999999989E-3</v>
      </c>
      <c r="Q15" s="39">
        <v>3.9312600000000003E-2</v>
      </c>
      <c r="R15" s="39">
        <v>2.20631942E-2</v>
      </c>
      <c r="S15" s="39">
        <v>4.5881519419999996E-2</v>
      </c>
      <c r="T15" s="39">
        <v>2.2032209329499999</v>
      </c>
      <c r="U15" s="39">
        <v>1.8258104000000001E-2</v>
      </c>
      <c r="V15" s="39">
        <v>0.75865356750000001</v>
      </c>
      <c r="W15" s="39">
        <v>4.2122500000000007E-2</v>
      </c>
      <c r="X15" s="39">
        <v>2.2985200000000005E-5</v>
      </c>
      <c r="Y15" s="39">
        <v>7.3357799999999998E-5</v>
      </c>
      <c r="Z15" s="39">
        <v>7.3357799999999998E-5</v>
      </c>
      <c r="AA15" s="39">
        <v>9.426660000000001E-5</v>
      </c>
      <c r="AB15" s="39">
        <v>2.6396740000000002E-4</v>
      </c>
      <c r="AC15" s="39">
        <v>0</v>
      </c>
      <c r="AD15" s="39">
        <v>0</v>
      </c>
      <c r="AE15" s="26"/>
      <c r="AF15" s="44">
        <v>8640</v>
      </c>
      <c r="AG15" s="44" t="s">
        <v>399</v>
      </c>
      <c r="AH15" s="44">
        <v>41045</v>
      </c>
      <c r="AI15" s="44" t="s">
        <v>399</v>
      </c>
      <c r="AJ15" s="44" t="s">
        <v>399</v>
      </c>
      <c r="AK15" s="44" t="s">
        <v>399</v>
      </c>
      <c r="AL15" s="45" t="s">
        <v>40</v>
      </c>
    </row>
    <row r="16" spans="1:38" s="6" customFormat="1" ht="26.25" customHeight="1" thickBot="1">
      <c r="A16" s="37" t="s">
        <v>44</v>
      </c>
      <c r="B16" s="37" t="s">
        <v>47</v>
      </c>
      <c r="C16" s="37" t="s">
        <v>48</v>
      </c>
      <c r="D16" s="38"/>
      <c r="E16" s="39">
        <v>6.2143030000000001</v>
      </c>
      <c r="F16" s="39">
        <v>1.1837120000000001</v>
      </c>
      <c r="G16" s="39">
        <v>1.68460352</v>
      </c>
      <c r="H16" s="39">
        <v>1.1839999999999999E-3</v>
      </c>
      <c r="I16" s="39">
        <v>0.31041368000000003</v>
      </c>
      <c r="J16" s="39">
        <v>0.34909568000000002</v>
      </c>
      <c r="K16" s="39">
        <v>0.35495468000000002</v>
      </c>
      <c r="L16" s="39">
        <v>0.11346758999999999</v>
      </c>
      <c r="M16" s="39">
        <v>2.8660899999999994</v>
      </c>
      <c r="N16" s="39">
        <v>0.19273741599999997</v>
      </c>
      <c r="O16" s="39">
        <v>3.4670204E-3</v>
      </c>
      <c r="P16" s="39">
        <v>1.130772E-2</v>
      </c>
      <c r="Q16" s="39">
        <v>1.2335180000000001E-2</v>
      </c>
      <c r="R16" s="39">
        <v>0.11657862800000002</v>
      </c>
      <c r="S16" s="39">
        <v>4.57215256E-2</v>
      </c>
      <c r="T16" s="39">
        <v>1.316909128</v>
      </c>
      <c r="U16" s="39">
        <v>4.7633479999999997E-3</v>
      </c>
      <c r="V16" s="39">
        <v>0.39379488000000007</v>
      </c>
      <c r="W16" s="39">
        <v>0.24950211999999999</v>
      </c>
      <c r="X16" s="39">
        <v>3.6995325619999998E-2</v>
      </c>
      <c r="Y16" s="39">
        <v>4.8195887399999998E-2</v>
      </c>
      <c r="Z16" s="39">
        <v>1.9299001499999999E-2</v>
      </c>
      <c r="AA16" s="39">
        <v>1.5078134980000001E-2</v>
      </c>
      <c r="AB16" s="39">
        <v>0.11956834949999999</v>
      </c>
      <c r="AC16" s="39">
        <v>2.9574400000000004E-3</v>
      </c>
      <c r="AD16" s="39">
        <v>0.13685327810999998</v>
      </c>
      <c r="AE16" s="26"/>
      <c r="AF16" s="44">
        <v>10447</v>
      </c>
      <c r="AG16" s="44">
        <v>805</v>
      </c>
      <c r="AH16" s="44">
        <v>38856</v>
      </c>
      <c r="AI16" s="44">
        <v>32</v>
      </c>
      <c r="AJ16" s="44" t="s">
        <v>399</v>
      </c>
      <c r="AK16" s="44" t="s">
        <v>399</v>
      </c>
      <c r="AL16" s="45" t="s">
        <v>40</v>
      </c>
    </row>
    <row r="17" spans="1:38" s="6" customFormat="1" ht="26.25" customHeight="1" thickBot="1">
      <c r="A17" s="37" t="s">
        <v>44</v>
      </c>
      <c r="B17" s="37" t="s">
        <v>49</v>
      </c>
      <c r="C17" s="37" t="s">
        <v>50</v>
      </c>
      <c r="D17" s="38"/>
      <c r="E17" s="39">
        <v>12.987489999999999</v>
      </c>
      <c r="F17" s="39">
        <v>4.4420786000000003</v>
      </c>
      <c r="G17" s="39">
        <v>32.555518929999998</v>
      </c>
      <c r="H17" s="39">
        <v>3.5999999999999998E-6</v>
      </c>
      <c r="I17" s="39">
        <v>4.0313996200000002</v>
      </c>
      <c r="J17" s="39">
        <v>4.3536716199999992</v>
      </c>
      <c r="K17" s="39">
        <v>4.6043416199999996</v>
      </c>
      <c r="L17" s="39">
        <v>0.31989652879999997</v>
      </c>
      <c r="M17" s="39">
        <v>35.146538</v>
      </c>
      <c r="N17" s="39">
        <v>4.7992523690000004</v>
      </c>
      <c r="O17" s="39">
        <v>6.4572701100000005E-2</v>
      </c>
      <c r="P17" s="39">
        <v>0.30954404000000002</v>
      </c>
      <c r="Q17" s="39">
        <v>0.14821607000000001</v>
      </c>
      <c r="R17" s="39">
        <v>0.485351227</v>
      </c>
      <c r="S17" s="39">
        <v>0.62815564540000002</v>
      </c>
      <c r="T17" s="39">
        <v>0.46617128699999993</v>
      </c>
      <c r="U17" s="39">
        <v>6.7932081999999991E-2</v>
      </c>
      <c r="V17" s="39">
        <v>7.3812406699999995</v>
      </c>
      <c r="W17" s="39">
        <v>7.3029180800000013</v>
      </c>
      <c r="X17" s="39">
        <v>1.6412910448800002</v>
      </c>
      <c r="Y17" s="39">
        <v>2.2040194391000001</v>
      </c>
      <c r="Z17" s="39">
        <v>0.85943767690000006</v>
      </c>
      <c r="AA17" s="39">
        <v>0.67197331731999999</v>
      </c>
      <c r="AB17" s="39">
        <v>5.3767214782000003</v>
      </c>
      <c r="AC17" s="39">
        <v>2.2215340000000004E-2</v>
      </c>
      <c r="AD17" s="39">
        <v>6.0871901800000003</v>
      </c>
      <c r="AE17" s="26"/>
      <c r="AF17" s="44">
        <v>6320</v>
      </c>
      <c r="AG17" s="44">
        <v>35807</v>
      </c>
      <c r="AH17" s="44">
        <v>47979</v>
      </c>
      <c r="AI17" s="44">
        <v>3</v>
      </c>
      <c r="AJ17" s="44" t="s">
        <v>399</v>
      </c>
      <c r="AK17" s="44"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4" t="s">
        <v>400</v>
      </c>
      <c r="AG18" s="44" t="s">
        <v>400</v>
      </c>
      <c r="AH18" s="44" t="s">
        <v>400</v>
      </c>
      <c r="AI18" s="44" t="s">
        <v>400</v>
      </c>
      <c r="AJ18" s="44" t="s">
        <v>399</v>
      </c>
      <c r="AK18" s="44" t="s">
        <v>399</v>
      </c>
      <c r="AL18" s="45" t="s">
        <v>40</v>
      </c>
    </row>
    <row r="19" spans="1:38" s="6" customFormat="1" ht="26.25" customHeight="1" thickBot="1">
      <c r="A19" s="37" t="s">
        <v>44</v>
      </c>
      <c r="B19" s="37" t="s">
        <v>53</v>
      </c>
      <c r="C19" s="37" t="s">
        <v>54</v>
      </c>
      <c r="D19" s="38"/>
      <c r="E19" s="39">
        <v>12.086724</v>
      </c>
      <c r="F19" s="39">
        <v>2.6753141999999999</v>
      </c>
      <c r="G19" s="39">
        <v>8.4959404299999992</v>
      </c>
      <c r="H19" s="39">
        <v>3.1199999999999999E-5</v>
      </c>
      <c r="I19" s="39">
        <v>1.2218046199999999</v>
      </c>
      <c r="J19" s="39">
        <v>1.3014786200000001</v>
      </c>
      <c r="K19" s="39">
        <v>1.3635686200000001</v>
      </c>
      <c r="L19" s="39">
        <v>0.18082943280000002</v>
      </c>
      <c r="M19" s="39">
        <v>10.980324999999999</v>
      </c>
      <c r="N19" s="39">
        <v>1.1874058190000001</v>
      </c>
      <c r="O19" s="39">
        <v>1.6383076100000001E-2</v>
      </c>
      <c r="P19" s="39">
        <v>0.10921581999999999</v>
      </c>
      <c r="Q19" s="39">
        <v>4.274584E-2</v>
      </c>
      <c r="R19" s="39">
        <v>0.122988877</v>
      </c>
      <c r="S19" s="39">
        <v>0.15739737539999998</v>
      </c>
      <c r="T19" s="39">
        <v>0.11602407699999999</v>
      </c>
      <c r="U19" s="39">
        <v>2.1166882000000001E-2</v>
      </c>
      <c r="V19" s="39">
        <v>2.1351981699999998</v>
      </c>
      <c r="W19" s="39">
        <v>1.8491670800000002</v>
      </c>
      <c r="X19" s="39">
        <v>0.42247278087999995</v>
      </c>
      <c r="Y19" s="39">
        <v>0.67753213410000002</v>
      </c>
      <c r="Z19" s="39">
        <v>0.22749038189999998</v>
      </c>
      <c r="AA19" s="39">
        <v>0.17939417131999999</v>
      </c>
      <c r="AB19" s="39">
        <v>1.5068894682</v>
      </c>
      <c r="AC19" s="39">
        <v>5.61328E-3</v>
      </c>
      <c r="AD19" s="39">
        <v>1.5034815600000002</v>
      </c>
      <c r="AE19" s="26"/>
      <c r="AF19" s="44">
        <v>10400</v>
      </c>
      <c r="AG19" s="44">
        <v>8844</v>
      </c>
      <c r="AH19" s="44">
        <v>70529</v>
      </c>
      <c r="AI19" s="44">
        <v>26</v>
      </c>
      <c r="AJ19" s="44" t="s">
        <v>399</v>
      </c>
      <c r="AK19" s="44" t="s">
        <v>399</v>
      </c>
      <c r="AL19" s="45" t="s">
        <v>40</v>
      </c>
    </row>
    <row r="20" spans="1:38" s="6" customFormat="1" ht="26.25" customHeight="1" thickBot="1">
      <c r="A20" s="37" t="s">
        <v>44</v>
      </c>
      <c r="B20" s="37" t="s">
        <v>55</v>
      </c>
      <c r="C20" s="37" t="s">
        <v>56</v>
      </c>
      <c r="D20" s="38"/>
      <c r="E20" s="39">
        <v>1.3136229999999998</v>
      </c>
      <c r="F20" s="39">
        <v>1.0908619999999998</v>
      </c>
      <c r="G20" s="39">
        <v>0.12244017999999998</v>
      </c>
      <c r="H20" s="39">
        <v>3.7943999999999999E-3</v>
      </c>
      <c r="I20" s="39">
        <v>0.47541011999999999</v>
      </c>
      <c r="J20" s="39">
        <v>0.48512112000000002</v>
      </c>
      <c r="K20" s="39">
        <v>0.50743011999999998</v>
      </c>
      <c r="L20" s="39">
        <v>0.1390524048</v>
      </c>
      <c r="M20" s="39">
        <v>2.047701</v>
      </c>
      <c r="N20" s="39">
        <v>8.8880793999999999E-2</v>
      </c>
      <c r="O20" s="39">
        <v>4.1163108600000005E-2</v>
      </c>
      <c r="P20" s="39">
        <v>4.6397800000000005E-3</v>
      </c>
      <c r="Q20" s="39">
        <v>1.2057799999999998E-3</v>
      </c>
      <c r="R20" s="39">
        <v>7.3388002000000008E-2</v>
      </c>
      <c r="S20" s="39">
        <v>1.9712000399999999E-2</v>
      </c>
      <c r="T20" s="39">
        <v>6.7200619999999997E-3</v>
      </c>
      <c r="U20" s="39">
        <v>2.0411320000000002E-3</v>
      </c>
      <c r="V20" s="39">
        <v>1.6656214199999999</v>
      </c>
      <c r="W20" s="39">
        <v>0.32554308000000004</v>
      </c>
      <c r="X20" s="39">
        <v>3.5268850879999994E-2</v>
      </c>
      <c r="Y20" s="39">
        <v>7.1877996600000008E-2</v>
      </c>
      <c r="Z20" s="39">
        <v>1.86516194E-2</v>
      </c>
      <c r="AA20" s="39">
        <v>1.509552632E-2</v>
      </c>
      <c r="AB20" s="39">
        <v>0.14089399320000001</v>
      </c>
      <c r="AC20" s="39">
        <v>1.5825500000000003E-2</v>
      </c>
      <c r="AD20" s="39">
        <v>4.4397200000000003E-3</v>
      </c>
      <c r="AE20" s="26"/>
      <c r="AF20" s="44">
        <v>1320</v>
      </c>
      <c r="AG20" s="44">
        <v>25</v>
      </c>
      <c r="AH20" s="44">
        <v>4654</v>
      </c>
      <c r="AI20" s="44">
        <v>3162</v>
      </c>
      <c r="AJ20" s="44" t="s">
        <v>399</v>
      </c>
      <c r="AK20" s="44" t="s">
        <v>399</v>
      </c>
      <c r="AL20" s="45" t="s">
        <v>40</v>
      </c>
    </row>
    <row r="21" spans="1:38" s="6" customFormat="1" ht="26.25" customHeight="1" thickBot="1">
      <c r="A21" s="37" t="s">
        <v>44</v>
      </c>
      <c r="B21" s="37" t="s">
        <v>57</v>
      </c>
      <c r="C21" s="37" t="s">
        <v>58</v>
      </c>
      <c r="D21" s="38"/>
      <c r="E21" s="39">
        <v>2.1889110000000001</v>
      </c>
      <c r="F21" s="39">
        <v>0.62314380000000003</v>
      </c>
      <c r="G21" s="39">
        <v>0.23142886999999998</v>
      </c>
      <c r="H21" s="39">
        <v>5.3400000000000008E-4</v>
      </c>
      <c r="I21" s="39">
        <v>0.12253357999999999</v>
      </c>
      <c r="J21" s="39">
        <v>0.12536258</v>
      </c>
      <c r="K21" s="39">
        <v>0.12963958000000003</v>
      </c>
      <c r="L21" s="39">
        <v>3.4510815199999996E-2</v>
      </c>
      <c r="M21" s="39">
        <v>1.0541530000000001</v>
      </c>
      <c r="N21" s="39">
        <v>3.4579210999999992E-2</v>
      </c>
      <c r="O21" s="39">
        <v>6.1092528999999998E-3</v>
      </c>
      <c r="P21" s="39">
        <v>1.2071700000000001E-2</v>
      </c>
      <c r="Q21" s="39">
        <v>2.7056900000000002E-3</v>
      </c>
      <c r="R21" s="39">
        <v>1.2998693E-2</v>
      </c>
      <c r="S21" s="39">
        <v>5.9257785999999989E-3</v>
      </c>
      <c r="T21" s="39">
        <v>3.3080369999999998E-3</v>
      </c>
      <c r="U21" s="39">
        <v>1.7831179999999998E-3</v>
      </c>
      <c r="V21" s="39">
        <v>0.31469953000000001</v>
      </c>
      <c r="W21" s="39">
        <v>9.0076920000000005E-2</v>
      </c>
      <c r="X21" s="39">
        <v>1.4615995919999999E-2</v>
      </c>
      <c r="Y21" s="39">
        <v>3.7472966900000002E-2</v>
      </c>
      <c r="Z21" s="39">
        <v>8.5058770999999998E-3</v>
      </c>
      <c r="AA21" s="39">
        <v>6.9236938799999998E-3</v>
      </c>
      <c r="AB21" s="39">
        <v>6.7518533800000002E-2</v>
      </c>
      <c r="AC21" s="39">
        <v>2.3279199999999998E-3</v>
      </c>
      <c r="AD21" s="39">
        <v>2.8246700000000003E-2</v>
      </c>
      <c r="AE21" s="26"/>
      <c r="AF21" s="44">
        <v>1368</v>
      </c>
      <c r="AG21" s="44">
        <v>166</v>
      </c>
      <c r="AH21" s="44">
        <v>19161</v>
      </c>
      <c r="AI21" s="44">
        <v>445</v>
      </c>
      <c r="AJ21" s="44" t="s">
        <v>399</v>
      </c>
      <c r="AK21" s="44" t="s">
        <v>399</v>
      </c>
      <c r="AL21" s="45" t="s">
        <v>40</v>
      </c>
    </row>
    <row r="22" spans="1:38" s="6" customFormat="1" ht="26.25" customHeight="1" thickBot="1">
      <c r="A22" s="37" t="s">
        <v>44</v>
      </c>
      <c r="B22" s="37" t="s">
        <v>59</v>
      </c>
      <c r="C22" s="37" t="s">
        <v>60</v>
      </c>
      <c r="D22" s="38"/>
      <c r="E22" s="39">
        <v>11.966334</v>
      </c>
      <c r="F22" s="39">
        <v>1.2536155999999998</v>
      </c>
      <c r="G22" s="39">
        <v>1.56029138</v>
      </c>
      <c r="H22" s="39">
        <v>5.1719999999999999E-4</v>
      </c>
      <c r="I22" s="39">
        <v>0.54304491999999993</v>
      </c>
      <c r="J22" s="39">
        <v>0.55061092</v>
      </c>
      <c r="K22" s="39">
        <v>0.55850691999999991</v>
      </c>
      <c r="L22" s="39">
        <v>0.23968682080000001</v>
      </c>
      <c r="M22" s="39">
        <v>2.9027549999999995</v>
      </c>
      <c r="N22" s="39">
        <v>0.10686261399999999</v>
      </c>
      <c r="O22" s="39">
        <v>6.9965545999999997E-3</v>
      </c>
      <c r="P22" s="39">
        <v>2.1636260000000001E-2</v>
      </c>
      <c r="Q22" s="39">
        <v>5.9630499999999993E-3</v>
      </c>
      <c r="R22" s="39">
        <v>2.3527381999999999E-2</v>
      </c>
      <c r="S22" s="39">
        <v>1.91150364E-2</v>
      </c>
      <c r="T22" s="39">
        <v>1.0404618000000001E-2</v>
      </c>
      <c r="U22" s="39">
        <v>5.0598319999999994E-3</v>
      </c>
      <c r="V22" s="39">
        <v>0.94077321999999997</v>
      </c>
      <c r="W22" s="39">
        <v>0.22479908000000001</v>
      </c>
      <c r="X22" s="39">
        <v>7.2886382080000006E-2</v>
      </c>
      <c r="Y22" s="39">
        <v>0.33890213059999996</v>
      </c>
      <c r="Z22" s="39">
        <v>5.1667925399999995E-2</v>
      </c>
      <c r="AA22" s="39">
        <v>4.3733623119999988E-2</v>
      </c>
      <c r="AB22" s="39">
        <v>0.50719006119999988</v>
      </c>
      <c r="AC22" s="39">
        <v>2.5871400000000004E-3</v>
      </c>
      <c r="AD22" s="39">
        <v>0.11851586000000001</v>
      </c>
      <c r="AE22" s="26"/>
      <c r="AF22" s="44">
        <v>19392</v>
      </c>
      <c r="AG22" s="44">
        <v>697</v>
      </c>
      <c r="AH22" s="44">
        <v>25114</v>
      </c>
      <c r="AI22" s="44">
        <v>431</v>
      </c>
      <c r="AJ22" s="44" t="s">
        <v>399</v>
      </c>
      <c r="AK22" s="44" t="s">
        <v>399</v>
      </c>
      <c r="AL22" s="45" t="s">
        <v>40</v>
      </c>
    </row>
    <row r="23" spans="1:38" s="6" customFormat="1" ht="26.25" customHeight="1" thickBot="1">
      <c r="A23" s="37" t="s">
        <v>61</v>
      </c>
      <c r="B23" s="37" t="s">
        <v>370</v>
      </c>
      <c r="C23" s="37" t="s">
        <v>366</v>
      </c>
      <c r="D23" s="42"/>
      <c r="E23" s="39">
        <v>19.198630864347251</v>
      </c>
      <c r="F23" s="39">
        <v>6.2666887928476527</v>
      </c>
      <c r="G23" s="39">
        <v>0.35458726228216542</v>
      </c>
      <c r="H23" s="39">
        <v>3.8655901892595402E-3</v>
      </c>
      <c r="I23" s="39">
        <v>1.5834154629905388</v>
      </c>
      <c r="J23" s="39">
        <v>1.5834154629905388</v>
      </c>
      <c r="K23" s="39">
        <v>1.5834154629905388</v>
      </c>
      <c r="L23" s="39">
        <v>0.86252259614685223</v>
      </c>
      <c r="M23" s="39">
        <v>28.50952680683146</v>
      </c>
      <c r="N23" s="39" t="s">
        <v>399</v>
      </c>
      <c r="O23" s="39">
        <v>5.065532299999999E-3</v>
      </c>
      <c r="P23" s="39" t="s">
        <v>399</v>
      </c>
      <c r="Q23" s="39" t="s">
        <v>399</v>
      </c>
      <c r="R23" s="39">
        <v>2.5327661499999998E-2</v>
      </c>
      <c r="S23" s="39">
        <v>0.8611404909999999</v>
      </c>
      <c r="T23" s="39">
        <v>3.5458726099999997E-2</v>
      </c>
      <c r="U23" s="39">
        <v>5.065532299999999E-3</v>
      </c>
      <c r="V23" s="39">
        <v>0.50655322999999997</v>
      </c>
      <c r="W23" s="39" t="s">
        <v>399</v>
      </c>
      <c r="X23" s="39">
        <v>1.5510659902599998E-2</v>
      </c>
      <c r="Y23" s="39">
        <v>2.5013598497399998E-2</v>
      </c>
      <c r="Z23" s="39" t="s">
        <v>399</v>
      </c>
      <c r="AA23" s="39" t="s">
        <v>399</v>
      </c>
      <c r="AB23" s="39">
        <v>4.0524258399999999E-2</v>
      </c>
      <c r="AC23" s="39" t="s">
        <v>399</v>
      </c>
      <c r="AD23" s="39" t="s">
        <v>399</v>
      </c>
      <c r="AE23" s="26"/>
      <c r="AF23" s="44">
        <v>21553</v>
      </c>
      <c r="AG23" s="44" t="s">
        <v>399</v>
      </c>
      <c r="AH23" s="44" t="s">
        <v>399</v>
      </c>
      <c r="AI23" s="44" t="s">
        <v>399</v>
      </c>
      <c r="AJ23" s="44" t="s">
        <v>399</v>
      </c>
      <c r="AK23" s="44" t="s">
        <v>399</v>
      </c>
      <c r="AL23" s="45" t="s">
        <v>40</v>
      </c>
    </row>
    <row r="24" spans="1:38" s="6" customFormat="1" ht="26.25" customHeight="1" thickBot="1">
      <c r="A24" s="43" t="s">
        <v>44</v>
      </c>
      <c r="B24" s="37" t="s">
        <v>62</v>
      </c>
      <c r="C24" s="37" t="s">
        <v>63</v>
      </c>
      <c r="D24" s="38"/>
      <c r="E24" s="39">
        <v>4.4389429999999992</v>
      </c>
      <c r="F24" s="39">
        <v>2.5571830000000002</v>
      </c>
      <c r="G24" s="39">
        <v>0.35391848999999997</v>
      </c>
      <c r="H24" s="39">
        <v>6.6983999999999993E-3</v>
      </c>
      <c r="I24" s="39">
        <v>0.87787866000000014</v>
      </c>
      <c r="J24" s="39">
        <v>0.89610966000000003</v>
      </c>
      <c r="K24" s="39">
        <v>0.93633865999999999</v>
      </c>
      <c r="L24" s="39">
        <v>0.21993462607999997</v>
      </c>
      <c r="M24" s="39">
        <v>4.5181739999999992</v>
      </c>
      <c r="N24" s="39">
        <v>0.17341369700000001</v>
      </c>
      <c r="O24" s="39">
        <v>7.2909848299999996E-2</v>
      </c>
      <c r="P24" s="39">
        <v>2.360872E-2</v>
      </c>
      <c r="Q24" s="39">
        <v>5.29226E-3</v>
      </c>
      <c r="R24" s="39">
        <v>0.131581011</v>
      </c>
      <c r="S24" s="39">
        <v>3.7034882200000001E-2</v>
      </c>
      <c r="T24" s="39">
        <v>1.3783839000000001E-2</v>
      </c>
      <c r="U24" s="39">
        <v>5.397186E-3</v>
      </c>
      <c r="V24" s="39">
        <v>2.9909093100000002</v>
      </c>
      <c r="W24" s="39">
        <v>0.61345984000000009</v>
      </c>
      <c r="X24" s="39">
        <v>6.8228061839999993E-2</v>
      </c>
      <c r="Y24" s="39">
        <v>0.13762184629999996</v>
      </c>
      <c r="Z24" s="39">
        <v>3.6221141700000001E-2</v>
      </c>
      <c r="AA24" s="39">
        <v>2.9267242759999999E-2</v>
      </c>
      <c r="AB24" s="39">
        <v>0.27133829259999992</v>
      </c>
      <c r="AC24" s="39">
        <v>2.80123E-2</v>
      </c>
      <c r="AD24" s="39">
        <v>2.8384920000000001E-2</v>
      </c>
      <c r="AE24" s="26"/>
      <c r="AF24" s="44">
        <v>2566</v>
      </c>
      <c r="AG24" s="44">
        <v>165</v>
      </c>
      <c r="AH24" s="44">
        <v>34947</v>
      </c>
      <c r="AI24" s="44">
        <v>5582</v>
      </c>
      <c r="AJ24" s="44" t="s">
        <v>399</v>
      </c>
      <c r="AK24" s="44" t="s">
        <v>399</v>
      </c>
      <c r="AL24" s="45" t="s">
        <v>40</v>
      </c>
    </row>
    <row r="25" spans="1:38" s="6" customFormat="1" ht="26.25" customHeight="1" thickBot="1">
      <c r="A25" s="37" t="s">
        <v>64</v>
      </c>
      <c r="B25" s="37" t="s">
        <v>65</v>
      </c>
      <c r="C25" s="37" t="s">
        <v>66</v>
      </c>
      <c r="D25" s="38"/>
      <c r="E25" s="39">
        <v>0.19408999967657137</v>
      </c>
      <c r="F25" s="39">
        <v>2.3961815172118633E-2</v>
      </c>
      <c r="G25" s="39">
        <v>1.3869153513731296E-2</v>
      </c>
      <c r="H25" s="39" t="s">
        <v>401</v>
      </c>
      <c r="I25" s="39">
        <v>2.1284771944808179E-3</v>
      </c>
      <c r="J25" s="39">
        <v>2.1284771944808179E-3</v>
      </c>
      <c r="K25" s="39" t="s">
        <v>401</v>
      </c>
      <c r="L25" s="39" t="s">
        <v>401</v>
      </c>
      <c r="M25" s="39">
        <v>0.1739785149231847</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728.13043493111741</v>
      </c>
      <c r="AG25" s="40" t="s">
        <v>399</v>
      </c>
      <c r="AH25" s="40" t="s">
        <v>399</v>
      </c>
      <c r="AI25" s="40" t="s">
        <v>399</v>
      </c>
      <c r="AJ25" s="40" t="s">
        <v>399</v>
      </c>
      <c r="AK25" s="44">
        <v>68778</v>
      </c>
      <c r="AL25" s="45" t="s">
        <v>403</v>
      </c>
    </row>
    <row r="26" spans="1:38" s="6" customFormat="1" ht="26.25" customHeight="1" thickBot="1">
      <c r="A26" s="37" t="s">
        <v>64</v>
      </c>
      <c r="B26" s="37" t="s">
        <v>67</v>
      </c>
      <c r="C26" s="37" t="s">
        <v>68</v>
      </c>
      <c r="D26" s="38"/>
      <c r="E26" s="39">
        <v>1.2818203474799896E-2</v>
      </c>
      <c r="F26" s="39">
        <v>2.039165315290515E-3</v>
      </c>
      <c r="G26" s="39">
        <v>1.0316880822397213E-3</v>
      </c>
      <c r="H26" s="39" t="s">
        <v>401</v>
      </c>
      <c r="I26" s="39">
        <v>7.1662339834390411E-5</v>
      </c>
      <c r="J26" s="39">
        <v>7.1662339834390411E-5</v>
      </c>
      <c r="K26" s="39" t="s">
        <v>401</v>
      </c>
      <c r="L26" s="39" t="s">
        <v>401</v>
      </c>
      <c r="M26" s="39">
        <v>1.6980316655386733E-2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54.163589415617004</v>
      </c>
      <c r="AG26" s="40" t="s">
        <v>399</v>
      </c>
      <c r="AH26" s="40" t="s">
        <v>399</v>
      </c>
      <c r="AI26" s="40" t="s">
        <v>399</v>
      </c>
      <c r="AJ26" s="40" t="s">
        <v>399</v>
      </c>
      <c r="AK26" s="44">
        <v>6757</v>
      </c>
      <c r="AL26" s="45" t="s">
        <v>403</v>
      </c>
    </row>
    <row r="27" spans="1:38" s="6" customFormat="1" ht="26.25" customHeight="1" thickBot="1">
      <c r="A27" s="37" t="s">
        <v>69</v>
      </c>
      <c r="B27" s="37" t="s">
        <v>70</v>
      </c>
      <c r="C27" s="37" t="s">
        <v>71</v>
      </c>
      <c r="D27" s="38"/>
      <c r="E27" s="39">
        <v>35.179459656404923</v>
      </c>
      <c r="F27" s="39">
        <v>37.002591638977435</v>
      </c>
      <c r="G27" s="39">
        <v>0.54316564919837773</v>
      </c>
      <c r="H27" s="39">
        <v>0.85666038437242009</v>
      </c>
      <c r="I27" s="39">
        <v>0.45530488042603773</v>
      </c>
      <c r="J27" s="39">
        <v>0.45530488042603773</v>
      </c>
      <c r="K27" s="39">
        <v>0.45530488042603773</v>
      </c>
      <c r="L27" s="39">
        <v>0.25120561229858196</v>
      </c>
      <c r="M27" s="40">
        <v>317.26238468234175</v>
      </c>
      <c r="N27" s="39">
        <v>8.5079579096765792E-2</v>
      </c>
      <c r="O27" s="39" t="s">
        <v>401</v>
      </c>
      <c r="P27" s="39" t="s">
        <v>401</v>
      </c>
      <c r="Q27" s="39" t="s">
        <v>401</v>
      </c>
      <c r="R27" s="39" t="s">
        <v>401</v>
      </c>
      <c r="S27" s="39" t="s">
        <v>401</v>
      </c>
      <c r="T27" s="39" t="s">
        <v>401</v>
      </c>
      <c r="U27" s="39" t="s">
        <v>401</v>
      </c>
      <c r="V27" s="39" t="s">
        <v>401</v>
      </c>
      <c r="W27" s="39" t="s">
        <v>401</v>
      </c>
      <c r="X27" s="39">
        <v>1.5810474544308169E-2</v>
      </c>
      <c r="Y27" s="39">
        <v>2.3188113862041976E-2</v>
      </c>
      <c r="Z27" s="39">
        <v>1.2142667622521777E-2</v>
      </c>
      <c r="AA27" s="39">
        <v>2.4353135206470814E-2</v>
      </c>
      <c r="AB27" s="39">
        <v>7.5494391235342739E-2</v>
      </c>
      <c r="AC27" s="39" t="s">
        <v>401</v>
      </c>
      <c r="AD27" s="39" t="s">
        <v>401</v>
      </c>
      <c r="AE27" s="26"/>
      <c r="AF27" s="40">
        <v>68066.108836609914</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6.2123666604333616</v>
      </c>
      <c r="F28" s="39">
        <v>3.7578605593157763</v>
      </c>
      <c r="G28" s="39">
        <v>0.16054257357108376</v>
      </c>
      <c r="H28" s="39">
        <v>8.9402729905554437E-2</v>
      </c>
      <c r="I28" s="39">
        <v>0.37653963089138742</v>
      </c>
      <c r="J28" s="39">
        <v>0.37653963089138742</v>
      </c>
      <c r="K28" s="39">
        <v>0.37653963089138742</v>
      </c>
      <c r="L28" s="39">
        <v>0.22739933003235685</v>
      </c>
      <c r="M28" s="39">
        <v>38.298074861847319</v>
      </c>
      <c r="N28" s="39">
        <v>1.7482281029725696E-2</v>
      </c>
      <c r="O28" s="39" t="s">
        <v>401</v>
      </c>
      <c r="P28" s="39" t="s">
        <v>401</v>
      </c>
      <c r="Q28" s="39" t="s">
        <v>401</v>
      </c>
      <c r="R28" s="39" t="s">
        <v>401</v>
      </c>
      <c r="S28" s="39" t="s">
        <v>401</v>
      </c>
      <c r="T28" s="39" t="s">
        <v>401</v>
      </c>
      <c r="U28" s="39" t="s">
        <v>401</v>
      </c>
      <c r="V28" s="39" t="s">
        <v>401</v>
      </c>
      <c r="W28" s="39" t="s">
        <v>401</v>
      </c>
      <c r="X28" s="39">
        <v>4.6673413071832495E-3</v>
      </c>
      <c r="Y28" s="39">
        <v>5.7584724034230005E-3</v>
      </c>
      <c r="Z28" s="39">
        <v>4.0921920876690089E-3</v>
      </c>
      <c r="AA28" s="39">
        <v>5.150499482226777E-3</v>
      </c>
      <c r="AB28" s="39">
        <v>1.9668505280502034E-2</v>
      </c>
      <c r="AC28" s="39" t="s">
        <v>401</v>
      </c>
      <c r="AD28" s="39" t="s">
        <v>401</v>
      </c>
      <c r="AE28" s="26"/>
      <c r="AF28" s="40">
        <v>14095.344468724077</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54.412594667820606</v>
      </c>
      <c r="F29" s="39">
        <v>5.553484244558228</v>
      </c>
      <c r="G29" s="39">
        <v>1.0053529031329675</v>
      </c>
      <c r="H29" s="39">
        <v>2.032898552053216E-2</v>
      </c>
      <c r="I29" s="39">
        <v>2.1661428904546662</v>
      </c>
      <c r="J29" s="39">
        <v>2.1661428904546662</v>
      </c>
      <c r="K29" s="39">
        <v>2.1661428904546662</v>
      </c>
      <c r="L29" s="39">
        <v>1.1349774055639603</v>
      </c>
      <c r="M29" s="39">
        <v>15.528022151822698</v>
      </c>
      <c r="N29" s="39">
        <v>7.4826980361753781E-2</v>
      </c>
      <c r="O29" s="39" t="s">
        <v>401</v>
      </c>
      <c r="P29" s="39" t="s">
        <v>401</v>
      </c>
      <c r="Q29" s="39" t="s">
        <v>401</v>
      </c>
      <c r="R29" s="39" t="s">
        <v>401</v>
      </c>
      <c r="S29" s="39" t="s">
        <v>401</v>
      </c>
      <c r="T29" s="39" t="s">
        <v>401</v>
      </c>
      <c r="U29" s="39" t="s">
        <v>401</v>
      </c>
      <c r="V29" s="39" t="s">
        <v>401</v>
      </c>
      <c r="W29" s="39" t="s">
        <v>401</v>
      </c>
      <c r="X29" s="39">
        <v>6.2748246343933998E-3</v>
      </c>
      <c r="Y29" s="39">
        <v>3.7995421443925863E-2</v>
      </c>
      <c r="Z29" s="39">
        <v>4.2453263499692862E-2</v>
      </c>
      <c r="AA29" s="39">
        <v>9.7778601682628734E-3</v>
      </c>
      <c r="AB29" s="39">
        <v>9.650136974627499E-2</v>
      </c>
      <c r="AC29" s="39" t="s">
        <v>401</v>
      </c>
      <c r="AD29" s="39" t="s">
        <v>401</v>
      </c>
      <c r="AE29" s="26"/>
      <c r="AF29" s="40">
        <v>61039.283404501592</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9.8454826140912138E-2</v>
      </c>
      <c r="F30" s="39">
        <v>3.8555470163675007</v>
      </c>
      <c r="G30" s="39">
        <v>4.9926063248992118E-3</v>
      </c>
      <c r="H30" s="39">
        <v>1.0347666857945228E-3</v>
      </c>
      <c r="I30" s="39">
        <v>7.8321048210436339E-2</v>
      </c>
      <c r="J30" s="39">
        <v>7.8321048210436339E-2</v>
      </c>
      <c r="K30" s="39">
        <v>7.8321048210436339E-2</v>
      </c>
      <c r="L30" s="39">
        <v>9.3759496137870695E-3</v>
      </c>
      <c r="M30" s="39">
        <v>9.6552242489506312</v>
      </c>
      <c r="N30" s="39">
        <v>9.0710109583057709E-4</v>
      </c>
      <c r="O30" s="39" t="s">
        <v>401</v>
      </c>
      <c r="P30" s="39" t="s">
        <v>401</v>
      </c>
      <c r="Q30" s="39" t="s">
        <v>401</v>
      </c>
      <c r="R30" s="39" t="s">
        <v>401</v>
      </c>
      <c r="S30" s="39" t="s">
        <v>401</v>
      </c>
      <c r="T30" s="39" t="s">
        <v>401</v>
      </c>
      <c r="U30" s="39" t="s">
        <v>401</v>
      </c>
      <c r="V30" s="39" t="s">
        <v>401</v>
      </c>
      <c r="W30" s="39" t="s">
        <v>401</v>
      </c>
      <c r="X30" s="39">
        <v>1.5860480391093583E-4</v>
      </c>
      <c r="Y30" s="39">
        <v>2.6077904131340532E-4</v>
      </c>
      <c r="Z30" s="39">
        <v>1.0703560316897001E-4</v>
      </c>
      <c r="AA30" s="39">
        <v>3.0115449062590517E-4</v>
      </c>
      <c r="AB30" s="39">
        <v>8.275739390192164E-4</v>
      </c>
      <c r="AC30" s="39" t="s">
        <v>401</v>
      </c>
      <c r="AD30" s="39" t="s">
        <v>401</v>
      </c>
      <c r="AE30" s="26"/>
      <c r="AF30" s="40">
        <v>723.92791711038581</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8.0333547944999992</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0.40312341402400004</v>
      </c>
      <c r="J32" s="39">
        <v>0.75141685456199991</v>
      </c>
      <c r="K32" s="39">
        <v>0.99067811157700003</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33000.871870000003</v>
      </c>
      <c r="AL32" s="45" t="s">
        <v>390</v>
      </c>
    </row>
    <row r="33" spans="1:38" s="6" customFormat="1" ht="26.25" customHeight="1" thickBot="1">
      <c r="A33" s="37" t="s">
        <v>69</v>
      </c>
      <c r="B33" s="37" t="s">
        <v>82</v>
      </c>
      <c r="C33" s="37" t="s">
        <v>83</v>
      </c>
      <c r="D33" s="38"/>
      <c r="E33" s="39" t="s">
        <v>399</v>
      </c>
      <c r="F33" s="39" t="s">
        <v>399</v>
      </c>
      <c r="G33" s="39" t="s">
        <v>399</v>
      </c>
      <c r="H33" s="39" t="s">
        <v>399</v>
      </c>
      <c r="I33" s="39">
        <v>0.23240697192699999</v>
      </c>
      <c r="J33" s="39">
        <v>0.42816625435</v>
      </c>
      <c r="K33" s="39">
        <v>0.85633250869999999</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33000.871870000003</v>
      </c>
      <c r="AL33" s="45" t="s">
        <v>390</v>
      </c>
    </row>
    <row r="34" spans="1:38" s="6" customFormat="1" ht="26.25" customHeight="1" thickBot="1">
      <c r="A34" s="37" t="s">
        <v>61</v>
      </c>
      <c r="B34" s="37" t="s">
        <v>84</v>
      </c>
      <c r="C34" s="37" t="s">
        <v>85</v>
      </c>
      <c r="D34" s="38"/>
      <c r="E34" s="39">
        <v>7.4931999999999999</v>
      </c>
      <c r="F34" s="39">
        <v>0.66495000000000004</v>
      </c>
      <c r="G34" s="39">
        <v>0.10010000000000002</v>
      </c>
      <c r="H34" s="39">
        <v>1.0010000000000002E-3</v>
      </c>
      <c r="I34" s="39">
        <v>0.19591000000000003</v>
      </c>
      <c r="J34" s="39">
        <v>0.20591999999999999</v>
      </c>
      <c r="K34" s="39">
        <v>0.21736000000000003</v>
      </c>
      <c r="L34" s="39">
        <v>0.12733986999999999</v>
      </c>
      <c r="M34" s="39">
        <v>1.5301</v>
      </c>
      <c r="N34" s="39" t="s">
        <v>401</v>
      </c>
      <c r="O34" s="39">
        <v>1.4300000000000001E-3</v>
      </c>
      <c r="P34" s="39" t="s">
        <v>401</v>
      </c>
      <c r="Q34" s="39" t="s">
        <v>401</v>
      </c>
      <c r="R34" s="39">
        <v>7.1500000000000001E-3</v>
      </c>
      <c r="S34" s="39">
        <v>0.24310000000000001</v>
      </c>
      <c r="T34" s="39">
        <v>1.0010000000000002E-2</v>
      </c>
      <c r="U34" s="39">
        <v>1.4300000000000001E-3</v>
      </c>
      <c r="V34" s="39">
        <v>0.14300000000000002</v>
      </c>
      <c r="W34" s="39" t="s">
        <v>401</v>
      </c>
      <c r="X34" s="39">
        <v>4.2900000000000004E-3</v>
      </c>
      <c r="Y34" s="39">
        <v>7.150000000000001E-3</v>
      </c>
      <c r="Z34" s="39" t="s">
        <v>401</v>
      </c>
      <c r="AA34" s="39" t="s">
        <v>401</v>
      </c>
      <c r="AB34" s="39">
        <v>1.1440000000000002E-2</v>
      </c>
      <c r="AC34" s="39" t="s">
        <v>399</v>
      </c>
      <c r="AD34" s="39" t="s">
        <v>399</v>
      </c>
      <c r="AE34" s="26"/>
      <c r="AF34" s="40">
        <v>6075.354929375103</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7.2266999999999983</v>
      </c>
      <c r="F36" s="39">
        <v>0.17471999999999999</v>
      </c>
      <c r="G36" s="39">
        <v>5.0440000000000005</v>
      </c>
      <c r="H36" s="39" t="s">
        <v>401</v>
      </c>
      <c r="I36" s="39">
        <v>0.43881629999999999</v>
      </c>
      <c r="J36" s="39">
        <v>0.48710999999999999</v>
      </c>
      <c r="K36" s="39">
        <v>0.48710999999999999</v>
      </c>
      <c r="L36" s="39">
        <v>8.845200000000001E-3</v>
      </c>
      <c r="M36" s="39">
        <v>0.38389000000000001</v>
      </c>
      <c r="N36" s="39">
        <v>1.8069999999999999E-2</v>
      </c>
      <c r="O36" s="39">
        <v>1.9499999999999999E-3</v>
      </c>
      <c r="P36" s="39">
        <v>2.2099999999999997E-3</v>
      </c>
      <c r="Q36" s="39">
        <v>6.2400000000000004E-2</v>
      </c>
      <c r="R36" s="39">
        <v>6.6169999999999993E-2</v>
      </c>
      <c r="S36" s="39">
        <v>0.12519</v>
      </c>
      <c r="T36" s="39">
        <v>2.9249999999999998</v>
      </c>
      <c r="U36" s="39">
        <v>2.0409999999999998E-2</v>
      </c>
      <c r="V36" s="39">
        <v>0.12479999999999999</v>
      </c>
      <c r="W36" s="39">
        <v>4.446E-2</v>
      </c>
      <c r="X36" s="323">
        <v>4.8099999999999998E-4</v>
      </c>
      <c r="Y36" s="323">
        <v>2.8599999999999997E-3</v>
      </c>
      <c r="Z36" s="323">
        <v>1.9499999999999999E-3</v>
      </c>
      <c r="AA36" s="323">
        <v>8.3199999999999984E-4</v>
      </c>
      <c r="AB36" s="323">
        <v>6.123E-3</v>
      </c>
      <c r="AC36" s="39">
        <v>1.3780000000000001E-2</v>
      </c>
      <c r="AD36" s="39">
        <v>5.2363999999999987E-2</v>
      </c>
      <c r="AE36" s="26"/>
      <c r="AF36" s="40">
        <v>4133.1549999999997</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2.172234</v>
      </c>
      <c r="F39" s="39">
        <v>0.89115407999999996</v>
      </c>
      <c r="G39" s="39">
        <v>0.35012919999999997</v>
      </c>
      <c r="H39" s="39">
        <v>0.202982</v>
      </c>
      <c r="I39" s="39">
        <v>0.58361960000000002</v>
      </c>
      <c r="J39" s="39">
        <v>0.59736359999999988</v>
      </c>
      <c r="K39" s="39">
        <v>0.62420659999999994</v>
      </c>
      <c r="L39" s="39">
        <v>0.14316452439999997</v>
      </c>
      <c r="M39" s="39">
        <v>3.2056699999999996</v>
      </c>
      <c r="N39" s="39">
        <v>0.18950715879999999</v>
      </c>
      <c r="O39" s="39">
        <v>7.1877947000000011E-2</v>
      </c>
      <c r="P39" s="39">
        <v>7.7241599999999999E-3</v>
      </c>
      <c r="Q39" s="39">
        <v>4.9369000000000001E-3</v>
      </c>
      <c r="R39" s="39">
        <v>0.13035286288</v>
      </c>
      <c r="S39" s="39">
        <v>3.8307686287999999E-2</v>
      </c>
      <c r="T39" s="39">
        <v>1.4987315879999999E-2</v>
      </c>
      <c r="U39" s="39">
        <v>3.5414679999999999E-3</v>
      </c>
      <c r="V39" s="39">
        <v>2.8704652819999996</v>
      </c>
      <c r="W39" s="39">
        <v>0.61112400000000011</v>
      </c>
      <c r="X39" s="39">
        <v>6.8873999999999991E-2</v>
      </c>
      <c r="Y39" s="39">
        <v>0.10591719999999999</v>
      </c>
      <c r="Z39" s="39">
        <v>3.4729599999999999E-2</v>
      </c>
      <c r="AA39" s="39">
        <v>2.7642E-2</v>
      </c>
      <c r="AB39" s="39">
        <v>0.23716279999999998</v>
      </c>
      <c r="AC39" s="39">
        <v>2.7620960000000003E-2</v>
      </c>
      <c r="AD39" s="39">
        <v>5.2524580000000001E-2</v>
      </c>
      <c r="AE39" s="26"/>
      <c r="AF39" s="40" t="s">
        <v>399</v>
      </c>
      <c r="AG39" s="40">
        <v>308</v>
      </c>
      <c r="AH39" s="40">
        <v>22188</v>
      </c>
      <c r="AI39" s="40">
        <v>5486</v>
      </c>
      <c r="AJ39" s="40" t="s">
        <v>399</v>
      </c>
      <c r="AK39" s="40" t="s">
        <v>399</v>
      </c>
      <c r="AL39" s="45" t="s">
        <v>40</v>
      </c>
    </row>
    <row r="40" spans="1:38" s="6" customFormat="1" ht="26.25" customHeight="1" thickBot="1">
      <c r="A40" s="37" t="s">
        <v>61</v>
      </c>
      <c r="B40" s="37" t="s">
        <v>96</v>
      </c>
      <c r="C40" s="37" t="s">
        <v>368</v>
      </c>
      <c r="D40" s="38"/>
      <c r="E40" s="39">
        <v>1.3227948229970998</v>
      </c>
      <c r="F40" s="39">
        <v>9.8973324765123483</v>
      </c>
      <c r="G40" s="39">
        <v>3.6914436552475491E-2</v>
      </c>
      <c r="H40" s="39">
        <v>4.6154125787925153E-4</v>
      </c>
      <c r="I40" s="39">
        <v>0.23002872002025543</v>
      </c>
      <c r="J40" s="39">
        <v>0.23002872002025543</v>
      </c>
      <c r="K40" s="39">
        <v>0.23002872002025543</v>
      </c>
      <c r="L40" s="39">
        <v>4.9767674270731206E-2</v>
      </c>
      <c r="M40" s="39">
        <v>55.592084609305083</v>
      </c>
      <c r="N40" s="39" t="s">
        <v>399</v>
      </c>
      <c r="O40" s="39">
        <v>1.026634E-3</v>
      </c>
      <c r="P40" s="39" t="s">
        <v>399</v>
      </c>
      <c r="Q40" s="39" t="s">
        <v>399</v>
      </c>
      <c r="R40" s="39">
        <v>5.1331700000000003E-3</v>
      </c>
      <c r="S40" s="39">
        <v>0.17452777999999999</v>
      </c>
      <c r="T40" s="39">
        <v>7.1864380000000007E-3</v>
      </c>
      <c r="U40" s="39">
        <v>1.026634E-3</v>
      </c>
      <c r="V40" s="39">
        <v>0.10266340000000002</v>
      </c>
      <c r="W40" s="39" t="s">
        <v>399</v>
      </c>
      <c r="X40" s="39">
        <v>3.8745167159999999E-3</v>
      </c>
      <c r="Y40" s="39">
        <v>4.3385552839999997E-3</v>
      </c>
      <c r="Z40" s="39" t="s">
        <v>399</v>
      </c>
      <c r="AA40" s="39" t="s">
        <v>399</v>
      </c>
      <c r="AB40" s="39">
        <v>8.2130720000000001E-3</v>
      </c>
      <c r="AC40" s="39" t="s">
        <v>399</v>
      </c>
      <c r="AD40" s="39" t="s">
        <v>399</v>
      </c>
      <c r="AE40" s="26"/>
      <c r="AF40" s="40">
        <v>4444</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8.7295230000000004</v>
      </c>
      <c r="F41" s="39">
        <v>42.895010450000001</v>
      </c>
      <c r="G41" s="39">
        <v>1.1250667000000001</v>
      </c>
      <c r="H41" s="39">
        <v>5.0552705600000003</v>
      </c>
      <c r="I41" s="39">
        <v>52.889547099999994</v>
      </c>
      <c r="J41" s="39">
        <v>54.306128899999997</v>
      </c>
      <c r="K41" s="39">
        <v>57.150512739999996</v>
      </c>
      <c r="L41" s="39">
        <v>5.3453709457</v>
      </c>
      <c r="M41" s="39">
        <v>291.68044500000002</v>
      </c>
      <c r="N41" s="39">
        <v>2.0178902734999999</v>
      </c>
      <c r="O41" s="39">
        <v>0.95344637724999992</v>
      </c>
      <c r="P41" s="39">
        <v>5.2218060000000004E-2</v>
      </c>
      <c r="Q41" s="39">
        <v>2.6209090000000001E-2</v>
      </c>
      <c r="R41" s="39">
        <v>1.6894932884399998</v>
      </c>
      <c r="S41" s="39">
        <v>0.44648765884399999</v>
      </c>
      <c r="T41" s="39">
        <v>0.15042192119</v>
      </c>
      <c r="U41" s="39">
        <v>7.323152899999999E-2</v>
      </c>
      <c r="V41" s="39">
        <v>37.598076953499998</v>
      </c>
      <c r="W41" s="39">
        <v>57.451751000000002</v>
      </c>
      <c r="X41" s="39">
        <v>8.7754473346400008</v>
      </c>
      <c r="Y41" s="39">
        <v>8.0954587819599997</v>
      </c>
      <c r="Z41" s="39">
        <v>3.0631897919599997</v>
      </c>
      <c r="AA41" s="39">
        <v>5.13919034196</v>
      </c>
      <c r="AB41" s="39">
        <v>25.073286250519999</v>
      </c>
      <c r="AC41" s="39">
        <v>0.36671352000000002</v>
      </c>
      <c r="AD41" s="39">
        <v>5.4645054000000005E-2</v>
      </c>
      <c r="AE41" s="26"/>
      <c r="AF41" s="40">
        <v>335</v>
      </c>
      <c r="AG41" s="40">
        <v>296</v>
      </c>
      <c r="AH41" s="40">
        <v>96169</v>
      </c>
      <c r="AI41" s="40">
        <v>73306</v>
      </c>
      <c r="AJ41" s="40" t="s">
        <v>399</v>
      </c>
      <c r="AK41" s="40" t="s">
        <v>399</v>
      </c>
      <c r="AL41" s="45" t="s">
        <v>40</v>
      </c>
    </row>
    <row r="42" spans="1:38" s="6" customFormat="1" ht="26.25" customHeight="1" thickBot="1">
      <c r="A42" s="37" t="s">
        <v>61</v>
      </c>
      <c r="B42" s="37" t="s">
        <v>98</v>
      </c>
      <c r="C42" s="37" t="s">
        <v>99</v>
      </c>
      <c r="D42" s="38"/>
      <c r="E42" s="39">
        <v>1.5312415143999998</v>
      </c>
      <c r="F42" s="39">
        <v>0.15740364639999996</v>
      </c>
      <c r="G42" s="39">
        <v>3.11074E-2</v>
      </c>
      <c r="H42" s="39">
        <v>3.555136E-4</v>
      </c>
      <c r="I42" s="39">
        <v>8.5012189599999982E-2</v>
      </c>
      <c r="J42" s="39">
        <v>8.5012189599999982E-2</v>
      </c>
      <c r="K42" s="39">
        <v>8.5012189599999982E-2</v>
      </c>
      <c r="L42" s="39">
        <v>4.9371951199999993E-2</v>
      </c>
      <c r="M42" s="39">
        <v>0.5096731847999999</v>
      </c>
      <c r="N42" s="39" t="s">
        <v>399</v>
      </c>
      <c r="O42" s="39">
        <v>4.44392E-4</v>
      </c>
      <c r="P42" s="39" t="s">
        <v>399</v>
      </c>
      <c r="Q42" s="39" t="s">
        <v>399</v>
      </c>
      <c r="R42" s="39">
        <v>2.2219600000000003E-3</v>
      </c>
      <c r="S42" s="39">
        <v>7.5546639999999998E-2</v>
      </c>
      <c r="T42" s="39">
        <v>3.1107440000000004E-3</v>
      </c>
      <c r="U42" s="39">
        <v>4.44392E-4</v>
      </c>
      <c r="V42" s="39">
        <v>4.4439199999999998E-2</v>
      </c>
      <c r="W42" s="39" t="s">
        <v>399</v>
      </c>
      <c r="X42" s="39">
        <v>1.3331759999999999E-3</v>
      </c>
      <c r="Y42" s="39">
        <v>2.2219599999999998E-3</v>
      </c>
      <c r="Z42" s="39" t="s">
        <v>399</v>
      </c>
      <c r="AA42" s="39" t="s">
        <v>399</v>
      </c>
      <c r="AB42" s="39">
        <v>3.5551359999999995E-3</v>
      </c>
      <c r="AC42" s="39" t="s">
        <v>399</v>
      </c>
      <c r="AD42" s="39" t="s">
        <v>399</v>
      </c>
      <c r="AE42" s="26"/>
      <c r="AF42" s="40">
        <v>1888</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0.50324319999999989</v>
      </c>
      <c r="F43" s="39">
        <v>9.6223199999999995E-2</v>
      </c>
      <c r="G43" s="39">
        <v>0.14377139999999999</v>
      </c>
      <c r="H43" s="39">
        <v>6.3270000000000002E-3</v>
      </c>
      <c r="I43" s="39">
        <v>5.4498000000000005E-2</v>
      </c>
      <c r="J43" s="39">
        <v>5.9364599999999997E-2</v>
      </c>
      <c r="K43" s="39">
        <v>6.0624600000000001E-2</v>
      </c>
      <c r="L43" s="39">
        <v>2.2100160000000001E-2</v>
      </c>
      <c r="M43" s="39">
        <v>0.25801959999999996</v>
      </c>
      <c r="N43" s="39">
        <v>1.7224079999999996E-2</v>
      </c>
      <c r="O43" s="39">
        <v>2.4534419999999997E-3</v>
      </c>
      <c r="P43" s="39">
        <v>1.10374E-3</v>
      </c>
      <c r="Q43" s="39">
        <v>8.4858999999999998E-4</v>
      </c>
      <c r="R43" s="39">
        <v>1.8305339999999996E-2</v>
      </c>
      <c r="S43" s="39">
        <v>5.4578679999999994E-3</v>
      </c>
      <c r="T43" s="39">
        <v>0.17849284000000001</v>
      </c>
      <c r="U43" s="39">
        <v>2.8355999999999998E-4</v>
      </c>
      <c r="V43" s="39">
        <v>0.11548399999999999</v>
      </c>
      <c r="W43" s="39">
        <v>2.7825800000000005E-2</v>
      </c>
      <c r="X43" s="39">
        <v>2.1226955799999998E-3</v>
      </c>
      <c r="Y43" s="39">
        <v>3.2894349999999998E-3</v>
      </c>
      <c r="Z43" s="39">
        <v>1.0714691400000001E-3</v>
      </c>
      <c r="AA43" s="39">
        <v>8.5337069999999991E-4</v>
      </c>
      <c r="AB43" s="39">
        <v>7.33697042E-3</v>
      </c>
      <c r="AC43" s="39">
        <v>1.1739040000000001E-3</v>
      </c>
      <c r="AD43" s="39">
        <v>1.5404451460000002E-3</v>
      </c>
      <c r="AE43" s="26"/>
      <c r="AF43" s="40">
        <v>1424.2</v>
      </c>
      <c r="AG43" s="40">
        <v>9</v>
      </c>
      <c r="AH43" s="40">
        <v>680</v>
      </c>
      <c r="AI43" s="40">
        <v>171</v>
      </c>
      <c r="AJ43" s="40" t="s">
        <v>399</v>
      </c>
      <c r="AK43" s="40" t="s">
        <v>399</v>
      </c>
      <c r="AL43" s="45" t="s">
        <v>40</v>
      </c>
    </row>
    <row r="44" spans="1:38" s="6" customFormat="1" ht="26.25" customHeight="1" thickBot="1">
      <c r="A44" s="37" t="s">
        <v>61</v>
      </c>
      <c r="B44" s="37" t="s">
        <v>102</v>
      </c>
      <c r="C44" s="37" t="s">
        <v>103</v>
      </c>
      <c r="D44" s="38"/>
      <c r="E44" s="39">
        <v>6.0403473855251804</v>
      </c>
      <c r="F44" s="39">
        <v>1.1292208874085645</v>
      </c>
      <c r="G44" s="39">
        <v>9.4939999999999997E-2</v>
      </c>
      <c r="H44" s="39">
        <v>1.0619766245249459E-3</v>
      </c>
      <c r="I44" s="39">
        <v>0.31568847786903936</v>
      </c>
      <c r="J44" s="39">
        <v>0.31568847786903936</v>
      </c>
      <c r="K44" s="39">
        <v>0.31568847786903936</v>
      </c>
      <c r="L44" s="39">
        <v>0.17163747791912259</v>
      </c>
      <c r="M44" s="39">
        <v>4.7432459848299544</v>
      </c>
      <c r="N44" s="39" t="s">
        <v>399</v>
      </c>
      <c r="O44" s="39">
        <v>1.3822551804599998E-3</v>
      </c>
      <c r="P44" s="39" t="s">
        <v>399</v>
      </c>
      <c r="Q44" s="39" t="s">
        <v>399</v>
      </c>
      <c r="R44" s="39">
        <v>6.9112759022999992E-3</v>
      </c>
      <c r="S44" s="39">
        <v>0.23498338067819996</v>
      </c>
      <c r="T44" s="39">
        <v>9.6757862632199983E-3</v>
      </c>
      <c r="U44" s="39">
        <v>1.3822551804599998E-3</v>
      </c>
      <c r="V44" s="39">
        <v>0.138225518046</v>
      </c>
      <c r="W44" s="39" t="s">
        <v>399</v>
      </c>
      <c r="X44" s="39">
        <v>4.188123934839999E-3</v>
      </c>
      <c r="Y44" s="39">
        <v>6.8699175088399993E-3</v>
      </c>
      <c r="Z44" s="39" t="s">
        <v>399</v>
      </c>
      <c r="AA44" s="39" t="s">
        <v>399</v>
      </c>
      <c r="AB44" s="39">
        <v>1.1058041443679998E-2</v>
      </c>
      <c r="AC44" s="39" t="s">
        <v>399</v>
      </c>
      <c r="AD44" s="39" t="s">
        <v>399</v>
      </c>
      <c r="AE44" s="26"/>
      <c r="AF44" s="40">
        <v>5876.8</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1.483358</v>
      </c>
      <c r="F46" s="39">
        <v>0.14980159999999998</v>
      </c>
      <c r="G46" s="39">
        <v>0.99230799999999997</v>
      </c>
      <c r="H46" s="39" t="s">
        <v>401</v>
      </c>
      <c r="I46" s="39">
        <v>0.153972</v>
      </c>
      <c r="J46" s="39">
        <v>0.17349599999999998</v>
      </c>
      <c r="K46" s="39">
        <v>0.17827000000000004</v>
      </c>
      <c r="L46" s="39">
        <v>4.9690943999999987E-2</v>
      </c>
      <c r="M46" s="39">
        <v>1.0499079999999998</v>
      </c>
      <c r="N46" s="39">
        <v>0.12708399999999997</v>
      </c>
      <c r="O46" s="39">
        <v>1.8969000000000069E-3</v>
      </c>
      <c r="P46" s="39">
        <v>5.8339999999999989E-3</v>
      </c>
      <c r="Q46" s="39">
        <v>4.9589999999999999E-3</v>
      </c>
      <c r="R46" s="39">
        <v>5.3827000000000014E-2</v>
      </c>
      <c r="S46" s="39">
        <v>2.5321000000000003E-2</v>
      </c>
      <c r="T46" s="39">
        <v>0.56661600000000001</v>
      </c>
      <c r="U46" s="39">
        <v>1.6738000000000005E-3</v>
      </c>
      <c r="V46" s="39">
        <v>0.21671599999999991</v>
      </c>
      <c r="W46" s="39">
        <v>0.16521799999999998</v>
      </c>
      <c r="X46" s="39">
        <v>3.10394778E-2</v>
      </c>
      <c r="Y46" s="39">
        <v>4.0236729999999971E-2</v>
      </c>
      <c r="Z46" s="39">
        <v>1.6170985400000001E-2</v>
      </c>
      <c r="AA46" s="39">
        <v>1.2623692999999998E-2</v>
      </c>
      <c r="AB46" s="39">
        <v>0.10007088620000001</v>
      </c>
      <c r="AC46" s="39">
        <v>1.4044799999999996E-3</v>
      </c>
      <c r="AD46" s="39">
        <v>0.11594058006000001</v>
      </c>
      <c r="AE46" s="26"/>
      <c r="AF46" s="40">
        <v>4462</v>
      </c>
      <c r="AG46" s="40">
        <v>682</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29.508600000000001</v>
      </c>
      <c r="G48" s="39" t="s">
        <v>399</v>
      </c>
      <c r="H48" s="39" t="s">
        <v>399</v>
      </c>
      <c r="I48" s="39">
        <v>0.15076800000000001</v>
      </c>
      <c r="J48" s="39">
        <v>0.97999199999999997</v>
      </c>
      <c r="K48" s="39">
        <v>2.0604960000000001</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33.289000000000001</v>
      </c>
      <c r="AL48" s="45" t="s">
        <v>113</v>
      </c>
    </row>
    <row r="49" spans="1:38" s="6" customFormat="1" ht="26.25" customHeight="1" thickBot="1">
      <c r="A49" s="37" t="s">
        <v>110</v>
      </c>
      <c r="B49" s="37" t="s">
        <v>114</v>
      </c>
      <c r="C49" s="37" t="s">
        <v>115</v>
      </c>
      <c r="D49" s="38"/>
      <c r="E49" s="39">
        <v>1.2717E-3</v>
      </c>
      <c r="F49" s="39">
        <v>1.0880000000000001E-2</v>
      </c>
      <c r="G49" s="39">
        <v>1.1299999999999999E-3</v>
      </c>
      <c r="H49" s="39">
        <v>5.228E-3</v>
      </c>
      <c r="I49" s="39">
        <v>8.6190000000000003E-2</v>
      </c>
      <c r="J49" s="39">
        <v>0.20629</v>
      </c>
      <c r="K49" s="39">
        <v>0.49031000000000002</v>
      </c>
      <c r="L49" s="39">
        <v>4.2234000000000001E-2</v>
      </c>
      <c r="M49" s="39">
        <v>0.64998</v>
      </c>
      <c r="N49" s="39">
        <v>5.3700000000000004E-4</v>
      </c>
      <c r="O49" s="39">
        <v>9.8910000000000005E-3</v>
      </c>
      <c r="P49" s="39">
        <v>1.695E-2</v>
      </c>
      <c r="Q49" s="39">
        <v>1.8369E-2</v>
      </c>
      <c r="R49" s="39">
        <v>0.2402</v>
      </c>
      <c r="S49" s="39">
        <v>6.7823999999999995E-2</v>
      </c>
      <c r="T49" s="39">
        <v>0.16955999999999999</v>
      </c>
      <c r="U49" s="39">
        <v>2.2608E-2</v>
      </c>
      <c r="V49" s="39">
        <v>0.31086000000000003</v>
      </c>
      <c r="W49" s="39">
        <v>4.2389999999999999</v>
      </c>
      <c r="X49" s="39">
        <v>0.22608</v>
      </c>
      <c r="Y49" s="39">
        <v>0.28260000000000002</v>
      </c>
      <c r="Z49" s="39">
        <v>0.14130000000000001</v>
      </c>
      <c r="AA49" s="39">
        <v>9.8909999999999998E-2</v>
      </c>
      <c r="AB49" s="39">
        <v>0.74888999999999994</v>
      </c>
      <c r="AC49" s="39" t="s">
        <v>401</v>
      </c>
      <c r="AD49" s="39" t="s">
        <v>401</v>
      </c>
      <c r="AE49" s="26"/>
      <c r="AF49" s="40" t="s">
        <v>399</v>
      </c>
      <c r="AG49" s="40" t="s">
        <v>399</v>
      </c>
      <c r="AH49" s="40" t="s">
        <v>399</v>
      </c>
      <c r="AI49" s="40" t="s">
        <v>399</v>
      </c>
      <c r="AJ49" s="40" t="s">
        <v>399</v>
      </c>
      <c r="AK49" s="40">
        <v>1.413</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2.3109999999999999</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11.555</v>
      </c>
      <c r="AL51" s="41" t="s">
        <v>121</v>
      </c>
    </row>
    <row r="52" spans="1:38" s="6" customFormat="1" ht="26.25" customHeight="1" thickBot="1">
      <c r="A52" s="37" t="s">
        <v>110</v>
      </c>
      <c r="B52" s="37" t="s">
        <v>122</v>
      </c>
      <c r="C52" s="37" t="s">
        <v>369</v>
      </c>
      <c r="D52" s="38"/>
      <c r="E52" s="39">
        <v>0.6814424</v>
      </c>
      <c r="F52" s="39">
        <v>3.0373719600000002</v>
      </c>
      <c r="G52" s="39">
        <v>5.3331768000000004</v>
      </c>
      <c r="H52" s="39">
        <v>0.54515392000000007</v>
      </c>
      <c r="I52" s="39">
        <v>0.81773088000000005</v>
      </c>
      <c r="J52" s="39">
        <v>1.8739666000000001</v>
      </c>
      <c r="K52" s="39">
        <v>2.3850484000000001</v>
      </c>
      <c r="L52" s="39">
        <v>1.0630501440000001E-3</v>
      </c>
      <c r="M52" s="39">
        <v>132.88126800000001</v>
      </c>
      <c r="N52" s="39">
        <v>1.0903078400000001</v>
      </c>
      <c r="O52" s="39">
        <v>0.21465435599999999</v>
      </c>
      <c r="P52" s="39">
        <v>0.23850484000000002</v>
      </c>
      <c r="Q52" s="39">
        <v>4.7700968000000003E-2</v>
      </c>
      <c r="R52" s="39">
        <v>3.1573410000000003E-2</v>
      </c>
      <c r="S52" s="39">
        <v>0.47700968000000005</v>
      </c>
      <c r="T52" s="39">
        <v>2.0783993199999999</v>
      </c>
      <c r="U52" s="39">
        <v>4.7700968000000003E-2</v>
      </c>
      <c r="V52" s="39">
        <v>0.40886544000000002</v>
      </c>
      <c r="W52" s="39" t="s">
        <v>401</v>
      </c>
      <c r="X52" s="39">
        <v>6.7930670000000001E-5</v>
      </c>
      <c r="Y52" s="39">
        <v>1.148124E-4</v>
      </c>
      <c r="Z52" s="39">
        <v>7.8455140000000003E-5</v>
      </c>
      <c r="AA52" s="39">
        <v>5.9319739999999997E-5</v>
      </c>
      <c r="AB52" s="39">
        <v>3.2051794999999998E-4</v>
      </c>
      <c r="AC52" s="39" t="s">
        <v>399</v>
      </c>
      <c r="AD52" s="39" t="s">
        <v>399</v>
      </c>
      <c r="AE52" s="26"/>
      <c r="AF52" s="40" t="s">
        <v>399</v>
      </c>
      <c r="AG52" s="40" t="s">
        <v>399</v>
      </c>
      <c r="AH52" s="40" t="s">
        <v>399</v>
      </c>
      <c r="AI52" s="40" t="s">
        <v>399</v>
      </c>
      <c r="AJ52" s="40" t="s">
        <v>399</v>
      </c>
      <c r="AK52" s="40">
        <v>3407212.3</v>
      </c>
      <c r="AL52" s="41" t="s">
        <v>505</v>
      </c>
    </row>
    <row r="53" spans="1:38" s="6" customFormat="1" ht="26.25" customHeight="1" thickBot="1">
      <c r="A53" s="37" t="s">
        <v>110</v>
      </c>
      <c r="B53" s="37" t="s">
        <v>123</v>
      </c>
      <c r="C53" s="37" t="s">
        <v>124</v>
      </c>
      <c r="D53" s="38"/>
      <c r="E53" s="39" t="s">
        <v>399</v>
      </c>
      <c r="F53" s="39">
        <v>2.5734599999999999</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1740000</v>
      </c>
      <c r="AL53" s="41" t="s">
        <v>458</v>
      </c>
    </row>
    <row r="54" spans="1:38" s="6" customFormat="1" ht="37.5" customHeight="1" thickBot="1">
      <c r="A54" s="37" t="s">
        <v>110</v>
      </c>
      <c r="B54" s="37" t="s">
        <v>125</v>
      </c>
      <c r="C54" s="37" t="s">
        <v>126</v>
      </c>
      <c r="D54" s="38"/>
      <c r="E54" s="39" t="s">
        <v>399</v>
      </c>
      <c r="F54" s="39">
        <v>1.6447520999999998</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16447521</v>
      </c>
      <c r="AL54" s="41" t="s">
        <v>455</v>
      </c>
    </row>
    <row r="55" spans="1:38" s="6" customFormat="1" ht="26.25" customHeight="1" thickBot="1">
      <c r="A55" s="37" t="s">
        <v>110</v>
      </c>
      <c r="B55" s="37" t="s">
        <v>127</v>
      </c>
      <c r="C55" s="37" t="s">
        <v>128</v>
      </c>
      <c r="D55" s="38"/>
      <c r="E55" s="39">
        <v>0.56124680000000005</v>
      </c>
      <c r="F55" s="39">
        <v>0.72160380000000002</v>
      </c>
      <c r="G55" s="39">
        <v>5.2119999999999996E-3</v>
      </c>
      <c r="H55" s="39" t="s">
        <v>401</v>
      </c>
      <c r="I55" s="39">
        <v>1.042316</v>
      </c>
      <c r="J55" s="39">
        <v>1.042316</v>
      </c>
      <c r="K55" s="39">
        <v>1.042316</v>
      </c>
      <c r="L55" s="39">
        <v>0.25009999999999999</v>
      </c>
      <c r="M55" s="39">
        <v>2.5255999999999998</v>
      </c>
      <c r="N55" s="39">
        <v>1.964E-3</v>
      </c>
      <c r="O55" s="39">
        <v>8.0180000000000008E-3</v>
      </c>
      <c r="P55" s="39">
        <v>1.884E-3</v>
      </c>
      <c r="Q55" s="39">
        <v>1.523E-3</v>
      </c>
      <c r="R55" s="39">
        <v>5.2099999999999998E-4</v>
      </c>
      <c r="S55" s="39">
        <v>6.4099999999999997E-4</v>
      </c>
      <c r="T55" s="39">
        <v>1.523E-2</v>
      </c>
      <c r="U55" s="39">
        <v>1.7200000000000001E-4</v>
      </c>
      <c r="V55" s="39">
        <v>0.20799999999999999</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471636</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0.67838004000000007</v>
      </c>
      <c r="J57" s="39">
        <v>1.221084072</v>
      </c>
      <c r="K57" s="39">
        <v>1.3567600800000001</v>
      </c>
      <c r="L57" s="39">
        <v>2.0351401200000001E-2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5218.308</v>
      </c>
      <c r="AL57" s="45" t="s">
        <v>133</v>
      </c>
    </row>
    <row r="58" spans="1:38" s="6" customFormat="1" ht="26.25" customHeight="1" thickBot="1">
      <c r="A58" s="37" t="s">
        <v>44</v>
      </c>
      <c r="B58" s="37" t="s">
        <v>134</v>
      </c>
      <c r="C58" s="37" t="s">
        <v>135</v>
      </c>
      <c r="D58" s="38"/>
      <c r="E58" s="39" t="s">
        <v>400</v>
      </c>
      <c r="F58" s="39" t="s">
        <v>400</v>
      </c>
      <c r="G58" s="39" t="s">
        <v>400</v>
      </c>
      <c r="H58" s="39" t="s">
        <v>400</v>
      </c>
      <c r="I58" s="39">
        <v>1.0073643999999999</v>
      </c>
      <c r="J58" s="39">
        <v>5.0368219999999999</v>
      </c>
      <c r="K58" s="39">
        <v>12.951827999999999</v>
      </c>
      <c r="L58" s="39">
        <v>4.6338762400000002E-3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1439.0920000000001</v>
      </c>
      <c r="AL58" s="45" t="s">
        <v>136</v>
      </c>
    </row>
    <row r="59" spans="1:38" s="6" customFormat="1" ht="26.25" customHeight="1" thickBot="1">
      <c r="A59" s="37" t="s">
        <v>44</v>
      </c>
      <c r="B59" s="48" t="s">
        <v>137</v>
      </c>
      <c r="C59" s="37" t="s">
        <v>379</v>
      </c>
      <c r="D59" s="38"/>
      <c r="E59" s="39" t="s">
        <v>400</v>
      </c>
      <c r="F59" s="39">
        <v>5.7429999999999998E-3</v>
      </c>
      <c r="G59" s="39" t="s">
        <v>400</v>
      </c>
      <c r="H59" s="39">
        <v>1.6080400000000002E-2</v>
      </c>
      <c r="I59" s="39">
        <v>6.3869659999999995E-2</v>
      </c>
      <c r="J59" s="39">
        <v>7.4079260000000008E-2</v>
      </c>
      <c r="K59" s="39">
        <v>8.203001E-2</v>
      </c>
      <c r="L59" s="39">
        <v>1.5535050280000002E-4</v>
      </c>
      <c r="M59" s="39" t="s">
        <v>400</v>
      </c>
      <c r="N59" s="39">
        <v>0.54523719999999998</v>
      </c>
      <c r="O59" s="39">
        <v>3.4773867999999999E-2</v>
      </c>
      <c r="P59" s="39">
        <v>7.1211300000000011E-4</v>
      </c>
      <c r="Q59" s="39">
        <v>6.4018560000000002E-2</v>
      </c>
      <c r="R59" s="39">
        <v>7.6440320000000006E-2</v>
      </c>
      <c r="S59" s="39">
        <v>1.6615969999999999E-3</v>
      </c>
      <c r="T59" s="39">
        <v>0.21291982000000001</v>
      </c>
      <c r="U59" s="39">
        <v>0.26851365000000005</v>
      </c>
      <c r="V59" s="39">
        <v>8.7827270000000013E-2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404.12900000000002</v>
      </c>
      <c r="AL59" s="45" t="s">
        <v>394</v>
      </c>
    </row>
    <row r="60" spans="1:38" s="6" customFormat="1" ht="26.25" customHeight="1" thickBot="1">
      <c r="A60" s="37" t="s">
        <v>44</v>
      </c>
      <c r="B60" s="48" t="s">
        <v>138</v>
      </c>
      <c r="C60" s="37" t="s">
        <v>139</v>
      </c>
      <c r="D60" s="42"/>
      <c r="E60" s="39" t="s">
        <v>399</v>
      </c>
      <c r="F60" s="39" t="s">
        <v>399</v>
      </c>
      <c r="G60" s="39" t="s">
        <v>399</v>
      </c>
      <c r="H60" s="39" t="s">
        <v>399</v>
      </c>
      <c r="I60" s="39">
        <v>0.10244234999999999</v>
      </c>
      <c r="J60" s="39">
        <v>1.0244234999999999</v>
      </c>
      <c r="K60" s="39">
        <v>2.0898239399999996</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20488.47</v>
      </c>
      <c r="AL60" s="45" t="s">
        <v>395</v>
      </c>
    </row>
    <row r="61" spans="1:38" s="6" customFormat="1" ht="26.25" customHeight="1" thickBot="1">
      <c r="A61" s="37" t="s">
        <v>44</v>
      </c>
      <c r="B61" s="48" t="s">
        <v>140</v>
      </c>
      <c r="C61" s="37" t="s">
        <v>141</v>
      </c>
      <c r="D61" s="38"/>
      <c r="E61" s="39" t="s">
        <v>399</v>
      </c>
      <c r="F61" s="39" t="s">
        <v>399</v>
      </c>
      <c r="G61" s="39" t="s">
        <v>399</v>
      </c>
      <c r="H61" s="39" t="s">
        <v>399</v>
      </c>
      <c r="I61" s="39">
        <v>4.6396593901937774E-2</v>
      </c>
      <c r="J61" s="39">
        <v>0.46396593901937777</v>
      </c>
      <c r="K61" s="39">
        <v>1.5368455742684444</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4712316</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1.1547259999999999</v>
      </c>
      <c r="F64" s="39" t="s">
        <v>401</v>
      </c>
      <c r="G64" s="39" t="s">
        <v>399</v>
      </c>
      <c r="H64" s="39">
        <v>1.154726E-2</v>
      </c>
      <c r="I64" s="39" t="s">
        <v>399</v>
      </c>
      <c r="J64" s="39" t="s">
        <v>399</v>
      </c>
      <c r="K64" s="39" t="s">
        <v>399</v>
      </c>
      <c r="L64" s="39" t="s">
        <v>399</v>
      </c>
      <c r="M64" s="39">
        <v>0.11547259999999999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1154.7260000000001</v>
      </c>
      <c r="AL64" s="45" t="s">
        <v>148</v>
      </c>
    </row>
    <row r="65" spans="1:38" s="6" customFormat="1" ht="26.25" customHeight="1" thickBot="1">
      <c r="A65" s="37" t="s">
        <v>44</v>
      </c>
      <c r="B65" s="37" t="s">
        <v>149</v>
      </c>
      <c r="C65" s="37" t="s">
        <v>150</v>
      </c>
      <c r="D65" s="38"/>
      <c r="E65" s="39">
        <v>5.1013992620000002</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4.2575999999999996E-2</v>
      </c>
      <c r="F66" s="39" t="s">
        <v>399</v>
      </c>
      <c r="G66" s="39" t="s">
        <v>399</v>
      </c>
      <c r="H66" s="39" t="s">
        <v>399</v>
      </c>
      <c r="I66" s="39" t="s">
        <v>399</v>
      </c>
      <c r="J66" s="39" t="s">
        <v>399</v>
      </c>
      <c r="K66" s="39" t="s">
        <v>399</v>
      </c>
      <c r="L66" s="39" t="s">
        <v>399</v>
      </c>
      <c r="M66" s="39">
        <v>2.1288000000000001E-3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5.3220000000000001</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5.3E-3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53</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0.40291560000000004</v>
      </c>
      <c r="I69" s="39" t="s">
        <v>401</v>
      </c>
      <c r="J69" s="39" t="s">
        <v>401</v>
      </c>
      <c r="K69" s="39">
        <v>4.47684E-2</v>
      </c>
      <c r="L69" s="39" t="s">
        <v>401</v>
      </c>
      <c r="M69" s="39">
        <v>4.0291559999999995</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447.68400000000003</v>
      </c>
      <c r="AL69" s="45" t="s">
        <v>163</v>
      </c>
    </row>
    <row r="70" spans="1:38" s="6" customFormat="1" ht="26.25" customHeight="1" thickBot="1">
      <c r="A70" s="37" t="s">
        <v>44</v>
      </c>
      <c r="B70" s="37" t="s">
        <v>164</v>
      </c>
      <c r="C70" s="37" t="s">
        <v>363</v>
      </c>
      <c r="D70" s="46"/>
      <c r="E70" s="39">
        <v>0.24</v>
      </c>
      <c r="F70" s="39">
        <v>8.0389347000000004</v>
      </c>
      <c r="G70" s="39">
        <v>0.35199999999999998</v>
      </c>
      <c r="H70" s="39">
        <v>0.18703999999999998</v>
      </c>
      <c r="I70" s="39">
        <v>7.1853300000000023E-2</v>
      </c>
      <c r="J70" s="39">
        <v>0.1076772</v>
      </c>
      <c r="K70" s="39">
        <v>47.137392194000014</v>
      </c>
      <c r="L70" s="39">
        <v>1.7306879999999998E-3</v>
      </c>
      <c r="M70" s="39">
        <v>4.8000000000000001E-2</v>
      </c>
      <c r="N70" s="39" t="s">
        <v>401</v>
      </c>
      <c r="O70" s="39" t="s">
        <v>401</v>
      </c>
      <c r="P70" s="39">
        <v>0.6790944000000001</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0.20020176000000001</v>
      </c>
      <c r="F72" s="39">
        <v>0.76441561599999996</v>
      </c>
      <c r="G72" s="39">
        <v>7.5424740000000004E-2</v>
      </c>
      <c r="H72" s="39" t="s">
        <v>401</v>
      </c>
      <c r="I72" s="39">
        <v>0.60531152100000007</v>
      </c>
      <c r="J72" s="39">
        <v>0.7711527239999999</v>
      </c>
      <c r="K72" s="39">
        <v>1.3885232689999998</v>
      </c>
      <c r="L72" s="39">
        <v>3.0828337195999999E-3</v>
      </c>
      <c r="M72" s="39">
        <v>15.010555799999999</v>
      </c>
      <c r="N72" s="39">
        <v>35.2576276964</v>
      </c>
      <c r="O72" s="39">
        <v>0.51759427499999999</v>
      </c>
      <c r="P72" s="39">
        <v>0.31017318500000002</v>
      </c>
      <c r="Q72" s="39">
        <v>1.5789569989999999</v>
      </c>
      <c r="R72" s="39">
        <v>8.6653934661999994</v>
      </c>
      <c r="S72" s="39">
        <v>0.31022502899999999</v>
      </c>
      <c r="T72" s="39">
        <v>1.8023207399999999</v>
      </c>
      <c r="U72" s="39">
        <v>0.109746907</v>
      </c>
      <c r="V72" s="39">
        <v>19.770956341999998</v>
      </c>
      <c r="W72" s="39">
        <v>45.800629797999996</v>
      </c>
      <c r="X72" s="39" t="s">
        <v>400</v>
      </c>
      <c r="Y72" s="39" t="s">
        <v>400</v>
      </c>
      <c r="Z72" s="39" t="s">
        <v>400</v>
      </c>
      <c r="AA72" s="39" t="s">
        <v>400</v>
      </c>
      <c r="AB72" s="39">
        <v>10.228351310000001</v>
      </c>
      <c r="AC72" s="39">
        <v>0.14806869</v>
      </c>
      <c r="AD72" s="39">
        <v>20.889761070000002</v>
      </c>
      <c r="AE72" s="26"/>
      <c r="AF72" s="40" t="s">
        <v>399</v>
      </c>
      <c r="AG72" s="40" t="s">
        <v>399</v>
      </c>
      <c r="AH72" s="40" t="s">
        <v>399</v>
      </c>
      <c r="AI72" s="40" t="s">
        <v>399</v>
      </c>
      <c r="AJ72" s="40" t="s">
        <v>399</v>
      </c>
      <c r="AK72" s="40">
        <v>17170.167000000001</v>
      </c>
      <c r="AL72" s="45" t="s">
        <v>169</v>
      </c>
    </row>
    <row r="73" spans="1:38" s="6" customFormat="1" ht="26.25" customHeight="1" thickBot="1">
      <c r="A73" s="37" t="s">
        <v>44</v>
      </c>
      <c r="B73" s="37" t="s">
        <v>170</v>
      </c>
      <c r="C73" s="37" t="s">
        <v>171</v>
      </c>
      <c r="D73" s="38"/>
      <c r="E73" s="39" t="s">
        <v>401</v>
      </c>
      <c r="F73" s="39" t="s">
        <v>401</v>
      </c>
      <c r="G73" s="39" t="s">
        <v>401</v>
      </c>
      <c r="H73" s="39" t="s">
        <v>401</v>
      </c>
      <c r="I73" s="39">
        <v>4.6876800000000003E-2</v>
      </c>
      <c r="J73" s="39">
        <v>6.6408800000000004E-2</v>
      </c>
      <c r="K73" s="39">
        <v>7.8128000000000003E-2</v>
      </c>
      <c r="L73" s="39">
        <v>4.6876800000000005E-3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0.17981999999999998</v>
      </c>
      <c r="F74" s="39" t="s">
        <v>399</v>
      </c>
      <c r="G74" s="39">
        <v>0.89910000000000001</v>
      </c>
      <c r="H74" s="39" t="s">
        <v>399</v>
      </c>
      <c r="I74" s="39">
        <v>7.1927999999999992E-2</v>
      </c>
      <c r="J74" s="39">
        <v>8.990999999999999E-2</v>
      </c>
      <c r="K74" s="39">
        <v>0.107892</v>
      </c>
      <c r="L74" s="39">
        <v>1.6543440000000001E-3</v>
      </c>
      <c r="M74" s="39">
        <v>21.578399999999998</v>
      </c>
      <c r="N74" s="39" t="s">
        <v>401</v>
      </c>
      <c r="O74" s="39" t="s">
        <v>401</v>
      </c>
      <c r="P74" s="39" t="s">
        <v>401</v>
      </c>
      <c r="Q74" s="39" t="s">
        <v>401</v>
      </c>
      <c r="R74" s="39" t="s">
        <v>401</v>
      </c>
      <c r="S74" s="39" t="s">
        <v>401</v>
      </c>
      <c r="T74" s="39" t="s">
        <v>401</v>
      </c>
      <c r="U74" s="39" t="s">
        <v>401</v>
      </c>
      <c r="V74" s="39" t="s">
        <v>401</v>
      </c>
      <c r="W74" s="39" t="s">
        <v>401</v>
      </c>
      <c r="X74" s="39">
        <v>1.25874E-2</v>
      </c>
      <c r="Y74" s="39">
        <v>3.5964E-3</v>
      </c>
      <c r="Z74" s="39">
        <v>3.5964E-3</v>
      </c>
      <c r="AA74" s="39">
        <v>1.7982E-3</v>
      </c>
      <c r="AB74" s="39">
        <v>2.1578400000000001E-2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3.244665E-2</v>
      </c>
      <c r="H76" s="39" t="s">
        <v>399</v>
      </c>
      <c r="I76" s="39">
        <v>3.8040900000000004E-5</v>
      </c>
      <c r="J76" s="39">
        <v>7.8319500000000001E-5</v>
      </c>
      <c r="K76" s="39">
        <v>1.0069650000000001E-4</v>
      </c>
      <c r="L76" s="39" t="s">
        <v>399</v>
      </c>
      <c r="M76" s="39" t="s">
        <v>399</v>
      </c>
      <c r="N76" s="39">
        <v>9.1745699999999999E-2</v>
      </c>
      <c r="O76" s="39">
        <v>2.2377E-3</v>
      </c>
      <c r="P76" s="39">
        <v>6.7130999999999988E-3</v>
      </c>
      <c r="Q76" s="39">
        <v>2.2377E-3</v>
      </c>
      <c r="R76" s="39" t="s">
        <v>401</v>
      </c>
      <c r="S76" s="39" t="s">
        <v>401</v>
      </c>
      <c r="T76" s="39" t="s">
        <v>401</v>
      </c>
      <c r="U76" s="39" t="s">
        <v>401</v>
      </c>
      <c r="V76" s="39">
        <v>1.3426199999999998E-2</v>
      </c>
      <c r="W76" s="39">
        <v>0.111885</v>
      </c>
      <c r="X76" s="39" t="s">
        <v>401</v>
      </c>
      <c r="Y76" s="39" t="s">
        <v>401</v>
      </c>
      <c r="Z76" s="39" t="s">
        <v>401</v>
      </c>
      <c r="AA76" s="39" t="s">
        <v>401</v>
      </c>
      <c r="AB76" s="39" t="s">
        <v>401</v>
      </c>
      <c r="AC76" s="39" t="s">
        <v>401</v>
      </c>
      <c r="AD76" s="39">
        <v>4.2516299999999998E-5</v>
      </c>
      <c r="AE76" s="26"/>
      <c r="AF76" s="40" t="s">
        <v>399</v>
      </c>
      <c r="AG76" s="40" t="s">
        <v>399</v>
      </c>
      <c r="AH76" s="40" t="s">
        <v>399</v>
      </c>
      <c r="AI76" s="40" t="s">
        <v>399</v>
      </c>
      <c r="AJ76" s="40" t="s">
        <v>399</v>
      </c>
      <c r="AK76" s="38">
        <v>22.376999999999999</v>
      </c>
      <c r="AL76" s="45" t="s">
        <v>409</v>
      </c>
    </row>
    <row r="77" spans="1:38" s="6" customFormat="1" ht="26.25" customHeight="1" thickBot="1">
      <c r="A77" s="37" t="s">
        <v>44</v>
      </c>
      <c r="B77" s="37" t="s">
        <v>182</v>
      </c>
      <c r="C77" s="37" t="s">
        <v>183</v>
      </c>
      <c r="D77" s="38"/>
      <c r="E77" s="39" t="s">
        <v>399</v>
      </c>
      <c r="F77" s="39" t="s">
        <v>399</v>
      </c>
      <c r="G77" s="39">
        <v>6.480000000000001E-2</v>
      </c>
      <c r="H77" s="39" t="s">
        <v>399</v>
      </c>
      <c r="I77" s="39">
        <v>5.7600000000000001E-4</v>
      </c>
      <c r="J77" s="39">
        <v>6.2399999999999999E-4</v>
      </c>
      <c r="K77" s="39">
        <v>7.2000000000000005E-4</v>
      </c>
      <c r="L77" s="39" t="s">
        <v>399</v>
      </c>
      <c r="M77" s="39" t="s">
        <v>399</v>
      </c>
      <c r="N77" s="39">
        <v>9.5999999999999992E-3</v>
      </c>
      <c r="O77" s="39">
        <v>1.9199999999999998E-3</v>
      </c>
      <c r="P77" s="39">
        <v>1.9199999999999998E-3</v>
      </c>
      <c r="Q77" s="39">
        <v>1.4399999999999999E-3</v>
      </c>
      <c r="R77" s="39" t="s">
        <v>401</v>
      </c>
      <c r="S77" s="39" t="s">
        <v>401</v>
      </c>
      <c r="T77" s="39" t="s">
        <v>401</v>
      </c>
      <c r="U77" s="39" t="s">
        <v>401</v>
      </c>
      <c r="V77" s="39">
        <v>0.24</v>
      </c>
      <c r="W77" s="39">
        <v>0.24</v>
      </c>
      <c r="X77" s="39" t="s">
        <v>401</v>
      </c>
      <c r="Y77" s="39" t="s">
        <v>401</v>
      </c>
      <c r="Z77" s="39" t="s">
        <v>401</v>
      </c>
      <c r="AA77" s="39" t="s">
        <v>401</v>
      </c>
      <c r="AB77" s="39" t="s">
        <v>401</v>
      </c>
      <c r="AC77" s="39" t="s">
        <v>401</v>
      </c>
      <c r="AD77" s="39">
        <v>9.6000000000000002E-5</v>
      </c>
      <c r="AE77" s="26"/>
      <c r="AF77" s="40" t="s">
        <v>399</v>
      </c>
      <c r="AG77" s="40" t="s">
        <v>399</v>
      </c>
      <c r="AH77" s="40" t="s">
        <v>399</v>
      </c>
      <c r="AI77" s="40" t="s">
        <v>399</v>
      </c>
      <c r="AJ77" s="40" t="s">
        <v>399</v>
      </c>
      <c r="AK77" s="38">
        <v>47.85</v>
      </c>
      <c r="AL77" s="45" t="s">
        <v>410</v>
      </c>
    </row>
    <row r="78" spans="1:38" s="6" customFormat="1" ht="26.25" customHeight="1" thickBot="1">
      <c r="A78" s="37" t="s">
        <v>44</v>
      </c>
      <c r="B78" s="37" t="s">
        <v>185</v>
      </c>
      <c r="C78" s="37" t="s">
        <v>186</v>
      </c>
      <c r="D78" s="38"/>
      <c r="E78" s="39" t="s">
        <v>399</v>
      </c>
      <c r="F78" s="39" t="s">
        <v>399</v>
      </c>
      <c r="G78" s="39">
        <v>0.11668487999999999</v>
      </c>
      <c r="H78" s="39" t="s">
        <v>399</v>
      </c>
      <c r="I78" s="39">
        <v>5.1500599999999997E-3</v>
      </c>
      <c r="J78" s="39">
        <v>6.7480400000000003E-3</v>
      </c>
      <c r="K78" s="39">
        <v>8.5225600000000002E-3</v>
      </c>
      <c r="L78" s="39">
        <v>5.1500600000000006E-6</v>
      </c>
      <c r="M78" s="39" t="s">
        <v>399</v>
      </c>
      <c r="N78" s="39">
        <v>0.56735999999999998</v>
      </c>
      <c r="O78" s="39">
        <v>0.17528920000000001</v>
      </c>
      <c r="P78" s="39">
        <v>2.78349E-4</v>
      </c>
      <c r="Q78" s="39">
        <v>9.8160999999999998E-2</v>
      </c>
      <c r="R78" s="39">
        <v>0.188559</v>
      </c>
      <c r="S78" s="39">
        <v>1.0061149999999999</v>
      </c>
      <c r="T78" s="39">
        <v>0.17289602000000001</v>
      </c>
      <c r="U78" s="39" t="s">
        <v>401</v>
      </c>
      <c r="V78" s="39" t="s">
        <v>401</v>
      </c>
      <c r="W78" s="39">
        <v>0.88278979000000002</v>
      </c>
      <c r="X78" s="39" t="s">
        <v>401</v>
      </c>
      <c r="Y78" s="39" t="s">
        <v>401</v>
      </c>
      <c r="Z78" s="39" t="s">
        <v>401</v>
      </c>
      <c r="AA78" s="39" t="s">
        <v>401</v>
      </c>
      <c r="AB78" s="39" t="s">
        <v>401</v>
      </c>
      <c r="AC78" s="39" t="s">
        <v>401</v>
      </c>
      <c r="AD78" s="39">
        <v>6.5319800000000004E-5</v>
      </c>
      <c r="AE78" s="26"/>
      <c r="AF78" s="40" t="s">
        <v>399</v>
      </c>
      <c r="AG78" s="40" t="s">
        <v>399</v>
      </c>
      <c r="AH78" s="40" t="s">
        <v>399</v>
      </c>
      <c r="AI78" s="40" t="s">
        <v>399</v>
      </c>
      <c r="AJ78" s="40" t="s">
        <v>399</v>
      </c>
      <c r="AK78" s="38">
        <v>26.632999999999999</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25.381653020282378</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21833483</v>
      </c>
      <c r="AL82" s="45" t="s">
        <v>412</v>
      </c>
    </row>
    <row r="83" spans="1:38" s="6" customFormat="1" ht="26.25" customHeight="1" thickBot="1">
      <c r="A83" s="37" t="s">
        <v>44</v>
      </c>
      <c r="B83" s="48" t="s">
        <v>199</v>
      </c>
      <c r="C83" s="43" t="s">
        <v>200</v>
      </c>
      <c r="D83" s="38"/>
      <c r="E83" s="39" t="s">
        <v>399</v>
      </c>
      <c r="F83" s="39">
        <v>2.4870560000000001E-3</v>
      </c>
      <c r="G83" s="39" t="s">
        <v>399</v>
      </c>
      <c r="H83" s="39" t="s">
        <v>399</v>
      </c>
      <c r="I83" s="39">
        <v>1.5544099999999998E-2</v>
      </c>
      <c r="J83" s="39">
        <v>0.31088199999999999</v>
      </c>
      <c r="K83" s="39">
        <v>2.3316149999999998</v>
      </c>
      <c r="L83" s="39">
        <v>8.8601369999999997E-4</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3.1200000000000004E-3</v>
      </c>
      <c r="G84" s="39" t="s">
        <v>399</v>
      </c>
      <c r="H84" s="39" t="s">
        <v>399</v>
      </c>
      <c r="I84" s="39">
        <v>1.92E-3</v>
      </c>
      <c r="J84" s="39">
        <v>9.6000000000000009E-3</v>
      </c>
      <c r="K84" s="39">
        <v>3.8400000000000004E-2</v>
      </c>
      <c r="L84" s="39">
        <v>2.4960000000000001E-7</v>
      </c>
      <c r="M84" s="39">
        <v>2.2800000000000001E-4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24000</v>
      </c>
      <c r="AL84" s="45" t="s">
        <v>37</v>
      </c>
    </row>
    <row r="85" spans="1:38" s="6" customFormat="1" ht="26.25" customHeight="1" thickBot="1">
      <c r="A85" s="37" t="s">
        <v>196</v>
      </c>
      <c r="B85" s="37" t="s">
        <v>203</v>
      </c>
      <c r="C85" s="43" t="s">
        <v>380</v>
      </c>
      <c r="D85" s="38"/>
      <c r="E85" s="39" t="s">
        <v>399</v>
      </c>
      <c r="F85" s="39">
        <v>5.1657446642959268</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635</v>
      </c>
      <c r="AL85" s="45" t="s">
        <v>624</v>
      </c>
    </row>
    <row r="86" spans="1:38" s="6" customFormat="1" ht="26.25" customHeight="1" thickBot="1">
      <c r="A86" s="37" t="s">
        <v>196</v>
      </c>
      <c r="B86" s="37" t="s">
        <v>204</v>
      </c>
      <c r="C86" s="43" t="s">
        <v>205</v>
      </c>
      <c r="D86" s="38"/>
      <c r="E86" s="39" t="s">
        <v>399</v>
      </c>
      <c r="F86" s="39">
        <v>2.0784350200000001</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4.5183369999999998</v>
      </c>
      <c r="AL86" s="45" t="s">
        <v>206</v>
      </c>
    </row>
    <row r="87" spans="1:38" s="6" customFormat="1" ht="26.25" customHeight="1" thickBot="1">
      <c r="A87" s="37" t="s">
        <v>196</v>
      </c>
      <c r="B87" s="37" t="s">
        <v>207</v>
      </c>
      <c r="C87" s="43" t="s">
        <v>208</v>
      </c>
      <c r="D87" s="38"/>
      <c r="E87" s="39" t="s">
        <v>399</v>
      </c>
      <c r="F87" s="315">
        <v>0.86355519999999997</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2.1588880000000001</v>
      </c>
      <c r="AL87" s="45" t="s">
        <v>206</v>
      </c>
    </row>
    <row r="88" spans="1:38" s="6" customFormat="1" ht="26.25" customHeight="1" thickBot="1">
      <c r="A88" s="37" t="s">
        <v>196</v>
      </c>
      <c r="B88" s="37" t="s">
        <v>209</v>
      </c>
      <c r="C88" s="43" t="s">
        <v>210</v>
      </c>
      <c r="D88" s="38"/>
      <c r="E88" s="39" t="s">
        <v>399</v>
      </c>
      <c r="F88" s="39">
        <v>8.5405587999999995</v>
      </c>
      <c r="G88" s="39" t="s">
        <v>399</v>
      </c>
      <c r="H88" s="39" t="s">
        <v>399</v>
      </c>
      <c r="I88" s="39" t="s">
        <v>399</v>
      </c>
      <c r="J88" s="39" t="s">
        <v>399</v>
      </c>
      <c r="K88" s="39">
        <v>7.3489600000000002E-2</v>
      </c>
      <c r="L88" s="39" t="s">
        <v>401</v>
      </c>
      <c r="M88" s="39" t="s">
        <v>399</v>
      </c>
      <c r="N88" s="39" t="s">
        <v>399</v>
      </c>
      <c r="O88" s="39">
        <v>1.83724E-5</v>
      </c>
      <c r="P88" s="39" t="s">
        <v>399</v>
      </c>
      <c r="Q88" s="39">
        <v>9.1861999999999996E-5</v>
      </c>
      <c r="R88" s="39">
        <v>1.1023439999999999E-3</v>
      </c>
      <c r="S88" s="39" t="s">
        <v>401</v>
      </c>
      <c r="T88" s="39">
        <v>9.1862000000000003E-3</v>
      </c>
      <c r="U88" s="39">
        <v>9.1861999999999996E-5</v>
      </c>
      <c r="V88" s="39" t="s">
        <v>401</v>
      </c>
      <c r="W88" s="39" t="s">
        <v>401</v>
      </c>
      <c r="X88" s="39">
        <v>0.46849619999999997</v>
      </c>
      <c r="Y88" s="39" t="s">
        <v>401</v>
      </c>
      <c r="Z88" s="39" t="s">
        <v>401</v>
      </c>
      <c r="AA88" s="39" t="s">
        <v>401</v>
      </c>
      <c r="AB88" s="39">
        <v>0.46849619999999997</v>
      </c>
      <c r="AC88" s="39" t="s">
        <v>401</v>
      </c>
      <c r="AD88" s="39" t="s">
        <v>401</v>
      </c>
      <c r="AE88" s="26"/>
      <c r="AF88" s="40" t="s">
        <v>399</v>
      </c>
      <c r="AG88" s="40" t="s">
        <v>399</v>
      </c>
      <c r="AH88" s="40" t="s">
        <v>399</v>
      </c>
      <c r="AI88" s="40" t="s">
        <v>399</v>
      </c>
      <c r="AJ88" s="40" t="s">
        <v>399</v>
      </c>
      <c r="AK88" s="40" t="s">
        <v>721</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5.8269918525747704</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590</v>
      </c>
      <c r="AL90" s="45" t="s">
        <v>580</v>
      </c>
    </row>
    <row r="91" spans="1:38" s="6" customFormat="1" ht="26.25" customHeight="1" thickBot="1">
      <c r="A91" s="37" t="s">
        <v>196</v>
      </c>
      <c r="B91" s="37" t="s">
        <v>381</v>
      </c>
      <c r="C91" s="37" t="s">
        <v>215</v>
      </c>
      <c r="D91" s="38"/>
      <c r="E91" s="39">
        <v>7.5772438739999989E-2</v>
      </c>
      <c r="F91" s="39">
        <v>0.20346222115999998</v>
      </c>
      <c r="G91" s="39">
        <v>1.21578858E-3</v>
      </c>
      <c r="H91" s="39">
        <v>0.17445624334999998</v>
      </c>
      <c r="I91" s="39">
        <v>1.1559264762600001</v>
      </c>
      <c r="J91" s="39">
        <v>1.1752422166800001</v>
      </c>
      <c r="K91" s="39">
        <v>1.1792317745700001</v>
      </c>
      <c r="L91" s="39">
        <v>5.1075743534999994E-3</v>
      </c>
      <c r="M91" s="39">
        <v>2.3191528997500002</v>
      </c>
      <c r="N91" s="39">
        <v>0.31562193599999999</v>
      </c>
      <c r="O91" s="39">
        <v>0.22759912151999998</v>
      </c>
      <c r="P91" s="39">
        <v>2.2947003000000001E-5</v>
      </c>
      <c r="Q91" s="39">
        <v>5.3543006999999998E-4</v>
      </c>
      <c r="R91" s="39">
        <v>6.2802323999999994E-3</v>
      </c>
      <c r="S91" s="39">
        <v>0.40574838059999996</v>
      </c>
      <c r="T91" s="39">
        <v>0.12557902229999998</v>
      </c>
      <c r="U91" s="39" t="s">
        <v>401</v>
      </c>
      <c r="V91" s="39">
        <v>0.21817219230000001</v>
      </c>
      <c r="W91" s="39">
        <v>4.2037649000000003E-3</v>
      </c>
      <c r="X91" s="39">
        <v>4.6661790389999997E-3</v>
      </c>
      <c r="Y91" s="39">
        <v>1.8916942049999998E-3</v>
      </c>
      <c r="Z91" s="39">
        <v>1.8916942049999998E-3</v>
      </c>
      <c r="AA91" s="39">
        <v>1.8916942049999998E-3</v>
      </c>
      <c r="AB91" s="39">
        <v>1.0341261653999999E-2</v>
      </c>
      <c r="AC91" s="39" t="s">
        <v>401</v>
      </c>
      <c r="AD91" s="39" t="s">
        <v>401</v>
      </c>
      <c r="AE91" s="26"/>
      <c r="AF91" s="40" t="s">
        <v>399</v>
      </c>
      <c r="AG91" s="40" t="s">
        <v>399</v>
      </c>
      <c r="AH91" s="40" t="s">
        <v>399</v>
      </c>
      <c r="AI91" s="40" t="s">
        <v>399</v>
      </c>
      <c r="AJ91" s="40" t="s">
        <v>399</v>
      </c>
      <c r="AK91" s="40" t="s">
        <v>484</v>
      </c>
      <c r="AL91" s="45" t="s">
        <v>414</v>
      </c>
    </row>
    <row r="92" spans="1:38" s="6" customFormat="1" ht="26.25" customHeight="1" thickBot="1">
      <c r="A92" s="37" t="s">
        <v>44</v>
      </c>
      <c r="B92" s="37" t="s">
        <v>216</v>
      </c>
      <c r="C92" s="37" t="s">
        <v>217</v>
      </c>
      <c r="D92" s="46"/>
      <c r="E92" s="39">
        <v>0.17203299999999999</v>
      </c>
      <c r="F92" s="39">
        <v>0.34406599999999998</v>
      </c>
      <c r="G92" s="39">
        <v>0.34406599999999998</v>
      </c>
      <c r="H92" s="39" t="s">
        <v>401</v>
      </c>
      <c r="I92" s="39">
        <v>0.1032198</v>
      </c>
      <c r="J92" s="39">
        <v>0.13762639999999998</v>
      </c>
      <c r="K92" s="39">
        <v>0.17203299999999999</v>
      </c>
      <c r="L92" s="39">
        <v>2.6837147999999996E-3</v>
      </c>
      <c r="M92" s="39">
        <v>0.94618150000000001</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172.03299999999999</v>
      </c>
      <c r="AL92" s="45" t="s">
        <v>218</v>
      </c>
    </row>
    <row r="93" spans="1:38" s="6" customFormat="1" ht="26.25" customHeight="1" thickBot="1">
      <c r="A93" s="37" t="s">
        <v>44</v>
      </c>
      <c r="B93" s="37" t="s">
        <v>219</v>
      </c>
      <c r="C93" s="37" t="s">
        <v>382</v>
      </c>
      <c r="D93" s="46"/>
      <c r="E93" s="39" t="s">
        <v>399</v>
      </c>
      <c r="F93" s="39">
        <v>10.11830870981</v>
      </c>
      <c r="G93" s="39" t="s">
        <v>399</v>
      </c>
      <c r="H93" s="39" t="s">
        <v>399</v>
      </c>
      <c r="I93" s="39" t="s">
        <v>401</v>
      </c>
      <c r="J93" s="39">
        <v>3.7719578640000001E-2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706</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2.2339899999999999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2530.0000000000005</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399</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399</v>
      </c>
      <c r="AL98" s="45" t="s">
        <v>407</v>
      </c>
    </row>
    <row r="99" spans="1:38" s="6" customFormat="1" ht="26.25" customHeight="1" thickBot="1">
      <c r="A99" s="37" t="s">
        <v>229</v>
      </c>
      <c r="B99" s="37" t="s">
        <v>230</v>
      </c>
      <c r="C99" s="37" t="s">
        <v>384</v>
      </c>
      <c r="D99" s="46"/>
      <c r="E99" s="39">
        <v>1.1399414487999999</v>
      </c>
      <c r="F99" s="39">
        <v>19.008926509717</v>
      </c>
      <c r="G99" s="39" t="s">
        <v>399</v>
      </c>
      <c r="H99" s="39">
        <v>16.896265404106</v>
      </c>
      <c r="I99" s="39">
        <v>0.31584782465752997</v>
      </c>
      <c r="J99" s="39">
        <v>0.48532714520547998</v>
      </c>
      <c r="K99" s="39">
        <v>1.0630975561644</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1562.12</v>
      </c>
      <c r="AL99" s="45" t="s">
        <v>416</v>
      </c>
    </row>
    <row r="100" spans="1:38" s="6" customFormat="1" ht="26.25" customHeight="1" thickBot="1">
      <c r="A100" s="37" t="s">
        <v>229</v>
      </c>
      <c r="B100" s="37" t="s">
        <v>232</v>
      </c>
      <c r="C100" s="37" t="s">
        <v>385</v>
      </c>
      <c r="D100" s="46"/>
      <c r="E100" s="39">
        <v>0.25359728240000001</v>
      </c>
      <c r="F100" s="39">
        <v>9.3173758202441004</v>
      </c>
      <c r="G100" s="39" t="s">
        <v>399</v>
      </c>
      <c r="H100" s="39">
        <v>8.4147801697257005</v>
      </c>
      <c r="I100" s="39">
        <v>0.10690047123288</v>
      </c>
      <c r="J100" s="39">
        <v>0.16035070684932001</v>
      </c>
      <c r="K100" s="39">
        <v>0.35039598904109998</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1204.28</v>
      </c>
      <c r="AL100" s="45" t="s">
        <v>416</v>
      </c>
    </row>
    <row r="101" spans="1:38" s="6" customFormat="1" ht="26.25" customHeight="1" thickBot="1">
      <c r="A101" s="37" t="s">
        <v>229</v>
      </c>
      <c r="B101" s="37" t="s">
        <v>233</v>
      </c>
      <c r="C101" s="37" t="s">
        <v>234</v>
      </c>
      <c r="D101" s="46"/>
      <c r="E101" s="39">
        <v>8.7014220000000003E-2</v>
      </c>
      <c r="F101" s="39">
        <v>1.2494884399315001</v>
      </c>
      <c r="G101" s="39" t="s">
        <v>399</v>
      </c>
      <c r="H101" s="39">
        <v>3.5227722919606999</v>
      </c>
      <c r="I101" s="39">
        <v>1.1919756164384E-2</v>
      </c>
      <c r="J101" s="39">
        <v>3.5759268493151003E-2</v>
      </c>
      <c r="K101" s="39">
        <v>8.3438293150685003E-2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7251.1849999999995</v>
      </c>
      <c r="AL101" s="45" t="s">
        <v>416</v>
      </c>
    </row>
    <row r="102" spans="1:38" s="6" customFormat="1" ht="26.25" customHeight="1" thickBot="1">
      <c r="A102" s="37" t="s">
        <v>229</v>
      </c>
      <c r="B102" s="37" t="s">
        <v>235</v>
      </c>
      <c r="C102" s="37" t="s">
        <v>364</v>
      </c>
      <c r="D102" s="46"/>
      <c r="E102" s="39">
        <v>0.14352480000000001</v>
      </c>
      <c r="F102" s="39">
        <v>2.8353989999999998</v>
      </c>
      <c r="G102" s="39" t="s">
        <v>399</v>
      </c>
      <c r="H102" s="39">
        <v>19.168916089955328</v>
      </c>
      <c r="I102" s="39">
        <v>2.8018000000000001E-2</v>
      </c>
      <c r="J102" s="39">
        <v>0.63260000000000005</v>
      </c>
      <c r="K102" s="39">
        <v>4.5257300000000003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4446.9999999999991</v>
      </c>
      <c r="AL102" s="45" t="s">
        <v>416</v>
      </c>
    </row>
    <row r="103" spans="1:38" s="6" customFormat="1" ht="26.25" customHeight="1" thickBot="1">
      <c r="A103" s="37" t="s">
        <v>229</v>
      </c>
      <c r="B103" s="37" t="s">
        <v>236</v>
      </c>
      <c r="C103" s="37" t="s">
        <v>237</v>
      </c>
      <c r="D103" s="46"/>
      <c r="E103" s="39">
        <v>2.7888000000000001E-3</v>
      </c>
      <c r="F103" s="39">
        <v>0.1479577380822</v>
      </c>
      <c r="G103" s="39" t="s">
        <v>399</v>
      </c>
      <c r="H103" s="39">
        <v>0.14448</v>
      </c>
      <c r="I103" s="39">
        <v>9.1134246575341991E-3</v>
      </c>
      <c r="J103" s="39">
        <v>1.3877260273972999E-2</v>
      </c>
      <c r="K103" s="39">
        <v>3.0032876712329001E-2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33.6</v>
      </c>
      <c r="AL103" s="45" t="s">
        <v>416</v>
      </c>
    </row>
    <row r="104" spans="1:38" s="6" customFormat="1" ht="26.25" customHeight="1" thickBot="1">
      <c r="A104" s="37" t="s">
        <v>229</v>
      </c>
      <c r="B104" s="37" t="s">
        <v>238</v>
      </c>
      <c r="C104" s="37" t="s">
        <v>239</v>
      </c>
      <c r="D104" s="46"/>
      <c r="E104" s="39">
        <v>6.3017280000000004E-3</v>
      </c>
      <c r="F104" s="39">
        <v>0.28592580111781002</v>
      </c>
      <c r="G104" s="39" t="s">
        <v>399</v>
      </c>
      <c r="H104" s="39">
        <v>0.21005760000000001</v>
      </c>
      <c r="I104" s="39">
        <v>8.6325041095890002E-4</v>
      </c>
      <c r="J104" s="39">
        <v>2.5897512328767001E-3</v>
      </c>
      <c r="K104" s="39">
        <v>6.0427528767123002E-3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525.14399999999989</v>
      </c>
      <c r="AL104" s="45" t="s">
        <v>416</v>
      </c>
    </row>
    <row r="105" spans="1:38" s="6" customFormat="1" ht="26.25" customHeight="1" thickBot="1">
      <c r="A105" s="37" t="s">
        <v>229</v>
      </c>
      <c r="B105" s="37" t="s">
        <v>240</v>
      </c>
      <c r="C105" s="37" t="s">
        <v>241</v>
      </c>
      <c r="D105" s="46"/>
      <c r="E105" s="39">
        <v>0.2150765</v>
      </c>
      <c r="F105" s="54">
        <v>3.6778081500000002</v>
      </c>
      <c r="G105" s="39" t="s">
        <v>399</v>
      </c>
      <c r="H105" s="39">
        <v>6.0221419999999997</v>
      </c>
      <c r="I105" s="39">
        <v>5.9396469041096002E-2</v>
      </c>
      <c r="J105" s="39">
        <v>9.3337308493151E-2</v>
      </c>
      <c r="K105" s="39">
        <v>0.20364503671233</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860.30600000000004</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0.59017856800000001</v>
      </c>
      <c r="F107" s="39">
        <v>1.8261347743912999</v>
      </c>
      <c r="G107" s="39" t="s">
        <v>399</v>
      </c>
      <c r="H107" s="39">
        <v>4.7274030059551002</v>
      </c>
      <c r="I107" s="39">
        <v>0.126466836</v>
      </c>
      <c r="J107" s="39">
        <v>1.6862244799999999</v>
      </c>
      <c r="K107" s="39">
        <v>8.0095662799999996</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42155.612000000001</v>
      </c>
      <c r="AL107" s="45" t="s">
        <v>416</v>
      </c>
    </row>
    <row r="108" spans="1:38" s="6" customFormat="1" ht="26.25" customHeight="1" thickBot="1">
      <c r="A108" s="37" t="s">
        <v>229</v>
      </c>
      <c r="B108" s="37" t="s">
        <v>245</v>
      </c>
      <c r="C108" s="37" t="s">
        <v>360</v>
      </c>
      <c r="D108" s="46"/>
      <c r="E108" s="39">
        <v>0.78961240799999999</v>
      </c>
      <c r="F108" s="39">
        <v>2.7492299999999998</v>
      </c>
      <c r="G108" s="39" t="s">
        <v>399</v>
      </c>
      <c r="H108" s="39">
        <v>3.8018375199999999</v>
      </c>
      <c r="I108" s="39">
        <v>5.8489807999999997E-2</v>
      </c>
      <c r="J108" s="39">
        <v>0.58489807999999999</v>
      </c>
      <c r="K108" s="39">
        <v>1.16979616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29244.903999999999</v>
      </c>
      <c r="AL108" s="45" t="s">
        <v>416</v>
      </c>
    </row>
    <row r="109" spans="1:38" s="6" customFormat="1" ht="26.25" customHeight="1" thickBot="1">
      <c r="A109" s="37" t="s">
        <v>229</v>
      </c>
      <c r="B109" s="37" t="s">
        <v>246</v>
      </c>
      <c r="C109" s="37" t="s">
        <v>361</v>
      </c>
      <c r="D109" s="46"/>
      <c r="E109" s="39">
        <v>7.4870999999999995E-5</v>
      </c>
      <c r="F109" s="39">
        <v>1.3559970000000001E-3</v>
      </c>
      <c r="G109" s="39" t="s">
        <v>399</v>
      </c>
      <c r="H109" s="39">
        <v>1.55288E-3</v>
      </c>
      <c r="I109" s="39">
        <v>5.5460000000000001E-5</v>
      </c>
      <c r="J109" s="39">
        <v>3.0503000000000003E-4</v>
      </c>
      <c r="K109" s="39">
        <v>3.0503000000000003E-4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2.7730000000000001</v>
      </c>
      <c r="AL109" s="45" t="s">
        <v>416</v>
      </c>
    </row>
    <row r="110" spans="1:38" s="6" customFormat="1" ht="26.25" customHeight="1" thickBot="1">
      <c r="A110" s="37" t="s">
        <v>229</v>
      </c>
      <c r="B110" s="37" t="s">
        <v>247</v>
      </c>
      <c r="C110" s="37" t="s">
        <v>362</v>
      </c>
      <c r="D110" s="46"/>
      <c r="E110" s="39">
        <v>2.2079200000000001E-4</v>
      </c>
      <c r="F110" s="39">
        <v>4.9076040000000003E-3</v>
      </c>
      <c r="G110" s="39" t="s">
        <v>399</v>
      </c>
      <c r="H110" s="39">
        <v>4.5161999999999997E-3</v>
      </c>
      <c r="I110" s="39">
        <v>2.0071999999999999E-4</v>
      </c>
      <c r="J110" s="39">
        <v>1.40504E-3</v>
      </c>
      <c r="K110" s="39">
        <v>1.40504E-3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10.036</v>
      </c>
      <c r="AL110" s="45" t="s">
        <v>416</v>
      </c>
    </row>
    <row r="111" spans="1:38" s="6" customFormat="1" ht="26.25" customHeight="1" thickBot="1">
      <c r="A111" s="37" t="s">
        <v>229</v>
      </c>
      <c r="B111" s="37" t="s">
        <v>248</v>
      </c>
      <c r="C111" s="37" t="s">
        <v>356</v>
      </c>
      <c r="D111" s="46"/>
      <c r="E111" s="39">
        <v>5.3995099999999999E-4</v>
      </c>
      <c r="F111" s="39">
        <v>3.1857109000000002E-2</v>
      </c>
      <c r="G111" s="39" t="s">
        <v>399</v>
      </c>
      <c r="H111" s="39">
        <v>1.0799019999999999E-2</v>
      </c>
      <c r="I111" s="39">
        <v>2.159804E-3</v>
      </c>
      <c r="J111" s="39">
        <v>4.319608E-3</v>
      </c>
      <c r="K111" s="39">
        <v>9.7191180000000005E-3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539.95100000000002</v>
      </c>
      <c r="AL111" s="45" t="s">
        <v>416</v>
      </c>
    </row>
    <row r="112" spans="1:38" s="6" customFormat="1" ht="26.25" customHeight="1" thickBot="1">
      <c r="A112" s="37" t="s">
        <v>249</v>
      </c>
      <c r="B112" s="37" t="s">
        <v>250</v>
      </c>
      <c r="C112" s="37" t="s">
        <v>251</v>
      </c>
      <c r="D112" s="38"/>
      <c r="E112" s="40">
        <v>10.738759999999999</v>
      </c>
      <c r="F112" s="39" t="s">
        <v>399</v>
      </c>
      <c r="G112" s="39" t="s">
        <v>399</v>
      </c>
      <c r="H112" s="40">
        <v>16.975539841713221</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268.46899999999999</v>
      </c>
      <c r="AL112" s="45" t="s">
        <v>417</v>
      </c>
    </row>
    <row r="113" spans="1:38" s="6" customFormat="1" ht="26.25" customHeight="1" thickBot="1">
      <c r="A113" s="37" t="s">
        <v>249</v>
      </c>
      <c r="B113" s="48" t="s">
        <v>252</v>
      </c>
      <c r="C113" s="48" t="s">
        <v>253</v>
      </c>
      <c r="D113" s="38"/>
      <c r="E113" s="39">
        <v>8.8717038792215988</v>
      </c>
      <c r="F113" s="39">
        <v>23.145320000000002</v>
      </c>
      <c r="G113" s="39" t="s">
        <v>399</v>
      </c>
      <c r="H113" s="39">
        <v>47.331116295848112</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221792596.98053998</v>
      </c>
      <c r="AL113" s="45" t="s">
        <v>418</v>
      </c>
    </row>
    <row r="114" spans="1:38" s="6" customFormat="1" ht="26.25" customHeight="1" thickBot="1">
      <c r="A114" s="37" t="s">
        <v>249</v>
      </c>
      <c r="B114" s="48" t="s">
        <v>254</v>
      </c>
      <c r="C114" s="48" t="s">
        <v>365</v>
      </c>
      <c r="D114" s="38"/>
      <c r="E114" s="39">
        <v>6.5090600000000005E-3</v>
      </c>
      <c r="F114" s="39" t="s">
        <v>399</v>
      </c>
      <c r="G114" s="39" t="s">
        <v>399</v>
      </c>
      <c r="H114" s="39">
        <v>2.2130804E-2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3254.53</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0.86163000000000001</v>
      </c>
      <c r="G116" s="39" t="s">
        <v>399</v>
      </c>
      <c r="H116" s="39">
        <v>21.299054865211499</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0.35246711999999997</v>
      </c>
      <c r="J119" s="39">
        <v>9.1641451200000006</v>
      </c>
      <c r="K119" s="39">
        <v>9.1641451200000006</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5874452</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2.6298467599999999</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5874452</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1.4373371549051397E-2</v>
      </c>
      <c r="F123" s="39">
        <v>2.7639981983962187E-2</v>
      </c>
      <c r="G123" s="39">
        <v>1.9943059623463728E-3</v>
      </c>
      <c r="H123" s="39">
        <v>1.7444473021405622E-2</v>
      </c>
      <c r="I123" s="39">
        <v>4.296762691012259E-2</v>
      </c>
      <c r="J123" s="39">
        <v>4.4650160077768029E-2</v>
      </c>
      <c r="K123" s="39">
        <v>4.5377013120326597E-2</v>
      </c>
      <c r="L123" s="39">
        <v>5.1346225109909225E-3</v>
      </c>
      <c r="M123" s="39">
        <v>0.35753224616657409</v>
      </c>
      <c r="N123" s="39">
        <v>2.47767163468643E-4</v>
      </c>
      <c r="O123" s="39">
        <v>1.9595574792908841E-3</v>
      </c>
      <c r="P123" s="39">
        <v>4.4375823360897379E-4</v>
      </c>
      <c r="Q123" s="39">
        <v>7.7054206160055144E-5</v>
      </c>
      <c r="R123" s="39">
        <v>7.0296983160625761E-4</v>
      </c>
      <c r="S123" s="39">
        <v>4.1066737090529522E-4</v>
      </c>
      <c r="T123" s="39">
        <v>2.8332658806415659E-4</v>
      </c>
      <c r="U123" s="39">
        <v>1.9214205040602903E-4</v>
      </c>
      <c r="V123" s="39">
        <v>5.4393204866004788E-3</v>
      </c>
      <c r="W123" s="39" t="s">
        <v>399</v>
      </c>
      <c r="X123" s="39">
        <v>3.6705767586689947E-2</v>
      </c>
      <c r="Y123" s="39">
        <v>2.0390719555475067E-2</v>
      </c>
      <c r="Z123" s="39">
        <v>1.1767211327322788E-2</v>
      </c>
      <c r="AA123" s="39">
        <v>1.2782327201842214E-2</v>
      </c>
      <c r="AB123" s="39">
        <v>8.164602567133003E-2</v>
      </c>
      <c r="AC123" s="39" t="s">
        <v>399</v>
      </c>
      <c r="AD123" s="39" t="s">
        <v>399</v>
      </c>
      <c r="AE123" s="26"/>
      <c r="AF123" s="40" t="s">
        <v>399</v>
      </c>
      <c r="AG123" s="40" t="s">
        <v>399</v>
      </c>
      <c r="AH123" s="40" t="s">
        <v>399</v>
      </c>
      <c r="AI123" s="40" t="s">
        <v>399</v>
      </c>
      <c r="AJ123" s="40" t="s">
        <v>399</v>
      </c>
      <c r="AK123" s="44">
        <v>1267712.5153772368</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1.08322551187285</v>
      </c>
      <c r="G125" s="39" t="s">
        <v>399</v>
      </c>
      <c r="H125" s="39" t="s">
        <v>401</v>
      </c>
      <c r="I125" s="39">
        <v>2.0457802148889201E-4</v>
      </c>
      <c r="J125" s="39">
        <v>1.3576541426081E-3</v>
      </c>
      <c r="K125" s="39">
        <v>2.8702916348290102E-3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517</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3.0995899636227099E-2</v>
      </c>
      <c r="F129" s="39">
        <v>0.26364328426216199</v>
      </c>
      <c r="G129" s="39">
        <v>1.67449112977319E-3</v>
      </c>
      <c r="H129" s="39" t="s">
        <v>401</v>
      </c>
      <c r="I129" s="39">
        <v>1.4250988338495199E-4</v>
      </c>
      <c r="J129" s="39">
        <v>2.49392295923667E-4</v>
      </c>
      <c r="K129" s="39">
        <v>3.56274708462381E-4</v>
      </c>
      <c r="L129" s="39">
        <v>4.9878459184733396E-6</v>
      </c>
      <c r="M129" s="39">
        <v>2.4939229592366701E-3</v>
      </c>
      <c r="N129" s="39">
        <v>4.6315712100109499E-2</v>
      </c>
      <c r="O129" s="39">
        <v>3.5627470846238099E-3</v>
      </c>
      <c r="P129" s="39">
        <v>1.9951383673893299E-3</v>
      </c>
      <c r="Q129" s="39">
        <v>5.7003953353981004E-4</v>
      </c>
      <c r="R129" s="39" t="s">
        <v>401</v>
      </c>
      <c r="S129" s="39" t="s">
        <v>401</v>
      </c>
      <c r="T129" s="39">
        <v>4.9878459184733298E-3</v>
      </c>
      <c r="U129" s="39" t="s">
        <v>401</v>
      </c>
      <c r="V129" s="39" t="s">
        <v>401</v>
      </c>
      <c r="W129" s="39">
        <v>12.469614796183301</v>
      </c>
      <c r="X129" s="39" t="s">
        <v>401</v>
      </c>
      <c r="Y129" s="39" t="s">
        <v>401</v>
      </c>
      <c r="Z129" s="39" t="s">
        <v>401</v>
      </c>
      <c r="AA129" s="39" t="s">
        <v>401</v>
      </c>
      <c r="AB129" s="39">
        <v>7.1254941692476201E-4</v>
      </c>
      <c r="AC129" s="39">
        <v>7.1254941692476204E-2</v>
      </c>
      <c r="AD129" s="39" t="s">
        <v>401</v>
      </c>
      <c r="AE129" s="26"/>
      <c r="AF129" s="40" t="s">
        <v>399</v>
      </c>
      <c r="AG129" s="40" t="s">
        <v>399</v>
      </c>
      <c r="AH129" s="40" t="s">
        <v>399</v>
      </c>
      <c r="AI129" s="40" t="s">
        <v>399</v>
      </c>
      <c r="AJ129" s="40" t="s">
        <v>399</v>
      </c>
      <c r="AK129" s="40">
        <v>35.627470846238097</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3.4306200000000002E-2</v>
      </c>
      <c r="F131" s="39">
        <v>1.33413E-2</v>
      </c>
      <c r="G131" s="39">
        <v>1.6771920000000001E-3</v>
      </c>
      <c r="H131" s="39" t="s">
        <v>401</v>
      </c>
      <c r="I131" s="39" t="s">
        <v>401</v>
      </c>
      <c r="J131" s="39" t="s">
        <v>401</v>
      </c>
      <c r="K131" s="39">
        <v>4.3835699999999998E-3</v>
      </c>
      <c r="L131" s="39">
        <v>1.0082211E-4</v>
      </c>
      <c r="M131" s="39">
        <v>2.8588499999999999E-2</v>
      </c>
      <c r="N131" s="39">
        <v>6.8612400000000002E-3</v>
      </c>
      <c r="O131" s="39">
        <v>2.2870799999999999E-3</v>
      </c>
      <c r="P131" s="39">
        <v>3.087558E-2</v>
      </c>
      <c r="Q131" s="39">
        <v>1.9059000000000002E-5</v>
      </c>
      <c r="R131" s="39">
        <v>3.0494400000000003E-4</v>
      </c>
      <c r="S131" s="39">
        <v>4.6885139999999999E-2</v>
      </c>
      <c r="T131" s="39">
        <v>5.7177E-3</v>
      </c>
      <c r="U131" s="39" t="s">
        <v>401</v>
      </c>
      <c r="V131" s="39" t="s">
        <v>401</v>
      </c>
      <c r="W131" s="39">
        <v>762.36</v>
      </c>
      <c r="X131" s="39" t="s">
        <v>401</v>
      </c>
      <c r="Y131" s="39" t="s">
        <v>401</v>
      </c>
      <c r="Z131" s="39" t="s">
        <v>401</v>
      </c>
      <c r="AA131" s="39" t="s">
        <v>401</v>
      </c>
      <c r="AB131" s="39">
        <v>7.6235999999999995E-7</v>
      </c>
      <c r="AC131" s="39">
        <v>1.9058999999999999</v>
      </c>
      <c r="AD131" s="39">
        <v>0.38118000000000002</v>
      </c>
      <c r="AE131" s="26"/>
      <c r="AF131" s="40" t="s">
        <v>399</v>
      </c>
      <c r="AG131" s="40" t="s">
        <v>399</v>
      </c>
      <c r="AH131" s="40" t="s">
        <v>399</v>
      </c>
      <c r="AI131" s="40" t="s">
        <v>399</v>
      </c>
      <c r="AJ131" s="40" t="s">
        <v>399</v>
      </c>
      <c r="AK131" s="40">
        <v>19.059000000000001</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8.8522500000000001E-4</v>
      </c>
      <c r="F133" s="39">
        <v>1.3949E-5</v>
      </c>
      <c r="G133" s="39">
        <v>1.21249E-4</v>
      </c>
      <c r="H133" s="39" t="s">
        <v>399</v>
      </c>
      <c r="I133" s="39">
        <v>3.7233100000000001E-5</v>
      </c>
      <c r="J133" s="39">
        <v>3.7233100000000001E-5</v>
      </c>
      <c r="K133" s="39">
        <v>4.1374880000000001E-5</v>
      </c>
      <c r="L133" s="39" t="s">
        <v>401</v>
      </c>
      <c r="M133" s="39">
        <v>1.5022000000000001E-4</v>
      </c>
      <c r="N133" s="39">
        <v>3.2222189999999997E-5</v>
      </c>
      <c r="O133" s="39">
        <v>5.3971899999999999E-6</v>
      </c>
      <c r="P133" s="39">
        <v>1.59877E-3</v>
      </c>
      <c r="Q133" s="39">
        <v>1.460353E-5</v>
      </c>
      <c r="R133" s="39">
        <v>1.454988E-5</v>
      </c>
      <c r="S133" s="39">
        <v>1.333739E-5</v>
      </c>
      <c r="T133" s="39">
        <v>1.859509E-5</v>
      </c>
      <c r="U133" s="39">
        <v>2.1223940000000001E-5</v>
      </c>
      <c r="V133" s="39">
        <v>1.7180875999999999E-4</v>
      </c>
      <c r="W133" s="39">
        <v>2.8971000000000001E-5</v>
      </c>
      <c r="X133" s="39">
        <v>1.41636E-8</v>
      </c>
      <c r="Y133" s="39">
        <v>7.7363299999999999E-9</v>
      </c>
      <c r="Z133" s="39">
        <v>6.9101199999999997E-9</v>
      </c>
      <c r="AA133" s="39">
        <v>7.5002699999999994E-9</v>
      </c>
      <c r="AB133" s="39">
        <v>3.6310320000000002E-8</v>
      </c>
      <c r="AC133" s="39">
        <v>1.6095000000000001E-4</v>
      </c>
      <c r="AD133" s="39">
        <v>4.3993E-4</v>
      </c>
      <c r="AE133" s="26"/>
      <c r="AF133" s="40" t="s">
        <v>399</v>
      </c>
      <c r="AG133" s="40" t="s">
        <v>399</v>
      </c>
      <c r="AH133" s="40" t="s">
        <v>399</v>
      </c>
      <c r="AI133" s="40" t="s">
        <v>399</v>
      </c>
      <c r="AJ133" s="40" t="s">
        <v>399</v>
      </c>
      <c r="AK133" s="40">
        <v>1073</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0.50044661700000004</v>
      </c>
      <c r="F135" s="39">
        <v>0.19356897449999999</v>
      </c>
      <c r="G135" s="39">
        <v>1.73110465E-2</v>
      </c>
      <c r="H135" s="39" t="s">
        <v>401</v>
      </c>
      <c r="I135" s="39">
        <v>0.65939349849999995</v>
      </c>
      <c r="J135" s="39">
        <v>0.7097529065</v>
      </c>
      <c r="K135" s="39">
        <v>0.73021141599999995</v>
      </c>
      <c r="L135" s="39">
        <v>0.27694526937000002</v>
      </c>
      <c r="M135" s="39">
        <v>8.7861429644999998</v>
      </c>
      <c r="N135" s="39">
        <v>7.71128435E-2</v>
      </c>
      <c r="O135" s="39">
        <v>1.5737315000000002E-2</v>
      </c>
      <c r="P135" s="39" t="s">
        <v>401</v>
      </c>
      <c r="Q135" s="39">
        <v>6.4522991500000001E-2</v>
      </c>
      <c r="R135" s="39">
        <v>1.5737315E-3</v>
      </c>
      <c r="S135" s="39">
        <v>3.1474630000000003E-2</v>
      </c>
      <c r="T135" s="39" t="s">
        <v>401</v>
      </c>
      <c r="U135" s="39">
        <v>1.1016120500000001E-2</v>
      </c>
      <c r="V135" s="39">
        <v>2.7587513195</v>
      </c>
      <c r="W135" s="39">
        <v>1.5737315000000001</v>
      </c>
      <c r="X135" s="39">
        <v>1.73110465E-3</v>
      </c>
      <c r="Y135" s="39">
        <v>3.3048361500000001E-3</v>
      </c>
      <c r="Z135" s="39">
        <v>4.5638213500000004E-3</v>
      </c>
      <c r="AA135" s="39" t="s">
        <v>401</v>
      </c>
      <c r="AB135" s="39">
        <v>9.5997621499999998E-3</v>
      </c>
      <c r="AC135" s="39" t="s">
        <v>401</v>
      </c>
      <c r="AD135" s="39" t="s">
        <v>399</v>
      </c>
      <c r="AE135" s="26"/>
      <c r="AF135" s="40" t="s">
        <v>399</v>
      </c>
      <c r="AG135" s="40" t="s">
        <v>399</v>
      </c>
      <c r="AH135" s="40" t="s">
        <v>399</v>
      </c>
      <c r="AI135" s="40" t="s">
        <v>399</v>
      </c>
      <c r="AJ135" s="40" t="s">
        <v>399</v>
      </c>
      <c r="AK135" s="40">
        <v>157.37315000000001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2.519505E-2</v>
      </c>
      <c r="G138" s="39" t="s">
        <v>399</v>
      </c>
      <c r="H138" s="39">
        <v>13.855211200000001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558</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0.32784969899999999</v>
      </c>
      <c r="J139" s="39">
        <v>0.32784969899999999</v>
      </c>
      <c r="K139" s="39">
        <v>0.32784969899999999</v>
      </c>
      <c r="L139" s="39" t="s">
        <v>401</v>
      </c>
      <c r="M139" s="39" t="s">
        <v>401</v>
      </c>
      <c r="N139" s="39">
        <v>9.5403749999999998E-4</v>
      </c>
      <c r="O139" s="39">
        <v>1.9241429999999999E-3</v>
      </c>
      <c r="P139" s="39">
        <v>1.9241429999999999E-3</v>
      </c>
      <c r="Q139" s="39">
        <v>3.0501081000000002E-3</v>
      </c>
      <c r="R139" s="39">
        <v>2.9123249999999999E-3</v>
      </c>
      <c r="S139" s="39">
        <v>6.7714569000000002E-3</v>
      </c>
      <c r="T139" s="39" t="s">
        <v>401</v>
      </c>
      <c r="U139" s="39" t="s">
        <v>401</v>
      </c>
      <c r="V139" s="39" t="s">
        <v>401</v>
      </c>
      <c r="W139" s="39">
        <v>3.3078612000000001</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444</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328.60978578356765</v>
      </c>
      <c r="F141" s="57">
        <f t="shared" ref="F141:AD141" si="0">SUM(F14:F140)</f>
        <v>312.08118965260081</v>
      </c>
      <c r="G141" s="57">
        <f t="shared" si="0"/>
        <v>509.40654637483004</v>
      </c>
      <c r="H141" s="57">
        <f t="shared" si="0"/>
        <v>170.01995593300308</v>
      </c>
      <c r="I141" s="57">
        <f t="shared" si="0"/>
        <v>87.220168871988989</v>
      </c>
      <c r="J141" s="57">
        <f t="shared" si="0"/>
        <v>121.65119641679232</v>
      </c>
      <c r="K141" s="57">
        <f t="shared" si="0"/>
        <v>211.56950716107892</v>
      </c>
      <c r="L141" s="57">
        <f t="shared" si="0"/>
        <v>10.654889047632198</v>
      </c>
      <c r="M141" s="57">
        <f t="shared" si="0"/>
        <v>1029.7746274156834</v>
      </c>
      <c r="N141" s="57">
        <f t="shared" si="0"/>
        <v>51.16364675723765</v>
      </c>
      <c r="O141" s="57">
        <f t="shared" si="0"/>
        <v>3.0274111191543742</v>
      </c>
      <c r="P141" s="57">
        <f t="shared" si="0"/>
        <v>2.5901442616039985</v>
      </c>
      <c r="Q141" s="57">
        <f t="shared" si="0"/>
        <v>6.0104682049397002</v>
      </c>
      <c r="R141" s="57">
        <f t="shared" si="0"/>
        <v>14.599136803173906</v>
      </c>
      <c r="S141" s="57">
        <f t="shared" si="0"/>
        <v>6.3552453272351057</v>
      </c>
      <c r="T141" s="57">
        <f t="shared" si="0"/>
        <v>42.095524589279762</v>
      </c>
      <c r="U141" s="57">
        <f t="shared" si="0"/>
        <v>11.364050380770861</v>
      </c>
      <c r="V141" s="57">
        <f t="shared" si="0"/>
        <v>93.982985985092597</v>
      </c>
      <c r="W141" s="57">
        <f t="shared" si="0"/>
        <v>902.69823932008342</v>
      </c>
      <c r="X141" s="57">
        <f t="shared" si="0"/>
        <v>11.977277231712527</v>
      </c>
      <c r="Y141" s="57">
        <f t="shared" si="0"/>
        <v>12.19740317780775</v>
      </c>
      <c r="Z141" s="57">
        <f t="shared" si="0"/>
        <v>4.5678275894054936</v>
      </c>
      <c r="AA141" s="57">
        <f t="shared" si="0"/>
        <v>6.2991283834746978</v>
      </c>
      <c r="AB141" s="57">
        <f t="shared" si="0"/>
        <v>45.270701004177404</v>
      </c>
      <c r="AC141" s="57">
        <f t="shared" si="0"/>
        <v>4.1740495656924761</v>
      </c>
      <c r="AD141" s="57">
        <f t="shared" si="0"/>
        <v>29.458616295216</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6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2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2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2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2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2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2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2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328.60978578356765</v>
      </c>
      <c r="F152" s="81">
        <f t="shared" ref="F152:AD152" si="1">F141 + F151 + IF(AND(OR($B$4="AT",$B$4="BE",$B$4="CH",$B$4="GB",$B$4="IE",$B$4="LT",$B$4="LU",$B$4="NL"),SUM(F143:F149)&gt;0),SUM(F143:F149)-SUM(F27:F33),0)</f>
        <v>312.08118965260081</v>
      </c>
      <c r="G152" s="81">
        <f t="shared" si="1"/>
        <v>509.40654637483004</v>
      </c>
      <c r="H152" s="81">
        <f t="shared" si="1"/>
        <v>170.01995593300308</v>
      </c>
      <c r="I152" s="81">
        <f t="shared" si="1"/>
        <v>87.220168871988989</v>
      </c>
      <c r="J152" s="81">
        <f t="shared" si="1"/>
        <v>121.65119641679232</v>
      </c>
      <c r="K152" s="81">
        <f t="shared" si="1"/>
        <v>211.56950716107892</v>
      </c>
      <c r="L152" s="81">
        <f t="shared" si="1"/>
        <v>10.654889047632198</v>
      </c>
      <c r="M152" s="81">
        <f t="shared" si="1"/>
        <v>1029.7746274156834</v>
      </c>
      <c r="N152" s="81">
        <f t="shared" si="1"/>
        <v>51.16364675723765</v>
      </c>
      <c r="O152" s="81">
        <f t="shared" si="1"/>
        <v>3.0274111191543742</v>
      </c>
      <c r="P152" s="81">
        <f t="shared" si="1"/>
        <v>2.5901442616039985</v>
      </c>
      <c r="Q152" s="81">
        <f t="shared" si="1"/>
        <v>6.0104682049397002</v>
      </c>
      <c r="R152" s="81">
        <f t="shared" si="1"/>
        <v>14.599136803173906</v>
      </c>
      <c r="S152" s="81">
        <f t="shared" si="1"/>
        <v>6.3552453272351057</v>
      </c>
      <c r="T152" s="81">
        <f t="shared" si="1"/>
        <v>42.095524589279762</v>
      </c>
      <c r="U152" s="81">
        <f t="shared" si="1"/>
        <v>11.364050380770861</v>
      </c>
      <c r="V152" s="81">
        <f t="shared" si="1"/>
        <v>93.982985985092597</v>
      </c>
      <c r="W152" s="81">
        <f t="shared" si="1"/>
        <v>902.69823932008342</v>
      </c>
      <c r="X152" s="81">
        <f t="shared" si="1"/>
        <v>11.977277231712527</v>
      </c>
      <c r="Y152" s="81">
        <f t="shared" si="1"/>
        <v>12.19740317780775</v>
      </c>
      <c r="Z152" s="81">
        <f t="shared" si="1"/>
        <v>4.5678275894054936</v>
      </c>
      <c r="AA152" s="81">
        <f t="shared" si="1"/>
        <v>6.2991283834746978</v>
      </c>
      <c r="AB152" s="81">
        <f t="shared" si="1"/>
        <v>45.270701004177404</v>
      </c>
      <c r="AC152" s="81">
        <f t="shared" si="1"/>
        <v>4.1740495656924761</v>
      </c>
      <c r="AD152" s="81">
        <f t="shared" si="1"/>
        <v>29.458616295216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328.60978578356765</v>
      </c>
      <c r="F154" s="81">
        <f>F141 + F153 - IF(OR($B$6=2005,$B$6&gt;=2020),SUM(F99:F122),0) + IF(AND(OR($B$4="AT",$B$4="BE",$B$4="CH",$B$4="GB",$B$4="IE",$B$4="LT",$B$4="LU",$B$4="NL"),SUM(F143:F149)&gt;0),SUM(F143:F149)-SUM(F27:F33),0)</f>
        <v>312.08118965260081</v>
      </c>
      <c r="G154" s="81">
        <f>G141 + G153 + IF(AND(OR($B$4="AT",$B$4="BE",$B$4="CH",$B$4="GB",$B$4="IE",$B$4="LT",$B$4="LU",$B$4="NL"),SUM(G143:G149)&gt;0),SUM(G143:G149)-SUM(G27:G33),0)</f>
        <v>509.40654637483004</v>
      </c>
      <c r="H154" s="81">
        <f t="shared" ref="H154:AD154" si="2">H141 + H153 + IF(AND(OR($B$4="AT",$B$4="BE",$B$4="CH",$B$4="GB",$B$4="IE",$B$4="LT",$B$4="LU",$B$4="NL"),SUM(H143:H149)&gt;0),SUM(H143:H149)-SUM(H27:H33),0)</f>
        <v>170.01995593300308</v>
      </c>
      <c r="I154" s="81">
        <f t="shared" si="2"/>
        <v>87.220168871988989</v>
      </c>
      <c r="J154" s="81">
        <f t="shared" si="2"/>
        <v>121.65119641679232</v>
      </c>
      <c r="K154" s="81">
        <f t="shared" si="2"/>
        <v>211.56950716107892</v>
      </c>
      <c r="L154" s="81">
        <f t="shared" si="2"/>
        <v>10.654889047632198</v>
      </c>
      <c r="M154" s="81">
        <f t="shared" si="2"/>
        <v>1029.7746274156834</v>
      </c>
      <c r="N154" s="81">
        <f t="shared" si="2"/>
        <v>51.16364675723765</v>
      </c>
      <c r="O154" s="81">
        <f t="shared" si="2"/>
        <v>3.0274111191543742</v>
      </c>
      <c r="P154" s="81">
        <f t="shared" si="2"/>
        <v>2.5901442616039985</v>
      </c>
      <c r="Q154" s="81">
        <f t="shared" si="2"/>
        <v>6.0104682049397002</v>
      </c>
      <c r="R154" s="81">
        <f t="shared" si="2"/>
        <v>14.599136803173906</v>
      </c>
      <c r="S154" s="81">
        <f t="shared" si="2"/>
        <v>6.3552453272351057</v>
      </c>
      <c r="T154" s="81">
        <f t="shared" si="2"/>
        <v>42.095524589279762</v>
      </c>
      <c r="U154" s="81">
        <f t="shared" si="2"/>
        <v>11.364050380770861</v>
      </c>
      <c r="V154" s="81">
        <f t="shared" si="2"/>
        <v>93.982985985092597</v>
      </c>
      <c r="W154" s="81">
        <f t="shared" si="2"/>
        <v>902.69823932008342</v>
      </c>
      <c r="X154" s="81">
        <f t="shared" si="2"/>
        <v>11.977277231712527</v>
      </c>
      <c r="Y154" s="81">
        <f t="shared" si="2"/>
        <v>12.19740317780775</v>
      </c>
      <c r="Z154" s="81">
        <f t="shared" si="2"/>
        <v>4.5678275894054936</v>
      </c>
      <c r="AA154" s="81">
        <f t="shared" si="2"/>
        <v>6.2991283834746978</v>
      </c>
      <c r="AB154" s="81">
        <f t="shared" si="2"/>
        <v>45.270701004177404</v>
      </c>
      <c r="AC154" s="81">
        <f t="shared" si="2"/>
        <v>4.1740495656924761</v>
      </c>
      <c r="AD154" s="81">
        <f t="shared" si="2"/>
        <v>29.458616295216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1.2835754908572636</v>
      </c>
      <c r="F157" s="213">
        <v>4.0472203938347891E-2</v>
      </c>
      <c r="G157" s="213">
        <v>8.7718747145498613E-2</v>
      </c>
      <c r="H157" s="213" t="s">
        <v>401</v>
      </c>
      <c r="I157" s="213">
        <v>2.3066777485975142E-2</v>
      </c>
      <c r="J157" s="213">
        <v>2.3066777485975142E-2</v>
      </c>
      <c r="K157" s="213" t="s">
        <v>401</v>
      </c>
      <c r="L157" s="213" t="s">
        <v>401</v>
      </c>
      <c r="M157" s="213">
        <v>0.37065765027077174</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4626.1195650688824</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2.3452399411483936E-2</v>
      </c>
      <c r="F158" s="213">
        <v>1.0576662316691414E-3</v>
      </c>
      <c r="G158" s="213">
        <v>1.5852827504511636E-3</v>
      </c>
      <c r="H158" s="213" t="s">
        <v>401</v>
      </c>
      <c r="I158" s="213">
        <v>1.4204899316294753E-4</v>
      </c>
      <c r="J158" s="213">
        <v>1.4204899316294753E-4</v>
      </c>
      <c r="K158" s="213" t="s">
        <v>401</v>
      </c>
      <c r="L158" s="213" t="s">
        <v>401</v>
      </c>
      <c r="M158" s="213">
        <v>2.9890530669291253E-2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91.86141058438298</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CFFFF"/>
  </sheetPr>
  <dimension ref="A1:AL170"/>
  <sheetViews>
    <sheetView zoomScale="55" zoomScaleNormal="55" workbookViewId="0">
      <pane xSplit="3" ySplit="13" topLeftCell="D14" activePane="bottomRight" state="frozen"/>
      <selection pane="topRight" activeCell="D1" sqref="D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6" width="8.5703125" style="21" customWidth="1"/>
    <col min="7" max="7" width="9.140625" style="21" customWidth="1"/>
    <col min="8" max="24" width="8.5703125" style="21" customWidth="1"/>
    <col min="25" max="25" width="8.85546875" style="21" customWidth="1"/>
    <col min="26" max="30" width="8.5703125" style="21" customWidth="1"/>
    <col min="31" max="31" width="2.140625" style="21" customWidth="1"/>
    <col min="32" max="32" width="10.42578125" style="112" customWidth="1"/>
    <col min="33" max="33" width="10.85546875" style="112" customWidth="1"/>
    <col min="34" max="34" width="10.140625" style="112" customWidth="1"/>
    <col min="35" max="35" width="10.5703125" style="112" customWidth="1"/>
    <col min="36" max="36" width="8.5703125" style="112" customWidth="1"/>
    <col min="37" max="37" width="14"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2002</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540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2002</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86.14453300000001</v>
      </c>
      <c r="F14" s="39">
        <v>1.0092642999999999</v>
      </c>
      <c r="G14" s="39">
        <v>437.999247647</v>
      </c>
      <c r="H14" s="39" t="s">
        <v>401</v>
      </c>
      <c r="I14" s="39">
        <v>11.0315432462</v>
      </c>
      <c r="J14" s="39">
        <v>22.484880792989998</v>
      </c>
      <c r="K14" s="39">
        <v>32.44571543</v>
      </c>
      <c r="L14" s="39">
        <v>0.32445715429999999</v>
      </c>
      <c r="M14" s="39">
        <v>10.666179099999999</v>
      </c>
      <c r="N14" s="39">
        <v>3.9990424705000001</v>
      </c>
      <c r="O14" s="39">
        <v>0.52651717175000001</v>
      </c>
      <c r="P14" s="39">
        <v>0.74108071900000005</v>
      </c>
      <c r="Q14" s="39">
        <v>3.7676100599999995</v>
      </c>
      <c r="R14" s="39">
        <v>2.3965315881199998</v>
      </c>
      <c r="S14" s="39">
        <v>0.71980814381199998</v>
      </c>
      <c r="T14" s="39">
        <v>21.634037343500001</v>
      </c>
      <c r="U14" s="39">
        <v>10.8900731544</v>
      </c>
      <c r="V14" s="39">
        <v>9.4200384304999982</v>
      </c>
      <c r="W14" s="39">
        <v>2.8540009999999998</v>
      </c>
      <c r="X14" s="39">
        <v>4.66799552E-3</v>
      </c>
      <c r="Y14" s="39">
        <v>9.4771885800000004E-3</v>
      </c>
      <c r="Z14" s="39">
        <v>7.4655205800000009E-3</v>
      </c>
      <c r="AA14" s="39">
        <v>1.3187409600000002E-3</v>
      </c>
      <c r="AB14" s="39">
        <v>2.2929445640000004E-2</v>
      </c>
      <c r="AC14" s="39">
        <v>1.6162532000000001</v>
      </c>
      <c r="AD14" s="39">
        <v>1.4086706800000001E-2</v>
      </c>
      <c r="AE14" s="26"/>
      <c r="AF14" s="40">
        <v>75559</v>
      </c>
      <c r="AG14" s="40">
        <v>238396</v>
      </c>
      <c r="AH14" s="40">
        <v>182287</v>
      </c>
      <c r="AI14" s="40">
        <v>3800</v>
      </c>
      <c r="AJ14" s="40" t="s">
        <v>399</v>
      </c>
      <c r="AK14" s="40" t="s">
        <v>399</v>
      </c>
      <c r="AL14" s="45" t="s">
        <v>40</v>
      </c>
    </row>
    <row r="15" spans="1:38" s="6" customFormat="1" ht="26.25" customHeight="1" thickBot="1">
      <c r="A15" s="37" t="s">
        <v>44</v>
      </c>
      <c r="B15" s="37" t="s">
        <v>45</v>
      </c>
      <c r="C15" s="37" t="s">
        <v>46</v>
      </c>
      <c r="D15" s="38"/>
      <c r="E15" s="39">
        <v>5.8215049999999993</v>
      </c>
      <c r="F15" s="39">
        <v>0.16067699999999999</v>
      </c>
      <c r="G15" s="39">
        <v>2.5307027049999995</v>
      </c>
      <c r="H15" s="39" t="s">
        <v>401</v>
      </c>
      <c r="I15" s="39">
        <v>0.14904545</v>
      </c>
      <c r="J15" s="39">
        <v>0.17901744999999999</v>
      </c>
      <c r="K15" s="39">
        <v>0.23083345</v>
      </c>
      <c r="L15" s="39">
        <v>6.7655002499999988E-3</v>
      </c>
      <c r="M15" s="39">
        <v>2.3116029999999999</v>
      </c>
      <c r="N15" s="39">
        <v>2.3250757499999997E-2</v>
      </c>
      <c r="O15" s="39">
        <v>6.11032625E-3</v>
      </c>
      <c r="P15" s="39">
        <v>7.4627800000000005E-3</v>
      </c>
      <c r="Q15" s="39">
        <v>2.7094999999999998E-2</v>
      </c>
      <c r="R15" s="39">
        <v>1.2997551799999998E-2</v>
      </c>
      <c r="S15" s="39">
        <v>2.6979155179999995E-2</v>
      </c>
      <c r="T15" s="39">
        <v>1.29542922555</v>
      </c>
      <c r="U15" s="39">
        <v>1.1106616000000001E-2</v>
      </c>
      <c r="V15" s="39">
        <v>0.44610995749999999</v>
      </c>
      <c r="W15" s="39">
        <v>4.13525E-2</v>
      </c>
      <c r="X15" s="39">
        <v>3.2090800000000001E-5</v>
      </c>
      <c r="Y15" s="39">
        <v>7.099620000000001E-5</v>
      </c>
      <c r="Z15" s="39">
        <v>7.099620000000001E-5</v>
      </c>
      <c r="AA15" s="39">
        <v>8.3289799999999997E-5</v>
      </c>
      <c r="AB15" s="39">
        <v>2.5737300000000003E-4</v>
      </c>
      <c r="AC15" s="39">
        <v>0</v>
      </c>
      <c r="AD15" s="39">
        <v>0</v>
      </c>
      <c r="AE15" s="26"/>
      <c r="AF15" s="40">
        <v>5080</v>
      </c>
      <c r="AG15" s="40" t="s">
        <v>399</v>
      </c>
      <c r="AH15" s="40">
        <v>57305</v>
      </c>
      <c r="AI15" s="40" t="s">
        <v>399</v>
      </c>
      <c r="AJ15" s="40" t="s">
        <v>399</v>
      </c>
      <c r="AK15" s="40" t="s">
        <v>399</v>
      </c>
      <c r="AL15" s="45" t="s">
        <v>40</v>
      </c>
    </row>
    <row r="16" spans="1:38" s="6" customFormat="1" ht="26.25" customHeight="1" thickBot="1">
      <c r="A16" s="37" t="s">
        <v>44</v>
      </c>
      <c r="B16" s="37" t="s">
        <v>47</v>
      </c>
      <c r="C16" s="37" t="s">
        <v>48</v>
      </c>
      <c r="D16" s="38"/>
      <c r="E16" s="39">
        <v>8.9919019999999996</v>
      </c>
      <c r="F16" s="39">
        <v>1.4290526000000001</v>
      </c>
      <c r="G16" s="39">
        <v>2.2354311500000001</v>
      </c>
      <c r="H16" s="39">
        <v>9.6199999999999996E-4</v>
      </c>
      <c r="I16" s="39">
        <v>0.43137110000000001</v>
      </c>
      <c r="J16" s="39">
        <v>0.49202209999999996</v>
      </c>
      <c r="K16" s="39">
        <v>0.49606809999999996</v>
      </c>
      <c r="L16" s="39">
        <v>0.19311827000000004</v>
      </c>
      <c r="M16" s="39">
        <v>3.5152920000000001</v>
      </c>
      <c r="N16" s="39">
        <v>0.22342899499999999</v>
      </c>
      <c r="O16" s="39">
        <v>4.1510404999999997E-3</v>
      </c>
      <c r="P16" s="39">
        <v>1.058336E-2</v>
      </c>
      <c r="Q16" s="39">
        <v>1.5834939999999999E-2</v>
      </c>
      <c r="R16" s="39">
        <v>0.19396608500000001</v>
      </c>
      <c r="S16" s="39">
        <v>6.553421700000002E-2</v>
      </c>
      <c r="T16" s="39">
        <v>2.324669085</v>
      </c>
      <c r="U16" s="39">
        <v>5.3857099999999993E-3</v>
      </c>
      <c r="V16" s="39">
        <v>0.48912984999999998</v>
      </c>
      <c r="W16" s="39">
        <v>0.24850940000000002</v>
      </c>
      <c r="X16" s="39">
        <v>2.54425689E-2</v>
      </c>
      <c r="Y16" s="39">
        <v>3.3333105499999995E-2</v>
      </c>
      <c r="Z16" s="39">
        <v>1.3291809000000002E-2</v>
      </c>
      <c r="AA16" s="39">
        <v>1.0390831099999999E-2</v>
      </c>
      <c r="AB16" s="39">
        <v>8.2458314499999991E-2</v>
      </c>
      <c r="AC16" s="39">
        <v>4.5499399999999997E-3</v>
      </c>
      <c r="AD16" s="39">
        <v>9.3843969550000003E-2</v>
      </c>
      <c r="AE16" s="26"/>
      <c r="AF16" s="40">
        <v>18535</v>
      </c>
      <c r="AG16" s="40">
        <v>552</v>
      </c>
      <c r="AH16" s="40">
        <v>43545</v>
      </c>
      <c r="AI16" s="40">
        <v>26</v>
      </c>
      <c r="AJ16" s="40" t="s">
        <v>399</v>
      </c>
      <c r="AK16" s="40" t="s">
        <v>399</v>
      </c>
      <c r="AL16" s="45" t="s">
        <v>40</v>
      </c>
    </row>
    <row r="17" spans="1:38" s="6" customFormat="1" ht="26.25" customHeight="1" thickBot="1">
      <c r="A17" s="37" t="s">
        <v>44</v>
      </c>
      <c r="B17" s="37" t="s">
        <v>49</v>
      </c>
      <c r="C17" s="37" t="s">
        <v>50</v>
      </c>
      <c r="D17" s="38"/>
      <c r="E17" s="39">
        <v>13.871913999999999</v>
      </c>
      <c r="F17" s="39">
        <v>5.0263551999999994</v>
      </c>
      <c r="G17" s="39">
        <v>38.677016240000007</v>
      </c>
      <c r="H17" s="39">
        <v>2.8799999999999999E-5</v>
      </c>
      <c r="I17" s="39">
        <v>4.7615041599999994</v>
      </c>
      <c r="J17" s="39">
        <v>5.1452821599999998</v>
      </c>
      <c r="K17" s="39">
        <v>5.4438881600000002</v>
      </c>
      <c r="L17" s="39">
        <v>0.36250989440000003</v>
      </c>
      <c r="M17" s="39">
        <v>41.462262000000003</v>
      </c>
      <c r="N17" s="39">
        <v>5.7145911920000003</v>
      </c>
      <c r="O17" s="39">
        <v>7.7130784799999991E-2</v>
      </c>
      <c r="P17" s="39">
        <v>0.36304972000000002</v>
      </c>
      <c r="Q17" s="39">
        <v>0.17544296000000001</v>
      </c>
      <c r="R17" s="39">
        <v>0.57789353600000004</v>
      </c>
      <c r="S17" s="39">
        <v>0.74764670719999993</v>
      </c>
      <c r="T17" s="39">
        <v>0.55495125600000006</v>
      </c>
      <c r="U17" s="39">
        <v>8.0137375999999996E-2</v>
      </c>
      <c r="V17" s="39">
        <v>8.7429565600000014</v>
      </c>
      <c r="W17" s="39">
        <v>8.6898594400000011</v>
      </c>
      <c r="X17" s="39">
        <v>1.9512170358399998</v>
      </c>
      <c r="Y17" s="39">
        <v>2.5992636887999998</v>
      </c>
      <c r="Z17" s="39">
        <v>1.0205257991999999</v>
      </c>
      <c r="AA17" s="39">
        <v>0.79763605375999991</v>
      </c>
      <c r="AB17" s="39">
        <v>6.3686425775999993</v>
      </c>
      <c r="AC17" s="39">
        <v>2.655308E-2</v>
      </c>
      <c r="AD17" s="39">
        <v>7.2477814400000007</v>
      </c>
      <c r="AE17" s="26"/>
      <c r="AF17" s="40">
        <v>5840</v>
      </c>
      <c r="AG17" s="40">
        <v>42634</v>
      </c>
      <c r="AH17" s="40">
        <v>47272</v>
      </c>
      <c r="AI17" s="40">
        <v>24</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10.431227</v>
      </c>
      <c r="F19" s="39">
        <v>2.9665401999999998</v>
      </c>
      <c r="G19" s="39">
        <v>9.1634746600000003</v>
      </c>
      <c r="H19" s="39">
        <v>2.6400000000000001E-5</v>
      </c>
      <c r="I19" s="39">
        <v>1.22950044</v>
      </c>
      <c r="J19" s="39">
        <v>1.31843244</v>
      </c>
      <c r="K19" s="39">
        <v>1.38770444</v>
      </c>
      <c r="L19" s="39">
        <v>0.1240494256</v>
      </c>
      <c r="M19" s="39">
        <v>11.992698000000001</v>
      </c>
      <c r="N19" s="39">
        <v>1.3250238380000001</v>
      </c>
      <c r="O19" s="39">
        <v>1.81641502E-2</v>
      </c>
      <c r="P19" s="39">
        <v>0.12474588</v>
      </c>
      <c r="Q19" s="39">
        <v>4.8189989999999995E-2</v>
      </c>
      <c r="R19" s="39">
        <v>0.13584987400000001</v>
      </c>
      <c r="S19" s="39">
        <v>0.17417603479999999</v>
      </c>
      <c r="T19" s="39">
        <v>0.12955480999999999</v>
      </c>
      <c r="U19" s="39">
        <v>2.3256453999999999E-2</v>
      </c>
      <c r="V19" s="39">
        <v>2.1838205399999997</v>
      </c>
      <c r="W19" s="39">
        <v>2.0576147599999999</v>
      </c>
      <c r="X19" s="39">
        <v>0.45841585856</v>
      </c>
      <c r="Y19" s="39">
        <v>0.65218354419999991</v>
      </c>
      <c r="Z19" s="39">
        <v>0.24215174780000001</v>
      </c>
      <c r="AA19" s="39">
        <v>0.18984983784000001</v>
      </c>
      <c r="AB19" s="39">
        <v>1.5426009883999998</v>
      </c>
      <c r="AC19" s="39">
        <v>6.2318800000000004E-3</v>
      </c>
      <c r="AD19" s="39">
        <v>1.6785813200000002</v>
      </c>
      <c r="AE19" s="26"/>
      <c r="AF19" s="40">
        <v>4667</v>
      </c>
      <c r="AG19" s="40">
        <v>9874</v>
      </c>
      <c r="AH19" s="40">
        <v>85498</v>
      </c>
      <c r="AI19" s="40">
        <v>22</v>
      </c>
      <c r="AJ19" s="40" t="s">
        <v>399</v>
      </c>
      <c r="AK19" s="40" t="s">
        <v>399</v>
      </c>
      <c r="AL19" s="45" t="s">
        <v>40</v>
      </c>
    </row>
    <row r="20" spans="1:38" s="6" customFormat="1" ht="26.25" customHeight="1" thickBot="1">
      <c r="A20" s="37" t="s">
        <v>44</v>
      </c>
      <c r="B20" s="37" t="s">
        <v>55</v>
      </c>
      <c r="C20" s="37" t="s">
        <v>56</v>
      </c>
      <c r="D20" s="38"/>
      <c r="E20" s="39">
        <v>1.372109</v>
      </c>
      <c r="F20" s="39">
        <v>1.8226419999999999</v>
      </c>
      <c r="G20" s="39">
        <v>0.12625314000000001</v>
      </c>
      <c r="H20" s="39">
        <v>6.7092000000000002E-3</v>
      </c>
      <c r="I20" s="39">
        <v>0.80738876000000004</v>
      </c>
      <c r="J20" s="39">
        <v>0.82434175999999992</v>
      </c>
      <c r="K20" s="39">
        <v>0.86361875999999993</v>
      </c>
      <c r="L20" s="39">
        <v>0.22977299040000002</v>
      </c>
      <c r="M20" s="39">
        <v>3.418228</v>
      </c>
      <c r="N20" s="39">
        <v>0.15376826199999999</v>
      </c>
      <c r="O20" s="39">
        <v>7.2729237799999999E-2</v>
      </c>
      <c r="P20" s="39">
        <v>6.2300400000000009E-3</v>
      </c>
      <c r="Q20" s="39">
        <v>1.6940900000000001E-3</v>
      </c>
      <c r="R20" s="39">
        <v>0.12911514599999999</v>
      </c>
      <c r="S20" s="39">
        <v>3.4112029200000005E-2</v>
      </c>
      <c r="T20" s="39">
        <v>1.1517505999999999E-2</v>
      </c>
      <c r="U20" s="39">
        <v>3.2367359999999996E-3</v>
      </c>
      <c r="V20" s="39">
        <v>2.8970986599999997</v>
      </c>
      <c r="W20" s="39">
        <v>0.56717384000000004</v>
      </c>
      <c r="X20" s="39">
        <v>5.8571774239999999E-2</v>
      </c>
      <c r="Y20" s="39">
        <v>0.10444920179999999</v>
      </c>
      <c r="Z20" s="39">
        <v>2.9998766199999999E-2</v>
      </c>
      <c r="AA20" s="39">
        <v>2.4119661359999999E-2</v>
      </c>
      <c r="AB20" s="39">
        <v>0.21713940359999997</v>
      </c>
      <c r="AC20" s="39">
        <v>2.79674E-2</v>
      </c>
      <c r="AD20" s="39">
        <v>3.7354600000000003E-3</v>
      </c>
      <c r="AE20" s="26"/>
      <c r="AF20" s="40">
        <v>920</v>
      </c>
      <c r="AG20" s="40">
        <v>20</v>
      </c>
      <c r="AH20" s="40">
        <v>5242</v>
      </c>
      <c r="AI20" s="40">
        <v>5591</v>
      </c>
      <c r="AJ20" s="40" t="s">
        <v>399</v>
      </c>
      <c r="AK20" s="40" t="s">
        <v>399</v>
      </c>
      <c r="AL20" s="45" t="s">
        <v>40</v>
      </c>
    </row>
    <row r="21" spans="1:38" s="6" customFormat="1" ht="26.25" customHeight="1" thickBot="1">
      <c r="A21" s="37" t="s">
        <v>44</v>
      </c>
      <c r="B21" s="37" t="s">
        <v>57</v>
      </c>
      <c r="C21" s="37" t="s">
        <v>58</v>
      </c>
      <c r="D21" s="38"/>
      <c r="E21" s="39">
        <v>1.707049</v>
      </c>
      <c r="F21" s="39">
        <v>0.45266040000000007</v>
      </c>
      <c r="G21" s="39">
        <v>0.21860845999999998</v>
      </c>
      <c r="H21" s="39">
        <v>4.9439999999999998E-4</v>
      </c>
      <c r="I21" s="39">
        <v>0.11271163999999999</v>
      </c>
      <c r="J21" s="39">
        <v>0.11532463999999999</v>
      </c>
      <c r="K21" s="39">
        <v>0.11927964000000001</v>
      </c>
      <c r="L21" s="39">
        <v>3.3849041599999991E-2</v>
      </c>
      <c r="M21" s="39">
        <v>0.82511699999999999</v>
      </c>
      <c r="N21" s="39">
        <v>3.1875678000000005E-2</v>
      </c>
      <c r="O21" s="39">
        <v>5.6510362E-3</v>
      </c>
      <c r="P21" s="39">
        <v>8.1681800000000006E-3</v>
      </c>
      <c r="Q21" s="39">
        <v>1.94764E-3</v>
      </c>
      <c r="R21" s="39">
        <v>1.1989693999999999E-2</v>
      </c>
      <c r="S21" s="39">
        <v>5.5004987999999998E-3</v>
      </c>
      <c r="T21" s="39">
        <v>2.98241E-3</v>
      </c>
      <c r="U21" s="39">
        <v>1.3451240000000001E-3</v>
      </c>
      <c r="V21" s="39">
        <v>0.29251273999999994</v>
      </c>
      <c r="W21" s="39">
        <v>8.0603560000000005E-2</v>
      </c>
      <c r="X21" s="39">
        <v>1.3849039359999999E-2</v>
      </c>
      <c r="Y21" s="39">
        <v>3.7418900199999994E-2</v>
      </c>
      <c r="Z21" s="39">
        <v>8.1678518000000006E-3</v>
      </c>
      <c r="AA21" s="39">
        <v>6.6696090400000007E-3</v>
      </c>
      <c r="AB21" s="39">
        <v>6.6105400399999986E-2</v>
      </c>
      <c r="AC21" s="39">
        <v>2.1548600000000002E-3</v>
      </c>
      <c r="AD21" s="39">
        <v>2.6034720000000001E-2</v>
      </c>
      <c r="AE21" s="26"/>
      <c r="AF21" s="40">
        <v>1452</v>
      </c>
      <c r="AG21" s="40">
        <v>153</v>
      </c>
      <c r="AH21" s="40">
        <v>12138</v>
      </c>
      <c r="AI21" s="40">
        <v>412</v>
      </c>
      <c r="AJ21" s="40" t="s">
        <v>399</v>
      </c>
      <c r="AK21" s="40" t="s">
        <v>399</v>
      </c>
      <c r="AL21" s="45" t="s">
        <v>40</v>
      </c>
    </row>
    <row r="22" spans="1:38" s="6" customFormat="1" ht="26.25" customHeight="1" thickBot="1">
      <c r="A22" s="37" t="s">
        <v>44</v>
      </c>
      <c r="B22" s="37" t="s">
        <v>59</v>
      </c>
      <c r="C22" s="37" t="s">
        <v>60</v>
      </c>
      <c r="D22" s="38"/>
      <c r="E22" s="39">
        <v>11.480857</v>
      </c>
      <c r="F22" s="39">
        <v>1.2554867999999999</v>
      </c>
      <c r="G22" s="39">
        <v>1.36018002</v>
      </c>
      <c r="H22" s="39">
        <v>4.6799999999999999E-5</v>
      </c>
      <c r="I22" s="39">
        <v>0.44197467999999995</v>
      </c>
      <c r="J22" s="39">
        <v>0.44727567999999995</v>
      </c>
      <c r="K22" s="39">
        <v>0.45158067999999996</v>
      </c>
      <c r="L22" s="39">
        <v>0.20177517919999996</v>
      </c>
      <c r="M22" s="39">
        <v>2.6632720000000001</v>
      </c>
      <c r="N22" s="39">
        <v>7.9993525999999995E-2</v>
      </c>
      <c r="O22" s="39">
        <v>1.6780073999999999E-3</v>
      </c>
      <c r="P22" s="39">
        <v>2.4433319999999998E-2</v>
      </c>
      <c r="Q22" s="39">
        <v>6.1249699999999995E-3</v>
      </c>
      <c r="R22" s="39">
        <v>1.2587177999999999E-2</v>
      </c>
      <c r="S22" s="39">
        <v>1.4234595599999999E-2</v>
      </c>
      <c r="T22" s="39">
        <v>8.1332339999999979E-3</v>
      </c>
      <c r="U22" s="39">
        <v>4.8823679999999998E-3</v>
      </c>
      <c r="V22" s="39">
        <v>0.66471737999999991</v>
      </c>
      <c r="W22" s="39">
        <v>0.16234392</v>
      </c>
      <c r="X22" s="39">
        <v>5.974249232E-2</v>
      </c>
      <c r="Y22" s="39">
        <v>0.29612582739999999</v>
      </c>
      <c r="Z22" s="39">
        <v>4.3516796599999998E-2</v>
      </c>
      <c r="AA22" s="39">
        <v>3.699553848E-2</v>
      </c>
      <c r="AB22" s="39">
        <v>0.43638065479999999</v>
      </c>
      <c r="AC22" s="39">
        <v>5.5212000000000002E-4</v>
      </c>
      <c r="AD22" s="39">
        <v>9.792234000000001E-2</v>
      </c>
      <c r="AE22" s="26"/>
      <c r="AF22" s="40">
        <v>17432</v>
      </c>
      <c r="AG22" s="40">
        <v>576</v>
      </c>
      <c r="AH22" s="40">
        <v>32906</v>
      </c>
      <c r="AI22" s="40">
        <v>39</v>
      </c>
      <c r="AJ22" s="40" t="s">
        <v>399</v>
      </c>
      <c r="AK22" s="40" t="s">
        <v>399</v>
      </c>
      <c r="AL22" s="45" t="s">
        <v>40</v>
      </c>
    </row>
    <row r="23" spans="1:38" s="6" customFormat="1" ht="26.25" customHeight="1" thickBot="1">
      <c r="A23" s="37" t="s">
        <v>61</v>
      </c>
      <c r="B23" s="37" t="s">
        <v>370</v>
      </c>
      <c r="C23" s="37" t="s">
        <v>366</v>
      </c>
      <c r="D23" s="42"/>
      <c r="E23" s="39">
        <v>19.96798040035803</v>
      </c>
      <c r="F23" s="39">
        <v>13.591085810835011</v>
      </c>
      <c r="G23" s="39">
        <v>0.41278106435057621</v>
      </c>
      <c r="H23" s="39">
        <v>4.2689635776138376E-3</v>
      </c>
      <c r="I23" s="39">
        <v>1.6724614465550749</v>
      </c>
      <c r="J23" s="39">
        <v>1.6724614465550749</v>
      </c>
      <c r="K23" s="39">
        <v>1.6724614465550749</v>
      </c>
      <c r="L23" s="39">
        <v>0.86313324224760002</v>
      </c>
      <c r="M23" s="39">
        <v>70.112700426585008</v>
      </c>
      <c r="N23" s="39" t="s">
        <v>399</v>
      </c>
      <c r="O23" s="39">
        <v>5.8968723000000006E-3</v>
      </c>
      <c r="P23" s="39" t="s">
        <v>399</v>
      </c>
      <c r="Q23" s="39" t="s">
        <v>399</v>
      </c>
      <c r="R23" s="39">
        <v>2.94843615E-2</v>
      </c>
      <c r="S23" s="39">
        <v>1.002468291</v>
      </c>
      <c r="T23" s="39">
        <v>4.1278106100000003E-2</v>
      </c>
      <c r="U23" s="39">
        <v>5.8968723000000006E-3</v>
      </c>
      <c r="V23" s="39">
        <v>0.58968723000000001</v>
      </c>
      <c r="W23" s="39" t="s">
        <v>399</v>
      </c>
      <c r="X23" s="39">
        <v>1.8598735234200001E-2</v>
      </c>
      <c r="Y23" s="39">
        <v>2.8576243165799993E-2</v>
      </c>
      <c r="Z23" s="39" t="s">
        <v>399</v>
      </c>
      <c r="AA23" s="39" t="s">
        <v>399</v>
      </c>
      <c r="AB23" s="39">
        <v>4.7174978399999998E-2</v>
      </c>
      <c r="AC23" s="39" t="s">
        <v>399</v>
      </c>
      <c r="AD23" s="39" t="s">
        <v>399</v>
      </c>
      <c r="AE23" s="26"/>
      <c r="AF23" s="40">
        <v>25147</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4.7312910000000006</v>
      </c>
      <c r="F24" s="39">
        <v>3.2624578000000004</v>
      </c>
      <c r="G24" s="39">
        <v>1.2250592500000002</v>
      </c>
      <c r="H24" s="39">
        <v>8.9975999999999997E-3</v>
      </c>
      <c r="I24" s="39">
        <v>1.2434205</v>
      </c>
      <c r="J24" s="39">
        <v>1.2760935</v>
      </c>
      <c r="K24" s="39">
        <v>1.3364965</v>
      </c>
      <c r="L24" s="39">
        <v>0.29511926147200002</v>
      </c>
      <c r="M24" s="39">
        <v>6.5506159999999998</v>
      </c>
      <c r="N24" s="39">
        <v>0.35458072500000004</v>
      </c>
      <c r="O24" s="39">
        <v>9.9556157499999992E-2</v>
      </c>
      <c r="P24" s="39">
        <v>3.3570679999999999E-2</v>
      </c>
      <c r="Q24" s="39">
        <v>9.7497199999999999E-3</v>
      </c>
      <c r="R24" s="39">
        <v>0.18863237499999996</v>
      </c>
      <c r="S24" s="39">
        <v>6.5344074999999988E-2</v>
      </c>
      <c r="T24" s="39">
        <v>3.0201835E-2</v>
      </c>
      <c r="U24" s="39">
        <v>8.1857499999999986E-3</v>
      </c>
      <c r="V24" s="39">
        <v>4.1539397499999984</v>
      </c>
      <c r="W24" s="39">
        <v>1.0017960000000001</v>
      </c>
      <c r="X24" s="39">
        <v>0.13049540999999998</v>
      </c>
      <c r="Y24" s="39">
        <v>0.21849228749999999</v>
      </c>
      <c r="Z24" s="39">
        <v>6.7939812499999988E-2</v>
      </c>
      <c r="AA24" s="39">
        <v>5.4135864999999998E-2</v>
      </c>
      <c r="AB24" s="39">
        <v>0.47106337499999995</v>
      </c>
      <c r="AC24" s="39">
        <v>3.8191220000000005E-2</v>
      </c>
      <c r="AD24" s="39">
        <v>0.19271988000000004</v>
      </c>
      <c r="AE24" s="26"/>
      <c r="AF24" s="40">
        <v>2120</v>
      </c>
      <c r="AG24" s="40">
        <v>1131</v>
      </c>
      <c r="AH24" s="40">
        <v>37375</v>
      </c>
      <c r="AI24" s="40">
        <v>7494</v>
      </c>
      <c r="AJ24" s="40" t="s">
        <v>399</v>
      </c>
      <c r="AK24" s="40" t="s">
        <v>399</v>
      </c>
      <c r="AL24" s="45" t="s">
        <v>40</v>
      </c>
    </row>
    <row r="25" spans="1:38" s="6" customFormat="1" ht="26.25" customHeight="1" thickBot="1">
      <c r="A25" s="37" t="s">
        <v>64</v>
      </c>
      <c r="B25" s="37" t="s">
        <v>65</v>
      </c>
      <c r="C25" s="37" t="s">
        <v>66</v>
      </c>
      <c r="D25" s="38"/>
      <c r="E25" s="39">
        <v>0.16585872699634277</v>
      </c>
      <c r="F25" s="39">
        <v>2.0476460237992284E-2</v>
      </c>
      <c r="G25" s="39">
        <v>1.1851822093552197E-2</v>
      </c>
      <c r="H25" s="39" t="s">
        <v>401</v>
      </c>
      <c r="I25" s="39">
        <v>1.818880511647244E-3</v>
      </c>
      <c r="J25" s="39">
        <v>1.818880511647244E-3</v>
      </c>
      <c r="K25" s="39" t="s">
        <v>401</v>
      </c>
      <c r="L25" s="39" t="s">
        <v>401</v>
      </c>
      <c r="M25" s="39">
        <v>0.148672549116176</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622.22055348659114</v>
      </c>
      <c r="AG25" s="40" t="s">
        <v>399</v>
      </c>
      <c r="AH25" s="40" t="s">
        <v>399</v>
      </c>
      <c r="AI25" s="40" t="s">
        <v>399</v>
      </c>
      <c r="AJ25" s="40" t="s">
        <v>399</v>
      </c>
      <c r="AK25" s="44">
        <v>58774</v>
      </c>
      <c r="AL25" s="45" t="s">
        <v>403</v>
      </c>
    </row>
    <row r="26" spans="1:38" s="6" customFormat="1" ht="26.25" customHeight="1" thickBot="1">
      <c r="A26" s="37" t="s">
        <v>64</v>
      </c>
      <c r="B26" s="37" t="s">
        <v>67</v>
      </c>
      <c r="C26" s="37" t="s">
        <v>68</v>
      </c>
      <c r="D26" s="38"/>
      <c r="E26" s="39">
        <v>8.5454689831999317E-3</v>
      </c>
      <c r="F26" s="39">
        <v>1.3594435435270104E-3</v>
      </c>
      <c r="G26" s="39">
        <v>6.8779205482648114E-4</v>
      </c>
      <c r="H26" s="39" t="s">
        <v>401</v>
      </c>
      <c r="I26" s="39">
        <v>4.7774893222926945E-5</v>
      </c>
      <c r="J26" s="39">
        <v>4.7774893222926945E-5</v>
      </c>
      <c r="K26" s="39" t="s">
        <v>401</v>
      </c>
      <c r="L26" s="39" t="s">
        <v>401</v>
      </c>
      <c r="M26" s="39">
        <v>1.1320211103591158E-2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36.109059610411343</v>
      </c>
      <c r="AG26" s="40" t="s">
        <v>399</v>
      </c>
      <c r="AH26" s="40" t="s">
        <v>399</v>
      </c>
      <c r="AI26" s="40" t="s">
        <v>399</v>
      </c>
      <c r="AJ26" s="40" t="s">
        <v>399</v>
      </c>
      <c r="AK26" s="44">
        <v>4505</v>
      </c>
      <c r="AL26" s="45" t="s">
        <v>403</v>
      </c>
    </row>
    <row r="27" spans="1:38" s="6" customFormat="1" ht="26.25" customHeight="1" thickBot="1">
      <c r="A27" s="37" t="s">
        <v>69</v>
      </c>
      <c r="B27" s="37" t="s">
        <v>70</v>
      </c>
      <c r="C27" s="37" t="s">
        <v>71</v>
      </c>
      <c r="D27" s="38"/>
      <c r="E27" s="39">
        <v>34.138463754148397</v>
      </c>
      <c r="F27" s="39">
        <v>35.152584230311668</v>
      </c>
      <c r="G27" s="39">
        <v>0.5613443862302917</v>
      </c>
      <c r="H27" s="39">
        <v>0.73336682423596156</v>
      </c>
      <c r="I27" s="39">
        <v>0.53865904056277514</v>
      </c>
      <c r="J27" s="39">
        <v>0.53865904056277514</v>
      </c>
      <c r="K27" s="39">
        <v>0.53865904056277514</v>
      </c>
      <c r="L27" s="39">
        <v>0.30416702745199092</v>
      </c>
      <c r="M27" s="39">
        <v>304.10550062797984</v>
      </c>
      <c r="N27" s="39">
        <v>6.4488236251178027E-2</v>
      </c>
      <c r="O27" s="39" t="s">
        <v>401</v>
      </c>
      <c r="P27" s="39" t="s">
        <v>401</v>
      </c>
      <c r="Q27" s="39" t="s">
        <v>401</v>
      </c>
      <c r="R27" s="39" t="s">
        <v>401</v>
      </c>
      <c r="S27" s="39" t="s">
        <v>401</v>
      </c>
      <c r="T27" s="39" t="s">
        <v>401</v>
      </c>
      <c r="U27" s="39" t="s">
        <v>401</v>
      </c>
      <c r="V27" s="39" t="s">
        <v>401</v>
      </c>
      <c r="W27" s="39" t="s">
        <v>401</v>
      </c>
      <c r="X27" s="39">
        <v>1.6876165463640683E-2</v>
      </c>
      <c r="Y27" s="39">
        <v>2.4160829773434356E-2</v>
      </c>
      <c r="Z27" s="39">
        <v>1.3123637215579187E-2</v>
      </c>
      <c r="AA27" s="39">
        <v>2.5025764243903667E-2</v>
      </c>
      <c r="AB27" s="39">
        <v>7.9186396696557887E-2</v>
      </c>
      <c r="AC27" s="39" t="s">
        <v>401</v>
      </c>
      <c r="AD27" s="39" t="s">
        <v>401</v>
      </c>
      <c r="AE27" s="26"/>
      <c r="AF27" s="40">
        <v>68366.859298341544</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6.3670965935244741</v>
      </c>
      <c r="F28" s="39">
        <v>3.6637410989239036</v>
      </c>
      <c r="G28" s="39">
        <v>0.17186173959155973</v>
      </c>
      <c r="H28" s="39">
        <v>7.8991439310889616E-2</v>
      </c>
      <c r="I28" s="39">
        <v>0.40726133640631812</v>
      </c>
      <c r="J28" s="39">
        <v>0.40726133640631812</v>
      </c>
      <c r="K28" s="39">
        <v>0.40726133640631812</v>
      </c>
      <c r="L28" s="39">
        <v>0.24900148461313745</v>
      </c>
      <c r="M28" s="39">
        <v>37.717046195387098</v>
      </c>
      <c r="N28" s="39">
        <v>1.37954905696695E-2</v>
      </c>
      <c r="O28" s="39" t="s">
        <v>401</v>
      </c>
      <c r="P28" s="39" t="s">
        <v>401</v>
      </c>
      <c r="Q28" s="39" t="s">
        <v>401</v>
      </c>
      <c r="R28" s="39" t="s">
        <v>401</v>
      </c>
      <c r="S28" s="39" t="s">
        <v>401</v>
      </c>
      <c r="T28" s="39" t="s">
        <v>401</v>
      </c>
      <c r="U28" s="39" t="s">
        <v>401</v>
      </c>
      <c r="V28" s="39" t="s">
        <v>401</v>
      </c>
      <c r="W28" s="39" t="s">
        <v>401</v>
      </c>
      <c r="X28" s="39">
        <v>4.9517837676010656E-3</v>
      </c>
      <c r="Y28" s="39">
        <v>6.0457252959465425E-3</v>
      </c>
      <c r="Z28" s="39">
        <v>4.3214101921699548E-3</v>
      </c>
      <c r="AA28" s="39">
        <v>5.3873242543619141E-3</v>
      </c>
      <c r="AB28" s="39">
        <v>2.0706243510079478E-2</v>
      </c>
      <c r="AC28" s="39" t="s">
        <v>401</v>
      </c>
      <c r="AD28" s="39" t="s">
        <v>401</v>
      </c>
      <c r="AE28" s="26"/>
      <c r="AF28" s="40">
        <v>14742.984399571353</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56.625925525837303</v>
      </c>
      <c r="F29" s="39">
        <v>5.7981476292825622</v>
      </c>
      <c r="G29" s="39">
        <v>1.0472626453801015</v>
      </c>
      <c r="H29" s="39">
        <v>2.0653415482996162E-2</v>
      </c>
      <c r="I29" s="39">
        <v>2.2480403375932982</v>
      </c>
      <c r="J29" s="39">
        <v>2.2480403375932982</v>
      </c>
      <c r="K29" s="39">
        <v>2.2480403375932982</v>
      </c>
      <c r="L29" s="39">
        <v>1.1765993600405469</v>
      </c>
      <c r="M29" s="39">
        <v>16.208211351733901</v>
      </c>
      <c r="N29" s="39">
        <v>5.8646708141285746E-2</v>
      </c>
      <c r="O29" s="39" t="s">
        <v>401</v>
      </c>
      <c r="P29" s="39" t="s">
        <v>401</v>
      </c>
      <c r="Q29" s="39" t="s">
        <v>401</v>
      </c>
      <c r="R29" s="39" t="s">
        <v>401</v>
      </c>
      <c r="S29" s="39" t="s">
        <v>401</v>
      </c>
      <c r="T29" s="39" t="s">
        <v>401</v>
      </c>
      <c r="U29" s="39" t="s">
        <v>401</v>
      </c>
      <c r="V29" s="39" t="s">
        <v>401</v>
      </c>
      <c r="W29" s="39" t="s">
        <v>401</v>
      </c>
      <c r="X29" s="39">
        <v>6.3825742271034864E-3</v>
      </c>
      <c r="Y29" s="39">
        <v>3.864837049802286E-2</v>
      </c>
      <c r="Z29" s="39">
        <v>4.318376530508887E-2</v>
      </c>
      <c r="AA29" s="39">
        <v>9.9417473709911917E-3</v>
      </c>
      <c r="AB29" s="39">
        <v>9.8156457401206418E-2</v>
      </c>
      <c r="AC29" s="39" t="s">
        <v>401</v>
      </c>
      <c r="AD29" s="39" t="s">
        <v>401</v>
      </c>
      <c r="AE29" s="26"/>
      <c r="AF29" s="40">
        <v>63583.803469506158</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9.1554148695557655E-2</v>
      </c>
      <c r="F30" s="39">
        <v>3.6694686150726148</v>
      </c>
      <c r="G30" s="39">
        <v>5.0135477631185164E-3</v>
      </c>
      <c r="H30" s="39">
        <v>1.0317810654762788E-3</v>
      </c>
      <c r="I30" s="39">
        <v>7.6653599014525384E-2</v>
      </c>
      <c r="J30" s="39">
        <v>7.6653599014525384E-2</v>
      </c>
      <c r="K30" s="39">
        <v>7.6653599014525384E-2</v>
      </c>
      <c r="L30" s="39">
        <v>9.2651592920940037E-3</v>
      </c>
      <c r="M30" s="39">
        <v>9.56760614655159</v>
      </c>
      <c r="N30" s="39">
        <v>6.8986417220510802E-4</v>
      </c>
      <c r="O30" s="39" t="s">
        <v>401</v>
      </c>
      <c r="P30" s="39" t="s">
        <v>401</v>
      </c>
      <c r="Q30" s="39" t="s">
        <v>401</v>
      </c>
      <c r="R30" s="39" t="s">
        <v>401</v>
      </c>
      <c r="S30" s="39" t="s">
        <v>401</v>
      </c>
      <c r="T30" s="39" t="s">
        <v>401</v>
      </c>
      <c r="U30" s="39" t="s">
        <v>401</v>
      </c>
      <c r="V30" s="39" t="s">
        <v>401</v>
      </c>
      <c r="W30" s="39" t="s">
        <v>401</v>
      </c>
      <c r="X30" s="39">
        <v>1.6068355817318254E-4</v>
      </c>
      <c r="Y30" s="39">
        <v>2.7109463535335781E-4</v>
      </c>
      <c r="Z30" s="39">
        <v>1.0662108857539902E-4</v>
      </c>
      <c r="AA30" s="39">
        <v>3.1410992482225255E-4</v>
      </c>
      <c r="AB30" s="39">
        <v>8.5250920692419197E-4</v>
      </c>
      <c r="AC30" s="39" t="s">
        <v>401</v>
      </c>
      <c r="AD30" s="39" t="s">
        <v>401</v>
      </c>
      <c r="AE30" s="26"/>
      <c r="AF30" s="40">
        <v>726.96442565218479</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8.2374235664000004</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0.41437296796400003</v>
      </c>
      <c r="J32" s="39">
        <v>0.77237128698799995</v>
      </c>
      <c r="K32" s="39">
        <v>1.0183071241120001</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33582.191659999997</v>
      </c>
      <c r="AL32" s="45" t="s">
        <v>390</v>
      </c>
    </row>
    <row r="33" spans="1:38" s="6" customFormat="1" ht="26.25" customHeight="1" thickBot="1">
      <c r="A33" s="37" t="s">
        <v>69</v>
      </c>
      <c r="B33" s="37" t="s">
        <v>82</v>
      </c>
      <c r="C33" s="37" t="s">
        <v>83</v>
      </c>
      <c r="D33" s="38"/>
      <c r="E33" s="39" t="s">
        <v>399</v>
      </c>
      <c r="F33" s="39" t="s">
        <v>399</v>
      </c>
      <c r="G33" s="39" t="s">
        <v>399</v>
      </c>
      <c r="H33" s="39" t="s">
        <v>399</v>
      </c>
      <c r="I33" s="39">
        <v>0.23893586396600003</v>
      </c>
      <c r="J33" s="39">
        <v>0.44023590914999999</v>
      </c>
      <c r="K33" s="39">
        <v>0.88047181829999999</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33582.191659999997</v>
      </c>
      <c r="AL33" s="45" t="s">
        <v>390</v>
      </c>
    </row>
    <row r="34" spans="1:38" s="6" customFormat="1" ht="26.25" customHeight="1" thickBot="1">
      <c r="A34" s="37" t="s">
        <v>61</v>
      </c>
      <c r="B34" s="37" t="s">
        <v>84</v>
      </c>
      <c r="C34" s="37" t="s">
        <v>85</v>
      </c>
      <c r="D34" s="38"/>
      <c r="E34" s="39">
        <v>10.060800000000002</v>
      </c>
      <c r="F34" s="39">
        <v>0.89280000000000015</v>
      </c>
      <c r="G34" s="39">
        <v>0.13440000000000002</v>
      </c>
      <c r="H34" s="39">
        <v>1.3440000000000001E-3</v>
      </c>
      <c r="I34" s="39">
        <v>0.26304000000000005</v>
      </c>
      <c r="J34" s="39">
        <v>0.27648</v>
      </c>
      <c r="K34" s="39">
        <v>0.29184000000000004</v>
      </c>
      <c r="L34" s="39">
        <v>0.17097381</v>
      </c>
      <c r="M34" s="39">
        <v>2.0543999999999998</v>
      </c>
      <c r="N34" s="39" t="s">
        <v>401</v>
      </c>
      <c r="O34" s="39">
        <v>1.92E-3</v>
      </c>
      <c r="P34" s="39" t="s">
        <v>401</v>
      </c>
      <c r="Q34" s="39" t="s">
        <v>401</v>
      </c>
      <c r="R34" s="39">
        <v>9.5999999999999992E-3</v>
      </c>
      <c r="S34" s="39">
        <v>0.32640000000000002</v>
      </c>
      <c r="T34" s="39">
        <v>1.3440000000000002E-2</v>
      </c>
      <c r="U34" s="39">
        <v>1.92E-3</v>
      </c>
      <c r="V34" s="39">
        <v>0.192</v>
      </c>
      <c r="W34" s="39" t="s">
        <v>401</v>
      </c>
      <c r="X34" s="39">
        <v>5.7600000000000004E-3</v>
      </c>
      <c r="Y34" s="39">
        <v>9.6000000000000009E-3</v>
      </c>
      <c r="Z34" s="39" t="s">
        <v>401</v>
      </c>
      <c r="AA34" s="39" t="s">
        <v>401</v>
      </c>
      <c r="AB34" s="39">
        <v>1.5360000000000002E-2</v>
      </c>
      <c r="AC34" s="39" t="s">
        <v>399</v>
      </c>
      <c r="AD34" s="39" t="s">
        <v>399</v>
      </c>
      <c r="AE34" s="26"/>
      <c r="AF34" s="40">
        <v>8157.1199051749636</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7.3484999999999996</v>
      </c>
      <c r="F36" s="39">
        <v>0.17774999999999999</v>
      </c>
      <c r="G36" s="39">
        <v>4.17</v>
      </c>
      <c r="H36" s="39" t="s">
        <v>401</v>
      </c>
      <c r="I36" s="39">
        <v>0.380853</v>
      </c>
      <c r="J36" s="39">
        <v>0.42209999999999998</v>
      </c>
      <c r="K36" s="39">
        <v>0.42209999999999998</v>
      </c>
      <c r="L36" s="39">
        <v>8.2214999999999996E-3</v>
      </c>
      <c r="M36" s="39">
        <v>0.39044999999999996</v>
      </c>
      <c r="N36" s="39">
        <v>1.7399999999999999E-2</v>
      </c>
      <c r="O36" s="39">
        <v>1.8E-3</v>
      </c>
      <c r="P36" s="39">
        <v>2.3999999999999998E-3</v>
      </c>
      <c r="Q36" s="39">
        <v>5.2200000000000003E-2</v>
      </c>
      <c r="R36" s="39">
        <v>5.5500000000000001E-2</v>
      </c>
      <c r="S36" s="39">
        <v>0.12014999999999999</v>
      </c>
      <c r="T36" s="39">
        <v>2.4299999999999997</v>
      </c>
      <c r="U36" s="39">
        <v>1.8749999999999999E-2</v>
      </c>
      <c r="V36" s="39">
        <v>0.126</v>
      </c>
      <c r="W36" s="39">
        <v>3.9149999999999997E-2</v>
      </c>
      <c r="X36" s="323">
        <v>4.35E-4</v>
      </c>
      <c r="Y36" s="323">
        <v>2.5499999999999997E-3</v>
      </c>
      <c r="Z36" s="323">
        <v>1.8E-3</v>
      </c>
      <c r="AA36" s="323">
        <v>7.0500000000000001E-4</v>
      </c>
      <c r="AB36" s="323">
        <v>5.4899999999999992E-3</v>
      </c>
      <c r="AC36" s="39">
        <v>1.2900000000000002E-2</v>
      </c>
      <c r="AD36" s="39">
        <v>4.3889999999999992E-2</v>
      </c>
      <c r="AE36" s="26"/>
      <c r="AF36" s="40">
        <v>4225.8</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0.93953500000000001</v>
      </c>
      <c r="F39" s="39">
        <v>1.0126895199999999</v>
      </c>
      <c r="G39" s="39">
        <v>0.23794380000000001</v>
      </c>
      <c r="H39" s="39">
        <v>0.23557899999999998</v>
      </c>
      <c r="I39" s="39">
        <v>0.65033439999999998</v>
      </c>
      <c r="J39" s="39">
        <v>0.66496440000000012</v>
      </c>
      <c r="K39" s="39">
        <v>0.69490390000000002</v>
      </c>
      <c r="L39" s="39">
        <v>0.16523821459999996</v>
      </c>
      <c r="M39" s="39">
        <v>3.0482770000000001</v>
      </c>
      <c r="N39" s="39">
        <v>0.19722622619999999</v>
      </c>
      <c r="O39" s="39">
        <v>8.3115240499999993E-2</v>
      </c>
      <c r="P39" s="39">
        <v>5.4433199999999998E-3</v>
      </c>
      <c r="Q39" s="39">
        <v>2.4851700000000001E-3</v>
      </c>
      <c r="R39" s="39">
        <v>0.14972816312000001</v>
      </c>
      <c r="S39" s="39">
        <v>4.1662316311999993E-2</v>
      </c>
      <c r="T39" s="39">
        <v>2.5128122619999999E-2</v>
      </c>
      <c r="U39" s="39">
        <v>3.568482E-3</v>
      </c>
      <c r="V39" s="39">
        <v>3.2981502430000003</v>
      </c>
      <c r="W39" s="39">
        <v>0.67453200000000013</v>
      </c>
      <c r="X39" s="39">
        <v>7.2042151999999984E-2</v>
      </c>
      <c r="Y39" s="39">
        <v>0.11271079999999999</v>
      </c>
      <c r="Z39" s="39">
        <v>3.6195935999999998E-2</v>
      </c>
      <c r="AA39" s="39">
        <v>2.8872119999999998E-2</v>
      </c>
      <c r="AB39" s="39">
        <v>0.24982100799999996</v>
      </c>
      <c r="AC39" s="39">
        <v>3.1966680000000004E-2</v>
      </c>
      <c r="AD39" s="39">
        <v>3.1471020400000001E-2</v>
      </c>
      <c r="AE39" s="26"/>
      <c r="AF39" s="40">
        <v>80</v>
      </c>
      <c r="AG39" s="40">
        <v>184</v>
      </c>
      <c r="AH39" s="40">
        <v>4162</v>
      </c>
      <c r="AI39" s="40">
        <v>6367</v>
      </c>
      <c r="AJ39" s="40" t="s">
        <v>399</v>
      </c>
      <c r="AK39" s="40" t="s">
        <v>399</v>
      </c>
      <c r="AL39" s="45" t="s">
        <v>40</v>
      </c>
    </row>
    <row r="40" spans="1:38" s="6" customFormat="1" ht="26.25" customHeight="1" thickBot="1">
      <c r="A40" s="37" t="s">
        <v>61</v>
      </c>
      <c r="B40" s="37" t="s">
        <v>96</v>
      </c>
      <c r="C40" s="37" t="s">
        <v>368</v>
      </c>
      <c r="D40" s="38"/>
      <c r="E40" s="39">
        <v>6.8399529117336497</v>
      </c>
      <c r="F40" s="39">
        <v>4.8898783725189165</v>
      </c>
      <c r="G40" s="39">
        <v>0.12803860795784733</v>
      </c>
      <c r="H40" s="39">
        <v>1.4670988361774743E-3</v>
      </c>
      <c r="I40" s="39">
        <v>0.57591989288237455</v>
      </c>
      <c r="J40" s="39">
        <v>0.57591989288237455</v>
      </c>
      <c r="K40" s="39">
        <v>0.57591989288237455</v>
      </c>
      <c r="L40" s="39">
        <v>0.29543670088970875</v>
      </c>
      <c r="M40" s="39">
        <v>25.344116251840504</v>
      </c>
      <c r="N40" s="39" t="s">
        <v>399</v>
      </c>
      <c r="O40" s="39">
        <v>2.036665E-3</v>
      </c>
      <c r="P40" s="39" t="s">
        <v>399</v>
      </c>
      <c r="Q40" s="39" t="s">
        <v>399</v>
      </c>
      <c r="R40" s="39">
        <v>1.0183325E-2</v>
      </c>
      <c r="S40" s="39">
        <v>0.34623304999999999</v>
      </c>
      <c r="T40" s="39">
        <v>1.4256655000000002E-2</v>
      </c>
      <c r="U40" s="39">
        <v>2.036665E-3</v>
      </c>
      <c r="V40" s="39">
        <v>0.20366649999999997</v>
      </c>
      <c r="W40" s="39" t="s">
        <v>399</v>
      </c>
      <c r="X40" s="39">
        <v>6.4399347300000001E-3</v>
      </c>
      <c r="Y40" s="39">
        <v>9.853385269999999E-3</v>
      </c>
      <c r="Z40" s="39" t="s">
        <v>399</v>
      </c>
      <c r="AA40" s="39" t="s">
        <v>399</v>
      </c>
      <c r="AB40" s="39">
        <v>1.629332E-2</v>
      </c>
      <c r="AC40" s="39" t="s">
        <v>399</v>
      </c>
      <c r="AD40" s="39" t="s">
        <v>399</v>
      </c>
      <c r="AE40" s="26"/>
      <c r="AF40" s="40">
        <v>8687</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9.6442029999999992</v>
      </c>
      <c r="F41" s="39">
        <v>43.872632199999998</v>
      </c>
      <c r="G41" s="39">
        <v>1.7491099999999999</v>
      </c>
      <c r="H41" s="39">
        <v>5.1282999199999999</v>
      </c>
      <c r="I41" s="39">
        <v>53.941788600000002</v>
      </c>
      <c r="J41" s="39">
        <v>55.382903199999994</v>
      </c>
      <c r="K41" s="39">
        <v>58.295770879999999</v>
      </c>
      <c r="L41" s="39">
        <v>5.4407760239999989</v>
      </c>
      <c r="M41" s="39">
        <v>299.40261200000003</v>
      </c>
      <c r="N41" s="39">
        <v>2.1363830799999994</v>
      </c>
      <c r="O41" s="39">
        <v>0.96821605999999993</v>
      </c>
      <c r="P41" s="39">
        <v>5.787192E-2</v>
      </c>
      <c r="Q41" s="39">
        <v>3.0010219999999997E-2</v>
      </c>
      <c r="R41" s="39">
        <v>1.7215005375999999</v>
      </c>
      <c r="S41" s="39">
        <v>0.46822849375999998</v>
      </c>
      <c r="T41" s="39">
        <v>0.1613291976</v>
      </c>
      <c r="U41" s="39">
        <v>0.15697059999999999</v>
      </c>
      <c r="V41" s="39">
        <v>38.290922039999998</v>
      </c>
      <c r="W41" s="39">
        <v>58.849565000000005</v>
      </c>
      <c r="X41" s="39">
        <v>9.0600305455999983</v>
      </c>
      <c r="Y41" s="39">
        <v>8.439032878399999</v>
      </c>
      <c r="Z41" s="39">
        <v>3.1967183983999998</v>
      </c>
      <c r="AA41" s="39">
        <v>5.288849998399999</v>
      </c>
      <c r="AB41" s="39">
        <v>25.984631820800001</v>
      </c>
      <c r="AC41" s="39">
        <v>0.37242256000000001</v>
      </c>
      <c r="AD41" s="39">
        <v>0.17234735800000001</v>
      </c>
      <c r="AE41" s="26"/>
      <c r="AF41" s="40">
        <v>120</v>
      </c>
      <c r="AG41" s="40">
        <v>988</v>
      </c>
      <c r="AH41" s="40">
        <v>111760</v>
      </c>
      <c r="AI41" s="40">
        <v>74362</v>
      </c>
      <c r="AJ41" s="40" t="s">
        <v>399</v>
      </c>
      <c r="AK41" s="40" t="s">
        <v>399</v>
      </c>
      <c r="AL41" s="45" t="s">
        <v>40</v>
      </c>
    </row>
    <row r="42" spans="1:38" s="6" customFormat="1" ht="26.25" customHeight="1" thickBot="1">
      <c r="A42" s="37" t="s">
        <v>61</v>
      </c>
      <c r="B42" s="37" t="s">
        <v>98</v>
      </c>
      <c r="C42" s="37" t="s">
        <v>99</v>
      </c>
      <c r="D42" s="38"/>
      <c r="E42" s="39">
        <v>3.4874618840000003E-2</v>
      </c>
      <c r="F42" s="39">
        <v>3.58492904E-3</v>
      </c>
      <c r="G42" s="39">
        <v>7.0799999999999997E-4</v>
      </c>
      <c r="H42" s="39">
        <v>8.0969599999999995E-6</v>
      </c>
      <c r="I42" s="39">
        <v>1.9361855599999999E-3</v>
      </c>
      <c r="J42" s="39">
        <v>1.9361855599999999E-3</v>
      </c>
      <c r="K42" s="39">
        <v>1.9361855599999999E-3</v>
      </c>
      <c r="L42" s="39">
        <v>1.1244653200000001E-3</v>
      </c>
      <c r="M42" s="39">
        <v>1.1608004279999999E-2</v>
      </c>
      <c r="N42" s="39" t="s">
        <v>399</v>
      </c>
      <c r="O42" s="39">
        <v>1.0121200000000001E-5</v>
      </c>
      <c r="P42" s="39" t="s">
        <v>399</v>
      </c>
      <c r="Q42" s="39" t="s">
        <v>399</v>
      </c>
      <c r="R42" s="39">
        <v>5.0606000000000003E-5</v>
      </c>
      <c r="S42" s="39">
        <v>1.7206039999999999E-3</v>
      </c>
      <c r="T42" s="39">
        <v>7.0848400000000025E-5</v>
      </c>
      <c r="U42" s="39">
        <v>1.0121200000000001E-5</v>
      </c>
      <c r="V42" s="39">
        <v>1.01212E-3</v>
      </c>
      <c r="W42" s="39" t="s">
        <v>399</v>
      </c>
      <c r="X42" s="39">
        <v>3.0363599999999998E-5</v>
      </c>
      <c r="Y42" s="39">
        <v>5.0605999999999996E-5</v>
      </c>
      <c r="Z42" s="39" t="s">
        <v>399</v>
      </c>
      <c r="AA42" s="39" t="s">
        <v>399</v>
      </c>
      <c r="AB42" s="39">
        <v>8.0969599999999991E-5</v>
      </c>
      <c r="AC42" s="39" t="s">
        <v>399</v>
      </c>
      <c r="AD42" s="39" t="s">
        <v>399</v>
      </c>
      <c r="AE42" s="26"/>
      <c r="AF42" s="40">
        <v>43</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0.52520480000000003</v>
      </c>
      <c r="F43" s="39">
        <v>0.1180522</v>
      </c>
      <c r="G43" s="39">
        <v>0.21790976999999997</v>
      </c>
      <c r="H43" s="39">
        <v>6.2900000000000005E-3</v>
      </c>
      <c r="I43" s="39">
        <v>6.3437779999999999E-2</v>
      </c>
      <c r="J43" s="39">
        <v>6.8783179999999999E-2</v>
      </c>
      <c r="K43" s="39">
        <v>7.0771180000000003E-2</v>
      </c>
      <c r="L43" s="39">
        <v>2.1246327199999995E-2</v>
      </c>
      <c r="M43" s="39">
        <v>0.36088439999999999</v>
      </c>
      <c r="N43" s="39">
        <v>3.0039481E-2</v>
      </c>
      <c r="O43" s="39">
        <v>2.6069038999999997E-3</v>
      </c>
      <c r="P43" s="39">
        <v>2.24406E-3</v>
      </c>
      <c r="Q43" s="39">
        <v>1.2603E-3</v>
      </c>
      <c r="R43" s="39">
        <v>1.8164823E-2</v>
      </c>
      <c r="S43" s="39">
        <v>6.8279645999999999E-3</v>
      </c>
      <c r="T43" s="39">
        <v>0.160564823</v>
      </c>
      <c r="U43" s="39">
        <v>4.9669799999999995E-4</v>
      </c>
      <c r="V43" s="39">
        <v>0.13369723</v>
      </c>
      <c r="W43" s="39">
        <v>4.8473720000000005E-2</v>
      </c>
      <c r="X43" s="39">
        <v>6.8903997399999998E-3</v>
      </c>
      <c r="Y43" s="39">
        <v>9.4576229000000005E-3</v>
      </c>
      <c r="Z43" s="39">
        <v>3.5554667600000002E-3</v>
      </c>
      <c r="AA43" s="39">
        <v>2.7923853799999999E-3</v>
      </c>
      <c r="AB43" s="39">
        <v>2.269587478E-2</v>
      </c>
      <c r="AC43" s="39">
        <v>1.200036E-3</v>
      </c>
      <c r="AD43" s="39">
        <v>1.9390365074E-2</v>
      </c>
      <c r="AE43" s="26"/>
      <c r="AF43" s="40">
        <v>1269.8000000000002</v>
      </c>
      <c r="AG43" s="40">
        <v>114</v>
      </c>
      <c r="AH43" s="40">
        <v>1371</v>
      </c>
      <c r="AI43" s="40">
        <v>170</v>
      </c>
      <c r="AJ43" s="40" t="s">
        <v>399</v>
      </c>
      <c r="AK43" s="40" t="s">
        <v>399</v>
      </c>
      <c r="AL43" s="45" t="s">
        <v>40</v>
      </c>
    </row>
    <row r="44" spans="1:38" s="6" customFormat="1" ht="26.25" customHeight="1" thickBot="1">
      <c r="A44" s="37" t="s">
        <v>61</v>
      </c>
      <c r="B44" s="37" t="s">
        <v>102</v>
      </c>
      <c r="C44" s="37" t="s">
        <v>103</v>
      </c>
      <c r="D44" s="38"/>
      <c r="E44" s="39">
        <v>5.1633432077067178</v>
      </c>
      <c r="F44" s="39">
        <v>0.88706500689103018</v>
      </c>
      <c r="G44" s="39">
        <v>8.4489999999999996E-2</v>
      </c>
      <c r="H44" s="39">
        <v>9.4811297302697462E-4</v>
      </c>
      <c r="I44" s="39">
        <v>0.25578953329957521</v>
      </c>
      <c r="J44" s="39">
        <v>0.25578953329957521</v>
      </c>
      <c r="K44" s="39">
        <v>0.25578953329957521</v>
      </c>
      <c r="L44" s="39">
        <v>0.14156482564266892</v>
      </c>
      <c r="M44" s="39">
        <v>3.7115079034047733</v>
      </c>
      <c r="N44" s="39" t="s">
        <v>399</v>
      </c>
      <c r="O44" s="39">
        <v>1.2265466280899999E-3</v>
      </c>
      <c r="P44" s="39" t="s">
        <v>399</v>
      </c>
      <c r="Q44" s="39" t="s">
        <v>399</v>
      </c>
      <c r="R44" s="39">
        <v>6.1327331404499993E-3</v>
      </c>
      <c r="S44" s="39">
        <v>0.20851292677529998</v>
      </c>
      <c r="T44" s="39">
        <v>8.5858263966299992E-3</v>
      </c>
      <c r="U44" s="39">
        <v>1.2265466280899999E-3</v>
      </c>
      <c r="V44" s="39">
        <v>0.12265466280899999</v>
      </c>
      <c r="W44" s="39" t="s">
        <v>399</v>
      </c>
      <c r="X44" s="39">
        <v>3.7106586793599996E-3</v>
      </c>
      <c r="Y44" s="39">
        <v>6.1017143453599995E-3</v>
      </c>
      <c r="Z44" s="39" t="s">
        <v>399</v>
      </c>
      <c r="AA44" s="39" t="s">
        <v>399</v>
      </c>
      <c r="AB44" s="39">
        <v>9.8123730247199996E-3</v>
      </c>
      <c r="AC44" s="39" t="s">
        <v>399</v>
      </c>
      <c r="AD44" s="39" t="s">
        <v>399</v>
      </c>
      <c r="AE44" s="26"/>
      <c r="AF44" s="40">
        <v>5214.2000000000007</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1.080803</v>
      </c>
      <c r="F46" s="39">
        <v>9.0246399999999949E-2</v>
      </c>
      <c r="G46" s="39">
        <v>0.53108600000000006</v>
      </c>
      <c r="H46" s="39" t="s">
        <v>401</v>
      </c>
      <c r="I46" s="39">
        <v>8.8326000000000016E-2</v>
      </c>
      <c r="J46" s="39">
        <v>0.10076999999999992</v>
      </c>
      <c r="K46" s="39">
        <v>0.10254099999999999</v>
      </c>
      <c r="L46" s="39">
        <v>3.590985599999999E-2</v>
      </c>
      <c r="M46" s="39">
        <v>0.55071999999999965</v>
      </c>
      <c r="N46" s="39">
        <v>6.1014000000000013E-2</v>
      </c>
      <c r="O46" s="39">
        <v>9.6375000000001321E-4</v>
      </c>
      <c r="P46" s="39">
        <v>2.3376E-3</v>
      </c>
      <c r="Q46" s="39">
        <v>2.7064999999999997E-3</v>
      </c>
      <c r="R46" s="39">
        <v>3.7305499999999991E-2</v>
      </c>
      <c r="S46" s="39">
        <v>1.4594499999999996E-2</v>
      </c>
      <c r="T46" s="39">
        <v>0.42691399999999996</v>
      </c>
      <c r="U46" s="39">
        <v>7.9429999999999995E-4</v>
      </c>
      <c r="V46" s="39">
        <v>0.11160199999999953</v>
      </c>
      <c r="W46" s="39">
        <v>7.1693000000000007E-2</v>
      </c>
      <c r="X46" s="39">
        <v>1.1517939099999999E-2</v>
      </c>
      <c r="Y46" s="39">
        <v>1.4952534999999989E-2</v>
      </c>
      <c r="Z46" s="39">
        <v>6.0018613000000012E-3</v>
      </c>
      <c r="AA46" s="39">
        <v>4.6855834999999998E-3</v>
      </c>
      <c r="AB46" s="39">
        <v>3.7157918900000003E-2</v>
      </c>
      <c r="AC46" s="39">
        <v>9.0243999999999741E-4</v>
      </c>
      <c r="AD46" s="39">
        <v>4.3010440570000003E-2</v>
      </c>
      <c r="AE46" s="26"/>
      <c r="AF46" s="40">
        <v>3389</v>
      </c>
      <c r="AG46" s="40">
        <v>253</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27.247999999999998</v>
      </c>
      <c r="G48" s="39" t="s">
        <v>399</v>
      </c>
      <c r="H48" s="39" t="s">
        <v>399</v>
      </c>
      <c r="I48" s="39">
        <v>0.13713</v>
      </c>
      <c r="J48" s="39">
        <v>0.89134500000000005</v>
      </c>
      <c r="K48" s="39">
        <v>1.8741099999999999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30.414000000000001</v>
      </c>
      <c r="AL48" s="45" t="s">
        <v>113</v>
      </c>
    </row>
    <row r="49" spans="1:38" s="6" customFormat="1" ht="26.25" customHeight="1" thickBot="1">
      <c r="A49" s="37" t="s">
        <v>110</v>
      </c>
      <c r="B49" s="37" t="s">
        <v>114</v>
      </c>
      <c r="C49" s="37" t="s">
        <v>115</v>
      </c>
      <c r="D49" s="38"/>
      <c r="E49" s="39">
        <v>1.6793999999999999E-3</v>
      </c>
      <c r="F49" s="39">
        <v>1.4370000000000001E-2</v>
      </c>
      <c r="G49" s="39">
        <v>1.4368199999999999E-2</v>
      </c>
      <c r="H49" s="39">
        <v>6.9041999999999992E-3</v>
      </c>
      <c r="I49" s="39">
        <v>0.113826</v>
      </c>
      <c r="J49" s="39">
        <v>0.27243599999999996</v>
      </c>
      <c r="K49" s="39">
        <v>0.64750199999999991</v>
      </c>
      <c r="L49" s="39">
        <v>5.5774739999999996E-2</v>
      </c>
      <c r="M49" s="39">
        <v>0.85836000000000001</v>
      </c>
      <c r="N49" s="39">
        <v>0.70908000000000004</v>
      </c>
      <c r="O49" s="39">
        <v>1.3061999999999999E-2</v>
      </c>
      <c r="P49" s="39">
        <v>2.2391999999999999E-2</v>
      </c>
      <c r="Q49" s="39">
        <v>2.4257999999999998E-2</v>
      </c>
      <c r="R49" s="39">
        <v>0.31722</v>
      </c>
      <c r="S49" s="39">
        <v>8.9567999999999995E-2</v>
      </c>
      <c r="T49" s="39">
        <v>0.22391999999999998</v>
      </c>
      <c r="U49" s="39">
        <v>2.9856000000000001E-2</v>
      </c>
      <c r="V49" s="39">
        <v>0.41052</v>
      </c>
      <c r="W49" s="39">
        <v>5.5979999999999999</v>
      </c>
      <c r="X49" s="39">
        <v>0.29855999999999999</v>
      </c>
      <c r="Y49" s="39">
        <v>0.37319999999999998</v>
      </c>
      <c r="Z49" s="39">
        <v>0.18659999999999999</v>
      </c>
      <c r="AA49" s="39">
        <v>0.13062000000000001</v>
      </c>
      <c r="AB49" s="39">
        <v>0.98897999999999997</v>
      </c>
      <c r="AC49" s="39" t="s">
        <v>401</v>
      </c>
      <c r="AD49" s="39" t="s">
        <v>401</v>
      </c>
      <c r="AE49" s="26"/>
      <c r="AF49" s="40" t="s">
        <v>399</v>
      </c>
      <c r="AG49" s="40" t="s">
        <v>399</v>
      </c>
      <c r="AH49" s="40" t="s">
        <v>399</v>
      </c>
      <c r="AI49" s="40" t="s">
        <v>399</v>
      </c>
      <c r="AJ49" s="40" t="s">
        <v>399</v>
      </c>
      <c r="AK49" s="40">
        <v>1.8660000000000001</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2.4344000000000001</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12.172000000000001</v>
      </c>
      <c r="AL51" s="41" t="s">
        <v>121</v>
      </c>
    </row>
    <row r="52" spans="1:38" s="6" customFormat="1" ht="26.25" customHeight="1" thickBot="1">
      <c r="A52" s="37" t="s">
        <v>110</v>
      </c>
      <c r="B52" s="37" t="s">
        <v>122</v>
      </c>
      <c r="C52" s="37" t="s">
        <v>369</v>
      </c>
      <c r="D52" s="38"/>
      <c r="E52" s="39">
        <v>0.6078924</v>
      </c>
      <c r="F52" s="39">
        <v>2.5994246599999999</v>
      </c>
      <c r="G52" s="39">
        <v>4.2552468000000001</v>
      </c>
      <c r="H52" s="39">
        <v>0.48631392000000001</v>
      </c>
      <c r="I52" s="39">
        <v>0.72947088000000004</v>
      </c>
      <c r="J52" s="39">
        <v>1.6717041000000001</v>
      </c>
      <c r="K52" s="39">
        <v>2.1276234000000001</v>
      </c>
      <c r="L52" s="39">
        <v>9.4831214399999995E-4</v>
      </c>
      <c r="M52" s="39">
        <v>118.539018</v>
      </c>
      <c r="N52" s="39">
        <v>0.97262784000000002</v>
      </c>
      <c r="O52" s="39">
        <v>0.19148610599999999</v>
      </c>
      <c r="P52" s="39">
        <v>0.21276234000000002</v>
      </c>
      <c r="Q52" s="39">
        <v>4.2552468000000003E-2</v>
      </c>
      <c r="R52" s="39">
        <v>2.3289750000000001E-2</v>
      </c>
      <c r="S52" s="39">
        <v>0.42552468000000004</v>
      </c>
      <c r="T52" s="39">
        <v>1.8540718200000001</v>
      </c>
      <c r="U52" s="39">
        <v>4.2552468000000003E-2</v>
      </c>
      <c r="V52" s="39">
        <v>0.36473544000000002</v>
      </c>
      <c r="W52" s="39" t="s">
        <v>401</v>
      </c>
      <c r="X52" s="39">
        <v>5.0108249999999999E-5</v>
      </c>
      <c r="Y52" s="39">
        <v>8.4690000000000004E-5</v>
      </c>
      <c r="Z52" s="39">
        <v>5.7871500000000003E-5</v>
      </c>
      <c r="AA52" s="39">
        <v>4.37565E-5</v>
      </c>
      <c r="AB52" s="39">
        <v>2.3642625000000001E-4</v>
      </c>
      <c r="AC52" s="39" t="s">
        <v>399</v>
      </c>
      <c r="AD52" s="39" t="s">
        <v>399</v>
      </c>
      <c r="AE52" s="26"/>
      <c r="AF52" s="40" t="s">
        <v>399</v>
      </c>
      <c r="AG52" s="40" t="s">
        <v>399</v>
      </c>
      <c r="AH52" s="40" t="s">
        <v>399</v>
      </c>
      <c r="AI52" s="40" t="s">
        <v>399</v>
      </c>
      <c r="AJ52" s="40" t="s">
        <v>399</v>
      </c>
      <c r="AK52" s="40">
        <v>3039462</v>
      </c>
      <c r="AL52" s="41" t="s">
        <v>505</v>
      </c>
    </row>
    <row r="53" spans="1:38" s="6" customFormat="1" ht="26.25" customHeight="1" thickBot="1">
      <c r="A53" s="37" t="s">
        <v>110</v>
      </c>
      <c r="B53" s="37" t="s">
        <v>123</v>
      </c>
      <c r="C53" s="37" t="s">
        <v>124</v>
      </c>
      <c r="D53" s="38"/>
      <c r="E53" s="39" t="s">
        <v>399</v>
      </c>
      <c r="F53" s="39">
        <v>2.391543</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1617000</v>
      </c>
      <c r="AL53" s="41" t="s">
        <v>458</v>
      </c>
    </row>
    <row r="54" spans="1:38" s="6" customFormat="1" ht="37.5" customHeight="1" thickBot="1">
      <c r="A54" s="37" t="s">
        <v>110</v>
      </c>
      <c r="B54" s="37" t="s">
        <v>125</v>
      </c>
      <c r="C54" s="37" t="s">
        <v>126</v>
      </c>
      <c r="D54" s="38"/>
      <c r="E54" s="39" t="s">
        <v>399</v>
      </c>
      <c r="F54" s="39">
        <v>1.6812732999999997</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16812733</v>
      </c>
      <c r="AL54" s="41" t="s">
        <v>455</v>
      </c>
    </row>
    <row r="55" spans="1:38" s="6" customFormat="1" ht="26.25" customHeight="1" thickBot="1">
      <c r="A55" s="37" t="s">
        <v>110</v>
      </c>
      <c r="B55" s="37" t="s">
        <v>127</v>
      </c>
      <c r="C55" s="37" t="s">
        <v>128</v>
      </c>
      <c r="D55" s="38"/>
      <c r="E55" s="39">
        <v>0.61601799999999995</v>
      </c>
      <c r="F55" s="39">
        <v>0.79201999999999995</v>
      </c>
      <c r="G55" s="39">
        <v>5.7200000000000003E-3</v>
      </c>
      <c r="H55" s="39" t="s">
        <v>401</v>
      </c>
      <c r="I55" s="39">
        <v>1.1440349999999999</v>
      </c>
      <c r="J55" s="39">
        <v>1.1440349999999999</v>
      </c>
      <c r="K55" s="39">
        <v>1.1440349999999999</v>
      </c>
      <c r="L55" s="39">
        <v>0.27450000000000002</v>
      </c>
      <c r="M55" s="39">
        <v>2.7719999999999998</v>
      </c>
      <c r="N55" s="39">
        <v>2.1559999999999999E-3</v>
      </c>
      <c r="O55" s="39">
        <v>8.8000000000000005E-3</v>
      </c>
      <c r="P55" s="39">
        <v>2.0600000000000002E-3</v>
      </c>
      <c r="Q55" s="39">
        <v>1.6720000000000001E-3</v>
      </c>
      <c r="R55" s="39">
        <v>5.7200000000000003E-4</v>
      </c>
      <c r="S55" s="39">
        <v>7.0399999999999998E-4</v>
      </c>
      <c r="T55" s="39">
        <v>1.6721E-2</v>
      </c>
      <c r="U55" s="39">
        <v>1.8900000000000001E-4</v>
      </c>
      <c r="V55" s="39">
        <v>0.2288</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517663</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0.64792260000000002</v>
      </c>
      <c r="J57" s="39">
        <v>1.1662606800000002</v>
      </c>
      <c r="K57" s="39">
        <v>1.2958452</v>
      </c>
      <c r="L57" s="39">
        <v>1.9437678E-2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4984.0200000000004</v>
      </c>
      <c r="AL57" s="45" t="s">
        <v>133</v>
      </c>
    </row>
    <row r="58" spans="1:38" s="6" customFormat="1" ht="26.25" customHeight="1" thickBot="1">
      <c r="A58" s="37" t="s">
        <v>44</v>
      </c>
      <c r="B58" s="37" t="s">
        <v>134</v>
      </c>
      <c r="C58" s="37" t="s">
        <v>135</v>
      </c>
      <c r="D58" s="38"/>
      <c r="E58" s="39" t="s">
        <v>400</v>
      </c>
      <c r="F58" s="39" t="s">
        <v>400</v>
      </c>
      <c r="G58" s="39" t="s">
        <v>400</v>
      </c>
      <c r="H58" s="39" t="s">
        <v>400</v>
      </c>
      <c r="I58" s="39">
        <v>0.95032489999999992</v>
      </c>
      <c r="J58" s="39">
        <v>4.7516245000000001</v>
      </c>
      <c r="K58" s="39">
        <v>12.218463</v>
      </c>
      <c r="L58" s="39">
        <v>4.3714945399999997E-3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1357.607</v>
      </c>
      <c r="AL58" s="45" t="s">
        <v>136</v>
      </c>
    </row>
    <row r="59" spans="1:38" s="6" customFormat="1" ht="26.25" customHeight="1" thickBot="1">
      <c r="A59" s="37" t="s">
        <v>44</v>
      </c>
      <c r="B59" s="48" t="s">
        <v>137</v>
      </c>
      <c r="C59" s="37" t="s">
        <v>379</v>
      </c>
      <c r="D59" s="38"/>
      <c r="E59" s="39" t="s">
        <v>400</v>
      </c>
      <c r="F59" s="39">
        <v>5.7429999999999998E-3</v>
      </c>
      <c r="G59" s="39" t="s">
        <v>400</v>
      </c>
      <c r="H59" s="39">
        <v>1.6080400000000002E-2</v>
      </c>
      <c r="I59" s="39">
        <v>6.3869659999999995E-2</v>
      </c>
      <c r="J59" s="39">
        <v>7.4079260000000008E-2</v>
      </c>
      <c r="K59" s="39">
        <v>8.203001E-2</v>
      </c>
      <c r="L59" s="39">
        <v>1.5535050280000002E-4</v>
      </c>
      <c r="M59" s="39" t="s">
        <v>400</v>
      </c>
      <c r="N59" s="39">
        <v>0.54523719999999998</v>
      </c>
      <c r="O59" s="39">
        <v>3.4773867999999999E-2</v>
      </c>
      <c r="P59" s="39">
        <v>7.1211300000000011E-4</v>
      </c>
      <c r="Q59" s="39">
        <v>6.4018560000000002E-2</v>
      </c>
      <c r="R59" s="39">
        <v>7.6440320000000006E-2</v>
      </c>
      <c r="S59" s="39">
        <v>1.6615969999999999E-3</v>
      </c>
      <c r="T59" s="39">
        <v>0.21291982000000001</v>
      </c>
      <c r="U59" s="39">
        <v>0.26851365000000005</v>
      </c>
      <c r="V59" s="39">
        <v>8.7827270000000013E-2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404.12900000000002</v>
      </c>
      <c r="AL59" s="45" t="s">
        <v>394</v>
      </c>
    </row>
    <row r="60" spans="1:38" s="6" customFormat="1" ht="26.25" customHeight="1" thickBot="1">
      <c r="A60" s="37" t="s">
        <v>44</v>
      </c>
      <c r="B60" s="48" t="s">
        <v>138</v>
      </c>
      <c r="C60" s="37" t="s">
        <v>139</v>
      </c>
      <c r="D60" s="42"/>
      <c r="E60" s="39" t="s">
        <v>399</v>
      </c>
      <c r="F60" s="39" t="s">
        <v>399</v>
      </c>
      <c r="G60" s="39" t="s">
        <v>399</v>
      </c>
      <c r="H60" s="39" t="s">
        <v>399</v>
      </c>
      <c r="I60" s="39">
        <v>0.126470895</v>
      </c>
      <c r="J60" s="39">
        <v>1.2647089499999999</v>
      </c>
      <c r="K60" s="39">
        <v>2.5800062580000001</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25294.179</v>
      </c>
      <c r="AL60" s="45" t="s">
        <v>395</v>
      </c>
    </row>
    <row r="61" spans="1:38" s="6" customFormat="1" ht="26.25" customHeight="1" thickBot="1">
      <c r="A61" s="37" t="s">
        <v>44</v>
      </c>
      <c r="B61" s="48" t="s">
        <v>140</v>
      </c>
      <c r="C61" s="37" t="s">
        <v>141</v>
      </c>
      <c r="D61" s="38"/>
      <c r="E61" s="39" t="s">
        <v>399</v>
      </c>
      <c r="F61" s="39" t="s">
        <v>399</v>
      </c>
      <c r="G61" s="39" t="s">
        <v>399</v>
      </c>
      <c r="H61" s="39" t="s">
        <v>399</v>
      </c>
      <c r="I61" s="39">
        <v>4.7783808913279997E-2</v>
      </c>
      <c r="J61" s="39">
        <v>0.47783808913280001</v>
      </c>
      <c r="K61" s="39">
        <v>1.5830877531253333</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4852870.4000000004</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1.1374569999999999</v>
      </c>
      <c r="F64" s="39" t="s">
        <v>401</v>
      </c>
      <c r="G64" s="39" t="s">
        <v>399</v>
      </c>
      <c r="H64" s="39">
        <v>1.1374569999999999E-2</v>
      </c>
      <c r="I64" s="39" t="s">
        <v>399</v>
      </c>
      <c r="J64" s="39" t="s">
        <v>399</v>
      </c>
      <c r="K64" s="39" t="s">
        <v>399</v>
      </c>
      <c r="L64" s="39" t="s">
        <v>399</v>
      </c>
      <c r="M64" s="39">
        <v>0.11374570000000001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1137.4570000000001</v>
      </c>
      <c r="AL64" s="45" t="s">
        <v>148</v>
      </c>
    </row>
    <row r="65" spans="1:38" s="6" customFormat="1" ht="26.25" customHeight="1" thickBot="1">
      <c r="A65" s="37" t="s">
        <v>44</v>
      </c>
      <c r="B65" s="37" t="s">
        <v>149</v>
      </c>
      <c r="C65" s="37" t="s">
        <v>150</v>
      </c>
      <c r="D65" s="38"/>
      <c r="E65" s="39">
        <v>5.3527569855000001</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5.3E-3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53</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0.40886279999999997</v>
      </c>
      <c r="I69" s="39" t="s">
        <v>401</v>
      </c>
      <c r="J69" s="39" t="s">
        <v>401</v>
      </c>
      <c r="K69" s="39">
        <v>4.5429200000000003E-2</v>
      </c>
      <c r="L69" s="39" t="s">
        <v>401</v>
      </c>
      <c r="M69" s="39">
        <v>4.0886279999999999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454.29199999999997</v>
      </c>
      <c r="AL69" s="45" t="s">
        <v>163</v>
      </c>
    </row>
    <row r="70" spans="1:38" s="6" customFormat="1" ht="26.25" customHeight="1" thickBot="1">
      <c r="A70" s="37" t="s">
        <v>44</v>
      </c>
      <c r="B70" s="37" t="s">
        <v>164</v>
      </c>
      <c r="C70" s="37" t="s">
        <v>363</v>
      </c>
      <c r="D70" s="46"/>
      <c r="E70" s="39">
        <v>0.12</v>
      </c>
      <c r="F70" s="39">
        <v>7.8926932839999999</v>
      </c>
      <c r="G70" s="39">
        <v>0.17599999999999999</v>
      </c>
      <c r="H70" s="39">
        <v>0.19852</v>
      </c>
      <c r="I70" s="39">
        <v>7.4201045000000007E-2</v>
      </c>
      <c r="J70" s="39">
        <v>0.11372649999999998</v>
      </c>
      <c r="K70" s="39">
        <v>46.147417077000007</v>
      </c>
      <c r="L70" s="39">
        <v>1.6213439999999998E-3</v>
      </c>
      <c r="M70" s="39">
        <v>2.4E-2</v>
      </c>
      <c r="N70" s="39" t="s">
        <v>401</v>
      </c>
      <c r="O70" s="39" t="s">
        <v>401</v>
      </c>
      <c r="P70" s="39">
        <v>0.61111199999999999</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0.17288414000000002</v>
      </c>
      <c r="F72" s="39">
        <v>0.83056545700000006</v>
      </c>
      <c r="G72" s="39">
        <v>5.8989900000000005E-2</v>
      </c>
      <c r="H72" s="39" t="s">
        <v>401</v>
      </c>
      <c r="I72" s="39">
        <v>0.68556836700000012</v>
      </c>
      <c r="J72" s="39">
        <v>0.87604580800000009</v>
      </c>
      <c r="K72" s="39">
        <v>1.6285801460000002</v>
      </c>
      <c r="L72" s="39">
        <v>3.6629666132000005E-3</v>
      </c>
      <c r="M72" s="39">
        <v>17.446822000000001</v>
      </c>
      <c r="N72" s="39">
        <v>39.804211607599996</v>
      </c>
      <c r="O72" s="39">
        <v>0.52058175900000003</v>
      </c>
      <c r="P72" s="39">
        <v>0.32489762719999998</v>
      </c>
      <c r="Q72" s="39">
        <v>1.9164828869999999</v>
      </c>
      <c r="R72" s="39">
        <v>10.554075947799998</v>
      </c>
      <c r="S72" s="39">
        <v>0.35068319199999998</v>
      </c>
      <c r="T72" s="39">
        <v>1.7682995299999997</v>
      </c>
      <c r="U72" s="39">
        <v>0.123330487</v>
      </c>
      <c r="V72" s="39">
        <v>22.188388298</v>
      </c>
      <c r="W72" s="39">
        <v>49.990941301999996</v>
      </c>
      <c r="X72" s="39" t="s">
        <v>400</v>
      </c>
      <c r="Y72" s="39" t="s">
        <v>400</v>
      </c>
      <c r="Z72" s="39" t="s">
        <v>400</v>
      </c>
      <c r="AA72" s="39" t="s">
        <v>400</v>
      </c>
      <c r="AB72" s="39">
        <v>12.11248709</v>
      </c>
      <c r="AC72" s="39">
        <v>0.16471301999999999</v>
      </c>
      <c r="AD72" s="39">
        <v>24.168589059999999</v>
      </c>
      <c r="AE72" s="26"/>
      <c r="AF72" s="40" t="s">
        <v>399</v>
      </c>
      <c r="AG72" s="40" t="s">
        <v>399</v>
      </c>
      <c r="AH72" s="40" t="s">
        <v>399</v>
      </c>
      <c r="AI72" s="40" t="s">
        <v>399</v>
      </c>
      <c r="AJ72" s="40" t="s">
        <v>399</v>
      </c>
      <c r="AK72" s="40">
        <v>20044.075000000001</v>
      </c>
      <c r="AL72" s="45" t="s">
        <v>169</v>
      </c>
    </row>
    <row r="73" spans="1:38" s="6" customFormat="1" ht="26.25" customHeight="1" thickBot="1">
      <c r="A73" s="37" t="s">
        <v>44</v>
      </c>
      <c r="B73" s="37" t="s">
        <v>170</v>
      </c>
      <c r="C73" s="37" t="s">
        <v>171</v>
      </c>
      <c r="D73" s="38"/>
      <c r="E73" s="39" t="s">
        <v>401</v>
      </c>
      <c r="F73" s="39" t="s">
        <v>401</v>
      </c>
      <c r="G73" s="39" t="s">
        <v>401</v>
      </c>
      <c r="H73" s="39" t="s">
        <v>401</v>
      </c>
      <c r="I73" s="39">
        <v>5.0832000000000002E-2</v>
      </c>
      <c r="J73" s="39">
        <v>7.2012000000000007E-2</v>
      </c>
      <c r="K73" s="39">
        <v>8.4720000000000004E-2</v>
      </c>
      <c r="L73" s="39">
        <v>5.0832000000000004E-3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0.18658999999999998</v>
      </c>
      <c r="F74" s="39" t="s">
        <v>399</v>
      </c>
      <c r="G74" s="39">
        <v>0.93294999999999995</v>
      </c>
      <c r="H74" s="39" t="s">
        <v>399</v>
      </c>
      <c r="I74" s="39">
        <v>7.4635999999999994E-2</v>
      </c>
      <c r="J74" s="39">
        <v>9.3294999999999989E-2</v>
      </c>
      <c r="K74" s="39">
        <v>0.111954</v>
      </c>
      <c r="L74" s="39">
        <v>1.7166279999999998E-3</v>
      </c>
      <c r="M74" s="39">
        <v>22.390799999999999</v>
      </c>
      <c r="N74" s="39" t="s">
        <v>401</v>
      </c>
      <c r="O74" s="39" t="s">
        <v>401</v>
      </c>
      <c r="P74" s="39" t="s">
        <v>401</v>
      </c>
      <c r="Q74" s="39" t="s">
        <v>401</v>
      </c>
      <c r="R74" s="39" t="s">
        <v>401</v>
      </c>
      <c r="S74" s="39" t="s">
        <v>401</v>
      </c>
      <c r="T74" s="39" t="s">
        <v>401</v>
      </c>
      <c r="U74" s="39" t="s">
        <v>401</v>
      </c>
      <c r="V74" s="39" t="s">
        <v>401</v>
      </c>
      <c r="W74" s="39" t="s">
        <v>401</v>
      </c>
      <c r="X74" s="39">
        <v>1.30613E-2</v>
      </c>
      <c r="Y74" s="39">
        <v>3.7318E-3</v>
      </c>
      <c r="Z74" s="39">
        <v>3.7318E-3</v>
      </c>
      <c r="AA74" s="39">
        <v>1.8659E-3</v>
      </c>
      <c r="AB74" s="39">
        <v>2.2390799999999999E-2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3.2997650000000003E-2</v>
      </c>
      <c r="H76" s="39" t="s">
        <v>399</v>
      </c>
      <c r="I76" s="39">
        <v>3.8686900000000004E-5</v>
      </c>
      <c r="J76" s="39">
        <v>7.9649500000000004E-5</v>
      </c>
      <c r="K76" s="39">
        <v>1.024065E-4</v>
      </c>
      <c r="L76" s="39" t="s">
        <v>399</v>
      </c>
      <c r="M76" s="39" t="s">
        <v>399</v>
      </c>
      <c r="N76" s="39">
        <v>9.3303699999999989E-2</v>
      </c>
      <c r="O76" s="39">
        <v>2.2757000000000003E-3</v>
      </c>
      <c r="P76" s="39">
        <v>6.8270999999999991E-3</v>
      </c>
      <c r="Q76" s="39">
        <v>2.2757000000000003E-3</v>
      </c>
      <c r="R76" s="39" t="s">
        <v>401</v>
      </c>
      <c r="S76" s="39" t="s">
        <v>401</v>
      </c>
      <c r="T76" s="39" t="s">
        <v>401</v>
      </c>
      <c r="U76" s="39" t="s">
        <v>401</v>
      </c>
      <c r="V76" s="39">
        <v>1.3654199999999998E-2</v>
      </c>
      <c r="W76" s="39">
        <v>0.113785</v>
      </c>
      <c r="X76" s="39" t="s">
        <v>401</v>
      </c>
      <c r="Y76" s="39" t="s">
        <v>401</v>
      </c>
      <c r="Z76" s="39" t="s">
        <v>401</v>
      </c>
      <c r="AA76" s="39" t="s">
        <v>401</v>
      </c>
      <c r="AB76" s="39" t="s">
        <v>401</v>
      </c>
      <c r="AC76" s="39" t="s">
        <v>401</v>
      </c>
      <c r="AD76" s="39">
        <v>4.3238299999999996E-5</v>
      </c>
      <c r="AE76" s="26"/>
      <c r="AF76" s="40" t="s">
        <v>399</v>
      </c>
      <c r="AG76" s="40" t="s">
        <v>399</v>
      </c>
      <c r="AH76" s="40" t="s">
        <v>399</v>
      </c>
      <c r="AI76" s="40" t="s">
        <v>399</v>
      </c>
      <c r="AJ76" s="40" t="s">
        <v>399</v>
      </c>
      <c r="AK76" s="38">
        <v>22.757000000000001</v>
      </c>
      <c r="AL76" s="45" t="s">
        <v>409</v>
      </c>
    </row>
    <row r="77" spans="1:38" s="6" customFormat="1" ht="26.25" customHeight="1" thickBot="1">
      <c r="A77" s="37" t="s">
        <v>44</v>
      </c>
      <c r="B77" s="37" t="s">
        <v>182</v>
      </c>
      <c r="C77" s="37" t="s">
        <v>183</v>
      </c>
      <c r="D77" s="38"/>
      <c r="E77" s="39" t="s">
        <v>399</v>
      </c>
      <c r="F77" s="39" t="s">
        <v>399</v>
      </c>
      <c r="G77" s="39">
        <v>5.1300000000000005E-2</v>
      </c>
      <c r="H77" s="39" t="s">
        <v>399</v>
      </c>
      <c r="I77" s="39">
        <v>4.5600000000000003E-4</v>
      </c>
      <c r="J77" s="39">
        <v>4.9400000000000008E-4</v>
      </c>
      <c r="K77" s="39">
        <v>5.7000000000000009E-4</v>
      </c>
      <c r="L77" s="39" t="s">
        <v>399</v>
      </c>
      <c r="M77" s="39" t="s">
        <v>399</v>
      </c>
      <c r="N77" s="39">
        <v>7.6E-3</v>
      </c>
      <c r="O77" s="39">
        <v>1.5199999999999999E-3</v>
      </c>
      <c r="P77" s="39">
        <v>1.5199999999999999E-3</v>
      </c>
      <c r="Q77" s="39">
        <v>1.14E-3</v>
      </c>
      <c r="R77" s="39" t="s">
        <v>401</v>
      </c>
      <c r="S77" s="39" t="s">
        <v>401</v>
      </c>
      <c r="T77" s="39" t="s">
        <v>401</v>
      </c>
      <c r="U77" s="39" t="s">
        <v>401</v>
      </c>
      <c r="V77" s="39">
        <v>0.19</v>
      </c>
      <c r="W77" s="39">
        <v>0.19</v>
      </c>
      <c r="X77" s="39" t="s">
        <v>401</v>
      </c>
      <c r="Y77" s="39" t="s">
        <v>401</v>
      </c>
      <c r="Z77" s="39" t="s">
        <v>401</v>
      </c>
      <c r="AA77" s="39" t="s">
        <v>401</v>
      </c>
      <c r="AB77" s="39" t="s">
        <v>401</v>
      </c>
      <c r="AC77" s="39" t="s">
        <v>401</v>
      </c>
      <c r="AD77" s="39">
        <v>7.6000000000000004E-5</v>
      </c>
      <c r="AE77" s="26"/>
      <c r="AF77" s="40" t="s">
        <v>399</v>
      </c>
      <c r="AG77" s="40" t="s">
        <v>399</v>
      </c>
      <c r="AH77" s="40" t="s">
        <v>399</v>
      </c>
      <c r="AI77" s="40" t="s">
        <v>399</v>
      </c>
      <c r="AJ77" s="40" t="s">
        <v>399</v>
      </c>
      <c r="AK77" s="38">
        <v>38.026000000000003</v>
      </c>
      <c r="AL77" s="45" t="s">
        <v>410</v>
      </c>
    </row>
    <row r="78" spans="1:38" s="6" customFormat="1" ht="26.25" customHeight="1" thickBot="1">
      <c r="A78" s="37" t="s">
        <v>44</v>
      </c>
      <c r="B78" s="37" t="s">
        <v>185</v>
      </c>
      <c r="C78" s="37" t="s">
        <v>186</v>
      </c>
      <c r="D78" s="38"/>
      <c r="E78" s="39" t="s">
        <v>399</v>
      </c>
      <c r="F78" s="39" t="s">
        <v>399</v>
      </c>
      <c r="G78" s="39">
        <v>0.10737636</v>
      </c>
      <c r="H78" s="39" t="s">
        <v>399</v>
      </c>
      <c r="I78" s="39">
        <v>3.9502700000000005E-3</v>
      </c>
      <c r="J78" s="39">
        <v>5.1697100000000001E-3</v>
      </c>
      <c r="K78" s="39">
        <v>6.5036799999999995E-3</v>
      </c>
      <c r="L78" s="39">
        <v>3.9502700000000006E-6</v>
      </c>
      <c r="M78" s="39" t="s">
        <v>399</v>
      </c>
      <c r="N78" s="39">
        <v>0.41680800000000001</v>
      </c>
      <c r="O78" s="39">
        <v>0.15940689999999999</v>
      </c>
      <c r="P78" s="39">
        <v>2.7500099999999998E-4</v>
      </c>
      <c r="Q78" s="39">
        <v>8.5002999999999995E-2</v>
      </c>
      <c r="R78" s="39">
        <v>0.18629100000000001</v>
      </c>
      <c r="S78" s="39">
        <v>0.82633099999999993</v>
      </c>
      <c r="T78" s="39">
        <v>0.17003789</v>
      </c>
      <c r="U78" s="39" t="s">
        <v>401</v>
      </c>
      <c r="V78" s="39" t="s">
        <v>401</v>
      </c>
      <c r="W78" s="39">
        <v>0.57273870999999998</v>
      </c>
      <c r="X78" s="39" t="s">
        <v>401</v>
      </c>
      <c r="Y78" s="39" t="s">
        <v>401</v>
      </c>
      <c r="Z78" s="39" t="s">
        <v>401</v>
      </c>
      <c r="AA78" s="39" t="s">
        <v>401</v>
      </c>
      <c r="AB78" s="39" t="s">
        <v>401</v>
      </c>
      <c r="AC78" s="39" t="s">
        <v>401</v>
      </c>
      <c r="AD78" s="39">
        <v>4.2376099999999996E-5</v>
      </c>
      <c r="AE78" s="26"/>
      <c r="AF78" s="40" t="s">
        <v>399</v>
      </c>
      <c r="AG78" s="40" t="s">
        <v>399</v>
      </c>
      <c r="AH78" s="40" t="s">
        <v>399</v>
      </c>
      <c r="AI78" s="40" t="s">
        <v>399</v>
      </c>
      <c r="AJ78" s="40" t="s">
        <v>399</v>
      </c>
      <c r="AK78" s="38">
        <v>20.324000000000002</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25.142206084619399</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21627509</v>
      </c>
      <c r="AL82" s="45" t="s">
        <v>412</v>
      </c>
    </row>
    <row r="83" spans="1:38" s="6" customFormat="1" ht="26.25" customHeight="1" thickBot="1">
      <c r="A83" s="37" t="s">
        <v>44</v>
      </c>
      <c r="B83" s="48" t="s">
        <v>199</v>
      </c>
      <c r="C83" s="43" t="s">
        <v>200</v>
      </c>
      <c r="D83" s="38"/>
      <c r="E83" s="39" t="s">
        <v>399</v>
      </c>
      <c r="F83" s="39">
        <v>2.49424E-3</v>
      </c>
      <c r="G83" s="39" t="s">
        <v>399</v>
      </c>
      <c r="H83" s="39" t="s">
        <v>399</v>
      </c>
      <c r="I83" s="39">
        <v>1.5588999999999999E-2</v>
      </c>
      <c r="J83" s="39">
        <v>0.31177999999999995</v>
      </c>
      <c r="K83" s="39">
        <v>2.3383499999999997</v>
      </c>
      <c r="L83" s="39">
        <v>8.8857299999999992E-4</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3.1200000000000004E-3</v>
      </c>
      <c r="G84" s="39" t="s">
        <v>399</v>
      </c>
      <c r="H84" s="39" t="s">
        <v>399</v>
      </c>
      <c r="I84" s="39">
        <v>1.92E-3</v>
      </c>
      <c r="J84" s="39">
        <v>9.6000000000000009E-3</v>
      </c>
      <c r="K84" s="39">
        <v>3.8400000000000004E-2</v>
      </c>
      <c r="L84" s="39">
        <v>2.4960000000000001E-7</v>
      </c>
      <c r="M84" s="39">
        <v>2.2800000000000001E-4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24000</v>
      </c>
      <c r="AL84" s="45" t="s">
        <v>37</v>
      </c>
    </row>
    <row r="85" spans="1:38" s="6" customFormat="1" ht="26.25" customHeight="1" thickBot="1">
      <c r="A85" s="37" t="s">
        <v>196</v>
      </c>
      <c r="B85" s="37" t="s">
        <v>203</v>
      </c>
      <c r="C85" s="43" t="s">
        <v>380</v>
      </c>
      <c r="D85" s="38"/>
      <c r="E85" s="39" t="s">
        <v>399</v>
      </c>
      <c r="F85" s="39">
        <v>5.2044236504911074</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636</v>
      </c>
      <c r="AL85" s="45" t="s">
        <v>624</v>
      </c>
    </row>
    <row r="86" spans="1:38" s="6" customFormat="1" ht="26.25" customHeight="1" thickBot="1">
      <c r="A86" s="37" t="s">
        <v>196</v>
      </c>
      <c r="B86" s="37" t="s">
        <v>204</v>
      </c>
      <c r="C86" s="43" t="s">
        <v>205</v>
      </c>
      <c r="D86" s="38"/>
      <c r="E86" s="39" t="s">
        <v>399</v>
      </c>
      <c r="F86" s="39">
        <v>1.21752616</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2.6467960000000001</v>
      </c>
      <c r="AL86" s="45" t="s">
        <v>206</v>
      </c>
    </row>
    <row r="87" spans="1:38" s="6" customFormat="1" ht="26.25" customHeight="1" thickBot="1">
      <c r="A87" s="37" t="s">
        <v>196</v>
      </c>
      <c r="B87" s="37" t="s">
        <v>207</v>
      </c>
      <c r="C87" s="43" t="s">
        <v>208</v>
      </c>
      <c r="D87" s="38"/>
      <c r="E87" s="39" t="s">
        <v>399</v>
      </c>
      <c r="F87" s="315">
        <v>0.86819999999999997</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2.1703999999999999</v>
      </c>
      <c r="AL87" s="45" t="s">
        <v>206</v>
      </c>
    </row>
    <row r="88" spans="1:38" s="6" customFormat="1" ht="26.25" customHeight="1" thickBot="1">
      <c r="A88" s="37" t="s">
        <v>196</v>
      </c>
      <c r="B88" s="37" t="s">
        <v>209</v>
      </c>
      <c r="C88" s="43" t="s">
        <v>210</v>
      </c>
      <c r="D88" s="38"/>
      <c r="E88" s="39" t="s">
        <v>399</v>
      </c>
      <c r="F88" s="39">
        <v>8.3945251499999998</v>
      </c>
      <c r="G88" s="39" t="s">
        <v>399</v>
      </c>
      <c r="H88" s="39" t="s">
        <v>399</v>
      </c>
      <c r="I88" s="39" t="s">
        <v>399</v>
      </c>
      <c r="J88" s="39" t="s">
        <v>399</v>
      </c>
      <c r="K88" s="39">
        <v>6.7576399999999995E-2</v>
      </c>
      <c r="L88" s="39" t="s">
        <v>401</v>
      </c>
      <c r="M88" s="39" t="s">
        <v>399</v>
      </c>
      <c r="N88" s="39" t="s">
        <v>399</v>
      </c>
      <c r="O88" s="39">
        <v>1.6894100000000001E-5</v>
      </c>
      <c r="P88" s="39" t="s">
        <v>399</v>
      </c>
      <c r="Q88" s="39">
        <v>8.4470500000000004E-5</v>
      </c>
      <c r="R88" s="39">
        <v>1.013646E-3</v>
      </c>
      <c r="S88" s="39" t="s">
        <v>401</v>
      </c>
      <c r="T88" s="39">
        <v>8.4470499999999994E-3</v>
      </c>
      <c r="U88" s="39">
        <v>8.4470500000000004E-5</v>
      </c>
      <c r="V88" s="39" t="s">
        <v>401</v>
      </c>
      <c r="W88" s="39" t="s">
        <v>401</v>
      </c>
      <c r="X88" s="39">
        <v>0.43079954999999998</v>
      </c>
      <c r="Y88" s="39" t="s">
        <v>401</v>
      </c>
      <c r="Z88" s="39" t="s">
        <v>401</v>
      </c>
      <c r="AA88" s="39" t="s">
        <v>401</v>
      </c>
      <c r="AB88" s="39">
        <v>0.43079954999999998</v>
      </c>
      <c r="AC88" s="39" t="s">
        <v>401</v>
      </c>
      <c r="AD88" s="39" t="s">
        <v>401</v>
      </c>
      <c r="AE88" s="26"/>
      <c r="AF88" s="40" t="s">
        <v>399</v>
      </c>
      <c r="AG88" s="40" t="s">
        <v>399</v>
      </c>
      <c r="AH88" s="40" t="s">
        <v>399</v>
      </c>
      <c r="AI88" s="40" t="s">
        <v>399</v>
      </c>
      <c r="AJ88" s="40" t="s">
        <v>399</v>
      </c>
      <c r="AK88" s="40" t="s">
        <v>722</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5.4523644748080997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591</v>
      </c>
      <c r="AL90" s="45" t="s">
        <v>580</v>
      </c>
    </row>
    <row r="91" spans="1:38" s="6" customFormat="1" ht="26.25" customHeight="1" thickBot="1">
      <c r="A91" s="37" t="s">
        <v>196</v>
      </c>
      <c r="B91" s="37" t="s">
        <v>381</v>
      </c>
      <c r="C91" s="37" t="s">
        <v>215</v>
      </c>
      <c r="D91" s="38"/>
      <c r="E91" s="39">
        <v>6.7306023459999989E-2</v>
      </c>
      <c r="F91" s="39">
        <v>0.18047821791999999</v>
      </c>
      <c r="G91" s="39">
        <v>2.1607526200000003E-3</v>
      </c>
      <c r="H91" s="39">
        <v>0.15474888520000002</v>
      </c>
      <c r="I91" s="39">
        <v>1.0439620591400001</v>
      </c>
      <c r="J91" s="39">
        <v>1.07829083752</v>
      </c>
      <c r="K91" s="39">
        <v>1.0853812542299999</v>
      </c>
      <c r="L91" s="39">
        <v>4.5305998919999996E-3</v>
      </c>
      <c r="M91" s="39">
        <v>2.05973341795</v>
      </c>
      <c r="N91" s="39">
        <v>0.56093710400000008</v>
      </c>
      <c r="O91" s="39">
        <v>0.20241890708000002</v>
      </c>
      <c r="P91" s="39">
        <v>4.0782416999999998E-5</v>
      </c>
      <c r="Q91" s="39">
        <v>9.5158972999999998E-4</v>
      </c>
      <c r="R91" s="39">
        <v>1.1161503599999999E-2</v>
      </c>
      <c r="S91" s="39">
        <v>0.51903355920000005</v>
      </c>
      <c r="T91" s="39">
        <v>0.12214442759999999</v>
      </c>
      <c r="U91" s="39" t="s">
        <v>401</v>
      </c>
      <c r="V91" s="39">
        <v>0.28670505759999998</v>
      </c>
      <c r="W91" s="39">
        <v>3.7288887999999999E-3</v>
      </c>
      <c r="X91" s="39">
        <v>4.1390665679999997E-3</v>
      </c>
      <c r="Y91" s="39">
        <v>1.6779999599999997E-3</v>
      </c>
      <c r="Z91" s="39">
        <v>1.6779999599999997E-3</v>
      </c>
      <c r="AA91" s="39">
        <v>1.6779999599999997E-3</v>
      </c>
      <c r="AB91" s="39">
        <v>9.1730664479999988E-3</v>
      </c>
      <c r="AC91" s="39" t="s">
        <v>401</v>
      </c>
      <c r="AD91" s="39" t="s">
        <v>401</v>
      </c>
      <c r="AE91" s="26"/>
      <c r="AF91" s="40" t="s">
        <v>399</v>
      </c>
      <c r="AG91" s="40" t="s">
        <v>399</v>
      </c>
      <c r="AH91" s="40" t="s">
        <v>399</v>
      </c>
      <c r="AI91" s="40" t="s">
        <v>399</v>
      </c>
      <c r="AJ91" s="40" t="s">
        <v>399</v>
      </c>
      <c r="AK91" s="40" t="s">
        <v>483</v>
      </c>
      <c r="AL91" s="45" t="s">
        <v>414</v>
      </c>
    </row>
    <row r="92" spans="1:38" s="6" customFormat="1" ht="26.25" customHeight="1" thickBot="1">
      <c r="A92" s="37" t="s">
        <v>44</v>
      </c>
      <c r="B92" s="37" t="s">
        <v>216</v>
      </c>
      <c r="C92" s="37" t="s">
        <v>217</v>
      </c>
      <c r="D92" s="46"/>
      <c r="E92" s="39">
        <v>0.19911699999999999</v>
      </c>
      <c r="F92" s="39">
        <v>0.39823399999999998</v>
      </c>
      <c r="G92" s="39">
        <v>0.39823399999999998</v>
      </c>
      <c r="H92" s="39" t="s">
        <v>401</v>
      </c>
      <c r="I92" s="39">
        <v>0.1194702</v>
      </c>
      <c r="J92" s="39">
        <v>0.15929360000000001</v>
      </c>
      <c r="K92" s="39">
        <v>0.19911699999999999</v>
      </c>
      <c r="L92" s="39">
        <v>3.1062251999999999E-3</v>
      </c>
      <c r="M92" s="39">
        <v>1.0951435</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199.11699999999999</v>
      </c>
      <c r="AL92" s="45" t="s">
        <v>218</v>
      </c>
    </row>
    <row r="93" spans="1:38" s="6" customFormat="1" ht="26.25" customHeight="1" thickBot="1">
      <c r="A93" s="37" t="s">
        <v>44</v>
      </c>
      <c r="B93" s="37" t="s">
        <v>219</v>
      </c>
      <c r="C93" s="37" t="s">
        <v>382</v>
      </c>
      <c r="D93" s="46"/>
      <c r="E93" s="39" t="s">
        <v>399</v>
      </c>
      <c r="F93" s="39">
        <v>10.496319479685003</v>
      </c>
      <c r="G93" s="39" t="s">
        <v>399</v>
      </c>
      <c r="H93" s="39" t="s">
        <v>399</v>
      </c>
      <c r="I93" s="39" t="s">
        <v>401</v>
      </c>
      <c r="J93" s="39">
        <v>3.5321458200000003E-2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707</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2.3893979999999999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2706</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1.17169681464</v>
      </c>
      <c r="F99" s="39">
        <v>19.580617847698999</v>
      </c>
      <c r="G99" s="39" t="s">
        <v>399</v>
      </c>
      <c r="H99" s="39">
        <v>17.366944919973001</v>
      </c>
      <c r="I99" s="39">
        <v>0.32464640219177998</v>
      </c>
      <c r="J99" s="39">
        <v>0.49884691068492998</v>
      </c>
      <c r="K99" s="39">
        <v>1.0927122805478999</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1605.6359999999997</v>
      </c>
      <c r="AL99" s="45" t="s">
        <v>416</v>
      </c>
    </row>
    <row r="100" spans="1:38" s="6" customFormat="1" ht="26.25" customHeight="1" thickBot="1">
      <c r="A100" s="37" t="s">
        <v>229</v>
      </c>
      <c r="B100" s="37" t="s">
        <v>232</v>
      </c>
      <c r="C100" s="37" t="s">
        <v>385</v>
      </c>
      <c r="D100" s="46"/>
      <c r="E100" s="39">
        <v>0.26066182024000001</v>
      </c>
      <c r="F100" s="39">
        <v>9.5769328368992994</v>
      </c>
      <c r="G100" s="39" t="s">
        <v>399</v>
      </c>
      <c r="H100" s="39">
        <v>8.6491933005041997</v>
      </c>
      <c r="I100" s="39">
        <v>0.10987843068493</v>
      </c>
      <c r="J100" s="39">
        <v>0.16481764602740001</v>
      </c>
      <c r="K100" s="39">
        <v>0.36015707835616001</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1237.828</v>
      </c>
      <c r="AL100" s="45" t="s">
        <v>416</v>
      </c>
    </row>
    <row r="101" spans="1:38" s="6" customFormat="1" ht="26.25" customHeight="1" thickBot="1">
      <c r="A101" s="37" t="s">
        <v>229</v>
      </c>
      <c r="B101" s="37" t="s">
        <v>233</v>
      </c>
      <c r="C101" s="37" t="s">
        <v>234</v>
      </c>
      <c r="D101" s="46"/>
      <c r="E101" s="39">
        <v>8.7748344000000006E-2</v>
      </c>
      <c r="F101" s="39">
        <v>1.2600301588767</v>
      </c>
      <c r="G101" s="39" t="s">
        <v>399</v>
      </c>
      <c r="H101" s="39">
        <v>3.5524933155595999</v>
      </c>
      <c r="I101" s="39">
        <v>1.202032109589E-2</v>
      </c>
      <c r="J101" s="39">
        <v>3.6060963287671E-2</v>
      </c>
      <c r="K101" s="39">
        <v>8.4142247671233003E-2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7312.3619999999992</v>
      </c>
      <c r="AL101" s="45" t="s">
        <v>416</v>
      </c>
    </row>
    <row r="102" spans="1:38" s="6" customFormat="1" ht="26.25" customHeight="1" thickBot="1">
      <c r="A102" s="37" t="s">
        <v>229</v>
      </c>
      <c r="B102" s="37" t="s">
        <v>235</v>
      </c>
      <c r="C102" s="37" t="s">
        <v>364</v>
      </c>
      <c r="D102" s="46"/>
      <c r="E102" s="39">
        <v>0.1574624</v>
      </c>
      <c r="F102" s="39">
        <v>3.2043439999999999</v>
      </c>
      <c r="G102" s="39" t="s">
        <v>399</v>
      </c>
      <c r="H102" s="39">
        <v>21.766899157970993</v>
      </c>
      <c r="I102" s="39">
        <v>3.1795999999999998E-2</v>
      </c>
      <c r="J102" s="39">
        <v>0.71897999999999995</v>
      </c>
      <c r="K102" s="39">
        <v>5.15524</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5058</v>
      </c>
      <c r="AL102" s="45" t="s">
        <v>416</v>
      </c>
    </row>
    <row r="103" spans="1:38" s="6" customFormat="1" ht="26.25" customHeight="1" thickBot="1">
      <c r="A103" s="37" t="s">
        <v>229</v>
      </c>
      <c r="B103" s="37" t="s">
        <v>236</v>
      </c>
      <c r="C103" s="37" t="s">
        <v>237</v>
      </c>
      <c r="D103" s="46"/>
      <c r="E103" s="39">
        <v>2.8664879999999999E-3</v>
      </c>
      <c r="F103" s="39">
        <v>0.15207941792877</v>
      </c>
      <c r="G103" s="39" t="s">
        <v>399</v>
      </c>
      <c r="H103" s="39">
        <v>0.14850479999999999</v>
      </c>
      <c r="I103" s="39">
        <v>9.3672986301369995E-3</v>
      </c>
      <c r="J103" s="39">
        <v>1.426384109589E-2</v>
      </c>
      <c r="K103" s="39">
        <v>3.0869506849315002E-2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34.535999999999994</v>
      </c>
      <c r="AL103" s="45" t="s">
        <v>416</v>
      </c>
    </row>
    <row r="104" spans="1:38" s="6" customFormat="1" ht="26.25" customHeight="1" thickBot="1">
      <c r="A104" s="37" t="s">
        <v>229</v>
      </c>
      <c r="B104" s="37" t="s">
        <v>238</v>
      </c>
      <c r="C104" s="37" t="s">
        <v>239</v>
      </c>
      <c r="D104" s="46"/>
      <c r="E104" s="39">
        <v>7.5960239999999998E-3</v>
      </c>
      <c r="F104" s="39">
        <v>0.34465137935342999</v>
      </c>
      <c r="G104" s="39" t="s">
        <v>399</v>
      </c>
      <c r="H104" s="39">
        <v>0.2532008</v>
      </c>
      <c r="I104" s="39">
        <v>1.0405512328766999E-3</v>
      </c>
      <c r="J104" s="39">
        <v>3.1216536986300998E-3</v>
      </c>
      <c r="K104" s="39">
        <v>7.2838586301369997E-3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633.00199999999995</v>
      </c>
      <c r="AL104" s="45" t="s">
        <v>416</v>
      </c>
    </row>
    <row r="105" spans="1:38" s="6" customFormat="1" ht="26.25" customHeight="1" thickBot="1">
      <c r="A105" s="37" t="s">
        <v>229</v>
      </c>
      <c r="B105" s="37" t="s">
        <v>240</v>
      </c>
      <c r="C105" s="37" t="s">
        <v>241</v>
      </c>
      <c r="D105" s="46"/>
      <c r="E105" s="39">
        <v>0.21984575000000001</v>
      </c>
      <c r="F105" s="54">
        <v>3.7593623250000001</v>
      </c>
      <c r="G105" s="39" t="s">
        <v>399</v>
      </c>
      <c r="H105" s="39">
        <v>6.1556810000000004</v>
      </c>
      <c r="I105" s="39">
        <v>6.0713566027396998E-2</v>
      </c>
      <c r="J105" s="39">
        <v>9.5407032328767002E-2</v>
      </c>
      <c r="K105" s="39">
        <v>0.20816079780822</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879.38300000000004</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0.62533134999999995</v>
      </c>
      <c r="F107" s="39">
        <v>1.9349047655556999</v>
      </c>
      <c r="G107" s="39" t="s">
        <v>399</v>
      </c>
      <c r="H107" s="39">
        <v>5.0089811185890998</v>
      </c>
      <c r="I107" s="39">
        <v>0.13399957500000001</v>
      </c>
      <c r="J107" s="39">
        <v>1.7866610000000001</v>
      </c>
      <c r="K107" s="39">
        <v>8.4866397500000001</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44666.525000000001</v>
      </c>
      <c r="AL107" s="45" t="s">
        <v>416</v>
      </c>
    </row>
    <row r="108" spans="1:38" s="6" customFormat="1" ht="26.25" customHeight="1" thickBot="1">
      <c r="A108" s="37" t="s">
        <v>229</v>
      </c>
      <c r="B108" s="37" t="s">
        <v>245</v>
      </c>
      <c r="C108" s="37" t="s">
        <v>360</v>
      </c>
      <c r="D108" s="46"/>
      <c r="E108" s="39">
        <v>0.88284016799999998</v>
      </c>
      <c r="F108" s="39">
        <v>3.07382</v>
      </c>
      <c r="G108" s="39" t="s">
        <v>399</v>
      </c>
      <c r="H108" s="39">
        <v>4.2507119199999996</v>
      </c>
      <c r="I108" s="39">
        <v>6.5395568000000001E-2</v>
      </c>
      <c r="J108" s="39">
        <v>0.65395568000000004</v>
      </c>
      <c r="K108" s="39">
        <v>1.3079113600000001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32697.783999999996</v>
      </c>
      <c r="AL108" s="45" t="s">
        <v>416</v>
      </c>
    </row>
    <row r="109" spans="1:38" s="6" customFormat="1" ht="26.25" customHeight="1" thickBot="1">
      <c r="A109" s="37" t="s">
        <v>229</v>
      </c>
      <c r="B109" s="37" t="s">
        <v>246</v>
      </c>
      <c r="C109" s="37" t="s">
        <v>361</v>
      </c>
      <c r="D109" s="46"/>
      <c r="E109" s="39">
        <v>8.5211999999999997E-5</v>
      </c>
      <c r="F109" s="39">
        <v>1.543284E-3</v>
      </c>
      <c r="G109" s="39" t="s">
        <v>399</v>
      </c>
      <c r="H109" s="39">
        <v>1.7673599999999999E-3</v>
      </c>
      <c r="I109" s="39">
        <v>6.3120000000000006E-5</v>
      </c>
      <c r="J109" s="39">
        <v>3.4716E-4</v>
      </c>
      <c r="K109" s="39">
        <v>3.4716E-4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3.1560000000000001</v>
      </c>
      <c r="AL109" s="45" t="s">
        <v>416</v>
      </c>
    </row>
    <row r="110" spans="1:38" s="6" customFormat="1" ht="26.25" customHeight="1" thickBot="1">
      <c r="A110" s="37" t="s">
        <v>229</v>
      </c>
      <c r="B110" s="37" t="s">
        <v>247</v>
      </c>
      <c r="C110" s="37" t="s">
        <v>362</v>
      </c>
      <c r="D110" s="46"/>
      <c r="E110" s="39">
        <v>2.51284E-4</v>
      </c>
      <c r="F110" s="39">
        <v>5.5853580000000003E-3</v>
      </c>
      <c r="G110" s="39" t="s">
        <v>399</v>
      </c>
      <c r="H110" s="39">
        <v>5.1399000000000002E-3</v>
      </c>
      <c r="I110" s="39">
        <v>2.2844E-4</v>
      </c>
      <c r="J110" s="39">
        <v>1.5990799999999999E-3</v>
      </c>
      <c r="K110" s="39">
        <v>1.5990799999999999E-3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11.422000000000001</v>
      </c>
      <c r="AL110" s="45" t="s">
        <v>416</v>
      </c>
    </row>
    <row r="111" spans="1:38" s="6" customFormat="1" ht="26.25" customHeight="1" thickBot="1">
      <c r="A111" s="37" t="s">
        <v>229</v>
      </c>
      <c r="B111" s="37" t="s">
        <v>248</v>
      </c>
      <c r="C111" s="37" t="s">
        <v>356</v>
      </c>
      <c r="D111" s="46"/>
      <c r="E111" s="39">
        <v>5.5162500000000003E-4</v>
      </c>
      <c r="F111" s="39">
        <v>3.2545875000000002E-2</v>
      </c>
      <c r="G111" s="39" t="s">
        <v>399</v>
      </c>
      <c r="H111" s="39">
        <v>1.1032500000000001E-2</v>
      </c>
      <c r="I111" s="39">
        <v>2.2065000000000001E-3</v>
      </c>
      <c r="J111" s="39">
        <v>4.4130000000000003E-3</v>
      </c>
      <c r="K111" s="39">
        <v>9.9292500000000006E-3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551.625</v>
      </c>
      <c r="AL111" s="45" t="s">
        <v>416</v>
      </c>
    </row>
    <row r="112" spans="1:38" s="6" customFormat="1" ht="26.25" customHeight="1" thickBot="1">
      <c r="A112" s="37" t="s">
        <v>249</v>
      </c>
      <c r="B112" s="37" t="s">
        <v>250</v>
      </c>
      <c r="C112" s="37" t="s">
        <v>251</v>
      </c>
      <c r="D112" s="38"/>
      <c r="E112" s="40">
        <v>9.5628399999999996</v>
      </c>
      <c r="F112" s="39" t="s">
        <v>399</v>
      </c>
      <c r="G112" s="39" t="s">
        <v>399</v>
      </c>
      <c r="H112" s="40">
        <v>15.453125491426182</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239.071</v>
      </c>
      <c r="AL112" s="45" t="s">
        <v>417</v>
      </c>
    </row>
    <row r="113" spans="1:38" s="6" customFormat="1" ht="26.25" customHeight="1" thickBot="1">
      <c r="A113" s="37" t="s">
        <v>249</v>
      </c>
      <c r="B113" s="48" t="s">
        <v>252</v>
      </c>
      <c r="C113" s="48" t="s">
        <v>253</v>
      </c>
      <c r="D113" s="38"/>
      <c r="E113" s="39">
        <v>9.2521492592044012</v>
      </c>
      <c r="F113" s="39">
        <v>24.047379999999997</v>
      </c>
      <c r="G113" s="39" t="s">
        <v>399</v>
      </c>
      <c r="H113" s="39">
        <v>50.284285693326595</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231303731.48010999</v>
      </c>
      <c r="AL113" s="45" t="s">
        <v>418</v>
      </c>
    </row>
    <row r="114" spans="1:38" s="6" customFormat="1" ht="26.25" customHeight="1" thickBot="1">
      <c r="A114" s="37" t="s">
        <v>249</v>
      </c>
      <c r="B114" s="48" t="s">
        <v>254</v>
      </c>
      <c r="C114" s="48" t="s">
        <v>365</v>
      </c>
      <c r="D114" s="38"/>
      <c r="E114" s="39">
        <v>7.8700320000000008E-3</v>
      </c>
      <c r="F114" s="39" t="s">
        <v>399</v>
      </c>
      <c r="G114" s="39" t="s">
        <v>399</v>
      </c>
      <c r="H114" s="39">
        <v>2.6758108999999999E-2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3935.0160000000001</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0.88688</v>
      </c>
      <c r="G116" s="39" t="s">
        <v>399</v>
      </c>
      <c r="H116" s="39">
        <v>21.800343097189398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0.31755647999999997</v>
      </c>
      <c r="J119" s="39">
        <v>8.2564684800000006</v>
      </c>
      <c r="K119" s="39">
        <v>8.2564684800000006</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5292608</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1.92013112</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5292608</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1.6687020401361465E-2</v>
      </c>
      <c r="F123" s="39">
        <v>3.3067530372774809E-2</v>
      </c>
      <c r="G123" s="39">
        <v>2.2715734824533054E-3</v>
      </c>
      <c r="H123" s="39">
        <v>2.0268475945370335E-2</v>
      </c>
      <c r="I123" s="39">
        <v>5.0085242682237213E-2</v>
      </c>
      <c r="J123" s="39">
        <v>5.2032807002185502E-2</v>
      </c>
      <c r="K123" s="39">
        <v>5.2877326833242602E-2</v>
      </c>
      <c r="L123" s="39">
        <v>6.0254073563785699E-3</v>
      </c>
      <c r="M123" s="39">
        <v>0.41524528623892448</v>
      </c>
      <c r="N123" s="39">
        <v>2.7404810500171228E-4</v>
      </c>
      <c r="O123" s="39">
        <v>2.1771110062392685E-3</v>
      </c>
      <c r="P123" s="39">
        <v>5.0477875262223103E-4</v>
      </c>
      <c r="Q123" s="39">
        <v>8.9636308169760645E-5</v>
      </c>
      <c r="R123" s="39">
        <v>8.2177092246475648E-4</v>
      </c>
      <c r="S123" s="39">
        <v>4.7166792718549705E-4</v>
      </c>
      <c r="T123" s="39">
        <v>3.2560446873478358E-4</v>
      </c>
      <c r="U123" s="39">
        <v>2.2495298734451092E-4</v>
      </c>
      <c r="V123" s="39">
        <v>6.3363155121405682E-3</v>
      </c>
      <c r="W123" s="39" t="s">
        <v>399</v>
      </c>
      <c r="X123" s="39">
        <v>4.3167399156258078E-2</v>
      </c>
      <c r="Y123" s="39">
        <v>2.3944409898747059E-2</v>
      </c>
      <c r="Z123" s="39">
        <v>1.3802658053097978E-2</v>
      </c>
      <c r="AA123" s="39">
        <v>1.5002087469107387E-2</v>
      </c>
      <c r="AB123" s="39">
        <v>9.5916554577210503E-2</v>
      </c>
      <c r="AC123" s="39" t="s">
        <v>399</v>
      </c>
      <c r="AD123" s="39" t="s">
        <v>399</v>
      </c>
      <c r="AE123" s="26"/>
      <c r="AF123" s="40" t="s">
        <v>399</v>
      </c>
      <c r="AG123" s="40" t="s">
        <v>399</v>
      </c>
      <c r="AH123" s="40" t="s">
        <v>399</v>
      </c>
      <c r="AI123" s="40" t="s">
        <v>399</v>
      </c>
      <c r="AJ123" s="40" t="s">
        <v>399</v>
      </c>
      <c r="AK123" s="44">
        <v>1462917.2450504897</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1.14608429139413</v>
      </c>
      <c r="G125" s="39" t="s">
        <v>399</v>
      </c>
      <c r="H125" s="39" t="s">
        <v>401</v>
      </c>
      <c r="I125" s="39">
        <v>2.3573601542290501E-4</v>
      </c>
      <c r="J125" s="39">
        <v>1.56442992053382E-3</v>
      </c>
      <c r="K125" s="39">
        <v>3.3074477315395501E-3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518</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3.3110629057407803E-2</v>
      </c>
      <c r="F129" s="39">
        <v>0.28163063795956</v>
      </c>
      <c r="G129" s="39">
        <v>1.7887351329864E-3</v>
      </c>
      <c r="H129" s="39" t="s">
        <v>401</v>
      </c>
      <c r="I129" s="39">
        <v>1.52232777275438E-4</v>
      </c>
      <c r="J129" s="39">
        <v>2.6640736023201601E-4</v>
      </c>
      <c r="K129" s="39">
        <v>3.80581943188595E-4</v>
      </c>
      <c r="L129" s="39">
        <v>5.3281472046403302E-6</v>
      </c>
      <c r="M129" s="39">
        <v>2.6640736023201602E-3</v>
      </c>
      <c r="N129" s="39">
        <v>4.9475652614517397E-2</v>
      </c>
      <c r="O129" s="39">
        <v>3.80581943188595E-3</v>
      </c>
      <c r="P129" s="39">
        <v>2.1312588818561298E-3</v>
      </c>
      <c r="Q129" s="39">
        <v>6.0893110910175199E-4</v>
      </c>
      <c r="R129" s="39" t="s">
        <v>401</v>
      </c>
      <c r="S129" s="39" t="s">
        <v>401</v>
      </c>
      <c r="T129" s="39">
        <v>5.3281472046403299E-3</v>
      </c>
      <c r="U129" s="39" t="s">
        <v>401</v>
      </c>
      <c r="V129" s="39" t="s">
        <v>401</v>
      </c>
      <c r="W129" s="39">
        <v>13.320368011600801</v>
      </c>
      <c r="X129" s="39" t="s">
        <v>401</v>
      </c>
      <c r="Y129" s="39" t="s">
        <v>401</v>
      </c>
      <c r="Z129" s="39" t="s">
        <v>401</v>
      </c>
      <c r="AA129" s="39" t="s">
        <v>401</v>
      </c>
      <c r="AB129" s="39">
        <v>7.6116388637718999E-4</v>
      </c>
      <c r="AC129" s="39">
        <v>7.6116388637718996E-2</v>
      </c>
      <c r="AD129" s="39" t="s">
        <v>401</v>
      </c>
      <c r="AE129" s="26"/>
      <c r="AF129" s="40" t="s">
        <v>399</v>
      </c>
      <c r="AG129" s="40" t="s">
        <v>399</v>
      </c>
      <c r="AH129" s="40" t="s">
        <v>399</v>
      </c>
      <c r="AI129" s="40" t="s">
        <v>399</v>
      </c>
      <c r="AJ129" s="40" t="s">
        <v>399</v>
      </c>
      <c r="AK129" s="40">
        <v>38.058194318859499</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3.064785984E-2</v>
      </c>
      <c r="F131" s="39">
        <v>1.191861216E-2</v>
      </c>
      <c r="G131" s="39">
        <v>1.4983398143999999E-3</v>
      </c>
      <c r="H131" s="39" t="s">
        <v>401</v>
      </c>
      <c r="I131" s="39" t="s">
        <v>401</v>
      </c>
      <c r="J131" s="39" t="s">
        <v>401</v>
      </c>
      <c r="K131" s="39">
        <v>3.9161154239999996E-3</v>
      </c>
      <c r="L131" s="39">
        <v>9.0070654751999902E-5</v>
      </c>
      <c r="M131" s="39">
        <v>2.5539883199999999E-2</v>
      </c>
      <c r="N131" s="39">
        <v>6.1295719679999999E-3</v>
      </c>
      <c r="O131" s="39">
        <v>2.0431906559999998E-3</v>
      </c>
      <c r="P131" s="39">
        <v>2.7583073856E-2</v>
      </c>
      <c r="Q131" s="39">
        <v>1.7026588800000001E-5</v>
      </c>
      <c r="R131" s="39">
        <v>2.7242542080000001E-4</v>
      </c>
      <c r="S131" s="39">
        <v>4.1885408447999997E-2</v>
      </c>
      <c r="T131" s="39">
        <v>5.1079766400000002E-3</v>
      </c>
      <c r="U131" s="39" t="s">
        <v>401</v>
      </c>
      <c r="V131" s="39" t="s">
        <v>401</v>
      </c>
      <c r="W131" s="39">
        <v>681.06355200000007</v>
      </c>
      <c r="X131" s="39" t="s">
        <v>401</v>
      </c>
      <c r="Y131" s="39" t="s">
        <v>401</v>
      </c>
      <c r="Z131" s="39" t="s">
        <v>401</v>
      </c>
      <c r="AA131" s="39" t="s">
        <v>401</v>
      </c>
      <c r="AB131" s="39">
        <v>6.8106355199999995E-7</v>
      </c>
      <c r="AC131" s="39">
        <v>1.70265888</v>
      </c>
      <c r="AD131" s="39">
        <v>0.34053177600000001</v>
      </c>
      <c r="AE131" s="26"/>
      <c r="AF131" s="40" t="s">
        <v>399</v>
      </c>
      <c r="AG131" s="40" t="s">
        <v>399</v>
      </c>
      <c r="AH131" s="40" t="s">
        <v>399</v>
      </c>
      <c r="AI131" s="40" t="s">
        <v>399</v>
      </c>
      <c r="AJ131" s="40" t="s">
        <v>399</v>
      </c>
      <c r="AK131" s="40">
        <v>17.026588799999999</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9.24825E-4</v>
      </c>
      <c r="F133" s="39">
        <v>1.4572999999999999E-5</v>
      </c>
      <c r="G133" s="39">
        <v>1.26673E-4</v>
      </c>
      <c r="H133" s="39" t="s">
        <v>399</v>
      </c>
      <c r="I133" s="39">
        <v>3.8898700000000001E-5</v>
      </c>
      <c r="J133" s="39">
        <v>3.8898700000000001E-5</v>
      </c>
      <c r="K133" s="39">
        <v>4.3225759999999999E-5</v>
      </c>
      <c r="L133" s="39" t="s">
        <v>401</v>
      </c>
      <c r="M133" s="39">
        <v>1.5694E-4</v>
      </c>
      <c r="N133" s="39">
        <v>3.3663630000000003E-5</v>
      </c>
      <c r="O133" s="39">
        <v>5.6386300000000001E-6</v>
      </c>
      <c r="P133" s="39">
        <v>1.6702900000000001E-3</v>
      </c>
      <c r="Q133" s="39">
        <v>1.525681E-5</v>
      </c>
      <c r="R133" s="39">
        <v>1.5200760000000001E-5</v>
      </c>
      <c r="S133" s="39">
        <v>1.3934029999999999E-5</v>
      </c>
      <c r="T133" s="39">
        <v>1.9426930000000001E-5</v>
      </c>
      <c r="U133" s="39">
        <v>2.2173379999999999E-5</v>
      </c>
      <c r="V133" s="39">
        <v>1.7949452E-4</v>
      </c>
      <c r="W133" s="39">
        <v>3.0267E-5</v>
      </c>
      <c r="X133" s="39">
        <v>1.4797199999999999E-8</v>
      </c>
      <c r="Y133" s="39">
        <v>8.0824099999999992E-9</v>
      </c>
      <c r="Z133" s="39">
        <v>7.2192400000000004E-9</v>
      </c>
      <c r="AA133" s="39">
        <v>7.8357900000000007E-9</v>
      </c>
      <c r="AB133" s="39">
        <v>3.793464E-8</v>
      </c>
      <c r="AC133" s="39">
        <v>1.6814999999999999E-4</v>
      </c>
      <c r="AD133" s="39">
        <v>4.5961E-4</v>
      </c>
      <c r="AE133" s="26"/>
      <c r="AF133" s="40" t="s">
        <v>399</v>
      </c>
      <c r="AG133" s="40" t="s">
        <v>399</v>
      </c>
      <c r="AH133" s="40" t="s">
        <v>399</v>
      </c>
      <c r="AI133" s="40" t="s">
        <v>399</v>
      </c>
      <c r="AJ133" s="40" t="s">
        <v>399</v>
      </c>
      <c r="AK133" s="40">
        <v>1121</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0.48002712149999999</v>
      </c>
      <c r="F135" s="39">
        <v>0.18567086775</v>
      </c>
      <c r="G135" s="39">
        <v>1.6604711750000001E-2</v>
      </c>
      <c r="H135" s="39" t="s">
        <v>401</v>
      </c>
      <c r="I135" s="39">
        <v>0.63248856575000001</v>
      </c>
      <c r="J135" s="39">
        <v>0.68079318175000003</v>
      </c>
      <c r="K135" s="39">
        <v>0.70041693199999999</v>
      </c>
      <c r="L135" s="39">
        <v>0.26564519761499999</v>
      </c>
      <c r="M135" s="39">
        <v>8.4276459727499997</v>
      </c>
      <c r="N135" s="39">
        <v>7.396644325E-2</v>
      </c>
      <c r="O135" s="39">
        <v>1.50951925E-2</v>
      </c>
      <c r="P135" s="39" t="s">
        <v>401</v>
      </c>
      <c r="Q135" s="39">
        <v>6.1890289250000001E-2</v>
      </c>
      <c r="R135" s="39">
        <v>1.5095192500000001E-3</v>
      </c>
      <c r="S135" s="39">
        <v>3.0190385E-2</v>
      </c>
      <c r="T135" s="39" t="s">
        <v>401</v>
      </c>
      <c r="U135" s="39">
        <v>1.056663475E-2</v>
      </c>
      <c r="V135" s="39">
        <v>2.6461872452500002</v>
      </c>
      <c r="W135" s="39">
        <v>1.5095192500000001</v>
      </c>
      <c r="X135" s="39">
        <v>1.6604711749999999E-3</v>
      </c>
      <c r="Y135" s="39">
        <v>3.1699904250000002E-3</v>
      </c>
      <c r="Z135" s="39">
        <v>4.3776058250000003E-3</v>
      </c>
      <c r="AA135" s="39" t="s">
        <v>401</v>
      </c>
      <c r="AB135" s="39">
        <v>9.2080674250000008E-3</v>
      </c>
      <c r="AC135" s="39" t="s">
        <v>401</v>
      </c>
      <c r="AD135" s="39" t="s">
        <v>399</v>
      </c>
      <c r="AE135" s="26"/>
      <c r="AF135" s="40" t="s">
        <v>399</v>
      </c>
      <c r="AG135" s="40" t="s">
        <v>399</v>
      </c>
      <c r="AH135" s="40" t="s">
        <v>399</v>
      </c>
      <c r="AI135" s="40" t="s">
        <v>399</v>
      </c>
      <c r="AJ135" s="40" t="s">
        <v>399</v>
      </c>
      <c r="AK135" s="40">
        <v>150.95192499999999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3.0477150000000001E-2</v>
      </c>
      <c r="G138" s="39" t="s">
        <v>399</v>
      </c>
      <c r="H138" s="39">
        <v>13.7145248</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559</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0.37099594400000002</v>
      </c>
      <c r="J139" s="39">
        <v>0.37099594400000002</v>
      </c>
      <c r="K139" s="39">
        <v>0.37099594400000002</v>
      </c>
      <c r="L139" s="39" t="s">
        <v>401</v>
      </c>
      <c r="M139" s="39" t="s">
        <v>401</v>
      </c>
      <c r="N139" s="39">
        <v>1.0811E-3</v>
      </c>
      <c r="O139" s="39">
        <v>2.180408E-3</v>
      </c>
      <c r="P139" s="39">
        <v>2.180408E-3</v>
      </c>
      <c r="Q139" s="39">
        <v>3.4563336E-3</v>
      </c>
      <c r="R139" s="39">
        <v>3.3002000000000001E-3</v>
      </c>
      <c r="S139" s="39">
        <v>7.6733063999999997E-3</v>
      </c>
      <c r="T139" s="39" t="s">
        <v>401</v>
      </c>
      <c r="U139" s="39" t="s">
        <v>401</v>
      </c>
      <c r="V139" s="39" t="s">
        <v>401</v>
      </c>
      <c r="W139" s="39">
        <v>3.7376032000000001</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443</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1" t="s">
        <v>389</v>
      </c>
    </row>
    <row r="141" spans="1:38" s="141" customFormat="1" ht="37.5" customHeight="1" thickBot="1">
      <c r="A141" s="202"/>
      <c r="B141" s="203" t="s">
        <v>309</v>
      </c>
      <c r="C141" s="204" t="s">
        <v>498</v>
      </c>
      <c r="D141" s="202" t="s">
        <v>130</v>
      </c>
      <c r="E141" s="57">
        <f t="shared" ref="E141:AD141" si="0">SUM(E14:E140)</f>
        <v>334.81792313266669</v>
      </c>
      <c r="F141" s="57">
        <f t="shared" si="0"/>
        <v>314.18371797253013</v>
      </c>
      <c r="G141" s="57">
        <f t="shared" si="0"/>
        <v>509.05809614322175</v>
      </c>
      <c r="H141" s="57">
        <f t="shared" si="0"/>
        <v>175.98217438712658</v>
      </c>
      <c r="I141" s="57">
        <f t="shared" si="0"/>
        <v>90.182502860150009</v>
      </c>
      <c r="J141" s="57">
        <f t="shared" si="0"/>
        <v>123.99964078461586</v>
      </c>
      <c r="K141" s="57">
        <f t="shared" si="0"/>
        <v>214.16351264269619</v>
      </c>
      <c r="L141" s="57">
        <f t="shared" si="0"/>
        <v>11.301642030055083</v>
      </c>
      <c r="M141" s="57">
        <f t="shared" si="0"/>
        <v>1034.4106309417236</v>
      </c>
      <c r="N141" s="57">
        <f t="shared" si="0"/>
        <v>57.728160461501851</v>
      </c>
      <c r="O141" s="57">
        <f t="shared" si="0"/>
        <v>3.0391295663322153</v>
      </c>
      <c r="P141" s="57">
        <f t="shared" si="0"/>
        <v>2.6062903521074783</v>
      </c>
      <c r="Q141" s="57">
        <f t="shared" si="0"/>
        <v>6.346867708896073</v>
      </c>
      <c r="R141" s="57">
        <f t="shared" si="0"/>
        <v>16.873196361033713</v>
      </c>
      <c r="S141" s="57">
        <f t="shared" si="0"/>
        <v>6.6838743330444856</v>
      </c>
      <c r="T141" s="57">
        <f t="shared" si="0"/>
        <v>33.660386977010006</v>
      </c>
      <c r="U141" s="57">
        <f t="shared" si="0"/>
        <v>11.694619410145437</v>
      </c>
      <c r="V141" s="57">
        <f t="shared" si="0"/>
        <v>98.783049214691161</v>
      </c>
      <c r="W141" s="57">
        <f t="shared" si="0"/>
        <v>831.48693476940093</v>
      </c>
      <c r="X141" s="57">
        <f t="shared" si="0"/>
        <v>12.707699111186537</v>
      </c>
      <c r="Y141" s="57">
        <f t="shared" si="0"/>
        <v>13.058635443830074</v>
      </c>
      <c r="Z141" s="57">
        <f t="shared" si="0"/>
        <v>4.948384138698751</v>
      </c>
      <c r="AA141" s="57">
        <f t="shared" si="0"/>
        <v>6.6369832121789756</v>
      </c>
      <c r="AB141" s="57">
        <f t="shared" si="0"/>
        <v>49.464950840844267</v>
      </c>
      <c r="AC141" s="57">
        <f t="shared" si="0"/>
        <v>4.0855018546377195</v>
      </c>
      <c r="AD141" s="57">
        <f t="shared" si="0"/>
        <v>34.174557080794003</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334.81792313266669</v>
      </c>
      <c r="F152" s="81">
        <f t="shared" ref="F152:AD152" si="1">F141 + F151 + IF(AND(OR($B$4="AT",$B$4="BE",$B$4="CH",$B$4="GB",$B$4="IE",$B$4="LT",$B$4="LU",$B$4="NL"),SUM(F143:F149)&gt;0),SUM(F143:F149)-SUM(F27:F33),0)</f>
        <v>314.18371797253013</v>
      </c>
      <c r="G152" s="81">
        <f t="shared" si="1"/>
        <v>509.05809614322175</v>
      </c>
      <c r="H152" s="81">
        <f t="shared" si="1"/>
        <v>175.98217438712658</v>
      </c>
      <c r="I152" s="81">
        <f t="shared" si="1"/>
        <v>90.182502860150009</v>
      </c>
      <c r="J152" s="81">
        <f t="shared" si="1"/>
        <v>123.99964078461586</v>
      </c>
      <c r="K152" s="81">
        <f t="shared" si="1"/>
        <v>214.16351264269619</v>
      </c>
      <c r="L152" s="81">
        <f t="shared" si="1"/>
        <v>11.301642030055083</v>
      </c>
      <c r="M152" s="81">
        <f t="shared" si="1"/>
        <v>1034.4106309417236</v>
      </c>
      <c r="N152" s="81">
        <f t="shared" si="1"/>
        <v>57.728160461501851</v>
      </c>
      <c r="O152" s="81">
        <f t="shared" si="1"/>
        <v>3.0391295663322153</v>
      </c>
      <c r="P152" s="81">
        <f t="shared" si="1"/>
        <v>2.6062903521074783</v>
      </c>
      <c r="Q152" s="81">
        <f t="shared" si="1"/>
        <v>6.346867708896073</v>
      </c>
      <c r="R152" s="81">
        <f t="shared" si="1"/>
        <v>16.873196361033713</v>
      </c>
      <c r="S152" s="81">
        <f t="shared" si="1"/>
        <v>6.6838743330444856</v>
      </c>
      <c r="T152" s="81">
        <f t="shared" si="1"/>
        <v>33.660386977010006</v>
      </c>
      <c r="U152" s="81">
        <f t="shared" si="1"/>
        <v>11.694619410145437</v>
      </c>
      <c r="V152" s="81">
        <f t="shared" si="1"/>
        <v>98.783049214691161</v>
      </c>
      <c r="W152" s="81">
        <f t="shared" si="1"/>
        <v>831.48693476940093</v>
      </c>
      <c r="X152" s="81">
        <f t="shared" si="1"/>
        <v>12.707699111186537</v>
      </c>
      <c r="Y152" s="81">
        <f t="shared" si="1"/>
        <v>13.058635443830074</v>
      </c>
      <c r="Z152" s="81">
        <f t="shared" si="1"/>
        <v>4.948384138698751</v>
      </c>
      <c r="AA152" s="81">
        <f t="shared" si="1"/>
        <v>6.6369832121789756</v>
      </c>
      <c r="AB152" s="81">
        <f t="shared" si="1"/>
        <v>49.464950840844267</v>
      </c>
      <c r="AC152" s="81">
        <f t="shared" si="1"/>
        <v>4.0855018546377195</v>
      </c>
      <c r="AD152" s="81">
        <f t="shared" si="1"/>
        <v>34.174557080794003</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334.81792313266669</v>
      </c>
      <c r="F154" s="81">
        <f>F141 + F153 - IF(OR($B$6=2005,$B$6&gt;=2020),SUM(F99:F122),0) + IF(AND(OR($B$4="AT",$B$4="BE",$B$4="CH",$B$4="GB",$B$4="IE",$B$4="LT",$B$4="LU",$B$4="NL"),SUM(F143:F149)&gt;0),SUM(F143:F149)-SUM(F27:F33),0)</f>
        <v>314.18371797253013</v>
      </c>
      <c r="G154" s="81">
        <f>G141 + G153 + IF(AND(OR($B$4="AT",$B$4="BE",$B$4="CH",$B$4="GB",$B$4="IE",$B$4="LT",$B$4="LU",$B$4="NL"),SUM(G143:G149)&gt;0),SUM(G143:G149)-SUM(G27:G33),0)</f>
        <v>509.05809614322175</v>
      </c>
      <c r="H154" s="81">
        <f t="shared" ref="H154:AD154" si="2">H141 + H153 + IF(AND(OR($B$4="AT",$B$4="BE",$B$4="CH",$B$4="GB",$B$4="IE",$B$4="LT",$B$4="LU",$B$4="NL"),SUM(H143:H149)&gt;0),SUM(H143:H149)-SUM(H27:H33),0)</f>
        <v>175.98217438712658</v>
      </c>
      <c r="I154" s="81">
        <f t="shared" si="2"/>
        <v>90.182502860150009</v>
      </c>
      <c r="J154" s="81">
        <f t="shared" si="2"/>
        <v>123.99964078461586</v>
      </c>
      <c r="K154" s="81">
        <f t="shared" si="2"/>
        <v>214.16351264269619</v>
      </c>
      <c r="L154" s="81">
        <f t="shared" si="2"/>
        <v>11.301642030055083</v>
      </c>
      <c r="M154" s="81">
        <f t="shared" si="2"/>
        <v>1034.4106309417236</v>
      </c>
      <c r="N154" s="81">
        <f t="shared" si="2"/>
        <v>57.728160461501851</v>
      </c>
      <c r="O154" s="81">
        <f t="shared" si="2"/>
        <v>3.0391295663322153</v>
      </c>
      <c r="P154" s="81">
        <f t="shared" si="2"/>
        <v>2.6062903521074783</v>
      </c>
      <c r="Q154" s="81">
        <f t="shared" si="2"/>
        <v>6.346867708896073</v>
      </c>
      <c r="R154" s="81">
        <f t="shared" si="2"/>
        <v>16.873196361033713</v>
      </c>
      <c r="S154" s="81">
        <f t="shared" si="2"/>
        <v>6.6838743330444856</v>
      </c>
      <c r="T154" s="81">
        <f t="shared" si="2"/>
        <v>33.660386977010006</v>
      </c>
      <c r="U154" s="81">
        <f t="shared" si="2"/>
        <v>11.694619410145437</v>
      </c>
      <c r="V154" s="81">
        <f t="shared" si="2"/>
        <v>98.783049214691161</v>
      </c>
      <c r="W154" s="81">
        <f t="shared" si="2"/>
        <v>831.48693476940093</v>
      </c>
      <c r="X154" s="81">
        <f t="shared" si="2"/>
        <v>12.707699111186537</v>
      </c>
      <c r="Y154" s="81">
        <f t="shared" si="2"/>
        <v>13.058635443830074</v>
      </c>
      <c r="Z154" s="81">
        <f t="shared" si="2"/>
        <v>4.948384138698751</v>
      </c>
      <c r="AA154" s="81">
        <f t="shared" si="2"/>
        <v>6.6369832121789756</v>
      </c>
      <c r="AB154" s="81">
        <f t="shared" si="2"/>
        <v>49.464950840844267</v>
      </c>
      <c r="AC154" s="81">
        <f t="shared" si="2"/>
        <v>4.0855018546377195</v>
      </c>
      <c r="AD154" s="81">
        <f t="shared" si="2"/>
        <v>34.174557080794003</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1.0968736012780254</v>
      </c>
      <c r="F157" s="213">
        <v>3.4585337910951836E-2</v>
      </c>
      <c r="G157" s="213">
        <v>7.4959656651607906E-2</v>
      </c>
      <c r="H157" s="213" t="s">
        <v>401</v>
      </c>
      <c r="I157" s="213">
        <v>1.9711609851651487E-2</v>
      </c>
      <c r="J157" s="213">
        <v>1.9711609851651487E-2</v>
      </c>
      <c r="K157" s="213" t="s">
        <v>401</v>
      </c>
      <c r="L157" s="213" t="s">
        <v>401</v>
      </c>
      <c r="M157" s="213">
        <v>0.31674381023138676</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3953.2294465134087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1.5634932940989291E-2</v>
      </c>
      <c r="F158" s="213">
        <v>7.051108211127609E-4</v>
      </c>
      <c r="G158" s="213">
        <v>1.0568551669674422E-3</v>
      </c>
      <c r="H158" s="213" t="s">
        <v>401</v>
      </c>
      <c r="I158" s="213">
        <v>9.469932877529835E-5</v>
      </c>
      <c r="J158" s="213">
        <v>9.469932877529835E-5</v>
      </c>
      <c r="K158" s="213" t="s">
        <v>401</v>
      </c>
      <c r="L158" s="213" t="s">
        <v>401</v>
      </c>
      <c r="M158" s="213">
        <v>1.9927020446194169E-2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61.240940389588651</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2" width="8.5703125" style="21" customWidth="1"/>
    <col min="13" max="13" width="9.42578125" style="21" customWidth="1"/>
    <col min="14" max="24" width="8.5703125" style="21" customWidth="1"/>
    <col min="25" max="25" width="8.85546875" style="21" customWidth="1"/>
    <col min="26" max="30" width="8.5703125" style="21" customWidth="1"/>
    <col min="31" max="31" width="2.140625" style="21" customWidth="1"/>
    <col min="32" max="32" width="9.85546875" style="112" customWidth="1"/>
    <col min="33" max="33" width="10" style="112" customWidth="1"/>
    <col min="34" max="34" width="10.140625" style="112" customWidth="1"/>
    <col min="35" max="36" width="8.5703125" style="112" customWidth="1"/>
    <col min="37" max="37" width="13.8554687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2003</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540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2003</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98.511173999999997</v>
      </c>
      <c r="F14" s="39">
        <v>1.1118476899999998</v>
      </c>
      <c r="G14" s="39">
        <v>508.79014255099992</v>
      </c>
      <c r="H14" s="39" t="s">
        <v>401</v>
      </c>
      <c r="I14" s="39">
        <v>12.581209444600002</v>
      </c>
      <c r="J14" s="39">
        <v>25.643465132669998</v>
      </c>
      <c r="K14" s="39">
        <v>37.003557190000002</v>
      </c>
      <c r="L14" s="39">
        <v>0.37003557190000003</v>
      </c>
      <c r="M14" s="39">
        <v>11.836252799999999</v>
      </c>
      <c r="N14" s="39">
        <v>4.5707682864999999</v>
      </c>
      <c r="O14" s="39">
        <v>0.59335270774999993</v>
      </c>
      <c r="P14" s="39">
        <v>0.8648767879999999</v>
      </c>
      <c r="Q14" s="39">
        <v>4.3478035000000004</v>
      </c>
      <c r="R14" s="39">
        <v>2.7547055879599998</v>
      </c>
      <c r="S14" s="39">
        <v>0.67125515179599993</v>
      </c>
      <c r="T14" s="39">
        <v>20.518877535500003</v>
      </c>
      <c r="U14" s="39">
        <v>12.849583955199998</v>
      </c>
      <c r="V14" s="39">
        <v>8.7648286065000001</v>
      </c>
      <c r="W14" s="39">
        <v>3.1476805000000003</v>
      </c>
      <c r="X14" s="39">
        <v>1.49226776E-3</v>
      </c>
      <c r="Y14" s="39">
        <v>1.0974203640000003E-2</v>
      </c>
      <c r="Z14" s="39">
        <v>8.69124114E-3</v>
      </c>
      <c r="AA14" s="39">
        <v>1.2862180000000002E-3</v>
      </c>
      <c r="AB14" s="39">
        <v>2.2443930540000004E-2</v>
      </c>
      <c r="AC14" s="39">
        <v>1.8957710000000001</v>
      </c>
      <c r="AD14" s="39">
        <v>4.0780239999999995E-3</v>
      </c>
      <c r="AE14" s="26"/>
      <c r="AF14" s="318">
        <v>69678</v>
      </c>
      <c r="AG14" s="318">
        <v>282280</v>
      </c>
      <c r="AH14" s="318">
        <v>211471</v>
      </c>
      <c r="AI14" s="318">
        <v>899</v>
      </c>
      <c r="AJ14" s="314" t="s">
        <v>399</v>
      </c>
      <c r="AK14" s="314" t="s">
        <v>399</v>
      </c>
      <c r="AL14" s="45" t="s">
        <v>40</v>
      </c>
    </row>
    <row r="15" spans="1:38" s="6" customFormat="1" ht="26.25" customHeight="1" thickBot="1">
      <c r="A15" s="37" t="s">
        <v>44</v>
      </c>
      <c r="B15" s="37" t="s">
        <v>45</v>
      </c>
      <c r="C15" s="37" t="s">
        <v>46</v>
      </c>
      <c r="D15" s="38"/>
      <c r="E15" s="39">
        <v>4.9196249999999999</v>
      </c>
      <c r="F15" s="39">
        <v>0.13536499999999999</v>
      </c>
      <c r="G15" s="39">
        <v>2.2509062650000002</v>
      </c>
      <c r="H15" s="39" t="s">
        <v>401</v>
      </c>
      <c r="I15" s="39">
        <v>0.13001384999999999</v>
      </c>
      <c r="J15" s="39">
        <v>0.15668184999999998</v>
      </c>
      <c r="K15" s="39">
        <v>0.20278584999999999</v>
      </c>
      <c r="L15" s="39">
        <v>5.9546622500000002E-3</v>
      </c>
      <c r="M15" s="39">
        <v>1.9427869999999998</v>
      </c>
      <c r="N15" s="39">
        <v>2.0683297500000003E-2</v>
      </c>
      <c r="O15" s="39">
        <v>5.43601625E-3</v>
      </c>
      <c r="P15" s="39">
        <v>6.3478199999999997E-3</v>
      </c>
      <c r="Q15" s="39">
        <v>2.3757399999999998E-2</v>
      </c>
      <c r="R15" s="39">
        <v>1.1562529399999999E-2</v>
      </c>
      <c r="S15" s="39">
        <v>2.4004852939999995E-2</v>
      </c>
      <c r="T15" s="39">
        <v>1.1526245131499999</v>
      </c>
      <c r="U15" s="39">
        <v>9.8495279999999998E-3</v>
      </c>
      <c r="V15" s="39">
        <v>0.39692809749999997</v>
      </c>
      <c r="W15" s="39">
        <v>3.5332500000000003E-2</v>
      </c>
      <c r="X15" s="39">
        <v>2.6916400000000005E-5</v>
      </c>
      <c r="Y15" s="39">
        <v>6.071460000000001E-5</v>
      </c>
      <c r="Z15" s="39">
        <v>6.071460000000001E-5</v>
      </c>
      <c r="AA15" s="39">
        <v>7.1653000000000013E-5</v>
      </c>
      <c r="AB15" s="39">
        <v>2.1999860000000005E-4</v>
      </c>
      <c r="AC15" s="39">
        <v>0</v>
      </c>
      <c r="AD15" s="39">
        <v>0</v>
      </c>
      <c r="AE15" s="26"/>
      <c r="AF15" s="318">
        <v>4520</v>
      </c>
      <c r="AG15" s="318" t="s">
        <v>399</v>
      </c>
      <c r="AH15" s="318">
        <v>48065</v>
      </c>
      <c r="AI15" s="318" t="s">
        <v>399</v>
      </c>
      <c r="AJ15" s="314" t="s">
        <v>399</v>
      </c>
      <c r="AK15" s="314" t="s">
        <v>399</v>
      </c>
      <c r="AL15" s="45" t="s">
        <v>40</v>
      </c>
    </row>
    <row r="16" spans="1:38" s="6" customFormat="1" ht="26.25" customHeight="1" thickBot="1">
      <c r="A16" s="37" t="s">
        <v>44</v>
      </c>
      <c r="B16" s="37" t="s">
        <v>47</v>
      </c>
      <c r="C16" s="37" t="s">
        <v>48</v>
      </c>
      <c r="D16" s="38"/>
      <c r="E16" s="39">
        <v>8.8525709999999993</v>
      </c>
      <c r="F16" s="39">
        <v>2.0399590000000001</v>
      </c>
      <c r="G16" s="39">
        <v>9.7708455899999986</v>
      </c>
      <c r="H16" s="39">
        <v>8.5099999999999998E-4</v>
      </c>
      <c r="I16" s="39">
        <v>1.36996406</v>
      </c>
      <c r="J16" s="39">
        <v>1.5027980599999999</v>
      </c>
      <c r="K16" s="39">
        <v>1.5730290600000001</v>
      </c>
      <c r="L16" s="39">
        <v>0.21470880999999997</v>
      </c>
      <c r="M16" s="39">
        <v>11.739277999999999</v>
      </c>
      <c r="N16" s="39">
        <v>1.456172147</v>
      </c>
      <c r="O16" s="39">
        <v>2.0484389299999999E-2</v>
      </c>
      <c r="P16" s="39">
        <v>8.4252079999999993E-2</v>
      </c>
      <c r="Q16" s="39">
        <v>5.0894569999999993E-2</v>
      </c>
      <c r="R16" s="39">
        <v>0.27839990100000001</v>
      </c>
      <c r="S16" s="39">
        <v>0.21808518019999998</v>
      </c>
      <c r="T16" s="39">
        <v>1.9087869010000003</v>
      </c>
      <c r="U16" s="39">
        <v>2.1619866000000001E-2</v>
      </c>
      <c r="V16" s="39">
        <v>2.2971112100000002</v>
      </c>
      <c r="W16" s="39">
        <v>2.1391160400000002</v>
      </c>
      <c r="X16" s="39">
        <v>0.45573893894</v>
      </c>
      <c r="Y16" s="39">
        <v>0.59027876830000003</v>
      </c>
      <c r="Z16" s="39">
        <v>0.23741729720000002</v>
      </c>
      <c r="AA16" s="39">
        <v>0.18533870465999999</v>
      </c>
      <c r="AB16" s="39">
        <v>1.4687737090999999</v>
      </c>
      <c r="AC16" s="39">
        <v>9.4507000000000011E-3</v>
      </c>
      <c r="AD16" s="39">
        <v>1.7017032292500003</v>
      </c>
      <c r="AE16" s="26"/>
      <c r="AF16" s="318">
        <v>14225</v>
      </c>
      <c r="AG16" s="318">
        <v>10010</v>
      </c>
      <c r="AH16" s="318">
        <v>37377</v>
      </c>
      <c r="AI16" s="318">
        <v>23</v>
      </c>
      <c r="AJ16" s="314" t="s">
        <v>399</v>
      </c>
      <c r="AK16" s="314" t="s">
        <v>399</v>
      </c>
      <c r="AL16" s="45" t="s">
        <v>40</v>
      </c>
    </row>
    <row r="17" spans="1:38" s="6" customFormat="1" ht="26.25" customHeight="1" thickBot="1">
      <c r="A17" s="37" t="s">
        <v>44</v>
      </c>
      <c r="B17" s="37" t="s">
        <v>49</v>
      </c>
      <c r="C17" s="37" t="s">
        <v>50</v>
      </c>
      <c r="D17" s="38"/>
      <c r="E17" s="39">
        <v>14.279775000000001</v>
      </c>
      <c r="F17" s="39">
        <v>5.4475628000000009</v>
      </c>
      <c r="G17" s="39">
        <v>42.867097780000002</v>
      </c>
      <c r="H17" s="39">
        <v>7.1999999999999997E-6</v>
      </c>
      <c r="I17" s="39">
        <v>5.2484805200000002</v>
      </c>
      <c r="J17" s="39">
        <v>5.674567520000001</v>
      </c>
      <c r="K17" s="39">
        <v>6.0059965200000001</v>
      </c>
      <c r="L17" s="39">
        <v>0.3831846928</v>
      </c>
      <c r="M17" s="39">
        <v>45.810617000000001</v>
      </c>
      <c r="N17" s="39">
        <v>6.3447792739999995</v>
      </c>
      <c r="O17" s="39">
        <v>8.5364700599999996E-2</v>
      </c>
      <c r="P17" s="39">
        <v>0.40089441999999997</v>
      </c>
      <c r="Q17" s="39">
        <v>0.19438374</v>
      </c>
      <c r="R17" s="39">
        <v>0.64084304199999997</v>
      </c>
      <c r="S17" s="39">
        <v>0.82969500839999988</v>
      </c>
      <c r="T17" s="39">
        <v>0.61611726199999994</v>
      </c>
      <c r="U17" s="39">
        <v>8.8575771999999983E-2</v>
      </c>
      <c r="V17" s="39">
        <v>9.6472078200000002</v>
      </c>
      <c r="W17" s="39">
        <v>9.6429406800000024</v>
      </c>
      <c r="X17" s="39">
        <v>2.1633065884799998</v>
      </c>
      <c r="Y17" s="39">
        <v>2.8612222286</v>
      </c>
      <c r="Z17" s="39">
        <v>1.1302933074000001</v>
      </c>
      <c r="AA17" s="39">
        <v>0.88314513272000006</v>
      </c>
      <c r="AB17" s="39">
        <v>7.0379672572000009</v>
      </c>
      <c r="AC17" s="39">
        <v>2.9381420000000002E-2</v>
      </c>
      <c r="AD17" s="39">
        <v>8.0479703600000008</v>
      </c>
      <c r="AE17" s="26"/>
      <c r="AF17" s="40">
        <v>4840</v>
      </c>
      <c r="AG17" s="40">
        <v>47341</v>
      </c>
      <c r="AH17" s="40">
        <v>48734</v>
      </c>
      <c r="AI17" s="40">
        <v>6</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9.7579089999999997</v>
      </c>
      <c r="F19" s="39">
        <v>3.1667884000000002</v>
      </c>
      <c r="G19" s="39">
        <v>8.2296119000000001</v>
      </c>
      <c r="H19" s="39">
        <v>5.7599999999999997E-5</v>
      </c>
      <c r="I19" s="39">
        <v>1.0854445999999998</v>
      </c>
      <c r="J19" s="39">
        <v>1.1665255999999999</v>
      </c>
      <c r="K19" s="39">
        <v>1.2298126</v>
      </c>
      <c r="L19" s="39">
        <v>8.3358040000000008E-2</v>
      </c>
      <c r="M19" s="39">
        <v>11.417477000000002</v>
      </c>
      <c r="N19" s="39">
        <v>1.20758199</v>
      </c>
      <c r="O19" s="39">
        <v>1.6910757000000002E-2</v>
      </c>
      <c r="P19" s="39">
        <v>0.12566065999999998</v>
      </c>
      <c r="Q19" s="39">
        <v>4.610144E-2</v>
      </c>
      <c r="R19" s="39">
        <v>0.12410830999999999</v>
      </c>
      <c r="S19" s="39">
        <v>0.15824518200000001</v>
      </c>
      <c r="T19" s="39">
        <v>0.118326562</v>
      </c>
      <c r="U19" s="39">
        <v>2.2214899999999999E-2</v>
      </c>
      <c r="V19" s="39">
        <v>1.9386141000000001</v>
      </c>
      <c r="W19" s="39">
        <v>1.8848010000000002</v>
      </c>
      <c r="X19" s="39">
        <v>0.41247765439999995</v>
      </c>
      <c r="Y19" s="39">
        <v>0.55240793300000002</v>
      </c>
      <c r="Z19" s="39">
        <v>0.21593974699999999</v>
      </c>
      <c r="AA19" s="39">
        <v>0.1688373316</v>
      </c>
      <c r="AB19" s="39">
        <v>1.349662666</v>
      </c>
      <c r="AC19" s="39">
        <v>5.8156600000000003E-3</v>
      </c>
      <c r="AD19" s="39">
        <v>1.52881288</v>
      </c>
      <c r="AE19" s="26"/>
      <c r="AF19" s="40">
        <v>1444</v>
      </c>
      <c r="AG19" s="40">
        <v>8993</v>
      </c>
      <c r="AH19" s="40">
        <v>100770</v>
      </c>
      <c r="AI19" s="40">
        <v>48</v>
      </c>
      <c r="AJ19" s="40" t="s">
        <v>399</v>
      </c>
      <c r="AK19" s="40" t="s">
        <v>399</v>
      </c>
      <c r="AL19" s="45" t="s">
        <v>40</v>
      </c>
    </row>
    <row r="20" spans="1:38" s="6" customFormat="1" ht="26.25" customHeight="1" thickBot="1">
      <c r="A20" s="37" t="s">
        <v>44</v>
      </c>
      <c r="B20" s="37" t="s">
        <v>55</v>
      </c>
      <c r="C20" s="37" t="s">
        <v>56</v>
      </c>
      <c r="D20" s="38"/>
      <c r="E20" s="39">
        <v>1.764929</v>
      </c>
      <c r="F20" s="39">
        <v>3.0286857999999999</v>
      </c>
      <c r="G20" s="39">
        <v>0.16492084999999998</v>
      </c>
      <c r="H20" s="39">
        <v>1.1473200000000001E-2</v>
      </c>
      <c r="I20" s="39">
        <v>1.3625129</v>
      </c>
      <c r="J20" s="39">
        <v>1.3913399</v>
      </c>
      <c r="K20" s="39">
        <v>1.4583789</v>
      </c>
      <c r="L20" s="39">
        <v>0.384943588</v>
      </c>
      <c r="M20" s="39">
        <v>5.6954409999999998</v>
      </c>
      <c r="N20" s="39">
        <v>0.26042690499999999</v>
      </c>
      <c r="O20" s="39">
        <v>0.12433243949999999</v>
      </c>
      <c r="P20" s="39">
        <v>8.8018600000000016E-3</v>
      </c>
      <c r="Q20" s="39">
        <v>2.50249E-3</v>
      </c>
      <c r="R20" s="39">
        <v>0.22037241499999999</v>
      </c>
      <c r="S20" s="39">
        <v>5.7855083000000002E-2</v>
      </c>
      <c r="T20" s="39">
        <v>1.9414455000000001E-2</v>
      </c>
      <c r="U20" s="39">
        <v>5.2514899999999993E-3</v>
      </c>
      <c r="V20" s="39">
        <v>4.92829915</v>
      </c>
      <c r="W20" s="39">
        <v>0.96367660000000011</v>
      </c>
      <c r="X20" s="39">
        <v>9.80142876E-2</v>
      </c>
      <c r="Y20" s="39">
        <v>0.1671356695</v>
      </c>
      <c r="Z20" s="39">
        <v>4.9686750500000001E-2</v>
      </c>
      <c r="AA20" s="39">
        <v>3.9866431399999999E-2</v>
      </c>
      <c r="AB20" s="39">
        <v>0.354703139</v>
      </c>
      <c r="AC20" s="39">
        <v>4.7814919999999997E-2</v>
      </c>
      <c r="AD20" s="39">
        <v>3.2936600000000003E-3</v>
      </c>
      <c r="AE20" s="26"/>
      <c r="AF20" s="40">
        <v>880</v>
      </c>
      <c r="AG20" s="40">
        <v>16</v>
      </c>
      <c r="AH20" s="40">
        <v>5955</v>
      </c>
      <c r="AI20" s="40">
        <v>9561</v>
      </c>
      <c r="AJ20" s="40" t="s">
        <v>399</v>
      </c>
      <c r="AK20" s="40" t="s">
        <v>399</v>
      </c>
      <c r="AL20" s="45" t="s">
        <v>40</v>
      </c>
    </row>
    <row r="21" spans="1:38" s="6" customFormat="1" ht="26.25" customHeight="1" thickBot="1">
      <c r="A21" s="37" t="s">
        <v>44</v>
      </c>
      <c r="B21" s="37" t="s">
        <v>57</v>
      </c>
      <c r="C21" s="37" t="s">
        <v>58</v>
      </c>
      <c r="D21" s="38"/>
      <c r="E21" s="39">
        <v>1.68527</v>
      </c>
      <c r="F21" s="39">
        <v>0.53698319999999999</v>
      </c>
      <c r="G21" s="39">
        <v>0.17110140000000001</v>
      </c>
      <c r="H21" s="39">
        <v>7.0560000000000002E-4</v>
      </c>
      <c r="I21" s="39">
        <v>0.12796759999999999</v>
      </c>
      <c r="J21" s="39">
        <v>0.1307576</v>
      </c>
      <c r="K21" s="39">
        <v>0.13567159999999998</v>
      </c>
      <c r="L21" s="39">
        <v>3.6818991999999995E-2</v>
      </c>
      <c r="M21" s="39">
        <v>0.921794</v>
      </c>
      <c r="N21" s="39">
        <v>3.1395819999999998E-2</v>
      </c>
      <c r="O21" s="39">
        <v>7.8685379999999978E-3</v>
      </c>
      <c r="P21" s="39">
        <v>8.9350799999999998E-3</v>
      </c>
      <c r="Q21" s="39">
        <v>2.0033199999999998E-3</v>
      </c>
      <c r="R21" s="39">
        <v>1.5469259999999999E-2</v>
      </c>
      <c r="S21" s="39">
        <v>5.8058520000000011E-3</v>
      </c>
      <c r="T21" s="39">
        <v>2.84922E-3</v>
      </c>
      <c r="U21" s="39">
        <v>1.43556E-3</v>
      </c>
      <c r="V21" s="39">
        <v>0.36657060000000002</v>
      </c>
      <c r="W21" s="39">
        <v>9.0800400000000017E-2</v>
      </c>
      <c r="X21" s="39">
        <v>1.3205094400000001E-2</v>
      </c>
      <c r="Y21" s="39">
        <v>3.2963257999999995E-2</v>
      </c>
      <c r="Z21" s="39">
        <v>7.5612220000000003E-3</v>
      </c>
      <c r="AA21" s="39">
        <v>6.1561415999999997E-3</v>
      </c>
      <c r="AB21" s="39">
        <v>5.9885715999999992E-2</v>
      </c>
      <c r="AC21" s="39">
        <v>3.0106800000000004E-3</v>
      </c>
      <c r="AD21" s="39">
        <v>1.941528E-2</v>
      </c>
      <c r="AE21" s="26"/>
      <c r="AF21" s="40">
        <v>1120</v>
      </c>
      <c r="AG21" s="40">
        <v>114</v>
      </c>
      <c r="AH21" s="40">
        <v>14020</v>
      </c>
      <c r="AI21" s="40">
        <v>588</v>
      </c>
      <c r="AJ21" s="40" t="s">
        <v>399</v>
      </c>
      <c r="AK21" s="40" t="s">
        <v>399</v>
      </c>
      <c r="AL21" s="45" t="s">
        <v>40</v>
      </c>
    </row>
    <row r="22" spans="1:38" s="6" customFormat="1" ht="26.25" customHeight="1" thickBot="1">
      <c r="A22" s="37" t="s">
        <v>44</v>
      </c>
      <c r="B22" s="37" t="s">
        <v>59</v>
      </c>
      <c r="C22" s="37" t="s">
        <v>60</v>
      </c>
      <c r="D22" s="38"/>
      <c r="E22" s="39">
        <v>6.8725210000000008</v>
      </c>
      <c r="F22" s="39">
        <v>0.79901060000000002</v>
      </c>
      <c r="G22" s="39">
        <v>1.0400856099999998</v>
      </c>
      <c r="H22" s="39">
        <v>5.7599999999999997E-5</v>
      </c>
      <c r="I22" s="39">
        <v>0.29240874000000006</v>
      </c>
      <c r="J22" s="39">
        <v>0.29801573999999997</v>
      </c>
      <c r="K22" s="39">
        <v>0.30260074000000003</v>
      </c>
      <c r="L22" s="39">
        <v>0.1209624936</v>
      </c>
      <c r="M22" s="39">
        <v>1.8654839999999999</v>
      </c>
      <c r="N22" s="39">
        <v>8.3677513000000009E-2</v>
      </c>
      <c r="O22" s="39">
        <v>1.7964147000000001E-3</v>
      </c>
      <c r="P22" s="39">
        <v>1.7215000000000001E-2</v>
      </c>
      <c r="Q22" s="39">
        <v>4.8114200000000003E-3</v>
      </c>
      <c r="R22" s="39">
        <v>1.1607378999999999E-2</v>
      </c>
      <c r="S22" s="39">
        <v>1.3208275799999999E-2</v>
      </c>
      <c r="T22" s="39">
        <v>8.3374790000000001E-3</v>
      </c>
      <c r="U22" s="39">
        <v>3.4382139999999998E-3</v>
      </c>
      <c r="V22" s="39">
        <v>0.45687459000000002</v>
      </c>
      <c r="W22" s="39">
        <v>0.15305616000000002</v>
      </c>
      <c r="X22" s="39">
        <v>4.7493391759999989E-2</v>
      </c>
      <c r="Y22" s="39">
        <v>0.18958028070000002</v>
      </c>
      <c r="Z22" s="39">
        <v>3.1988651299999997E-2</v>
      </c>
      <c r="AA22" s="39">
        <v>2.674383764E-2</v>
      </c>
      <c r="AB22" s="39">
        <v>0.29580616139999999</v>
      </c>
      <c r="AC22" s="39">
        <v>6.1634000000000005E-4</v>
      </c>
      <c r="AD22" s="39">
        <v>0.10319288</v>
      </c>
      <c r="AE22" s="26"/>
      <c r="AF22" s="40">
        <v>10200</v>
      </c>
      <c r="AG22" s="40">
        <v>607</v>
      </c>
      <c r="AH22" s="40">
        <v>20683</v>
      </c>
      <c r="AI22" s="40">
        <v>48</v>
      </c>
      <c r="AJ22" s="40" t="s">
        <v>399</v>
      </c>
      <c r="AK22" s="40" t="s">
        <v>399</v>
      </c>
      <c r="AL22" s="45" t="s">
        <v>40</v>
      </c>
    </row>
    <row r="23" spans="1:38" s="6" customFormat="1" ht="26.25" customHeight="1" thickBot="1">
      <c r="A23" s="37" t="s">
        <v>61</v>
      </c>
      <c r="B23" s="37" t="s">
        <v>370</v>
      </c>
      <c r="C23" s="37" t="s">
        <v>366</v>
      </c>
      <c r="D23" s="42"/>
      <c r="E23" s="39">
        <v>14.798975076540623</v>
      </c>
      <c r="F23" s="39">
        <v>6.9480776427107633</v>
      </c>
      <c r="G23" s="39">
        <v>0.29964189958135301</v>
      </c>
      <c r="H23" s="39">
        <v>3.2100293496297536E-3</v>
      </c>
      <c r="I23" s="39">
        <v>1.1598530518023236</v>
      </c>
      <c r="J23" s="39">
        <v>1.1598530518023236</v>
      </c>
      <c r="K23" s="39">
        <v>1.1598530518023236</v>
      </c>
      <c r="L23" s="39">
        <v>0.6286596158211073</v>
      </c>
      <c r="M23" s="39">
        <v>34.534594157123735</v>
      </c>
      <c r="N23" s="39" t="s">
        <v>399</v>
      </c>
      <c r="O23" s="39">
        <v>4.2805986000000002E-3</v>
      </c>
      <c r="P23" s="39" t="s">
        <v>399</v>
      </c>
      <c r="Q23" s="39" t="s">
        <v>399</v>
      </c>
      <c r="R23" s="39">
        <v>2.1402992999999999E-2</v>
      </c>
      <c r="S23" s="39">
        <v>0.72770176200000003</v>
      </c>
      <c r="T23" s="39">
        <v>2.9964190200000004E-2</v>
      </c>
      <c r="U23" s="39">
        <v>4.2805986000000002E-3</v>
      </c>
      <c r="V23" s="39">
        <v>0.42805986000000001</v>
      </c>
      <c r="W23" s="39" t="s">
        <v>399</v>
      </c>
      <c r="X23" s="39">
        <v>1.3265575061399998E-2</v>
      </c>
      <c r="Y23" s="39">
        <v>2.0979213738600001E-2</v>
      </c>
      <c r="Z23" s="39" t="s">
        <v>399</v>
      </c>
      <c r="AA23" s="39" t="s">
        <v>399</v>
      </c>
      <c r="AB23" s="39">
        <v>3.4244788799999995E-2</v>
      </c>
      <c r="AC23" s="39" t="s">
        <v>399</v>
      </c>
      <c r="AD23" s="39" t="s">
        <v>399</v>
      </c>
      <c r="AE23" s="26"/>
      <c r="AF23" s="40">
        <v>18230</v>
      </c>
      <c r="AG23" s="40" t="s">
        <v>399</v>
      </c>
      <c r="AH23" s="40" t="s">
        <v>399</v>
      </c>
      <c r="AI23" s="40" t="s">
        <v>399</v>
      </c>
      <c r="AJ23" s="314" t="s">
        <v>399</v>
      </c>
      <c r="AK23" s="314" t="s">
        <v>399</v>
      </c>
      <c r="AL23" s="45" t="s">
        <v>40</v>
      </c>
    </row>
    <row r="24" spans="1:38" s="6" customFormat="1" ht="26.25" customHeight="1" thickBot="1">
      <c r="A24" s="43" t="s">
        <v>44</v>
      </c>
      <c r="B24" s="37" t="s">
        <v>62</v>
      </c>
      <c r="C24" s="37" t="s">
        <v>63</v>
      </c>
      <c r="D24" s="38"/>
      <c r="E24" s="39">
        <v>4.3365629999999999</v>
      </c>
      <c r="F24" s="39">
        <v>3.7280261999999995</v>
      </c>
      <c r="G24" s="39">
        <v>0.36028227999999995</v>
      </c>
      <c r="H24" s="39">
        <v>1.16052E-2</v>
      </c>
      <c r="I24" s="39">
        <v>1.43473352</v>
      </c>
      <c r="J24" s="39">
        <v>1.4651775200000001</v>
      </c>
      <c r="K24" s="39">
        <v>1.5339875199999999</v>
      </c>
      <c r="L24" s="39">
        <v>0.38016384940799991</v>
      </c>
      <c r="M24" s="39">
        <v>6.750013</v>
      </c>
      <c r="N24" s="39">
        <v>0.28293976399999998</v>
      </c>
      <c r="O24" s="39">
        <v>0.12605045359999997</v>
      </c>
      <c r="P24" s="39">
        <v>2.487118E-2</v>
      </c>
      <c r="Q24" s="39">
        <v>5.8583800000000007E-3</v>
      </c>
      <c r="R24" s="39">
        <v>0.225388792</v>
      </c>
      <c r="S24" s="39">
        <v>6.1309298399999997E-2</v>
      </c>
      <c r="T24" s="39">
        <v>2.1856755999999998E-2</v>
      </c>
      <c r="U24" s="39">
        <v>7.2593020000000005E-3</v>
      </c>
      <c r="V24" s="39">
        <v>5.0622563199999995</v>
      </c>
      <c r="W24" s="39">
        <v>1.0193208800000002</v>
      </c>
      <c r="X24" s="39">
        <v>0.10754616447999998</v>
      </c>
      <c r="Y24" s="39">
        <v>0.19244262360000003</v>
      </c>
      <c r="Z24" s="39">
        <v>5.53610124E-2</v>
      </c>
      <c r="AA24" s="39">
        <v>4.4485946719999996E-2</v>
      </c>
      <c r="AB24" s="39">
        <v>0.39983574720000004</v>
      </c>
      <c r="AC24" s="39">
        <v>4.8453580000000003E-2</v>
      </c>
      <c r="AD24" s="39">
        <v>2.7610260000000001E-2</v>
      </c>
      <c r="AE24" s="26"/>
      <c r="AF24" s="40">
        <v>1883</v>
      </c>
      <c r="AG24" s="40">
        <v>159</v>
      </c>
      <c r="AH24" s="40">
        <v>33284</v>
      </c>
      <c r="AI24" s="40">
        <v>9671</v>
      </c>
      <c r="AJ24" s="314" t="s">
        <v>399</v>
      </c>
      <c r="AK24" s="314" t="s">
        <v>399</v>
      </c>
      <c r="AL24" s="45" t="s">
        <v>40</v>
      </c>
    </row>
    <row r="25" spans="1:38" s="6" customFormat="1" ht="26.25" customHeight="1" thickBot="1">
      <c r="A25" s="37" t="s">
        <v>64</v>
      </c>
      <c r="B25" s="37" t="s">
        <v>65</v>
      </c>
      <c r="C25" s="37" t="s">
        <v>66</v>
      </c>
      <c r="D25" s="38"/>
      <c r="E25" s="39">
        <v>0.2011478178466285</v>
      </c>
      <c r="F25" s="39">
        <v>2.4833153905650218E-2</v>
      </c>
      <c r="G25" s="39">
        <v>1.437348636877607E-2</v>
      </c>
      <c r="H25" s="39" t="s">
        <v>401</v>
      </c>
      <c r="I25" s="39">
        <v>2.2058763651892112E-3</v>
      </c>
      <c r="J25" s="39">
        <v>2.2058763651892112E-3</v>
      </c>
      <c r="K25" s="39" t="s">
        <v>401</v>
      </c>
      <c r="L25" s="39" t="s">
        <v>401</v>
      </c>
      <c r="M25" s="39">
        <v>0.18030500637493685</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754.60790529224892</v>
      </c>
      <c r="AG25" s="40" t="s">
        <v>399</v>
      </c>
      <c r="AH25" s="40" t="s">
        <v>399</v>
      </c>
      <c r="AI25" s="40" t="s">
        <v>399</v>
      </c>
      <c r="AJ25" s="40" t="s">
        <v>399</v>
      </c>
      <c r="AK25" s="44">
        <v>71280</v>
      </c>
      <c r="AL25" s="45" t="s">
        <v>403</v>
      </c>
    </row>
    <row r="26" spans="1:38" s="6" customFormat="1" ht="26.25" customHeight="1" thickBot="1">
      <c r="A26" s="37" t="s">
        <v>64</v>
      </c>
      <c r="B26" s="37" t="s">
        <v>67</v>
      </c>
      <c r="C26" s="37" t="s">
        <v>68</v>
      </c>
      <c r="D26" s="38"/>
      <c r="E26" s="39">
        <v>8.5454689831999317E-3</v>
      </c>
      <c r="F26" s="39">
        <v>1.3594435435270104E-3</v>
      </c>
      <c r="G26" s="39">
        <v>6.8779205482648114E-4</v>
      </c>
      <c r="H26" s="39" t="s">
        <v>401</v>
      </c>
      <c r="I26" s="39">
        <v>4.7774893222926945E-5</v>
      </c>
      <c r="J26" s="39">
        <v>4.7774893222926945E-5</v>
      </c>
      <c r="K26" s="39" t="s">
        <v>401</v>
      </c>
      <c r="L26" s="39" t="s">
        <v>401</v>
      </c>
      <c r="M26" s="39">
        <v>1.1320211103591158E-2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36.109059610411343</v>
      </c>
      <c r="AG26" s="40" t="s">
        <v>399</v>
      </c>
      <c r="AH26" s="40" t="s">
        <v>399</v>
      </c>
      <c r="AI26" s="40" t="s">
        <v>399</v>
      </c>
      <c r="AJ26" s="40" t="s">
        <v>399</v>
      </c>
      <c r="AK26" s="44">
        <v>4505</v>
      </c>
      <c r="AL26" s="45" t="s">
        <v>403</v>
      </c>
    </row>
    <row r="27" spans="1:38" s="6" customFormat="1" ht="26.25" customHeight="1" thickBot="1">
      <c r="A27" s="37" t="s">
        <v>69</v>
      </c>
      <c r="B27" s="37" t="s">
        <v>70</v>
      </c>
      <c r="C27" s="37" t="s">
        <v>71</v>
      </c>
      <c r="D27" s="38"/>
      <c r="E27" s="39">
        <v>33.944785603909004</v>
      </c>
      <c r="F27" s="39">
        <v>34.681648405070092</v>
      </c>
      <c r="G27" s="39">
        <v>0.57184477837192171</v>
      </c>
      <c r="H27" s="39">
        <v>0.64023114596275799</v>
      </c>
      <c r="I27" s="39">
        <v>0.54718279853429375</v>
      </c>
      <c r="J27" s="39">
        <v>0.54718279853429375</v>
      </c>
      <c r="K27" s="39">
        <v>0.54718279853429375</v>
      </c>
      <c r="L27" s="39">
        <v>0.31116555088110165</v>
      </c>
      <c r="M27" s="39">
        <v>303.08943424137135</v>
      </c>
      <c r="N27" s="39">
        <v>4.4431171008932978E-2</v>
      </c>
      <c r="O27" s="39" t="s">
        <v>401</v>
      </c>
      <c r="P27" s="39" t="s">
        <v>401</v>
      </c>
      <c r="Q27" s="39" t="s">
        <v>401</v>
      </c>
      <c r="R27" s="39" t="s">
        <v>401</v>
      </c>
      <c r="S27" s="39" t="s">
        <v>401</v>
      </c>
      <c r="T27" s="39" t="s">
        <v>401</v>
      </c>
      <c r="U27" s="39" t="s">
        <v>401</v>
      </c>
      <c r="V27" s="39" t="s">
        <v>401</v>
      </c>
      <c r="W27" s="39" t="s">
        <v>401</v>
      </c>
      <c r="X27" s="39">
        <v>1.7109718023838781E-2</v>
      </c>
      <c r="Y27" s="39">
        <v>2.4394711913749416E-2</v>
      </c>
      <c r="Z27" s="39">
        <v>1.3233971120198211E-2</v>
      </c>
      <c r="AA27" s="39">
        <v>2.5323420182688534E-2</v>
      </c>
      <c r="AB27" s="39">
        <v>8.0061821240474937E-2</v>
      </c>
      <c r="AC27" s="39" t="s">
        <v>401</v>
      </c>
      <c r="AD27" s="39" t="s">
        <v>401</v>
      </c>
      <c r="AE27" s="26"/>
      <c r="AF27" s="40">
        <v>69629.629139942059</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6.9492880481573538</v>
      </c>
      <c r="F28" s="39">
        <v>3.7983924289630382</v>
      </c>
      <c r="G28" s="39">
        <v>0.19557628660932924</v>
      </c>
      <c r="H28" s="39">
        <v>7.3013857002877658E-2</v>
      </c>
      <c r="I28" s="39">
        <v>0.46638579401348657</v>
      </c>
      <c r="J28" s="39">
        <v>0.46638579401348657</v>
      </c>
      <c r="K28" s="39">
        <v>0.46638579401348657</v>
      </c>
      <c r="L28" s="39">
        <v>0.28876140056737637</v>
      </c>
      <c r="M28" s="39">
        <v>39.491690642382551</v>
      </c>
      <c r="N28" s="39">
        <v>1.0360149291775995E-2</v>
      </c>
      <c r="O28" s="39" t="s">
        <v>401</v>
      </c>
      <c r="P28" s="39" t="s">
        <v>401</v>
      </c>
      <c r="Q28" s="39" t="s">
        <v>401</v>
      </c>
      <c r="R28" s="39" t="s">
        <v>401</v>
      </c>
      <c r="S28" s="39" t="s">
        <v>401</v>
      </c>
      <c r="T28" s="39" t="s">
        <v>401</v>
      </c>
      <c r="U28" s="39" t="s">
        <v>401</v>
      </c>
      <c r="V28" s="39" t="s">
        <v>401</v>
      </c>
      <c r="W28" s="39" t="s">
        <v>401</v>
      </c>
      <c r="X28" s="39">
        <v>5.5717530050233078E-3</v>
      </c>
      <c r="Y28" s="39">
        <v>6.7361452743630364E-3</v>
      </c>
      <c r="Z28" s="39">
        <v>4.8331357133601822E-3</v>
      </c>
      <c r="AA28" s="39">
        <v>5.9872809183687406E-3</v>
      </c>
      <c r="AB28" s="39">
        <v>2.3128314911115267E-2</v>
      </c>
      <c r="AC28" s="39" t="s">
        <v>401</v>
      </c>
      <c r="AD28" s="39" t="s">
        <v>401</v>
      </c>
      <c r="AE28" s="26"/>
      <c r="AF28" s="40">
        <v>16412.633711235012</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64.579789811816042</v>
      </c>
      <c r="F29" s="39">
        <v>6.6340173394638766</v>
      </c>
      <c r="G29" s="39">
        <v>1.1955246489448939</v>
      </c>
      <c r="H29" s="39">
        <v>2.2980279629606505E-2</v>
      </c>
      <c r="I29" s="39">
        <v>2.5567065062355661</v>
      </c>
      <c r="J29" s="39">
        <v>2.5567065062355661</v>
      </c>
      <c r="K29" s="39">
        <v>2.5567065062355661</v>
      </c>
      <c r="L29" s="39">
        <v>1.3366745613177915</v>
      </c>
      <c r="M29" s="39">
        <v>18.540357252796344</v>
      </c>
      <c r="N29" s="39">
        <v>4.4917568953215373E-2</v>
      </c>
      <c r="O29" s="39" t="s">
        <v>401</v>
      </c>
      <c r="P29" s="39" t="s">
        <v>401</v>
      </c>
      <c r="Q29" s="39" t="s">
        <v>401</v>
      </c>
      <c r="R29" s="39" t="s">
        <v>401</v>
      </c>
      <c r="S29" s="39" t="s">
        <v>401</v>
      </c>
      <c r="T29" s="39" t="s">
        <v>401</v>
      </c>
      <c r="U29" s="39" t="s">
        <v>401</v>
      </c>
      <c r="V29" s="39" t="s">
        <v>401</v>
      </c>
      <c r="W29" s="39" t="s">
        <v>401</v>
      </c>
      <c r="X29" s="39">
        <v>7.1105576752852079E-3</v>
      </c>
      <c r="Y29" s="39">
        <v>4.3057111928222883E-2</v>
      </c>
      <c r="Z29" s="39">
        <v>4.8110978286417326E-2</v>
      </c>
      <c r="AA29" s="39">
        <v>1.107098833847704E-2</v>
      </c>
      <c r="AB29" s="39">
        <v>0.10934963622840245</v>
      </c>
      <c r="AC29" s="39" t="s">
        <v>401</v>
      </c>
      <c r="AD29" s="39" t="s">
        <v>401</v>
      </c>
      <c r="AE29" s="26"/>
      <c r="AF29" s="40">
        <v>72585.42511451141</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8.3210594163774493E-2</v>
      </c>
      <c r="F30" s="39">
        <v>3.4248285723718648</v>
      </c>
      <c r="G30" s="39">
        <v>4.9522530274626417E-3</v>
      </c>
      <c r="H30" s="39">
        <v>1.0119303218361427E-3</v>
      </c>
      <c r="I30" s="39">
        <v>7.3744882121864558E-2</v>
      </c>
      <c r="J30" s="39">
        <v>7.3744882121864558E-2</v>
      </c>
      <c r="K30" s="39">
        <v>7.3744882121864558E-2</v>
      </c>
      <c r="L30" s="39">
        <v>9.0036027776675218E-3</v>
      </c>
      <c r="M30" s="39">
        <v>9.3240837978213076</v>
      </c>
      <c r="N30" s="39">
        <v>4.6309068310139558E-4</v>
      </c>
      <c r="O30" s="39" t="s">
        <v>401</v>
      </c>
      <c r="P30" s="39" t="s">
        <v>401</v>
      </c>
      <c r="Q30" s="39" t="s">
        <v>401</v>
      </c>
      <c r="R30" s="39" t="s">
        <v>401</v>
      </c>
      <c r="S30" s="39" t="s">
        <v>401</v>
      </c>
      <c r="T30" s="39" t="s">
        <v>401</v>
      </c>
      <c r="U30" s="39" t="s">
        <v>401</v>
      </c>
      <c r="V30" s="39" t="s">
        <v>401</v>
      </c>
      <c r="W30" s="39" t="s">
        <v>401</v>
      </c>
      <c r="X30" s="39">
        <v>1.6011527673211287E-4</v>
      </c>
      <c r="Y30" s="39">
        <v>2.7688929630945408E-4</v>
      </c>
      <c r="Z30" s="39">
        <v>1.044646405739938E-4</v>
      </c>
      <c r="AA30" s="39">
        <v>3.2181897058029168E-4</v>
      </c>
      <c r="AB30" s="39">
        <v>8.632881841958524E-4</v>
      </c>
      <c r="AC30" s="39" t="s">
        <v>401</v>
      </c>
      <c r="AD30" s="39" t="s">
        <v>401</v>
      </c>
      <c r="AE30" s="26"/>
      <c r="AF30" s="40">
        <v>718.07668898208294</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8.5608730216000009</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0.45092140653000001</v>
      </c>
      <c r="J32" s="39">
        <v>0.84048840804999991</v>
      </c>
      <c r="K32" s="39">
        <v>1.1080973862699999</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35335.70405</v>
      </c>
      <c r="AL32" s="45" t="s">
        <v>390</v>
      </c>
    </row>
    <row r="33" spans="1:38" s="6" customFormat="1" ht="26.25" customHeight="1" thickBot="1">
      <c r="A33" s="37" t="s">
        <v>69</v>
      </c>
      <c r="B33" s="37" t="s">
        <v>82</v>
      </c>
      <c r="C33" s="37" t="s">
        <v>83</v>
      </c>
      <c r="D33" s="38"/>
      <c r="E33" s="39" t="s">
        <v>399</v>
      </c>
      <c r="F33" s="39" t="s">
        <v>399</v>
      </c>
      <c r="G33" s="39" t="s">
        <v>399</v>
      </c>
      <c r="H33" s="39" t="s">
        <v>399</v>
      </c>
      <c r="I33" s="39">
        <v>0.260728113885</v>
      </c>
      <c r="J33" s="39">
        <v>0.48054420397499997</v>
      </c>
      <c r="K33" s="39">
        <v>0.96108840794999995</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35335.70405</v>
      </c>
      <c r="AL33" s="45" t="s">
        <v>390</v>
      </c>
    </row>
    <row r="34" spans="1:38" s="6" customFormat="1" ht="26.25" customHeight="1" thickBot="1">
      <c r="A34" s="37" t="s">
        <v>61</v>
      </c>
      <c r="B34" s="37" t="s">
        <v>84</v>
      </c>
      <c r="C34" s="37" t="s">
        <v>85</v>
      </c>
      <c r="D34" s="38"/>
      <c r="E34" s="39">
        <v>8.9079999999999995</v>
      </c>
      <c r="F34" s="39">
        <v>0.79050000000000009</v>
      </c>
      <c r="G34" s="39">
        <v>0.11900000000000001</v>
      </c>
      <c r="H34" s="39">
        <v>1.1899999999999999E-3</v>
      </c>
      <c r="I34" s="39">
        <v>0.23290000000000005</v>
      </c>
      <c r="J34" s="39">
        <v>0.24480000000000002</v>
      </c>
      <c r="K34" s="39">
        <v>0.25839999999999996</v>
      </c>
      <c r="L34" s="39">
        <v>0.15138306000000001</v>
      </c>
      <c r="M34" s="39">
        <v>1.8189999999999997</v>
      </c>
      <c r="N34" s="39" t="s">
        <v>401</v>
      </c>
      <c r="O34" s="39">
        <v>1.6999999999999999E-3</v>
      </c>
      <c r="P34" s="39" t="s">
        <v>401</v>
      </c>
      <c r="Q34" s="39" t="s">
        <v>401</v>
      </c>
      <c r="R34" s="39">
        <v>8.5000000000000006E-3</v>
      </c>
      <c r="S34" s="39">
        <v>0.28899999999999998</v>
      </c>
      <c r="T34" s="39">
        <v>1.1900000000000003E-2</v>
      </c>
      <c r="U34" s="39">
        <v>1.6999999999999999E-3</v>
      </c>
      <c r="V34" s="39">
        <v>0.17</v>
      </c>
      <c r="W34" s="39" t="s">
        <v>401</v>
      </c>
      <c r="X34" s="39">
        <v>5.1000000000000004E-3</v>
      </c>
      <c r="Y34" s="39">
        <v>8.5000000000000006E-3</v>
      </c>
      <c r="Z34" s="39" t="s">
        <v>401</v>
      </c>
      <c r="AA34" s="39" t="s">
        <v>401</v>
      </c>
      <c r="AB34" s="39">
        <v>1.3600000000000001E-2</v>
      </c>
      <c r="AC34" s="39" t="s">
        <v>399</v>
      </c>
      <c r="AD34" s="39" t="s">
        <v>399</v>
      </c>
      <c r="AE34" s="26"/>
      <c r="AF34" s="40">
        <v>7222.449916040332</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4.8773</v>
      </c>
      <c r="F36" s="39">
        <v>0.11793999999999999</v>
      </c>
      <c r="G36" s="39">
        <v>3.13</v>
      </c>
      <c r="H36" s="39" t="s">
        <v>401</v>
      </c>
      <c r="I36" s="39">
        <v>0.27969629999999995</v>
      </c>
      <c r="J36" s="39">
        <v>0.31030999999999997</v>
      </c>
      <c r="K36" s="39">
        <v>0.31030999999999997</v>
      </c>
      <c r="L36" s="39">
        <v>5.7749999999999998E-3</v>
      </c>
      <c r="M36" s="39">
        <v>0.25911000000000001</v>
      </c>
      <c r="N36" s="39">
        <v>1.1949999999999999E-2</v>
      </c>
      <c r="O36" s="39">
        <v>1.2699999999999999E-3</v>
      </c>
      <c r="P36" s="39">
        <v>1.5299999999999999E-3</v>
      </c>
      <c r="Q36" s="39">
        <v>3.9279999999999995E-2</v>
      </c>
      <c r="R36" s="39">
        <v>4.1689999999999998E-2</v>
      </c>
      <c r="S36" s="39">
        <v>8.269E-2</v>
      </c>
      <c r="T36" s="39">
        <v>1.837</v>
      </c>
      <c r="U36" s="39">
        <v>1.3269999999999999E-2</v>
      </c>
      <c r="V36" s="39">
        <v>8.3999999999999991E-2</v>
      </c>
      <c r="W36" s="39">
        <v>2.8479999999999998E-2</v>
      </c>
      <c r="X36" s="323">
        <v>3.1099999999999997E-4</v>
      </c>
      <c r="Y36" s="323">
        <v>1.8399999999999998E-3</v>
      </c>
      <c r="Z36" s="323">
        <v>1.2699999999999999E-3</v>
      </c>
      <c r="AA36" s="323">
        <v>5.2599999999999999E-4</v>
      </c>
      <c r="AB36" s="323">
        <v>3.9469999999999991E-3</v>
      </c>
      <c r="AC36" s="39">
        <v>9.0200000000000002E-3</v>
      </c>
      <c r="AD36" s="39">
        <v>3.2983999999999999E-2</v>
      </c>
      <c r="AE36" s="26"/>
      <c r="AF36" s="40">
        <v>2795.2549999999997</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2.1223480000000001</v>
      </c>
      <c r="F39" s="39">
        <v>0.98263071999999985</v>
      </c>
      <c r="G39" s="39">
        <v>0.21302379999999999</v>
      </c>
      <c r="H39" s="39">
        <v>0.22817899999999999</v>
      </c>
      <c r="I39" s="39">
        <v>0.63220489999999996</v>
      </c>
      <c r="J39" s="39">
        <v>0.64594889999999994</v>
      </c>
      <c r="K39" s="39">
        <v>0.67460339999999996</v>
      </c>
      <c r="L39" s="39">
        <v>0.1601689456</v>
      </c>
      <c r="M39" s="39">
        <v>3.3080310000000002</v>
      </c>
      <c r="N39" s="39">
        <v>0.18456473319999997</v>
      </c>
      <c r="O39" s="39">
        <v>8.0420832999999997E-2</v>
      </c>
      <c r="P39" s="39">
        <v>6.5541200000000001E-3</v>
      </c>
      <c r="Q39" s="39">
        <v>4.2170699999999998E-3</v>
      </c>
      <c r="R39" s="39">
        <v>0.14442825631999998</v>
      </c>
      <c r="S39" s="39">
        <v>3.9510075631999993E-2</v>
      </c>
      <c r="T39" s="39">
        <v>2.439657332E-2</v>
      </c>
      <c r="U39" s="39">
        <v>3.5520520000000004E-3</v>
      </c>
      <c r="V39" s="39">
        <v>3.1848290980000002</v>
      </c>
      <c r="W39" s="39">
        <v>0.64338499999999998</v>
      </c>
      <c r="X39" s="39">
        <v>6.7539657699999991E-2</v>
      </c>
      <c r="Y39" s="39">
        <v>0.106271345</v>
      </c>
      <c r="Z39" s="39">
        <v>3.3892441099999997E-2</v>
      </c>
      <c r="AA39" s="39">
        <v>2.7054624499999996E-2</v>
      </c>
      <c r="AB39" s="39">
        <v>0.23475806829999998</v>
      </c>
      <c r="AC39" s="39">
        <v>3.0933240000000001E-2</v>
      </c>
      <c r="AD39" s="39">
        <v>2.2115020790000002E-2</v>
      </c>
      <c r="AE39" s="26"/>
      <c r="AF39" s="40">
        <v>83</v>
      </c>
      <c r="AG39" s="40">
        <v>129</v>
      </c>
      <c r="AH39" s="40">
        <v>20732</v>
      </c>
      <c r="AI39" s="40">
        <v>6167</v>
      </c>
      <c r="AJ39" s="40" t="s">
        <v>399</v>
      </c>
      <c r="AK39" s="40" t="s">
        <v>399</v>
      </c>
      <c r="AL39" s="45" t="s">
        <v>40</v>
      </c>
    </row>
    <row r="40" spans="1:38" s="6" customFormat="1" ht="26.25" customHeight="1" thickBot="1">
      <c r="A40" s="37" t="s">
        <v>61</v>
      </c>
      <c r="B40" s="37" t="s">
        <v>96</v>
      </c>
      <c r="C40" s="37" t="s">
        <v>368</v>
      </c>
      <c r="D40" s="38"/>
      <c r="E40" s="39">
        <v>3.4685395900009093</v>
      </c>
      <c r="F40" s="39">
        <v>6.8590341665784056</v>
      </c>
      <c r="G40" s="39">
        <v>7.3061489765869139E-2</v>
      </c>
      <c r="H40" s="39">
        <v>8.575239975638461E-4</v>
      </c>
      <c r="I40" s="39">
        <v>0.33993676573219839</v>
      </c>
      <c r="J40" s="39">
        <v>0.33993676573219839</v>
      </c>
      <c r="K40" s="39">
        <v>0.33993676573219839</v>
      </c>
      <c r="L40" s="39">
        <v>0.14249729468559738</v>
      </c>
      <c r="M40" s="39">
        <v>37.72012419979454</v>
      </c>
      <c r="N40" s="39" t="s">
        <v>399</v>
      </c>
      <c r="O40" s="39">
        <v>1.3744739999999999E-3</v>
      </c>
      <c r="P40" s="39" t="s">
        <v>399</v>
      </c>
      <c r="Q40" s="39" t="s">
        <v>399</v>
      </c>
      <c r="R40" s="39">
        <v>6.87237E-3</v>
      </c>
      <c r="S40" s="39">
        <v>0.23366057999999998</v>
      </c>
      <c r="T40" s="39">
        <v>9.6213180000000002E-3</v>
      </c>
      <c r="U40" s="39">
        <v>1.3744739999999999E-3</v>
      </c>
      <c r="V40" s="39">
        <v>0.1374474</v>
      </c>
      <c r="W40" s="39" t="s">
        <v>399</v>
      </c>
      <c r="X40" s="39">
        <v>4.6498455419999992E-3</v>
      </c>
      <c r="Y40" s="39">
        <v>6.3459464580000007E-3</v>
      </c>
      <c r="Z40" s="39" t="s">
        <v>399</v>
      </c>
      <c r="AA40" s="39" t="s">
        <v>399</v>
      </c>
      <c r="AB40" s="39">
        <v>1.0995792000000001E-2</v>
      </c>
      <c r="AC40" s="39" t="s">
        <v>399</v>
      </c>
      <c r="AD40" s="39" t="s">
        <v>399</v>
      </c>
      <c r="AE40" s="26"/>
      <c r="AF40" s="40">
        <v>5894</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11.103918999999998</v>
      </c>
      <c r="F41" s="39">
        <v>53.874678109999998</v>
      </c>
      <c r="G41" s="39">
        <v>1.7039780999999998</v>
      </c>
      <c r="H41" s="39">
        <v>6.3322434199999993</v>
      </c>
      <c r="I41" s="39">
        <v>66.367734100000007</v>
      </c>
      <c r="J41" s="39">
        <v>68.143864700000009</v>
      </c>
      <c r="K41" s="39">
        <v>71.718306780000006</v>
      </c>
      <c r="L41" s="39">
        <v>6.7031447430999993</v>
      </c>
      <c r="M41" s="39">
        <v>366.77430699999996</v>
      </c>
      <c r="N41" s="39">
        <v>2.5653186985</v>
      </c>
      <c r="O41" s="39">
        <v>1.1947090607500002</v>
      </c>
      <c r="P41" s="39">
        <v>6.7166799999999999E-2</v>
      </c>
      <c r="Q41" s="39">
        <v>3.3822898000000004E-2</v>
      </c>
      <c r="R41" s="39">
        <v>2.1195802421200001</v>
      </c>
      <c r="S41" s="39">
        <v>0.56579719421200003</v>
      </c>
      <c r="T41" s="39">
        <v>0.19210571536999999</v>
      </c>
      <c r="U41" s="39">
        <v>0.12658233499999999</v>
      </c>
      <c r="V41" s="39">
        <v>47.158841410499988</v>
      </c>
      <c r="W41" s="39">
        <v>72.201502600000012</v>
      </c>
      <c r="X41" s="39">
        <v>11.058786984719999</v>
      </c>
      <c r="Y41" s="39">
        <v>10.23604881708</v>
      </c>
      <c r="Z41" s="39">
        <v>3.8746710070799999</v>
      </c>
      <c r="AA41" s="39">
        <v>6.4692758170799998</v>
      </c>
      <c r="AB41" s="39">
        <v>31.638782625959998</v>
      </c>
      <c r="AC41" s="39">
        <v>0.45951981999999997</v>
      </c>
      <c r="AD41" s="39">
        <v>0.117787498</v>
      </c>
      <c r="AE41" s="26"/>
      <c r="AF41" s="40">
        <v>889</v>
      </c>
      <c r="AG41" s="40">
        <v>661</v>
      </c>
      <c r="AH41" s="40">
        <v>122687</v>
      </c>
      <c r="AI41" s="40">
        <v>91822</v>
      </c>
      <c r="AJ41" s="40" t="s">
        <v>399</v>
      </c>
      <c r="AK41" s="40" t="s">
        <v>399</v>
      </c>
      <c r="AL41" s="45" t="s">
        <v>40</v>
      </c>
    </row>
    <row r="42" spans="1:38" s="6" customFormat="1" ht="26.25" customHeight="1" thickBot="1">
      <c r="A42" s="37" t="s">
        <v>61</v>
      </c>
      <c r="B42" s="37" t="s">
        <v>98</v>
      </c>
      <c r="C42" s="37" t="s">
        <v>99</v>
      </c>
      <c r="D42" s="38"/>
      <c r="E42" s="39">
        <v>1.6001803234399998</v>
      </c>
      <c r="F42" s="39">
        <v>0.16449019663999997</v>
      </c>
      <c r="G42" s="39">
        <v>3.2507000000000001E-2</v>
      </c>
      <c r="H42" s="39">
        <v>3.7151935999999998E-4</v>
      </c>
      <c r="I42" s="39">
        <v>8.8839566959999991E-2</v>
      </c>
      <c r="J42" s="39">
        <v>8.8839566959999991E-2</v>
      </c>
      <c r="K42" s="39">
        <v>8.8839566959999991E-2</v>
      </c>
      <c r="L42" s="39">
        <v>5.1594751119999997E-2</v>
      </c>
      <c r="M42" s="39">
        <v>0.53261944247999993</v>
      </c>
      <c r="N42" s="39" t="s">
        <v>399</v>
      </c>
      <c r="O42" s="39">
        <v>4.6439920000000001E-4</v>
      </c>
      <c r="P42" s="39" t="s">
        <v>399</v>
      </c>
      <c r="Q42" s="39" t="s">
        <v>399</v>
      </c>
      <c r="R42" s="39">
        <v>2.3219959999999998E-3</v>
      </c>
      <c r="S42" s="39">
        <v>7.8947864000000006E-2</v>
      </c>
      <c r="T42" s="39">
        <v>3.2507944000000001E-3</v>
      </c>
      <c r="U42" s="39">
        <v>4.6439920000000001E-4</v>
      </c>
      <c r="V42" s="39">
        <v>4.6439920000000003E-2</v>
      </c>
      <c r="W42" s="39" t="s">
        <v>399</v>
      </c>
      <c r="X42" s="39">
        <v>1.3931975999999997E-3</v>
      </c>
      <c r="Y42" s="39">
        <v>2.3219959999999998E-3</v>
      </c>
      <c r="Z42" s="39" t="s">
        <v>399</v>
      </c>
      <c r="AA42" s="39" t="s">
        <v>399</v>
      </c>
      <c r="AB42" s="39">
        <v>3.7151935999999997E-3</v>
      </c>
      <c r="AC42" s="39" t="s">
        <v>399</v>
      </c>
      <c r="AD42" s="39" t="s">
        <v>399</v>
      </c>
      <c r="AE42" s="26"/>
      <c r="AF42" s="40">
        <v>1973</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0.43598160000000002</v>
      </c>
      <c r="F43" s="39">
        <v>8.1181199999999995E-2</v>
      </c>
      <c r="G43" s="39">
        <v>0.25653089999999995</v>
      </c>
      <c r="H43" s="39">
        <v>2.6639999999999997E-3</v>
      </c>
      <c r="I43" s="39">
        <v>5.1385800000000002E-2</v>
      </c>
      <c r="J43" s="39">
        <v>5.6466599999999992E-2</v>
      </c>
      <c r="K43" s="39">
        <v>5.8258600000000001E-2</v>
      </c>
      <c r="L43" s="39">
        <v>1.5308616000000001E-2</v>
      </c>
      <c r="M43" s="39">
        <v>0.33936680000000002</v>
      </c>
      <c r="N43" s="39">
        <v>3.5167250000000004E-2</v>
      </c>
      <c r="O43" s="39">
        <v>1.4284949999999999E-3</v>
      </c>
      <c r="P43" s="39">
        <v>2.4347599999999998E-3</v>
      </c>
      <c r="Q43" s="39">
        <v>1.3794799999999998E-3</v>
      </c>
      <c r="R43" s="39">
        <v>1.484835E-2</v>
      </c>
      <c r="S43" s="39">
        <v>6.8632699999999994E-3</v>
      </c>
      <c r="T43" s="39">
        <v>0.13624834999999999</v>
      </c>
      <c r="U43" s="39">
        <v>5.2925999999999993E-4</v>
      </c>
      <c r="V43" s="39">
        <v>9.3610299999999994E-2</v>
      </c>
      <c r="W43" s="39">
        <v>5.1463600000000005E-2</v>
      </c>
      <c r="X43" s="39">
        <v>9.09471624E-3</v>
      </c>
      <c r="Y43" s="39">
        <v>1.2008399000000001E-2</v>
      </c>
      <c r="Z43" s="39">
        <v>4.7236633200000008E-3</v>
      </c>
      <c r="AA43" s="39">
        <v>3.6946303999999997E-3</v>
      </c>
      <c r="AB43" s="39">
        <v>2.9521408960000002E-2</v>
      </c>
      <c r="AC43" s="39">
        <v>7.093920000000001E-4</v>
      </c>
      <c r="AD43" s="39">
        <v>3.1284459048000007E-2</v>
      </c>
      <c r="AE43" s="26"/>
      <c r="AF43" s="40">
        <v>1069.6000000000001</v>
      </c>
      <c r="AG43" s="40">
        <v>184</v>
      </c>
      <c r="AH43" s="40">
        <v>950</v>
      </c>
      <c r="AI43" s="40">
        <v>72</v>
      </c>
      <c r="AJ43" s="40" t="s">
        <v>399</v>
      </c>
      <c r="AK43" s="40" t="s">
        <v>399</v>
      </c>
      <c r="AL43" s="45" t="s">
        <v>40</v>
      </c>
    </row>
    <row r="44" spans="1:38" s="6" customFormat="1" ht="26.25" customHeight="1" thickBot="1">
      <c r="A44" s="37" t="s">
        <v>61</v>
      </c>
      <c r="B44" s="37" t="s">
        <v>102</v>
      </c>
      <c r="C44" s="37" t="s">
        <v>103</v>
      </c>
      <c r="D44" s="38"/>
      <c r="E44" s="39">
        <v>3.9493868494802866</v>
      </c>
      <c r="F44" s="39">
        <v>0.88083456314514352</v>
      </c>
      <c r="G44" s="39">
        <v>6.8930000000000005E-2</v>
      </c>
      <c r="H44" s="39">
        <v>7.7682492517896432E-4</v>
      </c>
      <c r="I44" s="39">
        <v>0.1920579382828739</v>
      </c>
      <c r="J44" s="39">
        <v>0.1920579382828739</v>
      </c>
      <c r="K44" s="39">
        <v>0.1920579382828739</v>
      </c>
      <c r="L44" s="39">
        <v>0.10610514423322431</v>
      </c>
      <c r="M44" s="39">
        <v>4.0508655933727171</v>
      </c>
      <c r="N44" s="39" t="s">
        <v>399</v>
      </c>
      <c r="O44" s="39">
        <v>1.0107358207599999E-3</v>
      </c>
      <c r="P44" s="39" t="s">
        <v>399</v>
      </c>
      <c r="Q44" s="39" t="s">
        <v>399</v>
      </c>
      <c r="R44" s="39">
        <v>5.0536791037999991E-3</v>
      </c>
      <c r="S44" s="39">
        <v>0.17182508952919998</v>
      </c>
      <c r="T44" s="39">
        <v>7.075150745319999E-3</v>
      </c>
      <c r="U44" s="39">
        <v>1.0107358207599999E-3</v>
      </c>
      <c r="V44" s="39">
        <v>0.10107358207599998</v>
      </c>
      <c r="W44" s="39" t="s">
        <v>399</v>
      </c>
      <c r="X44" s="39">
        <v>3.0735658557399992E-3</v>
      </c>
      <c r="Y44" s="39">
        <v>5.0123207103399993E-3</v>
      </c>
      <c r="Z44" s="39" t="s">
        <v>399</v>
      </c>
      <c r="AA44" s="39" t="s">
        <v>399</v>
      </c>
      <c r="AB44" s="39">
        <v>8.0858865660799993E-3</v>
      </c>
      <c r="AC44" s="39" t="s">
        <v>399</v>
      </c>
      <c r="AD44" s="39" t="s">
        <v>399</v>
      </c>
      <c r="AE44" s="26"/>
      <c r="AF44" s="40">
        <v>4298.4000000000005</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1.5480499999999999</v>
      </c>
      <c r="F46" s="39">
        <v>0.11776320000000018</v>
      </c>
      <c r="G46" s="39">
        <v>0.64393199999999995</v>
      </c>
      <c r="H46" s="39" t="s">
        <v>401</v>
      </c>
      <c r="I46" s="39">
        <v>0.11199599999999998</v>
      </c>
      <c r="J46" s="39">
        <v>0.12873599999999996</v>
      </c>
      <c r="K46" s="39">
        <v>0.13023400000000007</v>
      </c>
      <c r="L46" s="39">
        <v>5.1254207999999996E-2</v>
      </c>
      <c r="M46" s="39">
        <v>0.65846800000000005</v>
      </c>
      <c r="N46" s="39">
        <v>6.8179999999999963E-2</v>
      </c>
      <c r="O46" s="39">
        <v>1.1258999999999991E-3</v>
      </c>
      <c r="P46" s="39">
        <v>2.1843999999999991E-3</v>
      </c>
      <c r="Q46" s="39">
        <v>3.324999999999999E-3</v>
      </c>
      <c r="R46" s="39">
        <v>5.2269000000000038E-2</v>
      </c>
      <c r="S46" s="39">
        <v>1.8558999999999999E-2</v>
      </c>
      <c r="T46" s="39">
        <v>0.62003200000000003</v>
      </c>
      <c r="U46" s="39">
        <v>8.7900000000000001E-4</v>
      </c>
      <c r="V46" s="39">
        <v>0.13168400000000036</v>
      </c>
      <c r="W46" s="39">
        <v>7.3069999999999968E-2</v>
      </c>
      <c r="X46" s="39">
        <v>9.7463821999999936E-3</v>
      </c>
      <c r="Y46" s="39">
        <v>1.2678670000000003E-2</v>
      </c>
      <c r="Z46" s="39">
        <v>5.0801946000000008E-3</v>
      </c>
      <c r="AA46" s="39">
        <v>3.9664070000000017E-3</v>
      </c>
      <c r="AB46" s="39">
        <v>3.1471653800000027E-2</v>
      </c>
      <c r="AC46" s="39">
        <v>1.2190399999999976E-3</v>
      </c>
      <c r="AD46" s="39">
        <v>3.638064194E-2</v>
      </c>
      <c r="AE46" s="26"/>
      <c r="AF46" s="40">
        <v>4938</v>
      </c>
      <c r="AG46" s="40">
        <v>214</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25.717000000000002</v>
      </c>
      <c r="G48" s="39" t="s">
        <v>399</v>
      </c>
      <c r="H48" s="39" t="s">
        <v>399</v>
      </c>
      <c r="I48" s="39">
        <v>0.15744</v>
      </c>
      <c r="J48" s="39">
        <v>1.02336</v>
      </c>
      <c r="K48" s="39">
        <v>2.1516799999999998</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33.063000000000002</v>
      </c>
      <c r="AL48" s="45" t="s">
        <v>113</v>
      </c>
    </row>
    <row r="49" spans="1:38" s="6" customFormat="1" ht="26.25" customHeight="1" thickBot="1">
      <c r="A49" s="37" t="s">
        <v>110</v>
      </c>
      <c r="B49" s="37" t="s">
        <v>114</v>
      </c>
      <c r="C49" s="37" t="s">
        <v>115</v>
      </c>
      <c r="D49" s="38"/>
      <c r="E49" s="39">
        <v>1.474E-3</v>
      </c>
      <c r="F49" s="39">
        <v>1.2612E-2</v>
      </c>
      <c r="G49" s="39">
        <v>1.3104E-3</v>
      </c>
      <c r="H49" s="39">
        <v>6.0600000000000003E-3</v>
      </c>
      <c r="I49" s="39">
        <v>9.9918000000000007E-2</v>
      </c>
      <c r="J49" s="39">
        <v>0.239148</v>
      </c>
      <c r="K49" s="39">
        <v>0.56836799999999998</v>
      </c>
      <c r="L49" s="39">
        <v>4.8959000000000003E-2</v>
      </c>
      <c r="M49" s="39">
        <v>0.75348000000000004</v>
      </c>
      <c r="N49" s="39">
        <v>0.6224400000000001</v>
      </c>
      <c r="O49" s="39">
        <v>1.1466E-2</v>
      </c>
      <c r="P49" s="39">
        <v>1.9656E-2</v>
      </c>
      <c r="Q49" s="39">
        <v>2.1294E-2</v>
      </c>
      <c r="R49" s="39">
        <v>0.27845999999999999</v>
      </c>
      <c r="S49" s="39">
        <v>7.8623999999999999E-2</v>
      </c>
      <c r="T49" s="39">
        <v>0.19656000000000001</v>
      </c>
      <c r="U49" s="39">
        <v>2.6208000000000002E-2</v>
      </c>
      <c r="V49" s="39">
        <v>0.36036000000000001</v>
      </c>
      <c r="W49" s="39">
        <v>4.9139999999999997</v>
      </c>
      <c r="X49" s="39">
        <v>0.26207999999999998</v>
      </c>
      <c r="Y49" s="39">
        <v>0.3276</v>
      </c>
      <c r="Z49" s="39">
        <v>0.1638</v>
      </c>
      <c r="AA49" s="39">
        <v>0.13062000000000001</v>
      </c>
      <c r="AB49" s="39">
        <v>0.8841</v>
      </c>
      <c r="AC49" s="39" t="s">
        <v>401</v>
      </c>
      <c r="AD49" s="39" t="s">
        <v>401</v>
      </c>
      <c r="AE49" s="26"/>
      <c r="AF49" s="40" t="s">
        <v>399</v>
      </c>
      <c r="AG49" s="40" t="s">
        <v>399</v>
      </c>
      <c r="AH49" s="40" t="s">
        <v>399</v>
      </c>
      <c r="AI49" s="40" t="s">
        <v>399</v>
      </c>
      <c r="AJ49" s="40" t="s">
        <v>399</v>
      </c>
      <c r="AK49" s="40">
        <v>1.6379999999999999</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2.1736</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10.868</v>
      </c>
      <c r="AL51" s="41" t="s">
        <v>121</v>
      </c>
    </row>
    <row r="52" spans="1:38" s="6" customFormat="1" ht="26.25" customHeight="1" thickBot="1">
      <c r="A52" s="37" t="s">
        <v>110</v>
      </c>
      <c r="B52" s="37" t="s">
        <v>122</v>
      </c>
      <c r="C52" s="37" t="s">
        <v>369</v>
      </c>
      <c r="D52" s="38"/>
      <c r="E52" s="39">
        <v>0.56700025440000001</v>
      </c>
      <c r="F52" s="39">
        <v>2.4245646013599997</v>
      </c>
      <c r="G52" s="39">
        <v>3.9690017807999993</v>
      </c>
      <c r="H52" s="39">
        <v>0.45360020351999997</v>
      </c>
      <c r="I52" s="39">
        <v>0.68040030527999995</v>
      </c>
      <c r="J52" s="39">
        <v>1.5592506996000002</v>
      </c>
      <c r="K52" s="39">
        <v>1.9845008903999997</v>
      </c>
      <c r="L52" s="39">
        <v>8.8452039686399996E-4</v>
      </c>
      <c r="M52" s="39">
        <v>110.565049608</v>
      </c>
      <c r="N52" s="39">
        <v>0.90720040703999993</v>
      </c>
      <c r="O52" s="39">
        <v>0.17860508013600002</v>
      </c>
      <c r="P52" s="39">
        <v>0.19845008904000003</v>
      </c>
      <c r="Q52" s="39">
        <v>3.9690017807999994E-2</v>
      </c>
      <c r="R52" s="39">
        <v>2.0848410000000001E-2</v>
      </c>
      <c r="S52" s="39">
        <v>0.39690017808000005</v>
      </c>
      <c r="T52" s="39">
        <v>1.72935077592</v>
      </c>
      <c r="U52" s="39">
        <v>3.9690017807999994E-2</v>
      </c>
      <c r="V52" s="39">
        <v>0.34020015263999998</v>
      </c>
      <c r="W52" s="39" t="s">
        <v>401</v>
      </c>
      <c r="X52" s="39">
        <v>4.4855669999999996E-5</v>
      </c>
      <c r="Y52" s="39">
        <v>7.5812399999999999E-5</v>
      </c>
      <c r="Z52" s="39">
        <v>5.1805139999999999E-5</v>
      </c>
      <c r="AA52" s="39">
        <v>3.9169739999999995E-5</v>
      </c>
      <c r="AB52" s="39">
        <v>2.1164295E-4</v>
      </c>
      <c r="AC52" s="39" t="s">
        <v>399</v>
      </c>
      <c r="AD52" s="39" t="s">
        <v>399</v>
      </c>
      <c r="AE52" s="26"/>
      <c r="AF52" s="40" t="s">
        <v>399</v>
      </c>
      <c r="AG52" s="40" t="s">
        <v>399</v>
      </c>
      <c r="AH52" s="40" t="s">
        <v>399</v>
      </c>
      <c r="AI52" s="40" t="s">
        <v>399</v>
      </c>
      <c r="AJ52" s="40" t="s">
        <v>399</v>
      </c>
      <c r="AK52" s="40">
        <v>2835001.3</v>
      </c>
      <c r="AL52" s="41" t="s">
        <v>505</v>
      </c>
    </row>
    <row r="53" spans="1:38" s="6" customFormat="1" ht="26.25" customHeight="1" thickBot="1">
      <c r="A53" s="37" t="s">
        <v>110</v>
      </c>
      <c r="B53" s="37" t="s">
        <v>123</v>
      </c>
      <c r="C53" s="37" t="s">
        <v>124</v>
      </c>
      <c r="D53" s="38"/>
      <c r="E53" s="39" t="s">
        <v>399</v>
      </c>
      <c r="F53" s="39">
        <v>2.431476</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1644000</v>
      </c>
      <c r="AL53" s="41" t="s">
        <v>458</v>
      </c>
    </row>
    <row r="54" spans="1:38" s="6" customFormat="1" ht="37.5" customHeight="1" thickBot="1">
      <c r="A54" s="37" t="s">
        <v>110</v>
      </c>
      <c r="B54" s="37" t="s">
        <v>125</v>
      </c>
      <c r="C54" s="37" t="s">
        <v>126</v>
      </c>
      <c r="D54" s="38"/>
      <c r="E54" s="39" t="s">
        <v>399</v>
      </c>
      <c r="F54" s="39">
        <v>1.8901869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18901869</v>
      </c>
      <c r="AL54" s="41" t="s">
        <v>455</v>
      </c>
    </row>
    <row r="55" spans="1:38" s="6" customFormat="1" ht="26.25" customHeight="1" thickBot="1">
      <c r="A55" s="37" t="s">
        <v>110</v>
      </c>
      <c r="B55" s="37" t="s">
        <v>127</v>
      </c>
      <c r="C55" s="37" t="s">
        <v>128</v>
      </c>
      <c r="D55" s="38"/>
      <c r="E55" s="39">
        <v>0.87702000000000002</v>
      </c>
      <c r="F55" s="39">
        <v>1.1275999999999999</v>
      </c>
      <c r="G55" s="39">
        <v>8.1440000000000002E-3</v>
      </c>
      <c r="H55" s="39" t="s">
        <v>401</v>
      </c>
      <c r="I55" s="39">
        <v>1.6287590000000001</v>
      </c>
      <c r="J55" s="39">
        <v>1.6287590000000001</v>
      </c>
      <c r="K55" s="39">
        <v>1.6287590000000001</v>
      </c>
      <c r="L55" s="39">
        <v>0.39090000000000003</v>
      </c>
      <c r="M55" s="39">
        <v>3.9466000000000001</v>
      </c>
      <c r="N55" s="39">
        <v>3.0699999999999998E-3</v>
      </c>
      <c r="O55" s="39">
        <v>1.2529E-2</v>
      </c>
      <c r="P55" s="39">
        <v>2.944E-3</v>
      </c>
      <c r="Q55" s="39">
        <v>2.3800000000000002E-3</v>
      </c>
      <c r="R55" s="39">
        <v>8.1400000000000005E-4</v>
      </c>
      <c r="S55" s="39">
        <v>1E-3</v>
      </c>
      <c r="T55" s="39">
        <v>2.3805E-2</v>
      </c>
      <c r="U55" s="39">
        <v>2.6899999999999998E-4</v>
      </c>
      <c r="V55" s="39">
        <v>0.32575199999999999</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736995</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0.64944919000000001</v>
      </c>
      <c r="J57" s="39">
        <v>1.169008542</v>
      </c>
      <c r="K57" s="39">
        <v>1.29889838</v>
      </c>
      <c r="L57" s="39">
        <v>1.9483475699999999E-2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4995.7629999999999</v>
      </c>
      <c r="AL57" s="45" t="s">
        <v>133</v>
      </c>
    </row>
    <row r="58" spans="1:38" s="6" customFormat="1" ht="26.25" customHeight="1" thickBot="1">
      <c r="A58" s="37" t="s">
        <v>44</v>
      </c>
      <c r="B58" s="37" t="s">
        <v>134</v>
      </c>
      <c r="C58" s="37" t="s">
        <v>135</v>
      </c>
      <c r="D58" s="38"/>
      <c r="E58" s="39" t="s">
        <v>400</v>
      </c>
      <c r="F58" s="39" t="s">
        <v>400</v>
      </c>
      <c r="G58" s="39" t="s">
        <v>400</v>
      </c>
      <c r="H58" s="39" t="s">
        <v>400</v>
      </c>
      <c r="I58" s="39">
        <v>0.94983279999999992</v>
      </c>
      <c r="J58" s="39">
        <v>4.7491639999999995</v>
      </c>
      <c r="K58" s="39">
        <v>12.212135999999999</v>
      </c>
      <c r="L58" s="39">
        <v>4.3692308799999999E-3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1356.904</v>
      </c>
      <c r="AL58" s="45" t="s">
        <v>136</v>
      </c>
    </row>
    <row r="59" spans="1:38" s="6" customFormat="1" ht="26.25" customHeight="1" thickBot="1">
      <c r="A59" s="37" t="s">
        <v>44</v>
      </c>
      <c r="B59" s="48" t="s">
        <v>137</v>
      </c>
      <c r="C59" s="37" t="s">
        <v>379</v>
      </c>
      <c r="D59" s="38"/>
      <c r="E59" s="39" t="s">
        <v>400</v>
      </c>
      <c r="F59" s="39">
        <v>2.8180000000000002E-3</v>
      </c>
      <c r="G59" s="39" t="s">
        <v>400</v>
      </c>
      <c r="H59" s="39">
        <v>7.8903999999999988E-3</v>
      </c>
      <c r="I59" s="39">
        <v>9.3030679999999991E-2</v>
      </c>
      <c r="J59" s="39">
        <v>0.10714623999999999</v>
      </c>
      <c r="K59" s="39">
        <v>0.11906366</v>
      </c>
      <c r="L59" s="39">
        <v>1.144763752E-4</v>
      </c>
      <c r="M59" s="39" t="s">
        <v>400</v>
      </c>
      <c r="N59" s="39">
        <v>0.98067720000000014</v>
      </c>
      <c r="O59" s="39">
        <v>5.2178759999999998E-2</v>
      </c>
      <c r="P59" s="39">
        <v>6.7635000000000004E-4</v>
      </c>
      <c r="Q59" s="39">
        <v>0.10708572</v>
      </c>
      <c r="R59" s="39">
        <v>0.13165116000000002</v>
      </c>
      <c r="S59" s="39">
        <v>1.5781500000000002E-3</v>
      </c>
      <c r="T59" s="39">
        <v>0.24052931999999999</v>
      </c>
      <c r="U59" s="39">
        <v>0.49441950000000001</v>
      </c>
      <c r="V59" s="39">
        <v>8.3416500000000005E-2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538.154</v>
      </c>
      <c r="AL59" s="45" t="s">
        <v>394</v>
      </c>
    </row>
    <row r="60" spans="1:38" s="6" customFormat="1" ht="26.25" customHeight="1" thickBot="1">
      <c r="A60" s="37" t="s">
        <v>44</v>
      </c>
      <c r="B60" s="48" t="s">
        <v>138</v>
      </c>
      <c r="C60" s="37" t="s">
        <v>139</v>
      </c>
      <c r="D60" s="42"/>
      <c r="E60" s="39" t="s">
        <v>399</v>
      </c>
      <c r="F60" s="39" t="s">
        <v>399</v>
      </c>
      <c r="G60" s="39" t="s">
        <v>399</v>
      </c>
      <c r="H60" s="39" t="s">
        <v>399</v>
      </c>
      <c r="I60" s="39">
        <v>0.17648246499999998</v>
      </c>
      <c r="J60" s="39">
        <v>1.76482465</v>
      </c>
      <c r="K60" s="39">
        <v>3.6002422859999998</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35296.492999999995</v>
      </c>
      <c r="AL60" s="45" t="s">
        <v>395</v>
      </c>
    </row>
    <row r="61" spans="1:38" s="6" customFormat="1" ht="26.25" customHeight="1" thickBot="1">
      <c r="A61" s="37" t="s">
        <v>44</v>
      </c>
      <c r="B61" s="48" t="s">
        <v>140</v>
      </c>
      <c r="C61" s="37" t="s">
        <v>141</v>
      </c>
      <c r="D61" s="38"/>
      <c r="E61" s="39" t="s">
        <v>399</v>
      </c>
      <c r="F61" s="39" t="s">
        <v>399</v>
      </c>
      <c r="G61" s="39" t="s">
        <v>399</v>
      </c>
      <c r="H61" s="39" t="s">
        <v>399</v>
      </c>
      <c r="I61" s="39">
        <v>5.6782817444408891E-2</v>
      </c>
      <c r="J61" s="39">
        <v>0.56782817444408884</v>
      </c>
      <c r="K61" s="39">
        <v>1.8806171645724439</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5432034.4000000004</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1.444661</v>
      </c>
      <c r="F64" s="39" t="s">
        <v>401</v>
      </c>
      <c r="G64" s="39" t="s">
        <v>399</v>
      </c>
      <c r="H64" s="39">
        <v>1.444661E-2</v>
      </c>
      <c r="I64" s="39" t="s">
        <v>399</v>
      </c>
      <c r="J64" s="39" t="s">
        <v>399</v>
      </c>
      <c r="K64" s="39" t="s">
        <v>399</v>
      </c>
      <c r="L64" s="39" t="s">
        <v>399</v>
      </c>
      <c r="M64" s="39">
        <v>0.14446609999999999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1444.6610000000001</v>
      </c>
      <c r="AL64" s="45" t="s">
        <v>148</v>
      </c>
    </row>
    <row r="65" spans="1:38" s="6" customFormat="1" ht="26.25" customHeight="1" thickBot="1">
      <c r="A65" s="37" t="s">
        <v>44</v>
      </c>
      <c r="B65" s="37" t="s">
        <v>149</v>
      </c>
      <c r="C65" s="37" t="s">
        <v>150</v>
      </c>
      <c r="D65" s="38"/>
      <c r="E65" s="39">
        <v>3.4701804156014995</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4.4999999999999997E-3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45</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0.36533699999999997</v>
      </c>
      <c r="I69" s="39" t="s">
        <v>401</v>
      </c>
      <c r="J69" s="39" t="s">
        <v>401</v>
      </c>
      <c r="K69" s="39">
        <v>4.0592999999999997E-2</v>
      </c>
      <c r="L69" s="39" t="s">
        <v>401</v>
      </c>
      <c r="M69" s="39">
        <v>3.6533699999999998</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405.93</v>
      </c>
      <c r="AL69" s="45" t="s">
        <v>163</v>
      </c>
    </row>
    <row r="70" spans="1:38" s="6" customFormat="1" ht="26.25" customHeight="1" thickBot="1">
      <c r="A70" s="37" t="s">
        <v>44</v>
      </c>
      <c r="B70" s="37" t="s">
        <v>164</v>
      </c>
      <c r="C70" s="37" t="s">
        <v>363</v>
      </c>
      <c r="D70" s="46"/>
      <c r="E70" s="39">
        <v>0.03</v>
      </c>
      <c r="F70" s="39">
        <v>11.493946056</v>
      </c>
      <c r="G70" s="39">
        <v>4.3999999999999997E-2</v>
      </c>
      <c r="H70" s="39">
        <v>0.26563249999999999</v>
      </c>
      <c r="I70" s="39">
        <v>9.7034105000000009E-2</v>
      </c>
      <c r="J70" s="39">
        <v>0.1465717</v>
      </c>
      <c r="K70" s="39">
        <v>67.695969179000002</v>
      </c>
      <c r="L70" s="39">
        <v>1.9605539999999998E-3</v>
      </c>
      <c r="M70" s="39">
        <v>6.0000000000000001E-3</v>
      </c>
      <c r="N70" s="39" t="s">
        <v>401</v>
      </c>
      <c r="O70" s="39" t="s">
        <v>401</v>
      </c>
      <c r="P70" s="39">
        <v>0.86789280000000002</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0.19490792000000001</v>
      </c>
      <c r="F72" s="39">
        <v>0.87175500500000014</v>
      </c>
      <c r="G72" s="39">
        <v>6.8991480000000008E-2</v>
      </c>
      <c r="H72" s="39" t="s">
        <v>401</v>
      </c>
      <c r="I72" s="39">
        <v>0.70927578700000005</v>
      </c>
      <c r="J72" s="39">
        <v>0.90626696800000006</v>
      </c>
      <c r="K72" s="39">
        <v>1.6605747910000002</v>
      </c>
      <c r="L72" s="39">
        <v>3.7798520312000003E-3</v>
      </c>
      <c r="M72" s="39">
        <v>17.853991599999997</v>
      </c>
      <c r="N72" s="39">
        <v>41.086379645400001</v>
      </c>
      <c r="O72" s="39">
        <v>0.55709833000000009</v>
      </c>
      <c r="P72" s="39">
        <v>0.34319503810000002</v>
      </c>
      <c r="Q72" s="39">
        <v>1.9367679980000003</v>
      </c>
      <c r="R72" s="39">
        <v>10.655363558699998</v>
      </c>
      <c r="S72" s="39">
        <v>0.36322342300000005</v>
      </c>
      <c r="T72" s="39">
        <v>1.9077681799999997</v>
      </c>
      <c r="U72" s="39">
        <v>0.12747783399999998</v>
      </c>
      <c r="V72" s="39">
        <v>22.950993416999999</v>
      </c>
      <c r="W72" s="39">
        <v>52.132165037999997</v>
      </c>
      <c r="X72" s="39" t="s">
        <v>400</v>
      </c>
      <c r="Y72" s="39" t="s">
        <v>400</v>
      </c>
      <c r="Z72" s="39" t="s">
        <v>400</v>
      </c>
      <c r="AA72" s="39" t="s">
        <v>400</v>
      </c>
      <c r="AB72" s="39">
        <v>12.558629519999998</v>
      </c>
      <c r="AC72" s="39">
        <v>0.17077487999999999</v>
      </c>
      <c r="AD72" s="39">
        <v>24.997087139999998</v>
      </c>
      <c r="AE72" s="26"/>
      <c r="AF72" s="40" t="s">
        <v>399</v>
      </c>
      <c r="AG72" s="40" t="s">
        <v>399</v>
      </c>
      <c r="AH72" s="40" t="s">
        <v>399</v>
      </c>
      <c r="AI72" s="40" t="s">
        <v>399</v>
      </c>
      <c r="AJ72" s="40" t="s">
        <v>399</v>
      </c>
      <c r="AK72" s="40">
        <v>21083.821</v>
      </c>
      <c r="AL72" s="45" t="s">
        <v>169</v>
      </c>
    </row>
    <row r="73" spans="1:38" s="6" customFormat="1" ht="26.25" customHeight="1" thickBot="1">
      <c r="A73" s="37" t="s">
        <v>44</v>
      </c>
      <c r="B73" s="37" t="s">
        <v>170</v>
      </c>
      <c r="C73" s="37" t="s">
        <v>171</v>
      </c>
      <c r="D73" s="38"/>
      <c r="E73" s="39" t="s">
        <v>401</v>
      </c>
      <c r="F73" s="39" t="s">
        <v>401</v>
      </c>
      <c r="G73" s="39" t="s">
        <v>401</v>
      </c>
      <c r="H73" s="39" t="s">
        <v>401</v>
      </c>
      <c r="I73" s="39">
        <v>8.5259399999999999E-2</v>
      </c>
      <c r="J73" s="39">
        <v>0.12078415000000001</v>
      </c>
      <c r="K73" s="39">
        <v>0.142099</v>
      </c>
      <c r="L73" s="39">
        <v>8.5259400000000009E-3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0.198048</v>
      </c>
      <c r="F74" s="39" t="s">
        <v>399</v>
      </c>
      <c r="G74" s="39">
        <v>0.99024000000000001</v>
      </c>
      <c r="H74" s="39" t="s">
        <v>399</v>
      </c>
      <c r="I74" s="39">
        <v>7.9219200000000004E-2</v>
      </c>
      <c r="J74" s="39">
        <v>9.9024000000000001E-2</v>
      </c>
      <c r="K74" s="39">
        <v>0.11882879999999998</v>
      </c>
      <c r="L74" s="39">
        <v>1.8220415999999999E-3</v>
      </c>
      <c r="M74" s="39">
        <v>23.76576</v>
      </c>
      <c r="N74" s="39" t="s">
        <v>401</v>
      </c>
      <c r="O74" s="39" t="s">
        <v>401</v>
      </c>
      <c r="P74" s="39" t="s">
        <v>401</v>
      </c>
      <c r="Q74" s="39" t="s">
        <v>401</v>
      </c>
      <c r="R74" s="39" t="s">
        <v>401</v>
      </c>
      <c r="S74" s="39" t="s">
        <v>401</v>
      </c>
      <c r="T74" s="39" t="s">
        <v>401</v>
      </c>
      <c r="U74" s="39" t="s">
        <v>401</v>
      </c>
      <c r="V74" s="39" t="s">
        <v>401</v>
      </c>
      <c r="W74" s="39" t="s">
        <v>401</v>
      </c>
      <c r="X74" s="39">
        <v>1.386336E-2</v>
      </c>
      <c r="Y74" s="39">
        <v>3.9609599999999995E-3</v>
      </c>
      <c r="Z74" s="39">
        <v>3.9609599999999995E-3</v>
      </c>
      <c r="AA74" s="39">
        <v>1.9804799999999997E-3</v>
      </c>
      <c r="AB74" s="39">
        <v>2.3765759999999997E-2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4.0749350000000004E-2</v>
      </c>
      <c r="H76" s="39" t="s">
        <v>399</v>
      </c>
      <c r="I76" s="39">
        <v>4.7775100000000003E-5</v>
      </c>
      <c r="J76" s="39">
        <v>9.8360500000000008E-5</v>
      </c>
      <c r="K76" s="39">
        <v>1.2646350000000001E-4</v>
      </c>
      <c r="L76" s="39" t="s">
        <v>399</v>
      </c>
      <c r="M76" s="39" t="s">
        <v>399</v>
      </c>
      <c r="N76" s="39">
        <v>0.11522229999999999</v>
      </c>
      <c r="O76" s="39">
        <v>2.8103E-3</v>
      </c>
      <c r="P76" s="39">
        <v>8.4308999999999999E-3</v>
      </c>
      <c r="Q76" s="39">
        <v>2.8103E-3</v>
      </c>
      <c r="R76" s="39" t="s">
        <v>401</v>
      </c>
      <c r="S76" s="39" t="s">
        <v>401</v>
      </c>
      <c r="T76" s="39" t="s">
        <v>401</v>
      </c>
      <c r="U76" s="39" t="s">
        <v>401</v>
      </c>
      <c r="V76" s="39">
        <v>1.68618E-2</v>
      </c>
      <c r="W76" s="39">
        <v>0.140515</v>
      </c>
      <c r="X76" s="39" t="s">
        <v>401</v>
      </c>
      <c r="Y76" s="39" t="s">
        <v>401</v>
      </c>
      <c r="Z76" s="39" t="s">
        <v>401</v>
      </c>
      <c r="AA76" s="39" t="s">
        <v>401</v>
      </c>
      <c r="AB76" s="39" t="s">
        <v>401</v>
      </c>
      <c r="AC76" s="39" t="s">
        <v>401</v>
      </c>
      <c r="AD76" s="39">
        <v>5.3395700000000001E-5</v>
      </c>
      <c r="AE76" s="26"/>
      <c r="AF76" s="40" t="s">
        <v>399</v>
      </c>
      <c r="AG76" s="40" t="s">
        <v>399</v>
      </c>
      <c r="AH76" s="40" t="s">
        <v>399</v>
      </c>
      <c r="AI76" s="40" t="s">
        <v>399</v>
      </c>
      <c r="AJ76" s="40" t="s">
        <v>399</v>
      </c>
      <c r="AK76" s="38">
        <v>28.103000000000002</v>
      </c>
      <c r="AL76" s="45" t="s">
        <v>409</v>
      </c>
    </row>
    <row r="77" spans="1:38" s="6" customFormat="1" ht="26.25" customHeight="1" thickBot="1">
      <c r="A77" s="37" t="s">
        <v>44</v>
      </c>
      <c r="B77" s="37" t="s">
        <v>182</v>
      </c>
      <c r="C77" s="37" t="s">
        <v>183</v>
      </c>
      <c r="D77" s="38"/>
      <c r="E77" s="39" t="s">
        <v>399</v>
      </c>
      <c r="F77" s="39" t="s">
        <v>399</v>
      </c>
      <c r="G77" s="39">
        <v>6.8850000000000008E-2</v>
      </c>
      <c r="H77" s="39" t="s">
        <v>399</v>
      </c>
      <c r="I77" s="39">
        <v>6.1200000000000002E-4</v>
      </c>
      <c r="J77" s="39">
        <v>6.6300000000000007E-4</v>
      </c>
      <c r="K77" s="39">
        <v>7.6500000000000005E-4</v>
      </c>
      <c r="L77" s="39" t="s">
        <v>399</v>
      </c>
      <c r="M77" s="39" t="s">
        <v>399</v>
      </c>
      <c r="N77" s="39">
        <v>1.0199999999999999E-2</v>
      </c>
      <c r="O77" s="39">
        <v>2.0399999999999997E-3</v>
      </c>
      <c r="P77" s="39">
        <v>2.0399999999999997E-3</v>
      </c>
      <c r="Q77" s="39">
        <v>1.5299999999999999E-3</v>
      </c>
      <c r="R77" s="39" t="s">
        <v>401</v>
      </c>
      <c r="S77" s="39" t="s">
        <v>401</v>
      </c>
      <c r="T77" s="39" t="s">
        <v>401</v>
      </c>
      <c r="U77" s="39" t="s">
        <v>401</v>
      </c>
      <c r="V77" s="39">
        <v>0.255</v>
      </c>
      <c r="W77" s="39">
        <v>0.255</v>
      </c>
      <c r="X77" s="39" t="s">
        <v>401</v>
      </c>
      <c r="Y77" s="39" t="s">
        <v>401</v>
      </c>
      <c r="Z77" s="39" t="s">
        <v>401</v>
      </c>
      <c r="AA77" s="39" t="s">
        <v>401</v>
      </c>
      <c r="AB77" s="39" t="s">
        <v>401</v>
      </c>
      <c r="AC77" s="39" t="s">
        <v>401</v>
      </c>
      <c r="AD77" s="39">
        <v>1.0200000000000001E-4</v>
      </c>
      <c r="AE77" s="26"/>
      <c r="AF77" s="40" t="s">
        <v>399</v>
      </c>
      <c r="AG77" s="40" t="s">
        <v>399</v>
      </c>
      <c r="AH77" s="40" t="s">
        <v>399</v>
      </c>
      <c r="AI77" s="40" t="s">
        <v>399</v>
      </c>
      <c r="AJ77" s="40" t="s">
        <v>399</v>
      </c>
      <c r="AK77" s="38">
        <v>51.006999999999998</v>
      </c>
      <c r="AL77" s="45" t="s">
        <v>410</v>
      </c>
    </row>
    <row r="78" spans="1:38" s="6" customFormat="1" ht="26.25" customHeight="1" thickBot="1">
      <c r="A78" s="37" t="s">
        <v>44</v>
      </c>
      <c r="B78" s="37" t="s">
        <v>185</v>
      </c>
      <c r="C78" s="37" t="s">
        <v>186</v>
      </c>
      <c r="D78" s="38"/>
      <c r="E78" s="39" t="s">
        <v>399</v>
      </c>
      <c r="F78" s="39" t="s">
        <v>399</v>
      </c>
      <c r="G78" s="39">
        <v>6.8614679999999997E-2</v>
      </c>
      <c r="H78" s="39" t="s">
        <v>399</v>
      </c>
      <c r="I78" s="39">
        <v>4.0750099999999996E-3</v>
      </c>
      <c r="J78" s="39">
        <v>5.3477300000000002E-3</v>
      </c>
      <c r="K78" s="39">
        <v>6.7878399999999998E-3</v>
      </c>
      <c r="L78" s="39">
        <v>4.0750099999999998E-6</v>
      </c>
      <c r="M78" s="39" t="s">
        <v>399</v>
      </c>
      <c r="N78" s="39">
        <v>0.473304</v>
      </c>
      <c r="O78" s="39">
        <v>0.1055947</v>
      </c>
      <c r="P78" s="39">
        <v>1.3866300000000002E-4</v>
      </c>
      <c r="Q78" s="39">
        <v>6.4788999999999999E-2</v>
      </c>
      <c r="R78" s="39">
        <v>9.3933000000000003E-2</v>
      </c>
      <c r="S78" s="39">
        <v>0.72365299999999999</v>
      </c>
      <c r="T78" s="39">
        <v>8.7163069999999995E-2</v>
      </c>
      <c r="U78" s="39" t="s">
        <v>401</v>
      </c>
      <c r="V78" s="39" t="s">
        <v>401</v>
      </c>
      <c r="W78" s="39">
        <v>0.83699473000000002</v>
      </c>
      <c r="X78" s="39" t="s">
        <v>401</v>
      </c>
      <c r="Y78" s="39" t="s">
        <v>401</v>
      </c>
      <c r="Z78" s="39" t="s">
        <v>401</v>
      </c>
      <c r="AA78" s="39" t="s">
        <v>401</v>
      </c>
      <c r="AB78" s="39" t="s">
        <v>401</v>
      </c>
      <c r="AC78" s="39" t="s">
        <v>401</v>
      </c>
      <c r="AD78" s="39">
        <v>6.1934300000000001E-5</v>
      </c>
      <c r="AE78" s="26"/>
      <c r="AF78" s="40" t="s">
        <v>399</v>
      </c>
      <c r="AG78" s="40" t="s">
        <v>399</v>
      </c>
      <c r="AH78" s="40" t="s">
        <v>399</v>
      </c>
      <c r="AI78" s="40" t="s">
        <v>399</v>
      </c>
      <c r="AJ78" s="40" t="s">
        <v>399</v>
      </c>
      <c r="AK78" s="38">
        <v>21.212</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25.018553331331788</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21521142</v>
      </c>
      <c r="AL82" s="45" t="s">
        <v>412</v>
      </c>
    </row>
    <row r="83" spans="1:38" s="6" customFormat="1" ht="26.25" customHeight="1" thickBot="1">
      <c r="A83" s="37" t="s">
        <v>44</v>
      </c>
      <c r="B83" s="48" t="s">
        <v>199</v>
      </c>
      <c r="C83" s="43" t="s">
        <v>200</v>
      </c>
      <c r="D83" s="38"/>
      <c r="E83" s="39" t="s">
        <v>399</v>
      </c>
      <c r="F83" s="39">
        <v>3.0441280000000001E-3</v>
      </c>
      <c r="G83" s="39" t="s">
        <v>399</v>
      </c>
      <c r="H83" s="39" t="s">
        <v>399</v>
      </c>
      <c r="I83" s="39">
        <v>1.9025799999999999E-2</v>
      </c>
      <c r="J83" s="39">
        <v>0.38051599999999997</v>
      </c>
      <c r="K83" s="39">
        <v>2.8538699999999997</v>
      </c>
      <c r="L83" s="39">
        <v>1.0844705999999999E-3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2.7300000000000002E-3</v>
      </c>
      <c r="G84" s="39" t="s">
        <v>399</v>
      </c>
      <c r="H84" s="39" t="s">
        <v>399</v>
      </c>
      <c r="I84" s="39">
        <v>1.6800000000000001E-3</v>
      </c>
      <c r="J84" s="39">
        <v>8.4000000000000012E-3</v>
      </c>
      <c r="K84" s="39">
        <v>3.3600000000000005E-2</v>
      </c>
      <c r="L84" s="39">
        <v>2.184E-7</v>
      </c>
      <c r="M84" s="39">
        <v>1.9950000000000002E-4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21000</v>
      </c>
      <c r="AL84" s="45" t="s">
        <v>37</v>
      </c>
    </row>
    <row r="85" spans="1:38" s="6" customFormat="1" ht="26.25" customHeight="1" thickBot="1">
      <c r="A85" s="37" t="s">
        <v>196</v>
      </c>
      <c r="B85" s="37" t="s">
        <v>203</v>
      </c>
      <c r="C85" s="43" t="s">
        <v>380</v>
      </c>
      <c r="D85" s="38"/>
      <c r="E85" s="39" t="s">
        <v>399</v>
      </c>
      <c r="F85" s="39">
        <v>10.715032573116995</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637</v>
      </c>
      <c r="AL85" s="45" t="s">
        <v>638</v>
      </c>
    </row>
    <row r="86" spans="1:38" s="6" customFormat="1" ht="26.25" customHeight="1" thickBot="1">
      <c r="A86" s="37" t="s">
        <v>196</v>
      </c>
      <c r="B86" s="37" t="s">
        <v>204</v>
      </c>
      <c r="C86" s="43" t="s">
        <v>205</v>
      </c>
      <c r="D86" s="38"/>
      <c r="E86" s="39" t="s">
        <v>399</v>
      </c>
      <c r="F86" s="39">
        <v>0.44445015999999998</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0.96619600000000005</v>
      </c>
      <c r="AL86" s="45" t="s">
        <v>206</v>
      </c>
    </row>
    <row r="87" spans="1:38" s="6" customFormat="1" ht="26.25" customHeight="1" thickBot="1">
      <c r="A87" s="37" t="s">
        <v>196</v>
      </c>
      <c r="B87" s="37" t="s">
        <v>207</v>
      </c>
      <c r="C87" s="43" t="s">
        <v>208</v>
      </c>
      <c r="D87" s="38"/>
      <c r="E87" s="39" t="s">
        <v>399</v>
      </c>
      <c r="F87" s="315">
        <v>0.87280000000000002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2.1819000000000002</v>
      </c>
      <c r="AL87" s="45" t="s">
        <v>206</v>
      </c>
    </row>
    <row r="88" spans="1:38" s="6" customFormat="1" ht="26.25" customHeight="1" thickBot="1">
      <c r="A88" s="37" t="s">
        <v>196</v>
      </c>
      <c r="B88" s="37" t="s">
        <v>209</v>
      </c>
      <c r="C88" s="43" t="s">
        <v>210</v>
      </c>
      <c r="D88" s="38"/>
      <c r="E88" s="39" t="s">
        <v>399</v>
      </c>
      <c r="F88" s="39">
        <v>10.023864547000001</v>
      </c>
      <c r="G88" s="39" t="s">
        <v>399</v>
      </c>
      <c r="H88" s="39" t="s">
        <v>399</v>
      </c>
      <c r="I88" s="39" t="s">
        <v>399</v>
      </c>
      <c r="J88" s="39" t="s">
        <v>399</v>
      </c>
      <c r="K88" s="39">
        <v>8.1623600000000004E-2</v>
      </c>
      <c r="L88" s="39" t="s">
        <v>401</v>
      </c>
      <c r="M88" s="39" t="s">
        <v>399</v>
      </c>
      <c r="N88" s="39" t="s">
        <v>399</v>
      </c>
      <c r="O88" s="39">
        <v>2.0405900000000001E-5</v>
      </c>
      <c r="P88" s="39" t="s">
        <v>399</v>
      </c>
      <c r="Q88" s="39">
        <v>1.020295E-4</v>
      </c>
      <c r="R88" s="39">
        <v>1.224354E-3</v>
      </c>
      <c r="S88" s="39" t="s">
        <v>401</v>
      </c>
      <c r="T88" s="39">
        <v>1.0202950000000001E-2</v>
      </c>
      <c r="U88" s="39">
        <v>1.020295E-4</v>
      </c>
      <c r="V88" s="39" t="s">
        <v>401</v>
      </c>
      <c r="W88" s="39" t="s">
        <v>401</v>
      </c>
      <c r="X88" s="39">
        <v>0.52035045000000002</v>
      </c>
      <c r="Y88" s="39" t="s">
        <v>401</v>
      </c>
      <c r="Z88" s="39" t="s">
        <v>401</v>
      </c>
      <c r="AA88" s="39" t="s">
        <v>401</v>
      </c>
      <c r="AB88" s="39">
        <v>0.52035045000000002</v>
      </c>
      <c r="AC88" s="39" t="s">
        <v>401</v>
      </c>
      <c r="AD88" s="39" t="s">
        <v>401</v>
      </c>
      <c r="AE88" s="26"/>
      <c r="AF88" s="40" t="s">
        <v>399</v>
      </c>
      <c r="AG88" s="40" t="s">
        <v>399</v>
      </c>
      <c r="AH88" s="40" t="s">
        <v>399</v>
      </c>
      <c r="AI88" s="40" t="s">
        <v>399</v>
      </c>
      <c r="AJ88" s="40" t="s">
        <v>399</v>
      </c>
      <c r="AK88" s="40" t="s">
        <v>723</v>
      </c>
      <c r="AL88" s="45" t="s">
        <v>460</v>
      </c>
    </row>
    <row r="89" spans="1:38" s="6" customFormat="1" ht="26.25" customHeight="1" thickBot="1">
      <c r="A89" s="37" t="s">
        <v>196</v>
      </c>
      <c r="B89" s="37" t="s">
        <v>211</v>
      </c>
      <c r="C89" s="43" t="s">
        <v>212</v>
      </c>
      <c r="D89" s="38"/>
      <c r="E89" s="39" t="s">
        <v>399</v>
      </c>
      <c r="F89" s="39">
        <v>1.1315589612806949</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2.1119866666666667</v>
      </c>
      <c r="AL89" s="45" t="s">
        <v>461</v>
      </c>
    </row>
    <row r="90" spans="1:38" s="52" customFormat="1" ht="26.25" customHeight="1" thickBot="1">
      <c r="A90" s="37" t="s">
        <v>196</v>
      </c>
      <c r="B90" s="37" t="s">
        <v>213</v>
      </c>
      <c r="C90" s="43" t="s">
        <v>214</v>
      </c>
      <c r="D90" s="38"/>
      <c r="E90" s="39" t="s">
        <v>401</v>
      </c>
      <c r="F90" s="39">
        <v>5.5056652639607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592</v>
      </c>
      <c r="AL90" s="45" t="s">
        <v>580</v>
      </c>
    </row>
    <row r="91" spans="1:38" s="6" customFormat="1" ht="26.25" customHeight="1" thickBot="1">
      <c r="A91" s="37" t="s">
        <v>196</v>
      </c>
      <c r="B91" s="37" t="s">
        <v>381</v>
      </c>
      <c r="C91" s="37" t="s">
        <v>215</v>
      </c>
      <c r="D91" s="38"/>
      <c r="E91" s="39">
        <v>7.2306442199999987E-2</v>
      </c>
      <c r="F91" s="39">
        <v>0.19376674767999996</v>
      </c>
      <c r="G91" s="39">
        <v>2.8391322000000004E-3</v>
      </c>
      <c r="H91" s="39">
        <v>0.16614297580000001</v>
      </c>
      <c r="I91" s="39">
        <v>1.1297595174000001</v>
      </c>
      <c r="J91" s="39">
        <v>1.1748659952</v>
      </c>
      <c r="K91" s="39">
        <v>1.1841824853</v>
      </c>
      <c r="L91" s="39">
        <v>4.864185917999999E-3</v>
      </c>
      <c r="M91" s="39">
        <v>2.2126200916999998</v>
      </c>
      <c r="N91" s="39">
        <v>0.73704623999999996</v>
      </c>
      <c r="O91" s="39">
        <v>0.21757740359999997</v>
      </c>
      <c r="P91" s="39">
        <v>5.3586270000000004E-5</v>
      </c>
      <c r="Q91" s="39">
        <v>1.2503463000000002E-3</v>
      </c>
      <c r="R91" s="39">
        <v>1.4665716000000001E-2</v>
      </c>
      <c r="S91" s="39">
        <v>0.63359488080000004</v>
      </c>
      <c r="T91" s="39">
        <v>0.13629632039999998</v>
      </c>
      <c r="U91" s="39" t="s">
        <v>401</v>
      </c>
      <c r="V91" s="39">
        <v>0.35252162040000001</v>
      </c>
      <c r="W91" s="39">
        <v>4.0034451999999996E-3</v>
      </c>
      <c r="X91" s="39">
        <v>4.4438241719999992E-3</v>
      </c>
      <c r="Y91" s="39">
        <v>1.8015503399999998E-3</v>
      </c>
      <c r="Z91" s="39">
        <v>1.8015503399999998E-3</v>
      </c>
      <c r="AA91" s="39">
        <v>1.8015503399999998E-3</v>
      </c>
      <c r="AB91" s="39">
        <v>9.8484751919999981E-3</v>
      </c>
      <c r="AC91" s="39" t="s">
        <v>401</v>
      </c>
      <c r="AD91" s="39" t="s">
        <v>401</v>
      </c>
      <c r="AE91" s="26"/>
      <c r="AF91" s="40" t="s">
        <v>399</v>
      </c>
      <c r="AG91" s="40" t="s">
        <v>399</v>
      </c>
      <c r="AH91" s="40" t="s">
        <v>399</v>
      </c>
      <c r="AI91" s="40" t="s">
        <v>399</v>
      </c>
      <c r="AJ91" s="40" t="s">
        <v>399</v>
      </c>
      <c r="AK91" s="40" t="s">
        <v>482</v>
      </c>
      <c r="AL91" s="45" t="s">
        <v>414</v>
      </c>
    </row>
    <row r="92" spans="1:38" s="6" customFormat="1" ht="26.25" customHeight="1" thickBot="1">
      <c r="A92" s="37" t="s">
        <v>44</v>
      </c>
      <c r="B92" s="37" t="s">
        <v>216</v>
      </c>
      <c r="C92" s="37" t="s">
        <v>217</v>
      </c>
      <c r="D92" s="46"/>
      <c r="E92" s="39">
        <v>0.21160399999999999</v>
      </c>
      <c r="F92" s="39">
        <v>0.42320799999999997</v>
      </c>
      <c r="G92" s="39">
        <v>0.42320799999999997</v>
      </c>
      <c r="H92" s="39" t="s">
        <v>401</v>
      </c>
      <c r="I92" s="39">
        <v>0.12696239999999998</v>
      </c>
      <c r="J92" s="39">
        <v>0.16928319999999999</v>
      </c>
      <c r="K92" s="39">
        <v>0.21160399999999999</v>
      </c>
      <c r="L92" s="39">
        <v>3.3010223999999995E-3</v>
      </c>
      <c r="M92" s="39">
        <v>1.1638219999999999</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211.60400000000001</v>
      </c>
      <c r="AL92" s="45" t="s">
        <v>218</v>
      </c>
    </row>
    <row r="93" spans="1:38" s="6" customFormat="1" ht="26.25" customHeight="1" thickBot="1">
      <c r="A93" s="37" t="s">
        <v>44</v>
      </c>
      <c r="B93" s="37" t="s">
        <v>219</v>
      </c>
      <c r="C93" s="37" t="s">
        <v>382</v>
      </c>
      <c r="D93" s="46"/>
      <c r="E93" s="39" t="s">
        <v>399</v>
      </c>
      <c r="F93" s="39">
        <v>11.274402723449999</v>
      </c>
      <c r="G93" s="39" t="s">
        <v>399</v>
      </c>
      <c r="H93" s="39" t="s">
        <v>399</v>
      </c>
      <c r="I93" s="39" t="s">
        <v>401</v>
      </c>
      <c r="J93" s="39">
        <v>4.3253064719999998E-2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708</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2.267544</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2568</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1.17943205864</v>
      </c>
      <c r="F99" s="39">
        <v>19.944335088595</v>
      </c>
      <c r="G99" s="39" t="s">
        <v>399</v>
      </c>
      <c r="H99" s="39">
        <v>17.481597067877001</v>
      </c>
      <c r="I99" s="39">
        <v>0.32678963506849001</v>
      </c>
      <c r="J99" s="39">
        <v>0.50214017095889996</v>
      </c>
      <c r="K99" s="39">
        <v>1.0999260887671001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1616.2360000000001</v>
      </c>
      <c r="AL99" s="45" t="s">
        <v>416</v>
      </c>
    </row>
    <row r="100" spans="1:38" s="6" customFormat="1" ht="26.25" customHeight="1" thickBot="1">
      <c r="A100" s="37" t="s">
        <v>229</v>
      </c>
      <c r="B100" s="37" t="s">
        <v>232</v>
      </c>
      <c r="C100" s="37" t="s">
        <v>385</v>
      </c>
      <c r="D100" s="46"/>
      <c r="E100" s="39">
        <v>0.26238267999999998</v>
      </c>
      <c r="F100" s="39">
        <v>9.6401586607965992</v>
      </c>
      <c r="G100" s="39" t="s">
        <v>399</v>
      </c>
      <c r="H100" s="39">
        <v>8.7062942932524994</v>
      </c>
      <c r="I100" s="39">
        <v>0.11060383561643999</v>
      </c>
      <c r="J100" s="39">
        <v>0.16590575342465999</v>
      </c>
      <c r="K100" s="39">
        <v>0.36253479452054999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1246</v>
      </c>
      <c r="AL100" s="45" t="s">
        <v>416</v>
      </c>
    </row>
    <row r="101" spans="1:38" s="6" customFormat="1" ht="26.25" customHeight="1" thickBot="1">
      <c r="A101" s="37" t="s">
        <v>229</v>
      </c>
      <c r="B101" s="37" t="s">
        <v>233</v>
      </c>
      <c r="C101" s="37" t="s">
        <v>234</v>
      </c>
      <c r="D101" s="46"/>
      <c r="E101" s="39">
        <v>8.9362284E-2</v>
      </c>
      <c r="F101" s="39">
        <v>1.2832056740136999</v>
      </c>
      <c r="G101" s="39" t="s">
        <v>399</v>
      </c>
      <c r="H101" s="39">
        <v>3.6178337060485002</v>
      </c>
      <c r="I101" s="39">
        <v>1.2241408767122999E-2</v>
      </c>
      <c r="J101" s="39">
        <v>3.6724226301369997E-2</v>
      </c>
      <c r="K101" s="39">
        <v>8.5689861369862994E-2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7446.857</v>
      </c>
      <c r="AL101" s="45" t="s">
        <v>416</v>
      </c>
    </row>
    <row r="102" spans="1:38" s="6" customFormat="1" ht="26.25" customHeight="1" thickBot="1">
      <c r="A102" s="37" t="s">
        <v>229</v>
      </c>
      <c r="B102" s="37" t="s">
        <v>235</v>
      </c>
      <c r="C102" s="37" t="s">
        <v>364</v>
      </c>
      <c r="D102" s="46"/>
      <c r="E102" s="39">
        <v>0.14943200000000001</v>
      </c>
      <c r="F102" s="39">
        <v>3.2211500000000002</v>
      </c>
      <c r="G102" s="39" t="s">
        <v>399</v>
      </c>
      <c r="H102" s="39">
        <v>22.074905048677753</v>
      </c>
      <c r="I102" s="39">
        <v>3.2210000000000003E-2</v>
      </c>
      <c r="J102" s="39">
        <v>0.73035000000000005</v>
      </c>
      <c r="K102" s="39">
        <v>5.2582000000000004</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5145</v>
      </c>
      <c r="AL102" s="45" t="s">
        <v>416</v>
      </c>
    </row>
    <row r="103" spans="1:38" s="6" customFormat="1" ht="26.25" customHeight="1" thickBot="1">
      <c r="A103" s="37" t="s">
        <v>229</v>
      </c>
      <c r="B103" s="37" t="s">
        <v>236</v>
      </c>
      <c r="C103" s="37" t="s">
        <v>237</v>
      </c>
      <c r="D103" s="46"/>
      <c r="E103" s="39">
        <v>2.885412E-3</v>
      </c>
      <c r="F103" s="39">
        <v>0.15308341686575999</v>
      </c>
      <c r="G103" s="39" t="s">
        <v>399</v>
      </c>
      <c r="H103" s="39">
        <v>0.14948520000000001</v>
      </c>
      <c r="I103" s="39">
        <v>9.4291397260273992E-3</v>
      </c>
      <c r="J103" s="39">
        <v>1.4358008219178001E-2</v>
      </c>
      <c r="K103" s="39">
        <v>3.1073301369862999E-2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34.763999999999996</v>
      </c>
      <c r="AL103" s="45" t="s">
        <v>416</v>
      </c>
    </row>
    <row r="104" spans="1:38" s="6" customFormat="1" ht="26.25" customHeight="1" thickBot="1">
      <c r="A104" s="37" t="s">
        <v>229</v>
      </c>
      <c r="B104" s="37" t="s">
        <v>238</v>
      </c>
      <c r="C104" s="37" t="s">
        <v>239</v>
      </c>
      <c r="D104" s="46"/>
      <c r="E104" s="39">
        <v>8.1364680000000009E-3</v>
      </c>
      <c r="F104" s="39">
        <v>0.36917273026849001</v>
      </c>
      <c r="G104" s="39" t="s">
        <v>399</v>
      </c>
      <c r="H104" s="39">
        <v>0.2712156</v>
      </c>
      <c r="I104" s="39">
        <v>1.1145846575341999E-3</v>
      </c>
      <c r="J104" s="39">
        <v>3.3437539726026999E-3</v>
      </c>
      <c r="K104" s="39">
        <v>7.8020926027397002E-3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678.03899999999999</v>
      </c>
      <c r="AL104" s="45" t="s">
        <v>416</v>
      </c>
    </row>
    <row r="105" spans="1:38" s="6" customFormat="1" ht="26.25" customHeight="1" thickBot="1">
      <c r="A105" s="37" t="s">
        <v>229</v>
      </c>
      <c r="B105" s="37" t="s">
        <v>240</v>
      </c>
      <c r="C105" s="37" t="s">
        <v>241</v>
      </c>
      <c r="D105" s="46"/>
      <c r="E105" s="39">
        <v>0.22421174999999999</v>
      </c>
      <c r="F105" s="54">
        <v>3.8340209249999999</v>
      </c>
      <c r="G105" s="39" t="s">
        <v>399</v>
      </c>
      <c r="H105" s="39">
        <v>6.2779290000000003</v>
      </c>
      <c r="I105" s="39">
        <v>6.1919299726026999E-2</v>
      </c>
      <c r="J105" s="39">
        <v>9.7301756712329004E-2</v>
      </c>
      <c r="K105" s="39">
        <v>0.21229474191781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896.84699999999998</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0.61770449999999999</v>
      </c>
      <c r="F107" s="39">
        <v>1.9113057113723999</v>
      </c>
      <c r="G107" s="39" t="s">
        <v>399</v>
      </c>
      <c r="H107" s="39">
        <v>4.947889110897</v>
      </c>
      <c r="I107" s="39">
        <v>0.13236524999999999</v>
      </c>
      <c r="J107" s="39">
        <v>1.7648699999999999</v>
      </c>
      <c r="K107" s="39">
        <v>8.3831325000000003</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44121.75</v>
      </c>
      <c r="AL107" s="45" t="s">
        <v>416</v>
      </c>
    </row>
    <row r="108" spans="1:38" s="6" customFormat="1" ht="26.25" customHeight="1" thickBot="1">
      <c r="A108" s="37" t="s">
        <v>229</v>
      </c>
      <c r="B108" s="37" t="s">
        <v>245</v>
      </c>
      <c r="C108" s="37" t="s">
        <v>360</v>
      </c>
      <c r="D108" s="46"/>
      <c r="E108" s="39">
        <v>0.87698848500000004</v>
      </c>
      <c r="F108" s="39">
        <v>3.0534500000000002</v>
      </c>
      <c r="G108" s="39" t="s">
        <v>399</v>
      </c>
      <c r="H108" s="39">
        <v>4.22253715</v>
      </c>
      <c r="I108" s="39">
        <v>6.4962110000000003E-2</v>
      </c>
      <c r="J108" s="39">
        <v>0.64962109999999995</v>
      </c>
      <c r="K108" s="39">
        <v>1.2992421999999999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32481.055</v>
      </c>
      <c r="AL108" s="45" t="s">
        <v>416</v>
      </c>
    </row>
    <row r="109" spans="1:38" s="6" customFormat="1" ht="26.25" customHeight="1" thickBot="1">
      <c r="A109" s="37" t="s">
        <v>229</v>
      </c>
      <c r="B109" s="37" t="s">
        <v>246</v>
      </c>
      <c r="C109" s="37" t="s">
        <v>361</v>
      </c>
      <c r="D109" s="46"/>
      <c r="E109" s="39">
        <v>7.9083000000000002E-5</v>
      </c>
      <c r="F109" s="39">
        <v>1.4322810000000001E-3</v>
      </c>
      <c r="G109" s="39" t="s">
        <v>399</v>
      </c>
      <c r="H109" s="39">
        <v>1.6402400000000001E-3</v>
      </c>
      <c r="I109" s="39">
        <v>5.8579999999999998E-5</v>
      </c>
      <c r="J109" s="39">
        <v>3.2218999999999998E-4</v>
      </c>
      <c r="K109" s="39">
        <v>3.2218999999999998E-4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2.9289999999999998</v>
      </c>
      <c r="AL109" s="45" t="s">
        <v>416</v>
      </c>
    </row>
    <row r="110" spans="1:38" s="6" customFormat="1" ht="26.25" customHeight="1" thickBot="1">
      <c r="A110" s="37" t="s">
        <v>229</v>
      </c>
      <c r="B110" s="37" t="s">
        <v>247</v>
      </c>
      <c r="C110" s="37" t="s">
        <v>362</v>
      </c>
      <c r="D110" s="46"/>
      <c r="E110" s="39">
        <v>2.33222E-4</v>
      </c>
      <c r="F110" s="39">
        <v>5.1838889999999997E-3</v>
      </c>
      <c r="G110" s="39" t="s">
        <v>399</v>
      </c>
      <c r="H110" s="39">
        <v>4.7704499999999999E-3</v>
      </c>
      <c r="I110" s="39">
        <v>2.1201999999999999E-4</v>
      </c>
      <c r="J110" s="39">
        <v>1.4841399999999999E-3</v>
      </c>
      <c r="K110" s="39">
        <v>1.4841399999999999E-3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10.601000000000001</v>
      </c>
      <c r="AL110" s="45" t="s">
        <v>416</v>
      </c>
    </row>
    <row r="111" spans="1:38" s="6" customFormat="1" ht="26.25" customHeight="1" thickBot="1">
      <c r="A111" s="37" t="s">
        <v>229</v>
      </c>
      <c r="B111" s="37" t="s">
        <v>248</v>
      </c>
      <c r="C111" s="37" t="s">
        <v>356</v>
      </c>
      <c r="D111" s="46"/>
      <c r="E111" s="39">
        <v>5.6359499999999996E-4</v>
      </c>
      <c r="F111" s="39">
        <v>3.3252104999999997E-2</v>
      </c>
      <c r="G111" s="39" t="s">
        <v>399</v>
      </c>
      <c r="H111" s="39">
        <v>1.12719E-2</v>
      </c>
      <c r="I111" s="39">
        <v>2.2543799999999998E-3</v>
      </c>
      <c r="J111" s="39">
        <v>4.5087599999999997E-3</v>
      </c>
      <c r="K111" s="39">
        <v>1.0144709999999999E-2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563.59500000000003</v>
      </c>
      <c r="AL111" s="45" t="s">
        <v>416</v>
      </c>
    </row>
    <row r="112" spans="1:38" s="6" customFormat="1" ht="26.25" customHeight="1" thickBot="1">
      <c r="A112" s="37" t="s">
        <v>249</v>
      </c>
      <c r="B112" s="37" t="s">
        <v>250</v>
      </c>
      <c r="C112" s="37" t="s">
        <v>251</v>
      </c>
      <c r="D112" s="38"/>
      <c r="E112" s="40">
        <v>10.085560000000001</v>
      </c>
      <c r="F112" s="39" t="s">
        <v>399</v>
      </c>
      <c r="G112" s="39" t="s">
        <v>399</v>
      </c>
      <c r="H112" s="40">
        <v>16.128609741784039</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252.13900000000001</v>
      </c>
      <c r="AL112" s="45" t="s">
        <v>417</v>
      </c>
    </row>
    <row r="113" spans="1:38" s="6" customFormat="1" ht="26.25" customHeight="1" thickBot="1">
      <c r="A113" s="37" t="s">
        <v>249</v>
      </c>
      <c r="B113" s="48" t="s">
        <v>252</v>
      </c>
      <c r="C113" s="48" t="s">
        <v>253</v>
      </c>
      <c r="D113" s="38"/>
      <c r="E113" s="39">
        <v>9.4485684138281503</v>
      </c>
      <c r="F113" s="39">
        <v>24.289370000000002</v>
      </c>
      <c r="G113" s="39" t="s">
        <v>399</v>
      </c>
      <c r="H113" s="39">
        <v>50.703561420113786</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236214210.34570372</v>
      </c>
      <c r="AL113" s="45" t="s">
        <v>418</v>
      </c>
    </row>
    <row r="114" spans="1:38" s="6" customFormat="1" ht="26.25" customHeight="1" thickBot="1">
      <c r="A114" s="37" t="s">
        <v>249</v>
      </c>
      <c r="B114" s="48" t="s">
        <v>254</v>
      </c>
      <c r="C114" s="48" t="s">
        <v>365</v>
      </c>
      <c r="D114" s="38"/>
      <c r="E114" s="39">
        <v>9.5777120000000004E-3</v>
      </c>
      <c r="F114" s="39" t="s">
        <v>399</v>
      </c>
      <c r="G114" s="39" t="s">
        <v>399</v>
      </c>
      <c r="H114" s="39">
        <v>3.2564220999999997E-2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4788.8559999999998</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0.89968999999999999</v>
      </c>
      <c r="G116" s="39" t="s">
        <v>399</v>
      </c>
      <c r="H116" s="39">
        <v>22.132124247636497</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0.38223437999999998</v>
      </c>
      <c r="J119" s="39">
        <v>9.9380938800000003</v>
      </c>
      <c r="K119" s="39">
        <v>9.9380938800000003</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6370573</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3.2028963799999999</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6370573</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1.8127249727222645E-2</v>
      </c>
      <c r="F123" s="39">
        <v>3.7374311172824047E-2</v>
      </c>
      <c r="G123" s="39">
        <v>2.3934473619432193E-3</v>
      </c>
      <c r="H123" s="39">
        <v>2.2594657821808209E-2</v>
      </c>
      <c r="I123" s="39">
        <v>5.5837141021257586E-2</v>
      </c>
      <c r="J123" s="39">
        <v>5.7931506119448972E-2</v>
      </c>
      <c r="K123" s="39">
        <v>5.8872950195357654E-2</v>
      </c>
      <c r="L123" s="39">
        <v>6.7489135541234195E-3</v>
      </c>
      <c r="M123" s="39">
        <v>0.43419209981062579</v>
      </c>
      <c r="N123" s="39">
        <v>2.5077248676586656E-4</v>
      </c>
      <c r="O123" s="39">
        <v>1.9255906883300345E-3</v>
      </c>
      <c r="P123" s="39">
        <v>4.8683264200376989E-4</v>
      </c>
      <c r="Q123" s="39">
        <v>1.064483053435006E-4</v>
      </c>
      <c r="R123" s="39">
        <v>9.1772943098330649E-4</v>
      </c>
      <c r="S123" s="39">
        <v>5.2706869317090111E-4</v>
      </c>
      <c r="T123" s="39">
        <v>3.6005933677485299E-4</v>
      </c>
      <c r="U123" s="39">
        <v>2.5257008792182821E-4</v>
      </c>
      <c r="V123" s="39">
        <v>7.2943172527112033E-3</v>
      </c>
      <c r="W123" s="39" t="s">
        <v>399</v>
      </c>
      <c r="X123" s="39">
        <v>5.3228408905921724E-2</v>
      </c>
      <c r="Y123" s="39">
        <v>2.8235145752268972E-2</v>
      </c>
      <c r="Z123" s="39">
        <v>1.6637596655122194E-2</v>
      </c>
      <c r="AA123" s="39">
        <v>1.8327500913323479E-2</v>
      </c>
      <c r="AB123" s="39">
        <v>0.11642865222663637</v>
      </c>
      <c r="AC123" s="39" t="s">
        <v>399</v>
      </c>
      <c r="AD123" s="39" t="s">
        <v>399</v>
      </c>
      <c r="AE123" s="26"/>
      <c r="AF123" s="40" t="s">
        <v>399</v>
      </c>
      <c r="AG123" s="40" t="s">
        <v>399</v>
      </c>
      <c r="AH123" s="40" t="s">
        <v>399</v>
      </c>
      <c r="AI123" s="40" t="s">
        <v>399</v>
      </c>
      <c r="AJ123" s="40" t="s">
        <v>399</v>
      </c>
      <c r="AK123" s="44">
        <v>1506782.4047056118</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1.22242695139539</v>
      </c>
      <c r="G125" s="39" t="s">
        <v>399</v>
      </c>
      <c r="H125" s="39" t="s">
        <v>401</v>
      </c>
      <c r="I125" s="39">
        <v>2.17619270579126E-4</v>
      </c>
      <c r="J125" s="39">
        <v>1.4442006138432901E-3</v>
      </c>
      <c r="K125" s="39">
        <v>3.0532643114586401E-3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519</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3.6282254148000001E-2</v>
      </c>
      <c r="F129" s="39">
        <v>0.30860767896000002</v>
      </c>
      <c r="G129" s="39">
        <v>1.9600757988E-3</v>
      </c>
      <c r="H129" s="39" t="s">
        <v>401</v>
      </c>
      <c r="I129" s="39">
        <v>1.668149616E-4</v>
      </c>
      <c r="J129" s="39">
        <v>2.9192618279999999E-4</v>
      </c>
      <c r="K129" s="39">
        <v>4.17037404E-4</v>
      </c>
      <c r="L129" s="39">
        <v>5.8385236560000004E-6</v>
      </c>
      <c r="M129" s="39">
        <v>2.919261828E-3</v>
      </c>
      <c r="N129" s="39">
        <v>5.4214862519999997E-2</v>
      </c>
      <c r="O129" s="39">
        <v>4.17037404E-3</v>
      </c>
      <c r="P129" s="39">
        <v>2.3354094623999999E-3</v>
      </c>
      <c r="Q129" s="39">
        <v>6.6725984640000002E-4</v>
      </c>
      <c r="R129" s="39" t="s">
        <v>401</v>
      </c>
      <c r="S129" s="39" t="s">
        <v>401</v>
      </c>
      <c r="T129" s="39">
        <v>5.838523656E-3</v>
      </c>
      <c r="U129" s="39" t="s">
        <v>401</v>
      </c>
      <c r="V129" s="39" t="s">
        <v>401</v>
      </c>
      <c r="W129" s="39">
        <v>14.596309140000001</v>
      </c>
      <c r="X129" s="39" t="s">
        <v>401</v>
      </c>
      <c r="Y129" s="39" t="s">
        <v>401</v>
      </c>
      <c r="Z129" s="39" t="s">
        <v>401</v>
      </c>
      <c r="AA129" s="39" t="s">
        <v>401</v>
      </c>
      <c r="AB129" s="39">
        <v>8.3407480799999999E-4</v>
      </c>
      <c r="AC129" s="39">
        <v>8.3407480800000003E-2</v>
      </c>
      <c r="AD129" s="39" t="s">
        <v>401</v>
      </c>
      <c r="AE129" s="26"/>
      <c r="AF129" s="40" t="s">
        <v>399</v>
      </c>
      <c r="AG129" s="40" t="s">
        <v>399</v>
      </c>
      <c r="AH129" s="40" t="s">
        <v>399</v>
      </c>
      <c r="AI129" s="40" t="s">
        <v>399</v>
      </c>
      <c r="AJ129" s="40" t="s">
        <v>399</v>
      </c>
      <c r="AK129" s="40">
        <v>41.703740400000001</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3.3825924E-2</v>
      </c>
      <c r="F131" s="39">
        <v>1.3154526E-2</v>
      </c>
      <c r="G131" s="39">
        <v>1.6537118400000001E-3</v>
      </c>
      <c r="H131" s="39" t="s">
        <v>401</v>
      </c>
      <c r="I131" s="39" t="s">
        <v>401</v>
      </c>
      <c r="J131" s="39" t="s">
        <v>401</v>
      </c>
      <c r="K131" s="39">
        <v>4.3222013999999996E-3</v>
      </c>
      <c r="L131" s="39">
        <v>9.9410632200000004E-5</v>
      </c>
      <c r="M131" s="39">
        <v>2.8188270000000001E-2</v>
      </c>
      <c r="N131" s="39">
        <v>6.7651847999999999E-3</v>
      </c>
      <c r="O131" s="39">
        <v>2.2550615999999998E-3</v>
      </c>
      <c r="P131" s="39">
        <v>3.0443331600000002E-2</v>
      </c>
      <c r="Q131" s="39">
        <v>1.8792180000000001E-5</v>
      </c>
      <c r="R131" s="39">
        <v>3.0067488000000002E-4</v>
      </c>
      <c r="S131" s="39">
        <v>4.6228762800000003E-2</v>
      </c>
      <c r="T131" s="39">
        <v>5.6376539999999998E-3</v>
      </c>
      <c r="U131" s="39" t="s">
        <v>401</v>
      </c>
      <c r="V131" s="39" t="s">
        <v>401</v>
      </c>
      <c r="W131" s="39">
        <v>751.68719999999996</v>
      </c>
      <c r="X131" s="39" t="s">
        <v>401</v>
      </c>
      <c r="Y131" s="39" t="s">
        <v>401</v>
      </c>
      <c r="Z131" s="39" t="s">
        <v>401</v>
      </c>
      <c r="AA131" s="39" t="s">
        <v>401</v>
      </c>
      <c r="AB131" s="39">
        <v>7.5168719999999998E-7</v>
      </c>
      <c r="AC131" s="39">
        <v>1.8792180000000001</v>
      </c>
      <c r="AD131" s="39">
        <v>0.3758436</v>
      </c>
      <c r="AE131" s="26"/>
      <c r="AF131" s="40" t="s">
        <v>399</v>
      </c>
      <c r="AG131" s="40" t="s">
        <v>399</v>
      </c>
      <c r="AH131" s="40" t="s">
        <v>399</v>
      </c>
      <c r="AI131" s="40" t="s">
        <v>399</v>
      </c>
      <c r="AJ131" s="40" t="s">
        <v>399</v>
      </c>
      <c r="AK131" s="40">
        <v>18.792179999999998</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8.2664999999999995E-4</v>
      </c>
      <c r="F133" s="39">
        <v>1.3026E-5</v>
      </c>
      <c r="G133" s="39">
        <v>1.13226E-4</v>
      </c>
      <c r="H133" s="39" t="s">
        <v>399</v>
      </c>
      <c r="I133" s="39">
        <v>3.47694E-5</v>
      </c>
      <c r="J133" s="39">
        <v>3.47694E-5</v>
      </c>
      <c r="K133" s="39">
        <v>3.8637119999999998E-5</v>
      </c>
      <c r="L133" s="39" t="s">
        <v>401</v>
      </c>
      <c r="M133" s="39">
        <v>1.4028000000000001E-4</v>
      </c>
      <c r="N133" s="39">
        <v>3.0090059999999999E-5</v>
      </c>
      <c r="O133" s="39">
        <v>5.04006E-6</v>
      </c>
      <c r="P133" s="39">
        <v>1.4929800000000001E-3</v>
      </c>
      <c r="Q133" s="39">
        <v>1.363722E-5</v>
      </c>
      <c r="R133" s="39">
        <v>1.358712E-5</v>
      </c>
      <c r="S133" s="39">
        <v>1.2454860000000001E-5</v>
      </c>
      <c r="T133" s="39">
        <v>1.7364660000000001E-5</v>
      </c>
      <c r="U133" s="39">
        <v>1.981956E-5</v>
      </c>
      <c r="V133" s="39">
        <v>1.6044023999999999E-4</v>
      </c>
      <c r="W133" s="39">
        <v>2.7053999999999999E-5</v>
      </c>
      <c r="X133" s="39">
        <v>1.3226400000000001E-8</v>
      </c>
      <c r="Y133" s="39">
        <v>7.2244199999999997E-9</v>
      </c>
      <c r="Z133" s="39">
        <v>6.4528799999999997E-9</v>
      </c>
      <c r="AA133" s="39">
        <v>7.0039799999999996E-9</v>
      </c>
      <c r="AB133" s="39">
        <v>3.3907679999999999E-8</v>
      </c>
      <c r="AC133" s="39">
        <v>1.5029999999999999E-4</v>
      </c>
      <c r="AD133" s="39">
        <v>4.1082E-4</v>
      </c>
      <c r="AE133" s="26"/>
      <c r="AF133" s="40" t="s">
        <v>399</v>
      </c>
      <c r="AG133" s="40" t="s">
        <v>399</v>
      </c>
      <c r="AH133" s="40" t="s">
        <v>399</v>
      </c>
      <c r="AI133" s="40" t="s">
        <v>399</v>
      </c>
      <c r="AJ133" s="40" t="s">
        <v>399</v>
      </c>
      <c r="AK133" s="40">
        <v>1002</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0.44057445150000002</v>
      </c>
      <c r="F135" s="39">
        <v>0.17041087275</v>
      </c>
      <c r="G135" s="39">
        <v>1.523999675E-2</v>
      </c>
      <c r="H135" s="39" t="s">
        <v>401</v>
      </c>
      <c r="I135" s="39">
        <v>0.58050533074999999</v>
      </c>
      <c r="J135" s="39">
        <v>0.62483986675000003</v>
      </c>
      <c r="K135" s="39">
        <v>0.64285077199999996</v>
      </c>
      <c r="L135" s="39">
        <v>0.24381223891500001</v>
      </c>
      <c r="M135" s="39">
        <v>7.7349910777500002</v>
      </c>
      <c r="N135" s="39">
        <v>6.7887258249999999E-2</v>
      </c>
      <c r="O135" s="39">
        <v>1.3854542500000001E-2</v>
      </c>
      <c r="P135" s="39" t="s">
        <v>401</v>
      </c>
      <c r="Q135" s="39">
        <v>5.6803624249999997E-2</v>
      </c>
      <c r="R135" s="39">
        <v>1.38545425E-3</v>
      </c>
      <c r="S135" s="39">
        <v>2.7709085000000001E-2</v>
      </c>
      <c r="T135" s="39" t="s">
        <v>401</v>
      </c>
      <c r="U135" s="39">
        <v>9.6981797500000008E-3</v>
      </c>
      <c r="V135" s="39">
        <v>2.4287013002500002</v>
      </c>
      <c r="W135" s="39">
        <v>1.38545425</v>
      </c>
      <c r="X135" s="39">
        <v>1.523999675E-3</v>
      </c>
      <c r="Y135" s="39">
        <v>2.909453925E-3</v>
      </c>
      <c r="Z135" s="39">
        <v>4.0178173249999999E-3</v>
      </c>
      <c r="AA135" s="39" t="s">
        <v>401</v>
      </c>
      <c r="AB135" s="39">
        <v>8.4512709250000005E-3</v>
      </c>
      <c r="AC135" s="39" t="s">
        <v>401</v>
      </c>
      <c r="AD135" s="39" t="s">
        <v>399</v>
      </c>
      <c r="AE135" s="26"/>
      <c r="AF135" s="40" t="s">
        <v>399</v>
      </c>
      <c r="AG135" s="40" t="s">
        <v>399</v>
      </c>
      <c r="AH135" s="40" t="s">
        <v>399</v>
      </c>
      <c r="AI135" s="40" t="s">
        <v>399</v>
      </c>
      <c r="AJ135" s="40" t="s">
        <v>399</v>
      </c>
      <c r="AK135" s="40">
        <v>138.54542499999999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2.339865E-2</v>
      </c>
      <c r="G138" s="39" t="s">
        <v>399</v>
      </c>
      <c r="H138" s="39">
        <v>13.5738384</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560</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0.29637925700000001</v>
      </c>
      <c r="J139" s="39">
        <v>0.29637925700000001</v>
      </c>
      <c r="K139" s="39">
        <v>0.29637925700000001</v>
      </c>
      <c r="L139" s="39" t="s">
        <v>401</v>
      </c>
      <c r="M139" s="39" t="s">
        <v>401</v>
      </c>
      <c r="N139" s="39">
        <v>8.6236250000000004E-4</v>
      </c>
      <c r="O139" s="39">
        <v>1.739249E-3</v>
      </c>
      <c r="P139" s="39">
        <v>1.739249E-3</v>
      </c>
      <c r="Q139" s="39">
        <v>2.7570183000000001E-3</v>
      </c>
      <c r="R139" s="39">
        <v>2.632475E-3</v>
      </c>
      <c r="S139" s="39">
        <v>6.1207767000000003E-3</v>
      </c>
      <c r="T139" s="39" t="s">
        <v>401</v>
      </c>
      <c r="U139" s="39" t="s">
        <v>401</v>
      </c>
      <c r="V139" s="39" t="s">
        <v>401</v>
      </c>
      <c r="W139" s="39">
        <v>2.9906956</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442</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340.11174100938251</v>
      </c>
      <c r="F141" s="57">
        <f t="shared" ref="F141:AD141" si="0">SUM(F14:F140)</f>
        <v>335.30903873036272</v>
      </c>
      <c r="G141" s="57">
        <f t="shared" si="0"/>
        <v>587.87586794147535</v>
      </c>
      <c r="H141" s="57">
        <f t="shared" si="0"/>
        <v>178.97125807497827</v>
      </c>
      <c r="I141" s="57">
        <f t="shared" si="0"/>
        <v>106.26184461814555</v>
      </c>
      <c r="J141" s="57">
        <f t="shared" si="0"/>
        <v>144.46095742975521</v>
      </c>
      <c r="K141" s="57">
        <f t="shared" si="0"/>
        <v>259.53263401765366</v>
      </c>
      <c r="L141" s="57">
        <f t="shared" si="0"/>
        <v>12.68234665899811</v>
      </c>
      <c r="M141" s="57">
        <f t="shared" si="0"/>
        <v>1090.8786110337101</v>
      </c>
      <c r="N141" s="57">
        <f t="shared" si="0"/>
        <v>62.289327981693795</v>
      </c>
      <c r="O141" s="57">
        <f t="shared" si="0"/>
        <v>3.4332507505950898</v>
      </c>
      <c r="P141" s="57">
        <f t="shared" si="0"/>
        <v>3.101700197114404</v>
      </c>
      <c r="Q141" s="57">
        <f t="shared" si="0"/>
        <v>6.9982068997097446</v>
      </c>
      <c r="R141" s="57">
        <f t="shared" si="0"/>
        <v>17.90163422228478</v>
      </c>
      <c r="S141" s="57">
        <f t="shared" si="0"/>
        <v>6.5331904998423713</v>
      </c>
      <c r="T141" s="57">
        <f t="shared" si="0"/>
        <v>31.582313993658094</v>
      </c>
      <c r="U141" s="57">
        <f t="shared" si="0"/>
        <v>13.86100839252668</v>
      </c>
      <c r="V141" s="57">
        <f t="shared" si="0"/>
        <v>112.51593761235868</v>
      </c>
      <c r="W141" s="57">
        <f t="shared" si="0"/>
        <v>921.01699021719992</v>
      </c>
      <c r="X141" s="57">
        <f t="shared" si="0"/>
        <v>15.357749284769337</v>
      </c>
      <c r="Y141" s="57">
        <f t="shared" si="0"/>
        <v>15.448120175981275</v>
      </c>
      <c r="Z141" s="57">
        <f t="shared" si="0"/>
        <v>5.9131895353135508</v>
      </c>
      <c r="AA141" s="57">
        <f t="shared" si="0"/>
        <v>8.0559210927274201</v>
      </c>
      <c r="AB141" s="57">
        <f t="shared" si="0"/>
        <v>57.334444435286791</v>
      </c>
      <c r="AC141" s="57">
        <f t="shared" si="0"/>
        <v>4.6752664527999999</v>
      </c>
      <c r="AD141" s="57">
        <f t="shared" si="0"/>
        <v>37.050187083028</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340.11174100938251</v>
      </c>
      <c r="F152" s="81">
        <f t="shared" ref="F152:AD152" si="1">F141 + F151 + IF(AND(OR($B$4="AT",$B$4="BE",$B$4="CH",$B$4="GB",$B$4="IE",$B$4="LT",$B$4="LU",$B$4="NL"),SUM(F143:F149)&gt;0),SUM(F143:F149)-SUM(F27:F33),0)</f>
        <v>335.30903873036272</v>
      </c>
      <c r="G152" s="81">
        <f t="shared" si="1"/>
        <v>587.87586794147535</v>
      </c>
      <c r="H152" s="81">
        <f t="shared" si="1"/>
        <v>178.97125807497827</v>
      </c>
      <c r="I152" s="81">
        <f t="shared" si="1"/>
        <v>106.26184461814555</v>
      </c>
      <c r="J152" s="81">
        <f t="shared" si="1"/>
        <v>144.46095742975521</v>
      </c>
      <c r="K152" s="81">
        <f t="shared" si="1"/>
        <v>259.53263401765366</v>
      </c>
      <c r="L152" s="81">
        <f t="shared" si="1"/>
        <v>12.68234665899811</v>
      </c>
      <c r="M152" s="81">
        <f t="shared" si="1"/>
        <v>1090.8786110337101</v>
      </c>
      <c r="N152" s="81">
        <f t="shared" si="1"/>
        <v>62.289327981693795</v>
      </c>
      <c r="O152" s="81">
        <f t="shared" si="1"/>
        <v>3.4332507505950898</v>
      </c>
      <c r="P152" s="81">
        <f t="shared" si="1"/>
        <v>3.101700197114404</v>
      </c>
      <c r="Q152" s="81">
        <f t="shared" si="1"/>
        <v>6.9982068997097446</v>
      </c>
      <c r="R152" s="81">
        <f t="shared" si="1"/>
        <v>17.90163422228478</v>
      </c>
      <c r="S152" s="81">
        <f t="shared" si="1"/>
        <v>6.5331904998423713</v>
      </c>
      <c r="T152" s="81">
        <f t="shared" si="1"/>
        <v>31.582313993658094</v>
      </c>
      <c r="U152" s="81">
        <f t="shared" si="1"/>
        <v>13.86100839252668</v>
      </c>
      <c r="V152" s="81">
        <f t="shared" si="1"/>
        <v>112.51593761235868</v>
      </c>
      <c r="W152" s="81">
        <f t="shared" si="1"/>
        <v>921.01699021719992</v>
      </c>
      <c r="X152" s="81">
        <f t="shared" si="1"/>
        <v>15.357749284769337</v>
      </c>
      <c r="Y152" s="81">
        <f t="shared" si="1"/>
        <v>15.448120175981275</v>
      </c>
      <c r="Z152" s="81">
        <f t="shared" si="1"/>
        <v>5.9131895353135508</v>
      </c>
      <c r="AA152" s="81">
        <f t="shared" si="1"/>
        <v>8.0559210927274201</v>
      </c>
      <c r="AB152" s="81">
        <f t="shared" si="1"/>
        <v>57.334444435286791</v>
      </c>
      <c r="AC152" s="81">
        <f t="shared" si="1"/>
        <v>4.6752664527999999</v>
      </c>
      <c r="AD152" s="81">
        <f t="shared" si="1"/>
        <v>37.050187083028</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340.11174100938251</v>
      </c>
      <c r="F154" s="81">
        <f>F141 + F153 - IF(OR($B$6=2005,$B$6&gt;=2020),SUM(F99:F122),0) + IF(AND(OR($B$4="AT",$B$4="BE",$B$4="CH",$B$4="GB",$B$4="IE",$B$4="LT",$B$4="LU",$B$4="NL"),SUM(F143:F149)&gt;0),SUM(F143:F149)-SUM(F27:F33),0)</f>
        <v>335.30903873036272</v>
      </c>
      <c r="G154" s="81">
        <f>G141 + G153 + IF(AND(OR($B$4="AT",$B$4="BE",$B$4="CH",$B$4="GB",$B$4="IE",$B$4="LT",$B$4="LU",$B$4="NL"),SUM(G143:G149)&gt;0),SUM(G143:G149)-SUM(G27:G33),0)</f>
        <v>587.87586794147535</v>
      </c>
      <c r="H154" s="81">
        <f t="shared" ref="H154:AD154" si="2">H141 + H153 + IF(AND(OR($B$4="AT",$B$4="BE",$B$4="CH",$B$4="GB",$B$4="IE",$B$4="LT",$B$4="LU",$B$4="NL"),SUM(H143:H149)&gt;0),SUM(H143:H149)-SUM(H27:H33),0)</f>
        <v>178.97125807497827</v>
      </c>
      <c r="I154" s="81">
        <f t="shared" si="2"/>
        <v>106.26184461814555</v>
      </c>
      <c r="J154" s="81">
        <f t="shared" si="2"/>
        <v>144.46095742975521</v>
      </c>
      <c r="K154" s="81">
        <f t="shared" si="2"/>
        <v>259.53263401765366</v>
      </c>
      <c r="L154" s="81">
        <f t="shared" si="2"/>
        <v>12.68234665899811</v>
      </c>
      <c r="M154" s="81">
        <f t="shared" si="2"/>
        <v>1090.8786110337101</v>
      </c>
      <c r="N154" s="81">
        <f t="shared" si="2"/>
        <v>62.289327981693795</v>
      </c>
      <c r="O154" s="81">
        <f t="shared" si="2"/>
        <v>3.4332507505950898</v>
      </c>
      <c r="P154" s="81">
        <f t="shared" si="2"/>
        <v>3.101700197114404</v>
      </c>
      <c r="Q154" s="81">
        <f t="shared" si="2"/>
        <v>6.9982068997097446</v>
      </c>
      <c r="R154" s="81">
        <f t="shared" si="2"/>
        <v>17.90163422228478</v>
      </c>
      <c r="S154" s="81">
        <f t="shared" si="2"/>
        <v>6.5331904998423713</v>
      </c>
      <c r="T154" s="81">
        <f t="shared" si="2"/>
        <v>31.582313993658094</v>
      </c>
      <c r="U154" s="81">
        <f t="shared" si="2"/>
        <v>13.86100839252668</v>
      </c>
      <c r="V154" s="81">
        <f t="shared" si="2"/>
        <v>112.51593761235868</v>
      </c>
      <c r="W154" s="81">
        <f t="shared" si="2"/>
        <v>921.01699021719992</v>
      </c>
      <c r="X154" s="81">
        <f t="shared" si="2"/>
        <v>15.357749284769337</v>
      </c>
      <c r="Y154" s="81">
        <f t="shared" si="2"/>
        <v>15.448120175981275</v>
      </c>
      <c r="Z154" s="81">
        <f t="shared" si="2"/>
        <v>5.9131895353135508</v>
      </c>
      <c r="AA154" s="81">
        <f t="shared" si="2"/>
        <v>8.0559210927274201</v>
      </c>
      <c r="AB154" s="81">
        <f t="shared" si="2"/>
        <v>57.334444435286791</v>
      </c>
      <c r="AC154" s="81">
        <f t="shared" si="2"/>
        <v>4.6752664527999999</v>
      </c>
      <c r="AD154" s="81">
        <f t="shared" si="2"/>
        <v>37.050187083028</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1.3302509632520734</v>
      </c>
      <c r="F157" s="213">
        <v>4.194392044519691E-2</v>
      </c>
      <c r="G157" s="213">
        <v>9.0908519768971296E-2</v>
      </c>
      <c r="H157" s="213" t="s">
        <v>401</v>
      </c>
      <c r="I157" s="213">
        <v>2.3905569394556059E-2</v>
      </c>
      <c r="J157" s="213">
        <v>2.3905569394556059E-2</v>
      </c>
      <c r="K157" s="213" t="s">
        <v>401</v>
      </c>
      <c r="L157" s="213" t="s">
        <v>401</v>
      </c>
      <c r="M157" s="213">
        <v>0.384136110280618</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4794.3420947077511</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1.5634932940989291E-2</v>
      </c>
      <c r="F158" s="213">
        <v>7.051108211127609E-4</v>
      </c>
      <c r="G158" s="213">
        <v>1.0568551669674422E-3</v>
      </c>
      <c r="H158" s="213" t="s">
        <v>401</v>
      </c>
      <c r="I158" s="213">
        <v>9.469932877529835E-5</v>
      </c>
      <c r="J158" s="213">
        <v>9.469932877529835E-5</v>
      </c>
      <c r="K158" s="213" t="s">
        <v>401</v>
      </c>
      <c r="L158" s="213" t="s">
        <v>401</v>
      </c>
      <c r="M158" s="213">
        <v>1.9927020446194169E-2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61.240940389588651</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2" width="8.5703125" style="21" customWidth="1"/>
    <col min="13" max="13" width="9.140625" style="21" customWidth="1"/>
    <col min="14" max="24" width="8.5703125" style="21" customWidth="1"/>
    <col min="25" max="25" width="8.85546875" style="21" customWidth="1"/>
    <col min="26" max="30" width="8.5703125" style="21" customWidth="1"/>
    <col min="31" max="31" width="2.140625" style="21" customWidth="1"/>
    <col min="32" max="32" width="8.5703125" style="112" customWidth="1"/>
    <col min="33" max="33" width="11.140625" style="112" customWidth="1"/>
    <col min="34" max="34" width="10.85546875" style="112" customWidth="1"/>
    <col min="35" max="35" width="10.5703125" style="112" customWidth="1"/>
    <col min="36" max="36" width="8.5703125" style="112" customWidth="1"/>
    <col min="37" max="37" width="13.8554687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2004</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540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2004</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90.019853999999995</v>
      </c>
      <c r="F14" s="39">
        <v>0.99933002999999998</v>
      </c>
      <c r="G14" s="39">
        <v>473.53524672500004</v>
      </c>
      <c r="H14" s="39" t="s">
        <v>401</v>
      </c>
      <c r="I14" s="39">
        <v>11.796927385</v>
      </c>
      <c r="J14" s="39">
        <v>24.044913758249994</v>
      </c>
      <c r="K14" s="39">
        <v>34.696845249999996</v>
      </c>
      <c r="L14" s="39">
        <v>0.34696845249999997</v>
      </c>
      <c r="M14" s="39">
        <v>10.769317299999999</v>
      </c>
      <c r="N14" s="39">
        <v>4.2939311675000011</v>
      </c>
      <c r="O14" s="39">
        <v>0.54204016124999999</v>
      </c>
      <c r="P14" s="39">
        <v>0.81822922300000001</v>
      </c>
      <c r="Q14" s="39">
        <v>4.0703791200000001</v>
      </c>
      <c r="R14" s="39">
        <v>2.5852620069999999</v>
      </c>
      <c r="S14" s="39">
        <v>0.56504854669999993</v>
      </c>
      <c r="T14" s="39">
        <v>13.913077762499999</v>
      </c>
      <c r="U14" s="39">
        <v>12.192658020000001</v>
      </c>
      <c r="V14" s="39">
        <v>6.7731808875000006</v>
      </c>
      <c r="W14" s="39">
        <v>3.0407450000000003</v>
      </c>
      <c r="X14" s="39">
        <v>3.7309020000000004E-3</v>
      </c>
      <c r="Y14" s="39">
        <v>1.0431620499999999E-2</v>
      </c>
      <c r="Z14" s="39">
        <v>8.200838000000002E-3</v>
      </c>
      <c r="AA14" s="39">
        <v>1.14103036E-3</v>
      </c>
      <c r="AB14" s="39">
        <v>2.3504390860000002E-2</v>
      </c>
      <c r="AC14" s="39">
        <v>1.8155750000000002</v>
      </c>
      <c r="AD14" s="39">
        <v>1.111754E-2</v>
      </c>
      <c r="AE14" s="26"/>
      <c r="AF14" s="40">
        <v>44173</v>
      </c>
      <c r="AG14" s="40">
        <v>268800</v>
      </c>
      <c r="AH14" s="40">
        <v>192325</v>
      </c>
      <c r="AI14" s="40">
        <v>2923</v>
      </c>
      <c r="AJ14" s="40" t="s">
        <v>399</v>
      </c>
      <c r="AK14" s="40" t="s">
        <v>399</v>
      </c>
      <c r="AL14" s="45" t="s">
        <v>40</v>
      </c>
    </row>
    <row r="15" spans="1:38" s="6" customFormat="1" ht="26.25" customHeight="1" thickBot="1">
      <c r="A15" s="37" t="s">
        <v>44</v>
      </c>
      <c r="B15" s="37" t="s">
        <v>45</v>
      </c>
      <c r="C15" s="37" t="s">
        <v>46</v>
      </c>
      <c r="D15" s="38"/>
      <c r="E15" s="39">
        <v>4.899589999999999</v>
      </c>
      <c r="F15" s="39">
        <v>0.13226599999999999</v>
      </c>
      <c r="G15" s="39">
        <v>2.9234332699999999</v>
      </c>
      <c r="H15" s="39" t="s">
        <v>401</v>
      </c>
      <c r="I15" s="39">
        <v>0.15413029999999997</v>
      </c>
      <c r="J15" s="39">
        <v>0.18882229999999997</v>
      </c>
      <c r="K15" s="39">
        <v>0.24879829999999997</v>
      </c>
      <c r="L15" s="39">
        <v>7.3712615000000002E-3</v>
      </c>
      <c r="M15" s="39">
        <v>1.869918</v>
      </c>
      <c r="N15" s="39">
        <v>2.6881304999999994E-2</v>
      </c>
      <c r="O15" s="39">
        <v>7.0674175000000001E-3</v>
      </c>
      <c r="P15" s="39">
        <v>6.5720800000000001E-3</v>
      </c>
      <c r="Q15" s="39">
        <v>2.88828E-2</v>
      </c>
      <c r="R15" s="39">
        <v>1.5028709199999999E-2</v>
      </c>
      <c r="S15" s="39">
        <v>3.1226270919999997E-2</v>
      </c>
      <c r="T15" s="39">
        <v>1.4994232916999999</v>
      </c>
      <c r="U15" s="39">
        <v>1.2624304000000001E-2</v>
      </c>
      <c r="V15" s="39">
        <v>0.51633250499999994</v>
      </c>
      <c r="W15" s="39">
        <v>3.7534999999999999E-2</v>
      </c>
      <c r="X15" s="39">
        <v>2.5575200000000005E-5</v>
      </c>
      <c r="Y15" s="39">
        <v>6.4822799999999999E-5</v>
      </c>
      <c r="Z15" s="39">
        <v>6.4822799999999999E-5</v>
      </c>
      <c r="AA15" s="39">
        <v>7.9052399999999989E-5</v>
      </c>
      <c r="AB15" s="39">
        <v>2.3427319999999997E-4</v>
      </c>
      <c r="AC15" s="39">
        <v>0</v>
      </c>
      <c r="AD15" s="39">
        <v>0</v>
      </c>
      <c r="AE15" s="26"/>
      <c r="AF15" s="40">
        <v>5880</v>
      </c>
      <c r="AG15" s="40" t="s">
        <v>399</v>
      </c>
      <c r="AH15" s="40">
        <v>45670</v>
      </c>
      <c r="AI15" s="40" t="s">
        <v>399</v>
      </c>
      <c r="AJ15" s="40" t="s">
        <v>399</v>
      </c>
      <c r="AK15" s="40" t="s">
        <v>399</v>
      </c>
      <c r="AL15" s="45" t="s">
        <v>40</v>
      </c>
    </row>
    <row r="16" spans="1:38" s="6" customFormat="1" ht="26.25" customHeight="1" thickBot="1">
      <c r="A16" s="37" t="s">
        <v>44</v>
      </c>
      <c r="B16" s="37" t="s">
        <v>47</v>
      </c>
      <c r="C16" s="37" t="s">
        <v>48</v>
      </c>
      <c r="D16" s="38"/>
      <c r="E16" s="39">
        <v>9.8441550000000007</v>
      </c>
      <c r="F16" s="39">
        <v>1.4890285999999999</v>
      </c>
      <c r="G16" s="39">
        <v>4.4434374700000001</v>
      </c>
      <c r="H16" s="39">
        <v>1.4429999999999998E-3</v>
      </c>
      <c r="I16" s="39">
        <v>0.73330398000000008</v>
      </c>
      <c r="J16" s="39">
        <v>0.8253019800000001</v>
      </c>
      <c r="K16" s="39">
        <v>0.84490898000000003</v>
      </c>
      <c r="L16" s="39">
        <v>0.24705412999999996</v>
      </c>
      <c r="M16" s="39">
        <v>5.661454</v>
      </c>
      <c r="N16" s="39">
        <v>0.55026455100000005</v>
      </c>
      <c r="O16" s="39">
        <v>8.8604768999999989E-3</v>
      </c>
      <c r="P16" s="39">
        <v>2.7489840000000001E-2</v>
      </c>
      <c r="Q16" s="39">
        <v>2.5640010000000001E-2</v>
      </c>
      <c r="R16" s="39">
        <v>0.262037833</v>
      </c>
      <c r="S16" s="39">
        <v>0.1156807666</v>
      </c>
      <c r="T16" s="39">
        <v>2.829052833</v>
      </c>
      <c r="U16" s="39">
        <v>9.2053780000000002E-3</v>
      </c>
      <c r="V16" s="39">
        <v>0.99942892999999999</v>
      </c>
      <c r="W16" s="39">
        <v>0.71638531999999999</v>
      </c>
      <c r="X16" s="39">
        <v>0.12612802941999998</v>
      </c>
      <c r="Y16" s="39">
        <v>0.16373992389999997</v>
      </c>
      <c r="Z16" s="39">
        <v>6.5729934800000001E-2</v>
      </c>
      <c r="AA16" s="39">
        <v>5.1323383779999995E-2</v>
      </c>
      <c r="AB16" s="39">
        <v>0.40692127189999994</v>
      </c>
      <c r="AC16" s="39">
        <v>6.8224599999999998E-3</v>
      </c>
      <c r="AD16" s="39">
        <v>0.46954524433</v>
      </c>
      <c r="AE16" s="26"/>
      <c r="AF16" s="40">
        <v>22341</v>
      </c>
      <c r="AG16" s="40">
        <v>2762</v>
      </c>
      <c r="AH16" s="40">
        <v>34141</v>
      </c>
      <c r="AI16" s="40">
        <v>16</v>
      </c>
      <c r="AJ16" s="40" t="s">
        <v>399</v>
      </c>
      <c r="AK16" s="40" t="s">
        <v>399</v>
      </c>
      <c r="AL16" s="45" t="s">
        <v>40</v>
      </c>
    </row>
    <row r="17" spans="1:38" s="6" customFormat="1" ht="26.25" customHeight="1" thickBot="1">
      <c r="A17" s="37" t="s">
        <v>44</v>
      </c>
      <c r="B17" s="37" t="s">
        <v>49</v>
      </c>
      <c r="C17" s="37" t="s">
        <v>50</v>
      </c>
      <c r="D17" s="38"/>
      <c r="E17" s="39">
        <v>16.811503000000002</v>
      </c>
      <c r="F17" s="39">
        <v>6.3596539999999999</v>
      </c>
      <c r="G17" s="39">
        <v>51.029768740000002</v>
      </c>
      <c r="H17" s="39" t="s">
        <v>401</v>
      </c>
      <c r="I17" s="39">
        <v>6.2497131599999998</v>
      </c>
      <c r="J17" s="39">
        <v>6.7567281599999998</v>
      </c>
      <c r="K17" s="39">
        <v>7.1510731600000002</v>
      </c>
      <c r="L17" s="39">
        <v>0.46090484640000001</v>
      </c>
      <c r="M17" s="39">
        <v>54.374162999999996</v>
      </c>
      <c r="N17" s="39">
        <v>7.5499636419999998</v>
      </c>
      <c r="O17" s="39">
        <v>0.1014874398</v>
      </c>
      <c r="P17" s="39">
        <v>0.47399518000000002</v>
      </c>
      <c r="Q17" s="39">
        <v>0.23074939999999999</v>
      </c>
      <c r="R17" s="39">
        <v>0.76244938600000001</v>
      </c>
      <c r="S17" s="39">
        <v>0.98737107719999995</v>
      </c>
      <c r="T17" s="39">
        <v>0.73308380600000012</v>
      </c>
      <c r="U17" s="39">
        <v>0.105118276</v>
      </c>
      <c r="V17" s="39">
        <v>11.486082059999999</v>
      </c>
      <c r="W17" s="39">
        <v>11.471896440000002</v>
      </c>
      <c r="X17" s="39">
        <v>2.5751360998399999</v>
      </c>
      <c r="Y17" s="39">
        <v>3.4118829437999998</v>
      </c>
      <c r="Z17" s="39">
        <v>1.3458049442</v>
      </c>
      <c r="AA17" s="39">
        <v>1.05161389976</v>
      </c>
      <c r="AB17" s="39">
        <v>8.3844378876000007</v>
      </c>
      <c r="AC17" s="39">
        <v>3.4927699999999999E-2</v>
      </c>
      <c r="AD17" s="39">
        <v>9.5769500000000001</v>
      </c>
      <c r="AE17" s="26"/>
      <c r="AF17" s="40">
        <v>6240</v>
      </c>
      <c r="AG17" s="40">
        <v>56335</v>
      </c>
      <c r="AH17" s="40">
        <v>52222</v>
      </c>
      <c r="AI17" s="40" t="s">
        <v>399</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7.6412900000000015</v>
      </c>
      <c r="F19" s="39">
        <v>2.3882208</v>
      </c>
      <c r="G19" s="39">
        <v>7.5857559999999999</v>
      </c>
      <c r="H19" s="39">
        <v>3.8399999999999998E-5</v>
      </c>
      <c r="I19" s="39">
        <v>0.99358399999999991</v>
      </c>
      <c r="J19" s="39">
        <v>1.0680740000000002</v>
      </c>
      <c r="K19" s="39">
        <v>1.1261599999999998</v>
      </c>
      <c r="L19" s="39">
        <v>8.4292032000000003E-2</v>
      </c>
      <c r="M19" s="39">
        <v>9.8606060000000006</v>
      </c>
      <c r="N19" s="39">
        <v>1.1094387999999999</v>
      </c>
      <c r="O19" s="39">
        <v>1.5369799999999999E-2</v>
      </c>
      <c r="P19" s="39">
        <v>0.10294171999999999</v>
      </c>
      <c r="Q19" s="39">
        <v>4.0053680000000001E-2</v>
      </c>
      <c r="R19" s="39">
        <v>0.1136506</v>
      </c>
      <c r="S19" s="39">
        <v>0.14549332000000001</v>
      </c>
      <c r="T19" s="39">
        <v>0.10843856</v>
      </c>
      <c r="U19" s="39">
        <v>1.9141600000000002E-2</v>
      </c>
      <c r="V19" s="39">
        <v>1.7815799999999999</v>
      </c>
      <c r="W19" s="39">
        <v>1.7201500000000001</v>
      </c>
      <c r="X19" s="39">
        <v>0.38050082400000002</v>
      </c>
      <c r="Y19" s="39">
        <v>0.51938008000000002</v>
      </c>
      <c r="Z19" s="39">
        <v>0.19974432000000003</v>
      </c>
      <c r="AA19" s="39">
        <v>0.156303736</v>
      </c>
      <c r="AB19" s="39">
        <v>1.2559289599999999</v>
      </c>
      <c r="AC19" s="39">
        <v>5.2849200000000011E-3</v>
      </c>
      <c r="AD19" s="39">
        <v>1.4052219200000002</v>
      </c>
      <c r="AE19" s="26"/>
      <c r="AF19" s="40">
        <v>2120</v>
      </c>
      <c r="AG19" s="40">
        <v>8266</v>
      </c>
      <c r="AH19" s="40">
        <v>69200</v>
      </c>
      <c r="AI19" s="40">
        <v>32</v>
      </c>
      <c r="AJ19" s="40" t="s">
        <v>399</v>
      </c>
      <c r="AK19" s="40" t="s">
        <v>399</v>
      </c>
      <c r="AL19" s="45" t="s">
        <v>40</v>
      </c>
    </row>
    <row r="20" spans="1:38" s="6" customFormat="1" ht="26.25" customHeight="1" thickBot="1">
      <c r="A20" s="37" t="s">
        <v>44</v>
      </c>
      <c r="B20" s="37" t="s">
        <v>55</v>
      </c>
      <c r="C20" s="37" t="s">
        <v>56</v>
      </c>
      <c r="D20" s="38"/>
      <c r="E20" s="39">
        <v>1.0579069999999999</v>
      </c>
      <c r="F20" s="39">
        <v>1.3225179999999999</v>
      </c>
      <c r="G20" s="39">
        <v>8.4706219999999999E-2</v>
      </c>
      <c r="H20" s="39">
        <v>4.8636E-3</v>
      </c>
      <c r="I20" s="39">
        <v>0.58635747999999999</v>
      </c>
      <c r="J20" s="39">
        <v>0.59851648000000002</v>
      </c>
      <c r="K20" s="39">
        <v>0.62688747999999994</v>
      </c>
      <c r="L20" s="39">
        <v>0.16795509920000001</v>
      </c>
      <c r="M20" s="39">
        <v>2.4722240000000002</v>
      </c>
      <c r="N20" s="39">
        <v>0.10953642599999999</v>
      </c>
      <c r="O20" s="39">
        <v>5.2697189399999997E-2</v>
      </c>
      <c r="P20" s="39">
        <v>4.39932E-3</v>
      </c>
      <c r="Q20" s="39">
        <v>1.17067E-3</v>
      </c>
      <c r="R20" s="39">
        <v>9.3427957999999992E-2</v>
      </c>
      <c r="S20" s="39">
        <v>2.4503791600000002E-2</v>
      </c>
      <c r="T20" s="39">
        <v>8.1613580000000005E-3</v>
      </c>
      <c r="U20" s="39">
        <v>2.3329279999999997E-3</v>
      </c>
      <c r="V20" s="39">
        <v>2.1010851800000001</v>
      </c>
      <c r="W20" s="39">
        <v>0.40837832000000007</v>
      </c>
      <c r="X20" s="39">
        <v>4.2052711520000001E-2</v>
      </c>
      <c r="Y20" s="39">
        <v>7.6858921400000002E-2</v>
      </c>
      <c r="Z20" s="39">
        <v>2.1629142600000002E-2</v>
      </c>
      <c r="AA20" s="39">
        <v>1.7416067279999999E-2</v>
      </c>
      <c r="AB20" s="39">
        <v>0.15795684280000002</v>
      </c>
      <c r="AC20" s="39">
        <v>2.0265000000000002E-2</v>
      </c>
      <c r="AD20" s="39">
        <v>2.4318000000000001E-4</v>
      </c>
      <c r="AE20" s="26"/>
      <c r="AF20" s="40">
        <v>800</v>
      </c>
      <c r="AG20" s="40" t="s">
        <v>399</v>
      </c>
      <c r="AH20" s="40">
        <v>3766</v>
      </c>
      <c r="AI20" s="40">
        <v>4053</v>
      </c>
      <c r="AJ20" s="40" t="s">
        <v>399</v>
      </c>
      <c r="AK20" s="40" t="s">
        <v>399</v>
      </c>
      <c r="AL20" s="45" t="s">
        <v>40</v>
      </c>
    </row>
    <row r="21" spans="1:38" s="6" customFormat="1" ht="26.25" customHeight="1" thickBot="1">
      <c r="A21" s="37" t="s">
        <v>44</v>
      </c>
      <c r="B21" s="37" t="s">
        <v>57</v>
      </c>
      <c r="C21" s="37" t="s">
        <v>58</v>
      </c>
      <c r="D21" s="38"/>
      <c r="E21" s="39">
        <v>1.8327789999999999</v>
      </c>
      <c r="F21" s="39">
        <v>0.64992839999999996</v>
      </c>
      <c r="G21" s="39">
        <v>0.22459565999999997</v>
      </c>
      <c r="H21" s="39">
        <v>1.0655999999999999E-3</v>
      </c>
      <c r="I21" s="39">
        <v>0.17818844000000003</v>
      </c>
      <c r="J21" s="39">
        <v>0.18231944</v>
      </c>
      <c r="K21" s="39">
        <v>0.18967643999999997</v>
      </c>
      <c r="L21" s="39">
        <v>5.0282833599999993E-2</v>
      </c>
      <c r="M21" s="39">
        <v>1.1659949999999999</v>
      </c>
      <c r="N21" s="39">
        <v>4.6078877999999997E-2</v>
      </c>
      <c r="O21" s="39">
        <v>1.18580682E-2</v>
      </c>
      <c r="P21" s="39">
        <v>9.8706999999999996E-3</v>
      </c>
      <c r="Q21" s="39">
        <v>2.3277199999999997E-3</v>
      </c>
      <c r="R21" s="39">
        <v>2.3063574E-2</v>
      </c>
      <c r="S21" s="39">
        <v>8.4915148000000006E-3</v>
      </c>
      <c r="T21" s="39">
        <v>4.0959940000000004E-3</v>
      </c>
      <c r="U21" s="39">
        <v>1.7262840000000002E-3</v>
      </c>
      <c r="V21" s="39">
        <v>0.53394554000000005</v>
      </c>
      <c r="W21" s="39">
        <v>0.13126795999999999</v>
      </c>
      <c r="X21" s="39">
        <v>1.8663082559999999E-2</v>
      </c>
      <c r="Y21" s="39">
        <v>4.2451324200000001E-2</v>
      </c>
      <c r="Z21" s="39">
        <v>1.0427267799999999E-2</v>
      </c>
      <c r="AA21" s="39">
        <v>8.4433738399999989E-3</v>
      </c>
      <c r="AB21" s="39">
        <v>7.9985048400000008E-2</v>
      </c>
      <c r="AC21" s="39">
        <v>4.5410600000000004E-3</v>
      </c>
      <c r="AD21" s="39">
        <v>2.7763280000000001E-2</v>
      </c>
      <c r="AE21" s="26"/>
      <c r="AF21" s="40">
        <v>1240</v>
      </c>
      <c r="AG21" s="40">
        <v>163</v>
      </c>
      <c r="AH21" s="40">
        <v>14698</v>
      </c>
      <c r="AI21" s="40">
        <v>888</v>
      </c>
      <c r="AJ21" s="40" t="s">
        <v>399</v>
      </c>
      <c r="AK21" s="40" t="s">
        <v>399</v>
      </c>
      <c r="AL21" s="45" t="s">
        <v>40</v>
      </c>
    </row>
    <row r="22" spans="1:38" s="6" customFormat="1" ht="26.25" customHeight="1" thickBot="1">
      <c r="A22" s="37" t="s">
        <v>44</v>
      </c>
      <c r="B22" s="37" t="s">
        <v>59</v>
      </c>
      <c r="C22" s="37" t="s">
        <v>60</v>
      </c>
      <c r="D22" s="38"/>
      <c r="E22" s="39">
        <v>10.407515999999998</v>
      </c>
      <c r="F22" s="39">
        <v>1.088708</v>
      </c>
      <c r="G22" s="39">
        <v>2.2575395599999997</v>
      </c>
      <c r="H22" s="39">
        <v>5.9999999999999995E-5</v>
      </c>
      <c r="I22" s="39">
        <v>0.53032503999999991</v>
      </c>
      <c r="J22" s="39">
        <v>0.54514503999999997</v>
      </c>
      <c r="K22" s="39">
        <v>0.55690503999999996</v>
      </c>
      <c r="L22" s="39">
        <v>0.19859316160000001</v>
      </c>
      <c r="M22" s="39">
        <v>3.2858100000000001</v>
      </c>
      <c r="N22" s="39">
        <v>0.22133618799999999</v>
      </c>
      <c r="O22" s="39">
        <v>3.7031491999999994E-3</v>
      </c>
      <c r="P22" s="39">
        <v>2.7016279999999997E-2</v>
      </c>
      <c r="Q22" s="39">
        <v>9.2709400000000001E-3</v>
      </c>
      <c r="R22" s="39">
        <v>2.6744683999999998E-2</v>
      </c>
      <c r="S22" s="39">
        <v>3.2510776800000002E-2</v>
      </c>
      <c r="T22" s="39">
        <v>2.1713987999999997E-2</v>
      </c>
      <c r="U22" s="39">
        <v>6.0758239999999996E-3</v>
      </c>
      <c r="V22" s="39">
        <v>0.84615364000000015</v>
      </c>
      <c r="W22" s="39">
        <v>0.37065656000000002</v>
      </c>
      <c r="X22" s="39">
        <v>0.10600837696</v>
      </c>
      <c r="Y22" s="39">
        <v>0.34419215720000002</v>
      </c>
      <c r="Z22" s="39">
        <v>6.6935314800000006E-2</v>
      </c>
      <c r="AA22" s="39">
        <v>5.5111265440000008E-2</v>
      </c>
      <c r="AB22" s="39">
        <v>0.57224711439999998</v>
      </c>
      <c r="AC22" s="39">
        <v>1.2606000000000002E-3</v>
      </c>
      <c r="AD22" s="39">
        <v>0.27710299999999999</v>
      </c>
      <c r="AE22" s="26"/>
      <c r="AF22" s="40">
        <v>16488</v>
      </c>
      <c r="AG22" s="40">
        <v>1630</v>
      </c>
      <c r="AH22" s="40">
        <v>22468</v>
      </c>
      <c r="AI22" s="40">
        <v>50</v>
      </c>
      <c r="AJ22" s="40" t="s">
        <v>399</v>
      </c>
      <c r="AK22" s="40" t="s">
        <v>399</v>
      </c>
      <c r="AL22" s="45" t="s">
        <v>40</v>
      </c>
    </row>
    <row r="23" spans="1:38" s="6" customFormat="1" ht="26.25" customHeight="1" thickBot="1">
      <c r="A23" s="37" t="s">
        <v>61</v>
      </c>
      <c r="B23" s="37" t="s">
        <v>370</v>
      </c>
      <c r="C23" s="37" t="s">
        <v>366</v>
      </c>
      <c r="D23" s="42"/>
      <c r="E23" s="39">
        <v>12.440920227303456</v>
      </c>
      <c r="F23" s="39">
        <v>5.8543995527473269</v>
      </c>
      <c r="G23" s="39">
        <v>0.26140727646531009</v>
      </c>
      <c r="H23" s="39">
        <v>2.8092530564631877E-3</v>
      </c>
      <c r="I23" s="39">
        <v>0.94437140973784761</v>
      </c>
      <c r="J23" s="39">
        <v>0.94437140973784761</v>
      </c>
      <c r="K23" s="39">
        <v>0.94437140973784761</v>
      </c>
      <c r="L23" s="39">
        <v>0.5185958888466059</v>
      </c>
      <c r="M23" s="39">
        <v>29.340476271214289</v>
      </c>
      <c r="N23" s="39" t="s">
        <v>399</v>
      </c>
      <c r="O23" s="39">
        <v>3.7343896999999997E-3</v>
      </c>
      <c r="P23" s="39" t="s">
        <v>399</v>
      </c>
      <c r="Q23" s="39" t="s">
        <v>399</v>
      </c>
      <c r="R23" s="39">
        <v>1.8671948500000004E-2</v>
      </c>
      <c r="S23" s="39">
        <v>0.63484624899999997</v>
      </c>
      <c r="T23" s="39">
        <v>2.6140727899999997E-2</v>
      </c>
      <c r="U23" s="39">
        <v>3.7343896999999997E-3</v>
      </c>
      <c r="V23" s="39">
        <v>0.37343896999999998</v>
      </c>
      <c r="W23" s="39" t="s">
        <v>399</v>
      </c>
      <c r="X23" s="39">
        <v>1.15654049009E-2</v>
      </c>
      <c r="Y23" s="39">
        <v>1.8309712699099995E-2</v>
      </c>
      <c r="Z23" s="39" t="s">
        <v>399</v>
      </c>
      <c r="AA23" s="39" t="s">
        <v>399</v>
      </c>
      <c r="AB23" s="39">
        <v>2.9875117599999994E-2</v>
      </c>
      <c r="AC23" s="39" t="s">
        <v>399</v>
      </c>
      <c r="AD23" s="39" t="s">
        <v>399</v>
      </c>
      <c r="AE23" s="26"/>
      <c r="AF23" s="40">
        <v>15903</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4.903715</v>
      </c>
      <c r="F24" s="39">
        <v>2.7283292000000001</v>
      </c>
      <c r="G24" s="39">
        <v>0.52488058999999998</v>
      </c>
      <c r="H24" s="39">
        <v>7.1951999999999997E-3</v>
      </c>
      <c r="I24" s="39">
        <v>0.96604006000000009</v>
      </c>
      <c r="J24" s="39">
        <v>0.98685405999999998</v>
      </c>
      <c r="K24" s="39">
        <v>1.03102406</v>
      </c>
      <c r="L24" s="39">
        <v>0.23619481436800005</v>
      </c>
      <c r="M24" s="39">
        <v>4.9587249999999994</v>
      </c>
      <c r="N24" s="39">
        <v>0.204619887</v>
      </c>
      <c r="O24" s="39">
        <v>7.8564767300000005E-2</v>
      </c>
      <c r="P24" s="39">
        <v>2.5493099999999998E-2</v>
      </c>
      <c r="Q24" s="39">
        <v>6.0602300000000007E-3</v>
      </c>
      <c r="R24" s="39">
        <v>0.14325940099999998</v>
      </c>
      <c r="S24" s="39">
        <v>4.2277220199999993E-2</v>
      </c>
      <c r="T24" s="39">
        <v>1.6563744999999998E-2</v>
      </c>
      <c r="U24" s="39">
        <v>5.9891959999999996E-3</v>
      </c>
      <c r="V24" s="39">
        <v>3.25284321</v>
      </c>
      <c r="W24" s="39">
        <v>0.68643423999999997</v>
      </c>
      <c r="X24" s="39">
        <v>8.0434387439999977E-2</v>
      </c>
      <c r="Y24" s="39">
        <v>0.16317906330000001</v>
      </c>
      <c r="Z24" s="39">
        <v>4.2974144699999994E-2</v>
      </c>
      <c r="AA24" s="39">
        <v>3.4696031159999995E-2</v>
      </c>
      <c r="AB24" s="39">
        <v>0.32128362659999998</v>
      </c>
      <c r="AC24" s="39">
        <v>3.0174680000000002E-2</v>
      </c>
      <c r="AD24" s="39">
        <v>5.3739760000000004E-2</v>
      </c>
      <c r="AE24" s="26"/>
      <c r="AF24" s="40">
        <v>3243</v>
      </c>
      <c r="AG24" s="40">
        <v>314</v>
      </c>
      <c r="AH24" s="40">
        <v>35677</v>
      </c>
      <c r="AI24" s="40">
        <v>5996</v>
      </c>
      <c r="AJ24" s="40" t="s">
        <v>399</v>
      </c>
      <c r="AK24" s="40" t="s">
        <v>399</v>
      </c>
      <c r="AL24" s="45" t="s">
        <v>40</v>
      </c>
    </row>
    <row r="25" spans="1:38" s="6" customFormat="1" ht="26.25" customHeight="1" thickBot="1">
      <c r="A25" s="37" t="s">
        <v>64</v>
      </c>
      <c r="B25" s="37" t="s">
        <v>65</v>
      </c>
      <c r="C25" s="37" t="s">
        <v>66</v>
      </c>
      <c r="D25" s="38"/>
      <c r="E25" s="39">
        <v>0.23467245415439988</v>
      </c>
      <c r="F25" s="39">
        <v>2.8972012889925253E-2</v>
      </c>
      <c r="G25" s="39">
        <v>1.6769067430238746E-2</v>
      </c>
      <c r="H25" s="39" t="s">
        <v>401</v>
      </c>
      <c r="I25" s="39">
        <v>2.5735224260540796E-3</v>
      </c>
      <c r="J25" s="39">
        <v>2.5735224260540796E-3</v>
      </c>
      <c r="K25" s="39" t="s">
        <v>401</v>
      </c>
      <c r="L25" s="39" t="s">
        <v>401</v>
      </c>
      <c r="M25" s="39">
        <v>0.21035584077075967</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880.3758895076237</v>
      </c>
      <c r="AG25" s="40" t="s">
        <v>399</v>
      </c>
      <c r="AH25" s="40" t="s">
        <v>399</v>
      </c>
      <c r="AI25" s="40" t="s">
        <v>399</v>
      </c>
      <c r="AJ25" s="40" t="s">
        <v>399</v>
      </c>
      <c r="AK25" s="44">
        <v>83160</v>
      </c>
      <c r="AL25" s="45" t="s">
        <v>403</v>
      </c>
    </row>
    <row r="26" spans="1:38" s="6" customFormat="1" ht="26.25" customHeight="1" thickBot="1">
      <c r="A26" s="37" t="s">
        <v>64</v>
      </c>
      <c r="B26" s="37" t="s">
        <v>67</v>
      </c>
      <c r="C26" s="37" t="s">
        <v>68</v>
      </c>
      <c r="D26" s="38"/>
      <c r="E26" s="39">
        <v>1.2818203474799896E-2</v>
      </c>
      <c r="F26" s="39">
        <v>2.039165315290515E-3</v>
      </c>
      <c r="G26" s="39">
        <v>1.0316880822397213E-3</v>
      </c>
      <c r="H26" s="39" t="s">
        <v>401</v>
      </c>
      <c r="I26" s="39">
        <v>7.1662339834390411E-5</v>
      </c>
      <c r="J26" s="39">
        <v>7.1662339834390411E-5</v>
      </c>
      <c r="K26" s="39" t="s">
        <v>401</v>
      </c>
      <c r="L26" s="39" t="s">
        <v>401</v>
      </c>
      <c r="M26" s="39">
        <v>1.6980316655386733E-2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54.163589415617004</v>
      </c>
      <c r="AG26" s="40" t="s">
        <v>399</v>
      </c>
      <c r="AH26" s="40" t="s">
        <v>399</v>
      </c>
      <c r="AI26" s="40" t="s">
        <v>399</v>
      </c>
      <c r="AJ26" s="40" t="s">
        <v>399</v>
      </c>
      <c r="AK26" s="44">
        <v>6758</v>
      </c>
      <c r="AL26" s="45" t="s">
        <v>403</v>
      </c>
    </row>
    <row r="27" spans="1:38" s="6" customFormat="1" ht="26.25" customHeight="1" thickBot="1">
      <c r="A27" s="37" t="s">
        <v>69</v>
      </c>
      <c r="B27" s="37" t="s">
        <v>70</v>
      </c>
      <c r="C27" s="37" t="s">
        <v>71</v>
      </c>
      <c r="D27" s="38"/>
      <c r="E27" s="39">
        <v>35.586604049302792</v>
      </c>
      <c r="F27" s="39">
        <v>36.258719271846566</v>
      </c>
      <c r="G27" s="39">
        <v>0.54832323606737232</v>
      </c>
      <c r="H27" s="39">
        <v>0.58896510665697499</v>
      </c>
      <c r="I27" s="39">
        <v>0.42354043334147845</v>
      </c>
      <c r="J27" s="39">
        <v>0.42354043334147845</v>
      </c>
      <c r="K27" s="39">
        <v>0.42354043334147845</v>
      </c>
      <c r="L27" s="39">
        <v>0.23521889767431522</v>
      </c>
      <c r="M27" s="39">
        <v>315.22698530182294</v>
      </c>
      <c r="N27" s="39">
        <v>2.3408925948026692E-2</v>
      </c>
      <c r="O27" s="39" t="s">
        <v>401</v>
      </c>
      <c r="P27" s="39" t="s">
        <v>401</v>
      </c>
      <c r="Q27" s="39" t="s">
        <v>401</v>
      </c>
      <c r="R27" s="39" t="s">
        <v>401</v>
      </c>
      <c r="S27" s="39" t="s">
        <v>401</v>
      </c>
      <c r="T27" s="39" t="s">
        <v>401</v>
      </c>
      <c r="U27" s="39" t="s">
        <v>401</v>
      </c>
      <c r="V27" s="39" t="s">
        <v>401</v>
      </c>
      <c r="W27" s="39" t="s">
        <v>401</v>
      </c>
      <c r="X27" s="39">
        <v>1.5552658474230856E-2</v>
      </c>
      <c r="Y27" s="39">
        <v>2.2735985469229093E-2</v>
      </c>
      <c r="Z27" s="39">
        <v>1.1687097186607298E-2</v>
      </c>
      <c r="AA27" s="39">
        <v>2.4217446863612265E-2</v>
      </c>
      <c r="AB27" s="39">
        <v>7.4193187993679507E-2</v>
      </c>
      <c r="AC27" s="39" t="s">
        <v>401</v>
      </c>
      <c r="AD27" s="39" t="s">
        <v>401</v>
      </c>
      <c r="AE27" s="26"/>
      <c r="AF27" s="40">
        <v>73181.340005397491</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6.3577094773624507</v>
      </c>
      <c r="F28" s="39">
        <v>3.6753206300262975</v>
      </c>
      <c r="G28" s="39">
        <v>0.17380926086108717</v>
      </c>
      <c r="H28" s="39">
        <v>6.2451009629189216E-2</v>
      </c>
      <c r="I28" s="39">
        <v>0.38449032064587962</v>
      </c>
      <c r="J28" s="39">
        <v>0.38449032064587962</v>
      </c>
      <c r="K28" s="39">
        <v>0.38449032064587962</v>
      </c>
      <c r="L28" s="39">
        <v>0.24063593483588422</v>
      </c>
      <c r="M28" s="39">
        <v>39.125398968639381</v>
      </c>
      <c r="N28" s="39">
        <v>4.9733163442664055E-3</v>
      </c>
      <c r="O28" s="39" t="s">
        <v>401</v>
      </c>
      <c r="P28" s="39" t="s">
        <v>401</v>
      </c>
      <c r="Q28" s="39" t="s">
        <v>401</v>
      </c>
      <c r="R28" s="39" t="s">
        <v>401</v>
      </c>
      <c r="S28" s="39" t="s">
        <v>401</v>
      </c>
      <c r="T28" s="39" t="s">
        <v>401</v>
      </c>
      <c r="U28" s="39" t="s">
        <v>401</v>
      </c>
      <c r="V28" s="39" t="s">
        <v>401</v>
      </c>
      <c r="W28" s="39" t="s">
        <v>401</v>
      </c>
      <c r="X28" s="39">
        <v>4.7070552881598154E-3</v>
      </c>
      <c r="Y28" s="39">
        <v>5.7332681594813445E-3</v>
      </c>
      <c r="Z28" s="39">
        <v>4.0140636503341346E-3</v>
      </c>
      <c r="AA28" s="39">
        <v>5.1794247787721789E-3</v>
      </c>
      <c r="AB28" s="39">
        <v>1.9633811876747474E-2</v>
      </c>
      <c r="AC28" s="39" t="s">
        <v>401</v>
      </c>
      <c r="AD28" s="39" t="s">
        <v>401</v>
      </c>
      <c r="AE28" s="26"/>
      <c r="AF28" s="40">
        <v>15134.822297366412</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68.695263287546879</v>
      </c>
      <c r="F29" s="39">
        <v>7.0796366771074792</v>
      </c>
      <c r="G29" s="39">
        <v>1.2729481595060499</v>
      </c>
      <c r="H29" s="39">
        <v>2.3832781687151312E-2</v>
      </c>
      <c r="I29" s="39">
        <v>2.7120694269809755</v>
      </c>
      <c r="J29" s="39">
        <v>2.7120694269809755</v>
      </c>
      <c r="K29" s="39">
        <v>2.7120694269809755</v>
      </c>
      <c r="L29" s="39">
        <v>1.4163212081658028</v>
      </c>
      <c r="M29" s="39">
        <v>19.781015655719969</v>
      </c>
      <c r="N29" s="39">
        <v>2.4367864767687323E-2</v>
      </c>
      <c r="O29" s="39" t="s">
        <v>401</v>
      </c>
      <c r="P29" s="39" t="s">
        <v>401</v>
      </c>
      <c r="Q29" s="39" t="s">
        <v>401</v>
      </c>
      <c r="R29" s="39" t="s">
        <v>401</v>
      </c>
      <c r="S29" s="39" t="s">
        <v>401</v>
      </c>
      <c r="T29" s="39" t="s">
        <v>401</v>
      </c>
      <c r="U29" s="39" t="s">
        <v>401</v>
      </c>
      <c r="V29" s="39" t="s">
        <v>401</v>
      </c>
      <c r="W29" s="39" t="s">
        <v>401</v>
      </c>
      <c r="X29" s="39">
        <v>7.3840691560448134E-3</v>
      </c>
      <c r="Y29" s="39">
        <v>4.4713967482948841E-2</v>
      </c>
      <c r="Z29" s="39">
        <v>4.9963514069935704E-2</v>
      </c>
      <c r="AA29" s="39">
        <v>1.1491717938649615E-2</v>
      </c>
      <c r="AB29" s="39">
        <v>0.11355326864757898</v>
      </c>
      <c r="AC29" s="39" t="s">
        <v>401</v>
      </c>
      <c r="AD29" s="39" t="s">
        <v>401</v>
      </c>
      <c r="AE29" s="26"/>
      <c r="AF29" s="40">
        <v>77286.138255724451</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7.5577394670445053E-2</v>
      </c>
      <c r="F30" s="39">
        <v>3.2076931066810843</v>
      </c>
      <c r="G30" s="39">
        <v>4.9255992881006789E-3</v>
      </c>
      <c r="H30" s="39">
        <v>9.9928654083227485E-4</v>
      </c>
      <c r="I30" s="39">
        <v>7.1387024039839264E-2</v>
      </c>
      <c r="J30" s="39">
        <v>7.1387024039839264E-2</v>
      </c>
      <c r="K30" s="39">
        <v>7.1387024039839264E-2</v>
      </c>
      <c r="L30" s="39">
        <v>8.8076598282637465E-3</v>
      </c>
      <c r="M30" s="39">
        <v>9.1480308362544598</v>
      </c>
      <c r="N30" s="39">
        <v>2.4343406259413148E-4</v>
      </c>
      <c r="O30" s="39" t="s">
        <v>401</v>
      </c>
      <c r="P30" s="39" t="s">
        <v>401</v>
      </c>
      <c r="Q30" s="39" t="s">
        <v>401</v>
      </c>
      <c r="R30" s="39" t="s">
        <v>401</v>
      </c>
      <c r="S30" s="39" t="s">
        <v>401</v>
      </c>
      <c r="T30" s="39" t="s">
        <v>401</v>
      </c>
      <c r="U30" s="39" t="s">
        <v>401</v>
      </c>
      <c r="V30" s="39" t="s">
        <v>401</v>
      </c>
      <c r="W30" s="39" t="s">
        <v>401</v>
      </c>
      <c r="X30" s="39">
        <v>1.60642205573813E-4</v>
      </c>
      <c r="Y30" s="39">
        <v>2.8445902752758913E-4</v>
      </c>
      <c r="Z30" s="39">
        <v>1.0305406965465426E-4</v>
      </c>
      <c r="AA30" s="39">
        <v>3.3157403188337751E-4</v>
      </c>
      <c r="AB30" s="39">
        <v>8.7972933463943389E-4</v>
      </c>
      <c r="AC30" s="39" t="s">
        <v>401</v>
      </c>
      <c r="AD30" s="39" t="s">
        <v>401</v>
      </c>
      <c r="AE30" s="26"/>
      <c r="AF30" s="40">
        <v>714.21189677459836</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8.9493718916999985</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0.4591358256000001</v>
      </c>
      <c r="J32" s="39">
        <v>0.85592273543999997</v>
      </c>
      <c r="K32" s="39">
        <v>1.1283599923800001</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35218.515599999999</v>
      </c>
      <c r="AL32" s="45" t="s">
        <v>390</v>
      </c>
    </row>
    <row r="33" spans="1:38" s="6" customFormat="1" ht="26.25" customHeight="1" thickBot="1">
      <c r="A33" s="37" t="s">
        <v>69</v>
      </c>
      <c r="B33" s="37" t="s">
        <v>82</v>
      </c>
      <c r="C33" s="37" t="s">
        <v>83</v>
      </c>
      <c r="D33" s="38"/>
      <c r="E33" s="39" t="s">
        <v>399</v>
      </c>
      <c r="F33" s="39" t="s">
        <v>399</v>
      </c>
      <c r="G33" s="39" t="s">
        <v>399</v>
      </c>
      <c r="H33" s="39" t="s">
        <v>399</v>
      </c>
      <c r="I33" s="39">
        <v>0.26752666644</v>
      </c>
      <c r="J33" s="39">
        <v>0.49320215909999998</v>
      </c>
      <c r="K33" s="39">
        <v>0.98640431819999996</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35218.515599999999</v>
      </c>
      <c r="AL33" s="45" t="s">
        <v>390</v>
      </c>
    </row>
    <row r="34" spans="1:38" s="6" customFormat="1" ht="26.25" customHeight="1" thickBot="1">
      <c r="A34" s="37" t="s">
        <v>61</v>
      </c>
      <c r="B34" s="37" t="s">
        <v>84</v>
      </c>
      <c r="C34" s="37" t="s">
        <v>85</v>
      </c>
      <c r="D34" s="38"/>
      <c r="E34" s="39">
        <v>10.218</v>
      </c>
      <c r="F34" s="39">
        <v>0.90675000000000017</v>
      </c>
      <c r="G34" s="39">
        <v>0.13650000000000004</v>
      </c>
      <c r="H34" s="39">
        <v>1.3650000000000001E-3</v>
      </c>
      <c r="I34" s="39">
        <v>0.26715</v>
      </c>
      <c r="J34" s="39">
        <v>0.28079999999999999</v>
      </c>
      <c r="K34" s="39">
        <v>0.29640000000000005</v>
      </c>
      <c r="L34" s="39">
        <v>0.17364526999999999</v>
      </c>
      <c r="M34" s="39">
        <v>2.0865</v>
      </c>
      <c r="N34" s="39" t="s">
        <v>401</v>
      </c>
      <c r="O34" s="39">
        <v>1.9499999999999999E-3</v>
      </c>
      <c r="P34" s="39" t="s">
        <v>401</v>
      </c>
      <c r="Q34" s="39" t="s">
        <v>401</v>
      </c>
      <c r="R34" s="39">
        <v>9.75E-3</v>
      </c>
      <c r="S34" s="39">
        <v>0.33150000000000002</v>
      </c>
      <c r="T34" s="39">
        <v>1.3650000000000002E-2</v>
      </c>
      <c r="U34" s="39">
        <v>1.9499999999999999E-3</v>
      </c>
      <c r="V34" s="39">
        <v>0.19500000000000001</v>
      </c>
      <c r="W34" s="39" t="s">
        <v>401</v>
      </c>
      <c r="X34" s="39">
        <v>5.8500000000000002E-3</v>
      </c>
      <c r="Y34" s="39">
        <v>9.7500000000000017E-3</v>
      </c>
      <c r="Z34" s="39" t="s">
        <v>401</v>
      </c>
      <c r="AA34" s="39" t="s">
        <v>401</v>
      </c>
      <c r="AB34" s="39">
        <v>1.5600000000000003E-2</v>
      </c>
      <c r="AC34" s="39" t="s">
        <v>399</v>
      </c>
      <c r="AD34" s="39" t="s">
        <v>399</v>
      </c>
      <c r="AE34" s="26"/>
      <c r="AF34" s="40">
        <v>8284.5749036933212</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2.9641999999999999</v>
      </c>
      <c r="F36" s="39">
        <v>7.1739999999999998E-2</v>
      </c>
      <c r="G36" s="39">
        <v>1.268</v>
      </c>
      <c r="H36" s="39" t="s">
        <v>401</v>
      </c>
      <c r="I36" s="39">
        <v>0.122862</v>
      </c>
      <c r="J36" s="39">
        <v>0.1358</v>
      </c>
      <c r="K36" s="39">
        <v>0.1358</v>
      </c>
      <c r="L36" s="39">
        <v>2.9526000000000001E-3</v>
      </c>
      <c r="M36" s="39">
        <v>0.15753999999999999</v>
      </c>
      <c r="N36" s="39">
        <v>6.5599999999999999E-3</v>
      </c>
      <c r="O36" s="39">
        <v>6.3999999999999994E-4</v>
      </c>
      <c r="P36" s="39">
        <v>1.0399999999999999E-3</v>
      </c>
      <c r="Q36" s="39">
        <v>1.576E-2</v>
      </c>
      <c r="R36" s="39">
        <v>1.6840000000000001E-2</v>
      </c>
      <c r="S36" s="39">
        <v>4.5100000000000001E-2</v>
      </c>
      <c r="T36" s="39">
        <v>0.72399999999999998</v>
      </c>
      <c r="U36" s="39">
        <v>6.62E-3</v>
      </c>
      <c r="V36" s="39">
        <v>5.04E-2</v>
      </c>
      <c r="W36" s="39">
        <v>1.294E-2</v>
      </c>
      <c r="X36" s="323">
        <v>1.4999999999999999E-4</v>
      </c>
      <c r="Y36" s="323">
        <v>8.5999999999999998E-4</v>
      </c>
      <c r="Z36" s="323">
        <v>6.3999999999999994E-4</v>
      </c>
      <c r="AA36" s="323">
        <v>2.1799999999999996E-4</v>
      </c>
      <c r="AB36" s="323">
        <v>1.8679999999999999E-3</v>
      </c>
      <c r="AC36" s="39">
        <v>4.6800000000000001E-3</v>
      </c>
      <c r="AD36" s="39">
        <v>1.3299999999999998E-2</v>
      </c>
      <c r="AE36" s="26"/>
      <c r="AF36" s="40">
        <v>1715.4</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2.8185959999999994</v>
      </c>
      <c r="F39" s="39">
        <v>0.81371091999999989</v>
      </c>
      <c r="G39" s="39">
        <v>0.1677458</v>
      </c>
      <c r="H39" s="39">
        <v>0.188108</v>
      </c>
      <c r="I39" s="39">
        <v>0.52485664999999992</v>
      </c>
      <c r="J39" s="39">
        <v>0.53618264999999998</v>
      </c>
      <c r="K39" s="39">
        <v>0.55945964999999986</v>
      </c>
      <c r="L39" s="39">
        <v>0.13352148309999998</v>
      </c>
      <c r="M39" s="39">
        <v>3.0342899999999999</v>
      </c>
      <c r="N39" s="39">
        <v>0.14678530870000001</v>
      </c>
      <c r="O39" s="39">
        <v>6.6234659249999994E-2</v>
      </c>
      <c r="P39" s="39">
        <v>6.4425400000000009E-3</v>
      </c>
      <c r="Q39" s="39">
        <v>5.0498999999999995E-3</v>
      </c>
      <c r="R39" s="39">
        <v>0.11987524011999999</v>
      </c>
      <c r="S39" s="39">
        <v>3.2148874011999999E-2</v>
      </c>
      <c r="T39" s="39">
        <v>3.7799930869999998E-2</v>
      </c>
      <c r="U39" s="39">
        <v>3.0097069999999995E-3</v>
      </c>
      <c r="V39" s="39">
        <v>2.6183248555</v>
      </c>
      <c r="W39" s="39">
        <v>0.52126100000000009</v>
      </c>
      <c r="X39" s="39">
        <v>5.3433908499999995E-2</v>
      </c>
      <c r="Y39" s="39">
        <v>8.4704524999999989E-2</v>
      </c>
      <c r="Z39" s="39">
        <v>2.6771265499999999E-2</v>
      </c>
      <c r="AA39" s="39">
        <v>2.13908225E-2</v>
      </c>
      <c r="AB39" s="39">
        <v>0.18630052149999998</v>
      </c>
      <c r="AC39" s="39">
        <v>2.550264E-2</v>
      </c>
      <c r="AD39" s="39">
        <v>9.8425479500000006E-3</v>
      </c>
      <c r="AE39" s="26"/>
      <c r="AF39" s="40">
        <v>215</v>
      </c>
      <c r="AG39" s="40">
        <v>57</v>
      </c>
      <c r="AH39" s="40">
        <v>31237</v>
      </c>
      <c r="AI39" s="40">
        <v>5084</v>
      </c>
      <c r="AJ39" s="40" t="s">
        <v>399</v>
      </c>
      <c r="AK39" s="40" t="s">
        <v>399</v>
      </c>
      <c r="AL39" s="45" t="s">
        <v>40</v>
      </c>
    </row>
    <row r="40" spans="1:38" s="6" customFormat="1" ht="26.25" customHeight="1" thickBot="1">
      <c r="A40" s="37" t="s">
        <v>61</v>
      </c>
      <c r="B40" s="37" t="s">
        <v>96</v>
      </c>
      <c r="C40" s="37" t="s">
        <v>368</v>
      </c>
      <c r="D40" s="38"/>
      <c r="E40" s="39">
        <v>3.0596490010533151</v>
      </c>
      <c r="F40" s="39">
        <v>7.0516412058724214</v>
      </c>
      <c r="G40" s="39">
        <v>6.7931269804786185E-2</v>
      </c>
      <c r="H40" s="39">
        <v>8.0168651045663196E-4</v>
      </c>
      <c r="I40" s="39">
        <v>0.30588014076929815</v>
      </c>
      <c r="J40" s="39">
        <v>0.30588014076929815</v>
      </c>
      <c r="K40" s="39">
        <v>0.30588014076929815</v>
      </c>
      <c r="L40" s="39">
        <v>0.1225235588112405</v>
      </c>
      <c r="M40" s="39">
        <v>38.997117861003986</v>
      </c>
      <c r="N40" s="39" t="s">
        <v>399</v>
      </c>
      <c r="O40" s="39">
        <v>1.3141829999999998E-3</v>
      </c>
      <c r="P40" s="39" t="s">
        <v>399</v>
      </c>
      <c r="Q40" s="39" t="s">
        <v>399</v>
      </c>
      <c r="R40" s="39">
        <v>6.5709149999999992E-3</v>
      </c>
      <c r="S40" s="39">
        <v>0.22341110999999994</v>
      </c>
      <c r="T40" s="39">
        <v>9.1992809999999984E-3</v>
      </c>
      <c r="U40" s="39">
        <v>1.3141829999999998E-3</v>
      </c>
      <c r="V40" s="39">
        <v>0.13141829999999999</v>
      </c>
      <c r="W40" s="39" t="s">
        <v>399</v>
      </c>
      <c r="X40" s="39">
        <v>4.4892491279999993E-3</v>
      </c>
      <c r="Y40" s="39">
        <v>6.0242148719999982E-3</v>
      </c>
      <c r="Z40" s="39" t="s">
        <v>399</v>
      </c>
      <c r="AA40" s="39" t="s">
        <v>399</v>
      </c>
      <c r="AB40" s="39">
        <v>1.0513463999999997E-2</v>
      </c>
      <c r="AC40" s="39" t="s">
        <v>399</v>
      </c>
      <c r="AD40" s="39" t="s">
        <v>399</v>
      </c>
      <c r="AE40" s="26"/>
      <c r="AF40" s="40">
        <v>5640</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12.255617999999998</v>
      </c>
      <c r="F41" s="39">
        <v>65.658328399999988</v>
      </c>
      <c r="G41" s="39">
        <v>2.9054279999999997</v>
      </c>
      <c r="H41" s="39">
        <v>7.6820516199999993</v>
      </c>
      <c r="I41" s="39">
        <v>80.774295600000002</v>
      </c>
      <c r="J41" s="39">
        <v>82.933347199999986</v>
      </c>
      <c r="K41" s="39">
        <v>87.298774080000001</v>
      </c>
      <c r="L41" s="39">
        <v>8.1489741479999989</v>
      </c>
      <c r="M41" s="39">
        <v>447.72291200000001</v>
      </c>
      <c r="N41" s="39">
        <v>3.20684068</v>
      </c>
      <c r="O41" s="39">
        <v>1.45042648</v>
      </c>
      <c r="P41" s="39">
        <v>8.2715620000000004E-2</v>
      </c>
      <c r="Q41" s="39">
        <v>3.948597999999999E-2</v>
      </c>
      <c r="R41" s="39">
        <v>2.5800149472</v>
      </c>
      <c r="S41" s="39">
        <v>0.70299647471999993</v>
      </c>
      <c r="T41" s="39">
        <v>0.24230826720000001</v>
      </c>
      <c r="U41" s="39">
        <v>0.24075152000000002</v>
      </c>
      <c r="V41" s="39">
        <v>57.371301079999995</v>
      </c>
      <c r="W41" s="39">
        <v>88.146972000000005</v>
      </c>
      <c r="X41" s="39">
        <v>13.583643363199998</v>
      </c>
      <c r="Y41" s="39">
        <v>12.658350604800001</v>
      </c>
      <c r="Z41" s="39">
        <v>4.7954313248</v>
      </c>
      <c r="AA41" s="39">
        <v>7.9286861247999996</v>
      </c>
      <c r="AB41" s="39">
        <v>38.966111417599997</v>
      </c>
      <c r="AC41" s="39">
        <v>0.55790922000000009</v>
      </c>
      <c r="AD41" s="39">
        <v>0.26684212800000001</v>
      </c>
      <c r="AE41" s="26"/>
      <c r="AF41" s="40">
        <v>3800</v>
      </c>
      <c r="AG41" s="40">
        <v>1531</v>
      </c>
      <c r="AH41" s="40">
        <v>120720</v>
      </c>
      <c r="AI41" s="40">
        <v>111392</v>
      </c>
      <c r="AJ41" s="40" t="s">
        <v>399</v>
      </c>
      <c r="AK41" s="40" t="s">
        <v>399</v>
      </c>
      <c r="AL41" s="45" t="s">
        <v>40</v>
      </c>
    </row>
    <row r="42" spans="1:38" s="6" customFormat="1" ht="26.25" customHeight="1" thickBot="1">
      <c r="A42" s="37" t="s">
        <v>61</v>
      </c>
      <c r="B42" s="37" t="s">
        <v>98</v>
      </c>
      <c r="C42" s="37" t="s">
        <v>99</v>
      </c>
      <c r="D42" s="38"/>
      <c r="E42" s="39">
        <v>0.13949847536000001</v>
      </c>
      <c r="F42" s="39">
        <v>1.433971616E-2</v>
      </c>
      <c r="G42" s="39">
        <v>2.8340000000000001E-3</v>
      </c>
      <c r="H42" s="39">
        <v>3.2387839999999998E-5</v>
      </c>
      <c r="I42" s="39">
        <v>7.7447422399999997E-3</v>
      </c>
      <c r="J42" s="39">
        <v>7.7447422399999997E-3</v>
      </c>
      <c r="K42" s="39">
        <v>7.7447422399999997E-3</v>
      </c>
      <c r="L42" s="39">
        <v>4.4978612800000003E-3</v>
      </c>
      <c r="M42" s="39">
        <v>4.6432017119999995E-2</v>
      </c>
      <c r="N42" s="39" t="s">
        <v>399</v>
      </c>
      <c r="O42" s="39">
        <v>4.0484800000000002E-5</v>
      </c>
      <c r="P42" s="39" t="s">
        <v>399</v>
      </c>
      <c r="Q42" s="39" t="s">
        <v>399</v>
      </c>
      <c r="R42" s="39">
        <v>2.0242400000000001E-4</v>
      </c>
      <c r="S42" s="39">
        <v>6.8824159999999997E-3</v>
      </c>
      <c r="T42" s="39">
        <v>2.833936000000001E-4</v>
      </c>
      <c r="U42" s="39">
        <v>4.0484800000000002E-5</v>
      </c>
      <c r="V42" s="39">
        <v>4.0484800000000001E-3</v>
      </c>
      <c r="W42" s="39" t="s">
        <v>399</v>
      </c>
      <c r="X42" s="39">
        <v>1.2145439999999999E-4</v>
      </c>
      <c r="Y42" s="39">
        <v>2.0242399999999999E-4</v>
      </c>
      <c r="Z42" s="39" t="s">
        <v>399</v>
      </c>
      <c r="AA42" s="39" t="s">
        <v>399</v>
      </c>
      <c r="AB42" s="39">
        <v>3.2387839999999997E-4</v>
      </c>
      <c r="AC42" s="39" t="s">
        <v>399</v>
      </c>
      <c r="AD42" s="39" t="s">
        <v>399</v>
      </c>
      <c r="AE42" s="26"/>
      <c r="AF42" s="40">
        <v>172</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0.45777440000000003</v>
      </c>
      <c r="F43" s="39">
        <v>8.2164199999999993E-2</v>
      </c>
      <c r="G43" s="39">
        <v>0.16887688999999997</v>
      </c>
      <c r="H43" s="39">
        <v>2.405E-3</v>
      </c>
      <c r="I43" s="39">
        <v>3.9395060000000003E-2</v>
      </c>
      <c r="J43" s="39">
        <v>4.3518259999999996E-2</v>
      </c>
      <c r="K43" s="39">
        <v>4.4526259999999998E-2</v>
      </c>
      <c r="L43" s="39">
        <v>1.43142344E-2</v>
      </c>
      <c r="M43" s="39">
        <v>0.25345519999999999</v>
      </c>
      <c r="N43" s="39">
        <v>2.0936556999999998E-2</v>
      </c>
      <c r="O43" s="39">
        <v>1.1493983000000001E-3</v>
      </c>
      <c r="P43" s="39">
        <v>1.8924399999999996E-3</v>
      </c>
      <c r="Q43" s="39">
        <v>1.0132500000000003E-3</v>
      </c>
      <c r="R43" s="39">
        <v>1.3304830999999998E-2</v>
      </c>
      <c r="S43" s="39">
        <v>4.9935661999999997E-3</v>
      </c>
      <c r="T43" s="39">
        <v>0.13522633099999995</v>
      </c>
      <c r="U43" s="39">
        <v>3.68186E-4</v>
      </c>
      <c r="V43" s="39">
        <v>6.9468710000000003E-2</v>
      </c>
      <c r="W43" s="39">
        <v>2.9744640000000003E-2</v>
      </c>
      <c r="X43" s="39">
        <v>4.2476082E-3</v>
      </c>
      <c r="Y43" s="39">
        <v>5.7134982999999988E-3</v>
      </c>
      <c r="Z43" s="39">
        <v>2.2007587800000001E-3</v>
      </c>
      <c r="AA43" s="39">
        <v>1.72471456E-3</v>
      </c>
      <c r="AB43" s="39">
        <v>1.388657984E-2</v>
      </c>
      <c r="AC43" s="39">
        <v>6.0990800000000004E-4</v>
      </c>
      <c r="AD43" s="39">
        <v>1.3434039412E-2</v>
      </c>
      <c r="AE43" s="26"/>
      <c r="AF43" s="40">
        <v>1072.4000000000001</v>
      </c>
      <c r="AG43" s="40">
        <v>79</v>
      </c>
      <c r="AH43" s="40">
        <v>1487</v>
      </c>
      <c r="AI43" s="40">
        <v>65</v>
      </c>
      <c r="AJ43" s="40" t="s">
        <v>399</v>
      </c>
      <c r="AK43" s="40" t="s">
        <v>399</v>
      </c>
      <c r="AL43" s="45" t="s">
        <v>40</v>
      </c>
    </row>
    <row r="44" spans="1:38" s="6" customFormat="1" ht="26.25" customHeight="1" thickBot="1">
      <c r="A44" s="37" t="s">
        <v>61</v>
      </c>
      <c r="B44" s="37" t="s">
        <v>102</v>
      </c>
      <c r="C44" s="37" t="s">
        <v>103</v>
      </c>
      <c r="D44" s="38"/>
      <c r="E44" s="39">
        <v>3.8568576781001771</v>
      </c>
      <c r="F44" s="39">
        <v>0.85837642616038656</v>
      </c>
      <c r="G44" s="39">
        <v>7.1749999999999994E-2</v>
      </c>
      <c r="H44" s="39">
        <v>8.1068879856559088E-4</v>
      </c>
      <c r="I44" s="39">
        <v>0.1813521315566681</v>
      </c>
      <c r="J44" s="39">
        <v>0.1813521315566681</v>
      </c>
      <c r="K44" s="39">
        <v>0.1813521315566681</v>
      </c>
      <c r="L44" s="39">
        <v>0.10171039578063655</v>
      </c>
      <c r="M44" s="39">
        <v>4.0140407639606028</v>
      </c>
      <c r="N44" s="39" t="s">
        <v>399</v>
      </c>
      <c r="O44" s="39">
        <v>1.05103239646E-3</v>
      </c>
      <c r="P44" s="39" t="s">
        <v>399</v>
      </c>
      <c r="Q44" s="39" t="s">
        <v>399</v>
      </c>
      <c r="R44" s="39">
        <v>5.2551619822999995E-3</v>
      </c>
      <c r="S44" s="39">
        <v>0.17867550739819998</v>
      </c>
      <c r="T44" s="39">
        <v>7.357226775219999E-3</v>
      </c>
      <c r="U44" s="39">
        <v>1.05103239646E-3</v>
      </c>
      <c r="V44" s="39">
        <v>0.10510323964599998</v>
      </c>
      <c r="W44" s="39" t="s">
        <v>399</v>
      </c>
      <c r="X44" s="39">
        <v>3.1944555828399995E-3</v>
      </c>
      <c r="Y44" s="39">
        <v>5.2138035888399988E-3</v>
      </c>
      <c r="Z44" s="39" t="s">
        <v>399</v>
      </c>
      <c r="AA44" s="39" t="s">
        <v>399</v>
      </c>
      <c r="AB44" s="39">
        <v>8.4082591716799996E-3</v>
      </c>
      <c r="AC44" s="39" t="s">
        <v>399</v>
      </c>
      <c r="AD44" s="39" t="s">
        <v>399</v>
      </c>
      <c r="AE44" s="26"/>
      <c r="AF44" s="40">
        <v>4469.6000000000004</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5.2827440000000001</v>
      </c>
      <c r="F46" s="39">
        <v>0.41626079999999999</v>
      </c>
      <c r="G46" s="39">
        <v>2.3435639999999998</v>
      </c>
      <c r="H46" s="39" t="s">
        <v>401</v>
      </c>
      <c r="I46" s="39">
        <v>0.40035599999999993</v>
      </c>
      <c r="J46" s="39">
        <v>0.45883800000000008</v>
      </c>
      <c r="K46" s="39">
        <v>0.46525000000000005</v>
      </c>
      <c r="L46" s="39">
        <v>0.175131072</v>
      </c>
      <c r="M46" s="39">
        <v>2.410174</v>
      </c>
      <c r="N46" s="39">
        <v>0.256712</v>
      </c>
      <c r="O46" s="39">
        <v>4.1607000000000033E-3</v>
      </c>
      <c r="P46" s="39">
        <v>8.9109999999999988E-3</v>
      </c>
      <c r="Q46" s="39">
        <v>1.2036999999999997E-2</v>
      </c>
      <c r="R46" s="39">
        <v>0.17982599999999993</v>
      </c>
      <c r="S46" s="39">
        <v>6.6267999999999994E-2</v>
      </c>
      <c r="T46" s="39">
        <v>2.1051579999999999</v>
      </c>
      <c r="U46" s="39">
        <v>3.3233999999999989E-3</v>
      </c>
      <c r="V46" s="39">
        <v>0.48462799999999984</v>
      </c>
      <c r="W46" s="39">
        <v>0.28642400000000001</v>
      </c>
      <c r="X46" s="39">
        <v>4.1709817399999995E-2</v>
      </c>
      <c r="Y46" s="39">
        <v>5.4203589999999996E-2</v>
      </c>
      <c r="Z46" s="39">
        <v>2.1737668199999994E-2</v>
      </c>
      <c r="AA46" s="39">
        <v>1.6971119E-2</v>
      </c>
      <c r="AB46" s="39">
        <v>0.13462219460000002</v>
      </c>
      <c r="AC46" s="39">
        <v>4.2520400000000021E-3</v>
      </c>
      <c r="AD46" s="39">
        <v>0.15572217697999999</v>
      </c>
      <c r="AE46" s="26"/>
      <c r="AF46" s="40">
        <v>16746</v>
      </c>
      <c r="AG46" s="40">
        <v>916</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23.57</v>
      </c>
      <c r="G48" s="39" t="s">
        <v>399</v>
      </c>
      <c r="H48" s="39" t="s">
        <v>399</v>
      </c>
      <c r="I48" s="39">
        <v>0.15387000000000001</v>
      </c>
      <c r="J48" s="39">
        <v>1.0001549999999999</v>
      </c>
      <c r="K48" s="39">
        <v>2.1028899999999999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31.792000000000002</v>
      </c>
      <c r="AL48" s="45" t="s">
        <v>113</v>
      </c>
    </row>
    <row r="49" spans="1:38" s="6" customFormat="1" ht="26.25" customHeight="1" thickBot="1">
      <c r="A49" s="37" t="s">
        <v>110</v>
      </c>
      <c r="B49" s="37" t="s">
        <v>114</v>
      </c>
      <c r="C49" s="37" t="s">
        <v>115</v>
      </c>
      <c r="D49" s="38"/>
      <c r="E49" s="39">
        <v>1.5074999999999999E-3</v>
      </c>
      <c r="F49" s="39">
        <v>1.2897499999999999E-2</v>
      </c>
      <c r="G49" s="39">
        <v>1.34E-3</v>
      </c>
      <c r="H49" s="39">
        <v>6.1970000000000003E-3</v>
      </c>
      <c r="I49" s="39">
        <v>0.102175</v>
      </c>
      <c r="J49" s="39">
        <v>0.24454999999999999</v>
      </c>
      <c r="K49" s="39">
        <v>0.58122499999999999</v>
      </c>
      <c r="L49" s="39">
        <v>5.0599999999999999E-2</v>
      </c>
      <c r="M49" s="39">
        <v>0.77049999999999996</v>
      </c>
      <c r="N49" s="39">
        <v>0.63649999999999995</v>
      </c>
      <c r="O49" s="39">
        <v>1.1724999999999999E-2</v>
      </c>
      <c r="P49" s="39">
        <v>2.01E-2</v>
      </c>
      <c r="Q49" s="39">
        <v>2.1774999999999999E-2</v>
      </c>
      <c r="R49" s="39">
        <v>0.28475</v>
      </c>
      <c r="S49" s="39">
        <v>8.0399999999999999E-2</v>
      </c>
      <c r="T49" s="39">
        <v>0.20100000000000001</v>
      </c>
      <c r="U49" s="39">
        <v>2.6800000000000001E-2</v>
      </c>
      <c r="V49" s="39">
        <v>0.36849999999999999</v>
      </c>
      <c r="W49" s="39">
        <v>5.0250000000000004</v>
      </c>
      <c r="X49" s="39">
        <v>0.26800000000000002</v>
      </c>
      <c r="Y49" s="39">
        <v>0.33500000000000002</v>
      </c>
      <c r="Z49" s="39">
        <v>0.16750000000000001</v>
      </c>
      <c r="AA49" s="39">
        <v>0.11725000000000002</v>
      </c>
      <c r="AB49" s="39">
        <v>0.88775000000000004</v>
      </c>
      <c r="AC49" s="39" t="s">
        <v>401</v>
      </c>
      <c r="AD49" s="39" t="s">
        <v>401</v>
      </c>
      <c r="AE49" s="26"/>
      <c r="AF49" s="40" t="s">
        <v>399</v>
      </c>
      <c r="AG49" s="40" t="s">
        <v>399</v>
      </c>
      <c r="AH49" s="40" t="s">
        <v>399</v>
      </c>
      <c r="AI49" s="40" t="s">
        <v>399</v>
      </c>
      <c r="AJ49" s="40" t="s">
        <v>399</v>
      </c>
      <c r="AK49" s="40">
        <v>1.675</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2.5552000000000001</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12.776</v>
      </c>
      <c r="AL51" s="41" t="s">
        <v>121</v>
      </c>
    </row>
    <row r="52" spans="1:38" s="6" customFormat="1" ht="26.25" customHeight="1" thickBot="1">
      <c r="A52" s="37" t="s">
        <v>110</v>
      </c>
      <c r="B52" s="37" t="s">
        <v>122</v>
      </c>
      <c r="C52" s="37" t="s">
        <v>369</v>
      </c>
      <c r="D52" s="38"/>
      <c r="E52" s="39">
        <v>0.62990166299999995</v>
      </c>
      <c r="F52" s="39">
        <v>2.7437740384500002</v>
      </c>
      <c r="G52" s="39">
        <v>4.5494516409999992</v>
      </c>
      <c r="H52" s="39">
        <v>0.50392133039999998</v>
      </c>
      <c r="I52" s="39">
        <v>0.75588199559999991</v>
      </c>
      <c r="J52" s="39">
        <v>1.7322295732500002</v>
      </c>
      <c r="K52" s="39">
        <v>2.2046558204999998</v>
      </c>
      <c r="L52" s="39">
        <v>9.8264659427999999E-4</v>
      </c>
      <c r="M52" s="39">
        <v>122.83082428499999</v>
      </c>
      <c r="N52" s="39">
        <v>1.0078426608</v>
      </c>
      <c r="O52" s="39">
        <v>0.19841902384499999</v>
      </c>
      <c r="P52" s="39">
        <v>0.22046558205000003</v>
      </c>
      <c r="Q52" s="39">
        <v>4.4093116410000001E-2</v>
      </c>
      <c r="R52" s="39">
        <v>3.0576480000000003E-2</v>
      </c>
      <c r="S52" s="39">
        <v>0.44093116410000005</v>
      </c>
      <c r="T52" s="39">
        <v>1.92120007215</v>
      </c>
      <c r="U52" s="39">
        <v>4.4093116410000001E-2</v>
      </c>
      <c r="V52" s="39">
        <v>0.37794099779999996</v>
      </c>
      <c r="W52" s="39" t="s">
        <v>401</v>
      </c>
      <c r="X52" s="39">
        <v>6.5785759999999993E-5</v>
      </c>
      <c r="Y52" s="39">
        <v>1.1118719999999999E-4</v>
      </c>
      <c r="Z52" s="39">
        <v>7.5977920000000005E-5</v>
      </c>
      <c r="AA52" s="39">
        <v>5.7446720000000001E-5</v>
      </c>
      <c r="AB52" s="39">
        <v>3.103976E-4</v>
      </c>
      <c r="AC52" s="39" t="s">
        <v>399</v>
      </c>
      <c r="AD52" s="39" t="s">
        <v>399</v>
      </c>
      <c r="AE52" s="26"/>
      <c r="AF52" s="40" t="s">
        <v>399</v>
      </c>
      <c r="AG52" s="40" t="s">
        <v>399</v>
      </c>
      <c r="AH52" s="40" t="s">
        <v>399</v>
      </c>
      <c r="AI52" s="40" t="s">
        <v>399</v>
      </c>
      <c r="AJ52" s="40" t="s">
        <v>399</v>
      </c>
      <c r="AK52" s="40">
        <v>3149508</v>
      </c>
      <c r="AL52" s="41" t="s">
        <v>505</v>
      </c>
    </row>
    <row r="53" spans="1:38" s="6" customFormat="1" ht="26.25" customHeight="1" thickBot="1">
      <c r="A53" s="37" t="s">
        <v>110</v>
      </c>
      <c r="B53" s="37" t="s">
        <v>123</v>
      </c>
      <c r="C53" s="37" t="s">
        <v>124</v>
      </c>
      <c r="D53" s="38"/>
      <c r="E53" s="39" t="s">
        <v>399</v>
      </c>
      <c r="F53" s="39">
        <v>2.280618</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1542000</v>
      </c>
      <c r="AL53" s="41" t="s">
        <v>458</v>
      </c>
    </row>
    <row r="54" spans="1:38" s="6" customFormat="1" ht="37.5" customHeight="1" thickBot="1">
      <c r="A54" s="37" t="s">
        <v>110</v>
      </c>
      <c r="B54" s="37" t="s">
        <v>125</v>
      </c>
      <c r="C54" s="37" t="s">
        <v>126</v>
      </c>
      <c r="D54" s="38"/>
      <c r="E54" s="39" t="s">
        <v>399</v>
      </c>
      <c r="F54" s="39">
        <v>1.7921201999999998</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17921202</v>
      </c>
      <c r="AL54" s="41" t="s">
        <v>455</v>
      </c>
    </row>
    <row r="55" spans="1:38" s="6" customFormat="1" ht="26.25" customHeight="1" thickBot="1">
      <c r="A55" s="37" t="s">
        <v>110</v>
      </c>
      <c r="B55" s="37" t="s">
        <v>127</v>
      </c>
      <c r="C55" s="37" t="s">
        <v>128</v>
      </c>
      <c r="D55" s="38"/>
      <c r="E55" s="39">
        <v>0.64246196</v>
      </c>
      <c r="F55" s="39">
        <v>0.82602251999999998</v>
      </c>
      <c r="G55" s="39">
        <v>5.9659999999999999E-3</v>
      </c>
      <c r="H55" s="39" t="s">
        <v>401</v>
      </c>
      <c r="I55" s="39">
        <v>1.193144</v>
      </c>
      <c r="J55" s="39">
        <v>1.193144</v>
      </c>
      <c r="K55" s="39">
        <v>1.193144</v>
      </c>
      <c r="L55" s="39">
        <v>0.28634999999999999</v>
      </c>
      <c r="M55" s="39">
        <v>2.8910788199999997</v>
      </c>
      <c r="N55" s="39">
        <v>2.2490000000000001E-3</v>
      </c>
      <c r="O55" s="39">
        <v>9.1780000000000004E-3</v>
      </c>
      <c r="P55" s="39">
        <v>2.1570000000000001E-3</v>
      </c>
      <c r="Q55" s="39">
        <v>1.7440000000000001E-3</v>
      </c>
      <c r="R55" s="39">
        <v>5.9599999999999996E-4</v>
      </c>
      <c r="S55" s="39">
        <v>7.3399999999999995E-4</v>
      </c>
      <c r="T55" s="39">
        <v>1.7437999999999999E-2</v>
      </c>
      <c r="U55" s="39">
        <v>1.9699999999999999E-4</v>
      </c>
      <c r="V55" s="39">
        <v>0.23862900000000001</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539884</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399</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0.73596159000000005</v>
      </c>
      <c r="J57" s="39">
        <v>1.324730862</v>
      </c>
      <c r="K57" s="39">
        <v>1.4719231800000001</v>
      </c>
      <c r="L57" s="39">
        <v>2.2078847700000001E-2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5661.2430000000004</v>
      </c>
      <c r="AL57" s="45" t="s">
        <v>133</v>
      </c>
    </row>
    <row r="58" spans="1:38" s="6" customFormat="1" ht="26.25" customHeight="1" thickBot="1">
      <c r="A58" s="37" t="s">
        <v>44</v>
      </c>
      <c r="B58" s="37" t="s">
        <v>134</v>
      </c>
      <c r="C58" s="37" t="s">
        <v>135</v>
      </c>
      <c r="D58" s="38"/>
      <c r="E58" s="39" t="s">
        <v>400</v>
      </c>
      <c r="F58" s="39" t="s">
        <v>400</v>
      </c>
      <c r="G58" s="39" t="s">
        <v>400</v>
      </c>
      <c r="H58" s="39" t="s">
        <v>400</v>
      </c>
      <c r="I58" s="39">
        <v>1.0275894999999999</v>
      </c>
      <c r="J58" s="39">
        <v>5.1379475000000001</v>
      </c>
      <c r="K58" s="39">
        <v>13.211865</v>
      </c>
      <c r="L58" s="39">
        <v>4.7269116999999992E-3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1467.9849999999999</v>
      </c>
      <c r="AL58" s="45" t="s">
        <v>136</v>
      </c>
    </row>
    <row r="59" spans="1:38" s="6" customFormat="1" ht="26.25" customHeight="1" thickBot="1">
      <c r="A59" s="37" t="s">
        <v>44</v>
      </c>
      <c r="B59" s="48" t="s">
        <v>137</v>
      </c>
      <c r="C59" s="37" t="s">
        <v>379</v>
      </c>
      <c r="D59" s="38"/>
      <c r="E59" s="39" t="s">
        <v>400</v>
      </c>
      <c r="F59" s="39">
        <v>3.1084999999999997E-3</v>
      </c>
      <c r="G59" s="39" t="s">
        <v>400</v>
      </c>
      <c r="H59" s="39">
        <v>8.7037999999999994E-3</v>
      </c>
      <c r="I59" s="39">
        <v>6.2309939999999994E-2</v>
      </c>
      <c r="J59" s="39">
        <v>7.2094729999999996E-2</v>
      </c>
      <c r="K59" s="39">
        <v>7.9908839999999995E-2</v>
      </c>
      <c r="L59" s="39">
        <v>1.0128460199999999E-4</v>
      </c>
      <c r="M59" s="39" t="s">
        <v>400</v>
      </c>
      <c r="N59" s="39">
        <v>0.59209100000000003</v>
      </c>
      <c r="O59" s="39">
        <v>3.4958980000000001E-2</v>
      </c>
      <c r="P59" s="39">
        <v>6.0985500000000008E-4</v>
      </c>
      <c r="Q59" s="39">
        <v>6.7340500000000011E-2</v>
      </c>
      <c r="R59" s="39">
        <v>8.1430900000000001E-2</v>
      </c>
      <c r="S59" s="39">
        <v>1.4229950000000002E-3</v>
      </c>
      <c r="T59" s="39">
        <v>0.19270210000000002</v>
      </c>
      <c r="U59" s="39">
        <v>0.29468774999999997</v>
      </c>
      <c r="V59" s="39">
        <v>7.5215450000000003E-2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385.63200000000001</v>
      </c>
      <c r="AL59" s="45" t="s">
        <v>394</v>
      </c>
    </row>
    <row r="60" spans="1:38" s="6" customFormat="1" ht="26.25" customHeight="1" thickBot="1">
      <c r="A60" s="37" t="s">
        <v>44</v>
      </c>
      <c r="B60" s="48" t="s">
        <v>138</v>
      </c>
      <c r="C60" s="37" t="s">
        <v>139</v>
      </c>
      <c r="D60" s="42"/>
      <c r="E60" s="39" t="s">
        <v>399</v>
      </c>
      <c r="F60" s="39" t="s">
        <v>399</v>
      </c>
      <c r="G60" s="39" t="s">
        <v>399</v>
      </c>
      <c r="H60" s="39" t="s">
        <v>399</v>
      </c>
      <c r="I60" s="39">
        <v>0.20209978999999997</v>
      </c>
      <c r="J60" s="39">
        <v>2.0209978999999998</v>
      </c>
      <c r="K60" s="39">
        <v>4.122835716</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40419.957999999999</v>
      </c>
      <c r="AL60" s="45" t="s">
        <v>395</v>
      </c>
    </row>
    <row r="61" spans="1:38" s="6" customFormat="1" ht="26.25" customHeight="1" thickBot="1">
      <c r="A61" s="37" t="s">
        <v>44</v>
      </c>
      <c r="B61" s="48" t="s">
        <v>140</v>
      </c>
      <c r="C61" s="37" t="s">
        <v>141</v>
      </c>
      <c r="D61" s="38"/>
      <c r="E61" s="39" t="s">
        <v>399</v>
      </c>
      <c r="F61" s="39" t="s">
        <v>399</v>
      </c>
      <c r="G61" s="39" t="s">
        <v>399</v>
      </c>
      <c r="H61" s="39" t="s">
        <v>399</v>
      </c>
      <c r="I61" s="39">
        <v>0.27506035792120886</v>
      </c>
      <c r="J61" s="39">
        <v>2.7506035792120889</v>
      </c>
      <c r="K61" s="39">
        <v>9.1858186735591119</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10083009.6</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1.4221359999999998</v>
      </c>
      <c r="F64" s="39" t="s">
        <v>401</v>
      </c>
      <c r="G64" s="39" t="s">
        <v>399</v>
      </c>
      <c r="H64" s="39">
        <v>1.4221360000000001E-2</v>
      </c>
      <c r="I64" s="39" t="s">
        <v>399</v>
      </c>
      <c r="J64" s="39" t="s">
        <v>399</v>
      </c>
      <c r="K64" s="39" t="s">
        <v>399</v>
      </c>
      <c r="L64" s="39" t="s">
        <v>399</v>
      </c>
      <c r="M64" s="39">
        <v>0.1422136</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1422.136</v>
      </c>
      <c r="AL64" s="45" t="s">
        <v>148</v>
      </c>
    </row>
    <row r="65" spans="1:38" s="6" customFormat="1" ht="26.25" customHeight="1" thickBot="1">
      <c r="A65" s="37" t="s">
        <v>44</v>
      </c>
      <c r="B65" s="37" t="s">
        <v>149</v>
      </c>
      <c r="C65" s="37" t="s">
        <v>150</v>
      </c>
      <c r="D65" s="38"/>
      <c r="E65" s="39">
        <v>2.2483311152079999</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6.3E-3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63</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0.35835660000000003</v>
      </c>
      <c r="I69" s="39" t="s">
        <v>401</v>
      </c>
      <c r="J69" s="39" t="s">
        <v>401</v>
      </c>
      <c r="K69" s="39">
        <v>3.9817400000000003E-2</v>
      </c>
      <c r="L69" s="39" t="s">
        <v>401</v>
      </c>
      <c r="M69" s="39">
        <v>3.5835659999999998</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398.17399999999998</v>
      </c>
      <c r="AL69" s="45" t="s">
        <v>163</v>
      </c>
    </row>
    <row r="70" spans="1:38" s="6" customFormat="1" ht="26.25" customHeight="1" thickBot="1">
      <c r="A70" s="37" t="s">
        <v>44</v>
      </c>
      <c r="B70" s="37" t="s">
        <v>164</v>
      </c>
      <c r="C70" s="37" t="s">
        <v>363</v>
      </c>
      <c r="D70" s="46"/>
      <c r="E70" s="39" t="s">
        <v>399</v>
      </c>
      <c r="F70" s="39">
        <v>10.606354016000001</v>
      </c>
      <c r="G70" s="39" t="s">
        <v>399</v>
      </c>
      <c r="H70" s="39">
        <v>0.54995249999999996</v>
      </c>
      <c r="I70" s="39">
        <v>0.19915350500000001</v>
      </c>
      <c r="J70" s="39">
        <v>0.28738930000000007</v>
      </c>
      <c r="K70" s="39">
        <v>61.607799867000011</v>
      </c>
      <c r="L70" s="39">
        <v>3.9596580000000004E-3</v>
      </c>
      <c r="M70" s="39" t="s">
        <v>399</v>
      </c>
      <c r="N70" s="39" t="s">
        <v>401</v>
      </c>
      <c r="O70" s="39" t="s">
        <v>401</v>
      </c>
      <c r="P70" s="39">
        <v>0.96820799999999996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0.22880032000000003</v>
      </c>
      <c r="F72" s="39">
        <v>0.93932427400000007</v>
      </c>
      <c r="G72" s="39">
        <v>8.4017160000000007E-2</v>
      </c>
      <c r="H72" s="39" t="s">
        <v>401</v>
      </c>
      <c r="I72" s="39">
        <v>0.75256969799999995</v>
      </c>
      <c r="J72" s="39">
        <v>0.96066715200000008</v>
      </c>
      <c r="K72" s="39">
        <v>1.7629637080000002</v>
      </c>
      <c r="L72" s="39">
        <v>3.9500252728000007E-3</v>
      </c>
      <c r="M72" s="39">
        <v>18.7475852</v>
      </c>
      <c r="N72" s="39">
        <v>43.616645973599994</v>
      </c>
      <c r="O72" s="39">
        <v>0.61767663800000006</v>
      </c>
      <c r="P72" s="39">
        <v>0.37473893520000001</v>
      </c>
      <c r="Q72" s="39">
        <v>2.0009086899999997</v>
      </c>
      <c r="R72" s="39">
        <v>10.994049586799999</v>
      </c>
      <c r="S72" s="39">
        <v>0.38571914000000002</v>
      </c>
      <c r="T72" s="39">
        <v>2.13501502</v>
      </c>
      <c r="U72" s="39">
        <v>0.13556094199999999</v>
      </c>
      <c r="V72" s="39">
        <v>24.420690388000001</v>
      </c>
      <c r="W72" s="39">
        <v>56.048802572</v>
      </c>
      <c r="X72" s="39" t="s">
        <v>400</v>
      </c>
      <c r="Y72" s="39" t="s">
        <v>400</v>
      </c>
      <c r="Z72" s="39" t="s">
        <v>400</v>
      </c>
      <c r="AA72" s="39" t="s">
        <v>400</v>
      </c>
      <c r="AB72" s="39">
        <v>13.15177042</v>
      </c>
      <c r="AC72" s="39">
        <v>0.18229799999999999</v>
      </c>
      <c r="AD72" s="39">
        <v>26.348284</v>
      </c>
      <c r="AE72" s="26"/>
      <c r="AF72" s="40" t="s">
        <v>399</v>
      </c>
      <c r="AG72" s="40" t="s">
        <v>399</v>
      </c>
      <c r="AH72" s="40" t="s">
        <v>399</v>
      </c>
      <c r="AI72" s="40" t="s">
        <v>399</v>
      </c>
      <c r="AJ72" s="40" t="s">
        <v>399</v>
      </c>
      <c r="AK72" s="40">
        <v>22453.662</v>
      </c>
      <c r="AL72" s="45" t="s">
        <v>169</v>
      </c>
    </row>
    <row r="73" spans="1:38" s="6" customFormat="1" ht="26.25" customHeight="1" thickBot="1">
      <c r="A73" s="37" t="s">
        <v>44</v>
      </c>
      <c r="B73" s="37" t="s">
        <v>170</v>
      </c>
      <c r="C73" s="37" t="s">
        <v>171</v>
      </c>
      <c r="D73" s="38"/>
      <c r="E73" s="39" t="s">
        <v>401</v>
      </c>
      <c r="F73" s="39" t="s">
        <v>401</v>
      </c>
      <c r="G73" s="39" t="s">
        <v>401</v>
      </c>
      <c r="H73" s="39" t="s">
        <v>401</v>
      </c>
      <c r="I73" s="39">
        <v>0.116967</v>
      </c>
      <c r="J73" s="39">
        <v>0.16570325000000002</v>
      </c>
      <c r="K73" s="39">
        <v>0.19494500000000001</v>
      </c>
      <c r="L73" s="39">
        <v>1.1696700000000001E-2</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0.21525799999999998</v>
      </c>
      <c r="F74" s="39" t="s">
        <v>399</v>
      </c>
      <c r="G74" s="39">
        <v>1.07629</v>
      </c>
      <c r="H74" s="39" t="s">
        <v>399</v>
      </c>
      <c r="I74" s="39">
        <v>8.6103200000000005E-2</v>
      </c>
      <c r="J74" s="39">
        <v>0.10762899999999999</v>
      </c>
      <c r="K74" s="39">
        <v>0.12915479999999999</v>
      </c>
      <c r="L74" s="39">
        <v>1.9803735999999999E-3</v>
      </c>
      <c r="M74" s="39">
        <v>25.830959999999997</v>
      </c>
      <c r="N74" s="39" t="s">
        <v>401</v>
      </c>
      <c r="O74" s="39" t="s">
        <v>401</v>
      </c>
      <c r="P74" s="39" t="s">
        <v>401</v>
      </c>
      <c r="Q74" s="39" t="s">
        <v>401</v>
      </c>
      <c r="R74" s="39" t="s">
        <v>401</v>
      </c>
      <c r="S74" s="39" t="s">
        <v>401</v>
      </c>
      <c r="T74" s="39" t="s">
        <v>401</v>
      </c>
      <c r="U74" s="39" t="s">
        <v>401</v>
      </c>
      <c r="V74" s="39" t="s">
        <v>401</v>
      </c>
      <c r="W74" s="39" t="s">
        <v>401</v>
      </c>
      <c r="X74" s="39">
        <v>1.5068060000000001E-2</v>
      </c>
      <c r="Y74" s="39">
        <v>4.3051599999999997E-3</v>
      </c>
      <c r="Z74" s="39">
        <v>4.3051599999999997E-3</v>
      </c>
      <c r="AA74" s="39">
        <v>2.1525799999999999E-3</v>
      </c>
      <c r="AB74" s="39">
        <v>2.583096E-2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3.5610550000000005E-2</v>
      </c>
      <c r="H76" s="39" t="s">
        <v>399</v>
      </c>
      <c r="I76" s="39">
        <v>4.1750299999999999E-5</v>
      </c>
      <c r="J76" s="39">
        <v>8.595650000000001E-5</v>
      </c>
      <c r="K76" s="39">
        <v>1.105155E-4</v>
      </c>
      <c r="L76" s="39" t="s">
        <v>399</v>
      </c>
      <c r="M76" s="39" t="s">
        <v>399</v>
      </c>
      <c r="N76" s="39">
        <v>0.10069189999999999</v>
      </c>
      <c r="O76" s="39">
        <v>2.4559E-3</v>
      </c>
      <c r="P76" s="39">
        <v>7.3676999999999996E-3</v>
      </c>
      <c r="Q76" s="39">
        <v>2.4559E-3</v>
      </c>
      <c r="R76" s="39" t="s">
        <v>401</v>
      </c>
      <c r="S76" s="39" t="s">
        <v>401</v>
      </c>
      <c r="T76" s="39" t="s">
        <v>401</v>
      </c>
      <c r="U76" s="39" t="s">
        <v>401</v>
      </c>
      <c r="V76" s="39">
        <v>1.4735399999999999E-2</v>
      </c>
      <c r="W76" s="39">
        <v>0.122795</v>
      </c>
      <c r="X76" s="39" t="s">
        <v>401</v>
      </c>
      <c r="Y76" s="39" t="s">
        <v>401</v>
      </c>
      <c r="Z76" s="39" t="s">
        <v>401</v>
      </c>
      <c r="AA76" s="39" t="s">
        <v>401</v>
      </c>
      <c r="AB76" s="39" t="s">
        <v>401</v>
      </c>
      <c r="AC76" s="39" t="s">
        <v>401</v>
      </c>
      <c r="AD76" s="39">
        <v>4.6662100000000002E-5</v>
      </c>
      <c r="AE76" s="26"/>
      <c r="AF76" s="40" t="s">
        <v>399</v>
      </c>
      <c r="AG76" s="40" t="s">
        <v>399</v>
      </c>
      <c r="AH76" s="40" t="s">
        <v>399</v>
      </c>
      <c r="AI76" s="40" t="s">
        <v>399</v>
      </c>
      <c r="AJ76" s="40" t="s">
        <v>399</v>
      </c>
      <c r="AK76" s="38">
        <v>24.559000000000001</v>
      </c>
      <c r="AL76" s="45" t="s">
        <v>409</v>
      </c>
    </row>
    <row r="77" spans="1:38" s="6" customFormat="1" ht="26.25" customHeight="1" thickBot="1">
      <c r="A77" s="37" t="s">
        <v>44</v>
      </c>
      <c r="B77" s="37" t="s">
        <v>182</v>
      </c>
      <c r="C77" s="37" t="s">
        <v>183</v>
      </c>
      <c r="D77" s="38"/>
      <c r="E77" s="39" t="s">
        <v>399</v>
      </c>
      <c r="F77" s="39" t="s">
        <v>399</v>
      </c>
      <c r="G77" s="39">
        <v>7.1550000000000002E-2</v>
      </c>
      <c r="H77" s="39" t="s">
        <v>399</v>
      </c>
      <c r="I77" s="39">
        <v>6.3600000000000006E-4</v>
      </c>
      <c r="J77" s="39">
        <v>6.8900000000000005E-4</v>
      </c>
      <c r="K77" s="39">
        <v>7.9500000000000003E-4</v>
      </c>
      <c r="L77" s="39" t="s">
        <v>399</v>
      </c>
      <c r="M77" s="39" t="s">
        <v>399</v>
      </c>
      <c r="N77" s="39">
        <v>1.06E-2</v>
      </c>
      <c r="O77" s="39">
        <v>2.1199999999999999E-3</v>
      </c>
      <c r="P77" s="39">
        <v>2.1199999999999999E-3</v>
      </c>
      <c r="Q77" s="39">
        <v>1.5899999999999998E-3</v>
      </c>
      <c r="R77" s="39" t="s">
        <v>401</v>
      </c>
      <c r="S77" s="39" t="s">
        <v>401</v>
      </c>
      <c r="T77" s="39" t="s">
        <v>401</v>
      </c>
      <c r="U77" s="39" t="s">
        <v>401</v>
      </c>
      <c r="V77" s="39">
        <v>0.26500000000000001</v>
      </c>
      <c r="W77" s="39">
        <v>0.26500000000000001</v>
      </c>
      <c r="X77" s="39" t="s">
        <v>401</v>
      </c>
      <c r="Y77" s="39" t="s">
        <v>401</v>
      </c>
      <c r="Z77" s="39" t="s">
        <v>401</v>
      </c>
      <c r="AA77" s="39" t="s">
        <v>401</v>
      </c>
      <c r="AB77" s="39" t="s">
        <v>401</v>
      </c>
      <c r="AC77" s="39" t="s">
        <v>401</v>
      </c>
      <c r="AD77" s="39">
        <v>1.06E-4</v>
      </c>
      <c r="AE77" s="26"/>
      <c r="AF77" s="40" t="s">
        <v>399</v>
      </c>
      <c r="AG77" s="40" t="s">
        <v>399</v>
      </c>
      <c r="AH77" s="40" t="s">
        <v>399</v>
      </c>
      <c r="AI77" s="40" t="s">
        <v>399</v>
      </c>
      <c r="AJ77" s="40" t="s">
        <v>399</v>
      </c>
      <c r="AK77" s="38">
        <v>52.746000000000002</v>
      </c>
      <c r="AL77" s="45" t="s">
        <v>410</v>
      </c>
    </row>
    <row r="78" spans="1:38" s="6" customFormat="1" ht="26.25" customHeight="1" thickBot="1">
      <c r="A78" s="37" t="s">
        <v>44</v>
      </c>
      <c r="B78" s="37" t="s">
        <v>185</v>
      </c>
      <c r="C78" s="37" t="s">
        <v>186</v>
      </c>
      <c r="D78" s="38"/>
      <c r="E78" s="39" t="s">
        <v>399</v>
      </c>
      <c r="F78" s="39" t="s">
        <v>399</v>
      </c>
      <c r="G78" s="39">
        <v>3.3008719999999998E-2</v>
      </c>
      <c r="H78" s="39" t="s">
        <v>399</v>
      </c>
      <c r="I78" s="39">
        <v>4.67214E-3</v>
      </c>
      <c r="J78" s="39">
        <v>6.1473600000000002E-3</v>
      </c>
      <c r="K78" s="39">
        <v>7.8678400000000009E-3</v>
      </c>
      <c r="L78" s="39">
        <v>4.67214E-6</v>
      </c>
      <c r="M78" s="39" t="s">
        <v>399</v>
      </c>
      <c r="N78" s="39">
        <v>0.58960000000000001</v>
      </c>
      <c r="O78" s="39">
        <v>5.7324799999999995E-2</v>
      </c>
      <c r="P78" s="39">
        <v>1.891E-6</v>
      </c>
      <c r="Q78" s="39">
        <v>4.9478999999999995E-2</v>
      </c>
      <c r="R78" s="39">
        <v>1.281E-3</v>
      </c>
      <c r="S78" s="39">
        <v>0.69020499999999996</v>
      </c>
      <c r="T78" s="39">
        <v>4.3473800000000005E-3</v>
      </c>
      <c r="U78" s="39" t="s">
        <v>401</v>
      </c>
      <c r="V78" s="39" t="s">
        <v>401</v>
      </c>
      <c r="W78" s="39">
        <v>1.22630061</v>
      </c>
      <c r="X78" s="39" t="s">
        <v>401</v>
      </c>
      <c r="Y78" s="39" t="s">
        <v>401</v>
      </c>
      <c r="Z78" s="39" t="s">
        <v>401</v>
      </c>
      <c r="AA78" s="39" t="s">
        <v>401</v>
      </c>
      <c r="AB78" s="39" t="s">
        <v>401</v>
      </c>
      <c r="AC78" s="39" t="s">
        <v>401</v>
      </c>
      <c r="AD78" s="39">
        <v>9.0746200000000002E-5</v>
      </c>
      <c r="AE78" s="26"/>
      <c r="AF78" s="40" t="s">
        <v>399</v>
      </c>
      <c r="AG78" s="40" t="s">
        <v>399</v>
      </c>
      <c r="AH78" s="40" t="s">
        <v>399</v>
      </c>
      <c r="AI78" s="40" t="s">
        <v>399</v>
      </c>
      <c r="AJ78" s="40" t="s">
        <v>399</v>
      </c>
      <c r="AK78" s="38">
        <v>24.587</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24.857210825448558</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21382354</v>
      </c>
      <c r="AL82" s="45" t="s">
        <v>412</v>
      </c>
    </row>
    <row r="83" spans="1:38" s="6" customFormat="1" ht="26.25" customHeight="1" thickBot="1">
      <c r="A83" s="37" t="s">
        <v>44</v>
      </c>
      <c r="B83" s="48" t="s">
        <v>199</v>
      </c>
      <c r="C83" s="43" t="s">
        <v>200</v>
      </c>
      <c r="D83" s="38"/>
      <c r="E83" s="39" t="s">
        <v>399</v>
      </c>
      <c r="F83" s="39">
        <v>1.5233936000000002E-2</v>
      </c>
      <c r="G83" s="39" t="s">
        <v>399</v>
      </c>
      <c r="H83" s="39" t="s">
        <v>399</v>
      </c>
      <c r="I83" s="39">
        <v>9.5212099999999994E-2</v>
      </c>
      <c r="J83" s="39">
        <v>1.904242</v>
      </c>
      <c r="K83" s="39">
        <v>14.281814999999998</v>
      </c>
      <c r="L83" s="39">
        <v>5.4270897000000002E-3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1.5600000000000002E-3</v>
      </c>
      <c r="G84" s="39" t="s">
        <v>399</v>
      </c>
      <c r="H84" s="39" t="s">
        <v>399</v>
      </c>
      <c r="I84" s="39">
        <v>9.6000000000000002E-4</v>
      </c>
      <c r="J84" s="39">
        <v>4.8000000000000004E-3</v>
      </c>
      <c r="K84" s="39">
        <v>1.9200000000000002E-2</v>
      </c>
      <c r="L84" s="39">
        <v>1.2480000000000001E-7</v>
      </c>
      <c r="M84" s="39">
        <v>1.1400000000000001E-4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12000</v>
      </c>
      <c r="AL84" s="45" t="s">
        <v>37</v>
      </c>
    </row>
    <row r="85" spans="1:38" s="6" customFormat="1" ht="26.25" customHeight="1" thickBot="1">
      <c r="A85" s="37" t="s">
        <v>196</v>
      </c>
      <c r="B85" s="37" t="s">
        <v>203</v>
      </c>
      <c r="C85" s="43" t="s">
        <v>380</v>
      </c>
      <c r="D85" s="38"/>
      <c r="E85" s="39" t="s">
        <v>399</v>
      </c>
      <c r="F85" s="39">
        <v>11.590417724366608</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639</v>
      </c>
      <c r="AL85" s="45" t="s">
        <v>638</v>
      </c>
    </row>
    <row r="86" spans="1:38" s="6" customFormat="1" ht="26.25" customHeight="1" thickBot="1">
      <c r="A86" s="37" t="s">
        <v>196</v>
      </c>
      <c r="B86" s="37" t="s">
        <v>204</v>
      </c>
      <c r="C86" s="43" t="s">
        <v>205</v>
      </c>
      <c r="D86" s="38"/>
      <c r="E86" s="39" t="s">
        <v>399</v>
      </c>
      <c r="F86" s="39">
        <v>5.5498038599999999</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12.064791</v>
      </c>
      <c r="AL86" s="45" t="s">
        <v>206</v>
      </c>
    </row>
    <row r="87" spans="1:38" s="6" customFormat="1" ht="26.25" customHeight="1" thickBot="1">
      <c r="A87" s="37" t="s">
        <v>196</v>
      </c>
      <c r="B87" s="37" t="s">
        <v>207</v>
      </c>
      <c r="C87" s="43" t="s">
        <v>208</v>
      </c>
      <c r="D87" s="38"/>
      <c r="E87" s="39" t="s">
        <v>399</v>
      </c>
      <c r="F87" s="315">
        <v>0.87752359999999996</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2.1938089999999999</v>
      </c>
      <c r="AL87" s="45" t="s">
        <v>206</v>
      </c>
    </row>
    <row r="88" spans="1:38" s="6" customFormat="1" ht="26.25" customHeight="1" thickBot="1">
      <c r="A88" s="37" t="s">
        <v>196</v>
      </c>
      <c r="B88" s="37" t="s">
        <v>209</v>
      </c>
      <c r="C88" s="43" t="s">
        <v>210</v>
      </c>
      <c r="D88" s="38"/>
      <c r="E88" s="39" t="s">
        <v>399</v>
      </c>
      <c r="F88" s="39">
        <v>10.992404297</v>
      </c>
      <c r="G88" s="39" t="s">
        <v>399</v>
      </c>
      <c r="H88" s="39" t="s">
        <v>399</v>
      </c>
      <c r="I88" s="39" t="s">
        <v>399</v>
      </c>
      <c r="J88" s="39" t="s">
        <v>399</v>
      </c>
      <c r="K88" s="39">
        <v>8.1355200000000003E-2</v>
      </c>
      <c r="L88" s="39" t="s">
        <v>401</v>
      </c>
      <c r="M88" s="39" t="s">
        <v>399</v>
      </c>
      <c r="N88" s="39" t="s">
        <v>399</v>
      </c>
      <c r="O88" s="39">
        <v>2.0338799999999999E-5</v>
      </c>
      <c r="P88" s="39" t="s">
        <v>399</v>
      </c>
      <c r="Q88" s="39">
        <v>1.0169400000000001E-4</v>
      </c>
      <c r="R88" s="39">
        <v>1.2203279999999999E-3</v>
      </c>
      <c r="S88" s="39" t="s">
        <v>401</v>
      </c>
      <c r="T88" s="39">
        <v>1.01694E-2</v>
      </c>
      <c r="U88" s="39">
        <v>1.0169400000000001E-4</v>
      </c>
      <c r="V88" s="39" t="s">
        <v>401</v>
      </c>
      <c r="W88" s="39" t="s">
        <v>401</v>
      </c>
      <c r="X88" s="39">
        <v>0.51863939999999997</v>
      </c>
      <c r="Y88" s="39" t="s">
        <v>401</v>
      </c>
      <c r="Z88" s="39" t="s">
        <v>401</v>
      </c>
      <c r="AA88" s="39" t="s">
        <v>401</v>
      </c>
      <c r="AB88" s="39">
        <v>0.51863939999999997</v>
      </c>
      <c r="AC88" s="39" t="s">
        <v>401</v>
      </c>
      <c r="AD88" s="39" t="s">
        <v>401</v>
      </c>
      <c r="AE88" s="26"/>
      <c r="AF88" s="40" t="s">
        <v>399</v>
      </c>
      <c r="AG88" s="40" t="s">
        <v>399</v>
      </c>
      <c r="AH88" s="40" t="s">
        <v>399</v>
      </c>
      <c r="AI88" s="40" t="s">
        <v>399</v>
      </c>
      <c r="AJ88" s="40" t="s">
        <v>399</v>
      </c>
      <c r="AK88" s="40" t="s">
        <v>724</v>
      </c>
      <c r="AL88" s="45" t="s">
        <v>460</v>
      </c>
    </row>
    <row r="89" spans="1:38" s="6" customFormat="1" ht="26.25" customHeight="1" thickBot="1">
      <c r="A89" s="37" t="s">
        <v>196</v>
      </c>
      <c r="B89" s="37" t="s">
        <v>211</v>
      </c>
      <c r="C89" s="43" t="s">
        <v>212</v>
      </c>
      <c r="D89" s="38"/>
      <c r="E89" s="39" t="s">
        <v>399</v>
      </c>
      <c r="F89" s="39">
        <v>1.168531312142179</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2.1809933333333333</v>
      </c>
      <c r="AL89" s="45" t="s">
        <v>461</v>
      </c>
    </row>
    <row r="90" spans="1:38" s="52" customFormat="1" ht="26.25" customHeight="1" thickBot="1">
      <c r="A90" s="37" t="s">
        <v>196</v>
      </c>
      <c r="B90" s="37" t="s">
        <v>213</v>
      </c>
      <c r="C90" s="43" t="s">
        <v>214</v>
      </c>
      <c r="D90" s="38"/>
      <c r="E90" s="39" t="s">
        <v>401</v>
      </c>
      <c r="F90" s="39">
        <v>5.5498815753785298</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593</v>
      </c>
      <c r="AL90" s="45" t="s">
        <v>580</v>
      </c>
    </row>
    <row r="91" spans="1:38" s="6" customFormat="1" ht="26.25" customHeight="1" thickBot="1">
      <c r="A91" s="37" t="s">
        <v>196</v>
      </c>
      <c r="B91" s="37" t="s">
        <v>381</v>
      </c>
      <c r="C91" s="37" t="s">
        <v>215</v>
      </c>
      <c r="D91" s="38"/>
      <c r="E91" s="39">
        <v>7.8977301540000003E-2</v>
      </c>
      <c r="F91" s="39">
        <v>0.21126036500000001</v>
      </c>
      <c r="G91" s="39">
        <v>4.7544433799999999E-3</v>
      </c>
      <c r="H91" s="39">
        <v>0.18114283954999999</v>
      </c>
      <c r="I91" s="39">
        <v>1.26028980786</v>
      </c>
      <c r="J91" s="39">
        <v>1.3358256334799998</v>
      </c>
      <c r="K91" s="39">
        <v>1.35142713477</v>
      </c>
      <c r="L91" s="39">
        <v>5.3033385554999996E-3</v>
      </c>
      <c r="M91" s="39">
        <v>2.41630950355</v>
      </c>
      <c r="N91" s="39">
        <v>1.2342660959999998</v>
      </c>
      <c r="O91" s="39">
        <v>0.23803392792</v>
      </c>
      <c r="P91" s="39">
        <v>8.9736182999999997E-5</v>
      </c>
      <c r="Q91" s="39">
        <v>2.0938442699999999E-3</v>
      </c>
      <c r="R91" s="39">
        <v>2.4559376399999996E-2</v>
      </c>
      <c r="S91" s="39">
        <v>0.9347015717999998</v>
      </c>
      <c r="T91" s="39">
        <v>0.16508153789999999</v>
      </c>
      <c r="U91" s="39" t="s">
        <v>401</v>
      </c>
      <c r="V91" s="39">
        <v>0.52717490789999999</v>
      </c>
      <c r="W91" s="39">
        <v>4.3648877000000003E-3</v>
      </c>
      <c r="X91" s="39">
        <v>4.8450253469999992E-3</v>
      </c>
      <c r="Y91" s="39">
        <v>1.9641994649999997E-3</v>
      </c>
      <c r="Z91" s="39">
        <v>1.9641994649999997E-3</v>
      </c>
      <c r="AA91" s="39">
        <v>1.9641994649999997E-3</v>
      </c>
      <c r="AB91" s="39">
        <v>1.0737623742E-2</v>
      </c>
      <c r="AC91" s="39" t="s">
        <v>401</v>
      </c>
      <c r="AD91" s="39" t="s">
        <v>401</v>
      </c>
      <c r="AE91" s="26"/>
      <c r="AF91" s="40" t="s">
        <v>399</v>
      </c>
      <c r="AG91" s="40" t="s">
        <v>399</v>
      </c>
      <c r="AH91" s="40" t="s">
        <v>399</v>
      </c>
      <c r="AI91" s="40" t="s">
        <v>399</v>
      </c>
      <c r="AJ91" s="40" t="s">
        <v>399</v>
      </c>
      <c r="AK91" s="40" t="s">
        <v>481</v>
      </c>
      <c r="AL91" s="45" t="s">
        <v>414</v>
      </c>
    </row>
    <row r="92" spans="1:38" s="6" customFormat="1" ht="26.25" customHeight="1" thickBot="1">
      <c r="A92" s="37" t="s">
        <v>44</v>
      </c>
      <c r="B92" s="37" t="s">
        <v>216</v>
      </c>
      <c r="C92" s="37" t="s">
        <v>217</v>
      </c>
      <c r="D92" s="46"/>
      <c r="E92" s="39">
        <v>0.186672</v>
      </c>
      <c r="F92" s="39">
        <v>0.37334400000000001</v>
      </c>
      <c r="G92" s="39">
        <v>0.37334400000000001</v>
      </c>
      <c r="H92" s="39" t="s">
        <v>401</v>
      </c>
      <c r="I92" s="39">
        <v>0.1120032</v>
      </c>
      <c r="J92" s="39">
        <v>0.14933759999999999</v>
      </c>
      <c r="K92" s="39">
        <v>0.186672</v>
      </c>
      <c r="L92" s="39">
        <v>2.9120831999999998E-3</v>
      </c>
      <c r="M92" s="39">
        <v>1.0266960000000001</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186.672</v>
      </c>
      <c r="AL92" s="45" t="s">
        <v>218</v>
      </c>
    </row>
    <row r="93" spans="1:38" s="6" customFormat="1" ht="26.25" customHeight="1" thickBot="1">
      <c r="A93" s="37" t="s">
        <v>44</v>
      </c>
      <c r="B93" s="37" t="s">
        <v>219</v>
      </c>
      <c r="C93" s="37" t="s">
        <v>382</v>
      </c>
      <c r="D93" s="46"/>
      <c r="E93" s="39" t="s">
        <v>399</v>
      </c>
      <c r="F93" s="39">
        <v>10.937779820979999</v>
      </c>
      <c r="G93" s="39" t="s">
        <v>399</v>
      </c>
      <c r="H93" s="39" t="s">
        <v>399</v>
      </c>
      <c r="I93" s="39" t="s">
        <v>401</v>
      </c>
      <c r="J93" s="39">
        <v>4.9069053599999995E-2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709</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2.637521</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2987</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1.14306254678</v>
      </c>
      <c r="F99" s="39">
        <v>19.660377794818999</v>
      </c>
      <c r="G99" s="39" t="s">
        <v>399</v>
      </c>
      <c r="H99" s="39">
        <v>16.942526464162</v>
      </c>
      <c r="I99" s="39">
        <v>0.31671259890411002</v>
      </c>
      <c r="J99" s="39">
        <v>0.48665594465752998</v>
      </c>
      <c r="K99" s="39">
        <v>1.0660082597260001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1566.3969999999999</v>
      </c>
      <c r="AL99" s="45" t="s">
        <v>416</v>
      </c>
    </row>
    <row r="100" spans="1:38" s="6" customFormat="1" ht="26.25" customHeight="1" thickBot="1">
      <c r="A100" s="37" t="s">
        <v>229</v>
      </c>
      <c r="B100" s="37" t="s">
        <v>232</v>
      </c>
      <c r="C100" s="37" t="s">
        <v>385</v>
      </c>
      <c r="D100" s="46"/>
      <c r="E100" s="39">
        <v>0.25435347518000001</v>
      </c>
      <c r="F100" s="39">
        <v>9.3451589741373002</v>
      </c>
      <c r="G100" s="39" t="s">
        <v>399</v>
      </c>
      <c r="H100" s="39">
        <v>8.4398719055258997</v>
      </c>
      <c r="I100" s="39">
        <v>0.1072192339726</v>
      </c>
      <c r="J100" s="39">
        <v>0.16082885095890001</v>
      </c>
      <c r="K100" s="39">
        <v>0.35144082246574998</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1207.8709999999999</v>
      </c>
      <c r="AL100" s="45" t="s">
        <v>416</v>
      </c>
    </row>
    <row r="101" spans="1:38" s="6" customFormat="1" ht="26.25" customHeight="1" thickBot="1">
      <c r="A101" s="37" t="s">
        <v>229</v>
      </c>
      <c r="B101" s="37" t="s">
        <v>233</v>
      </c>
      <c r="C101" s="37" t="s">
        <v>234</v>
      </c>
      <c r="D101" s="46"/>
      <c r="E101" s="39">
        <v>8.9103924000000001E-2</v>
      </c>
      <c r="F101" s="39">
        <v>1.279495730589</v>
      </c>
      <c r="G101" s="39" t="s">
        <v>399</v>
      </c>
      <c r="H101" s="39">
        <v>3.6073739967119001</v>
      </c>
      <c r="I101" s="39">
        <v>1.2206016986300999E-2</v>
      </c>
      <c r="J101" s="39">
        <v>3.6618050958903997E-2</v>
      </c>
      <c r="K101" s="39">
        <v>8.5442118904110007E-2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7425.3269999999993</v>
      </c>
      <c r="AL101" s="45" t="s">
        <v>416</v>
      </c>
    </row>
    <row r="102" spans="1:38" s="6" customFormat="1" ht="26.25" customHeight="1" thickBot="1">
      <c r="A102" s="37" t="s">
        <v>229</v>
      </c>
      <c r="B102" s="37" t="s">
        <v>235</v>
      </c>
      <c r="C102" s="37" t="s">
        <v>364</v>
      </c>
      <c r="D102" s="46"/>
      <c r="E102" s="39">
        <v>0.18964320000000001</v>
      </c>
      <c r="F102" s="39">
        <v>4.0699230000000002</v>
      </c>
      <c r="G102" s="39" t="s">
        <v>399</v>
      </c>
      <c r="H102" s="39">
        <v>28.624947824215912</v>
      </c>
      <c r="I102" s="39">
        <v>4.0674000000000002E-2</v>
      </c>
      <c r="J102" s="39">
        <v>0.92208000000000001</v>
      </c>
      <c r="K102" s="39">
        <v>6.6365699999999999</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6495</v>
      </c>
      <c r="AL102" s="45" t="s">
        <v>416</v>
      </c>
    </row>
    <row r="103" spans="1:38" s="6" customFormat="1" ht="26.25" customHeight="1" thickBot="1">
      <c r="A103" s="37" t="s">
        <v>229</v>
      </c>
      <c r="B103" s="37" t="s">
        <v>236</v>
      </c>
      <c r="C103" s="37" t="s">
        <v>237</v>
      </c>
      <c r="D103" s="46"/>
      <c r="E103" s="39">
        <v>2.8048190000000001E-3</v>
      </c>
      <c r="F103" s="39">
        <v>0.14880761437535001</v>
      </c>
      <c r="G103" s="39" t="s">
        <v>399</v>
      </c>
      <c r="H103" s="39">
        <v>0.14530989999999999</v>
      </c>
      <c r="I103" s="39">
        <v>9.1657726027396993E-3</v>
      </c>
      <c r="J103" s="39">
        <v>1.3956971917808E-2</v>
      </c>
      <c r="K103" s="39">
        <v>3.0205386986301E-2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33.792999999999999</v>
      </c>
      <c r="AL103" s="45" t="s">
        <v>416</v>
      </c>
    </row>
    <row r="104" spans="1:38" s="6" customFormat="1" ht="26.25" customHeight="1" thickBot="1">
      <c r="A104" s="37" t="s">
        <v>229</v>
      </c>
      <c r="B104" s="37" t="s">
        <v>238</v>
      </c>
      <c r="C104" s="37" t="s">
        <v>239</v>
      </c>
      <c r="D104" s="46"/>
      <c r="E104" s="39">
        <v>7.9285919999999999E-3</v>
      </c>
      <c r="F104" s="39">
        <v>0.35974085510136999</v>
      </c>
      <c r="G104" s="39" t="s">
        <v>399</v>
      </c>
      <c r="H104" s="39">
        <v>0.26428639999999998</v>
      </c>
      <c r="I104" s="39">
        <v>1.0861084931507001E-3</v>
      </c>
      <c r="J104" s="39">
        <v>3.2583254794520998E-3</v>
      </c>
      <c r="K104" s="39">
        <v>7.6027594520547996E-3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660.71600000000001</v>
      </c>
      <c r="AL104" s="45" t="s">
        <v>416</v>
      </c>
    </row>
    <row r="105" spans="1:38" s="6" customFormat="1" ht="26.25" customHeight="1" thickBot="1">
      <c r="A105" s="37" t="s">
        <v>229</v>
      </c>
      <c r="B105" s="37" t="s">
        <v>240</v>
      </c>
      <c r="C105" s="37" t="s">
        <v>241</v>
      </c>
      <c r="D105" s="46"/>
      <c r="E105" s="39">
        <v>0.20989650000000001</v>
      </c>
      <c r="F105" s="54">
        <v>3.5892301500000001</v>
      </c>
      <c r="G105" s="39" t="s">
        <v>399</v>
      </c>
      <c r="H105" s="39">
        <v>5.8771019999999998</v>
      </c>
      <c r="I105" s="39">
        <v>5.7965937534247003E-2</v>
      </c>
      <c r="J105" s="39">
        <v>9.1089330410958999E-2</v>
      </c>
      <c r="K105" s="39">
        <v>0.19874035726027001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839.58600000000001</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0.72644436199999995</v>
      </c>
      <c r="F107" s="39">
        <v>2.2477693752998</v>
      </c>
      <c r="G107" s="39" t="s">
        <v>399</v>
      </c>
      <c r="H107" s="39">
        <v>5.8189087960543002</v>
      </c>
      <c r="I107" s="39">
        <v>0.15566664899999999</v>
      </c>
      <c r="J107" s="39">
        <v>2.0755553199999999</v>
      </c>
      <c r="K107" s="39">
        <v>9.8588877700000008</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51888.883000000002</v>
      </c>
      <c r="AL107" s="45" t="s">
        <v>416</v>
      </c>
    </row>
    <row r="108" spans="1:38" s="6" customFormat="1" ht="26.25" customHeight="1" thickBot="1">
      <c r="A108" s="37" t="s">
        <v>229</v>
      </c>
      <c r="B108" s="37" t="s">
        <v>245</v>
      </c>
      <c r="C108" s="37" t="s">
        <v>360</v>
      </c>
      <c r="D108" s="46"/>
      <c r="E108" s="39">
        <v>0.94783356900000004</v>
      </c>
      <c r="F108" s="39">
        <v>3.3001100000000001</v>
      </c>
      <c r="G108" s="39" t="s">
        <v>399</v>
      </c>
      <c r="H108" s="39">
        <v>4.5636431100000001</v>
      </c>
      <c r="I108" s="39">
        <v>7.0209893999999995E-2</v>
      </c>
      <c r="J108" s="39">
        <v>0.70209893999999995</v>
      </c>
      <c r="K108" s="39">
        <v>1.4041978799999999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35104.947</v>
      </c>
      <c r="AL108" s="45" t="s">
        <v>416</v>
      </c>
    </row>
    <row r="109" spans="1:38" s="6" customFormat="1" ht="26.25" customHeight="1" thickBot="1">
      <c r="A109" s="37" t="s">
        <v>229</v>
      </c>
      <c r="B109" s="37" t="s">
        <v>246</v>
      </c>
      <c r="C109" s="37" t="s">
        <v>361</v>
      </c>
      <c r="D109" s="46"/>
      <c r="E109" s="39">
        <v>1.3162499999999999E-4</v>
      </c>
      <c r="F109" s="39">
        <v>2.3838750000000001E-3</v>
      </c>
      <c r="G109" s="39" t="s">
        <v>399</v>
      </c>
      <c r="H109" s="39">
        <v>2.7299999999999998E-3</v>
      </c>
      <c r="I109" s="39">
        <v>9.7499999999999998E-5</v>
      </c>
      <c r="J109" s="39">
        <v>5.3625000000000005E-4</v>
      </c>
      <c r="K109" s="39">
        <v>5.3625000000000005E-4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4.875</v>
      </c>
      <c r="AL109" s="45" t="s">
        <v>416</v>
      </c>
    </row>
    <row r="110" spans="1:38" s="6" customFormat="1" ht="26.25" customHeight="1" thickBot="1">
      <c r="A110" s="37" t="s">
        <v>229</v>
      </c>
      <c r="B110" s="37" t="s">
        <v>247</v>
      </c>
      <c r="C110" s="37" t="s">
        <v>362</v>
      </c>
      <c r="D110" s="46"/>
      <c r="E110" s="39">
        <v>3.4539999999999999E-4</v>
      </c>
      <c r="F110" s="39">
        <v>7.6772999999999997E-3</v>
      </c>
      <c r="G110" s="39" t="s">
        <v>399</v>
      </c>
      <c r="H110" s="39">
        <v>7.0650000000000001E-3</v>
      </c>
      <c r="I110" s="39">
        <v>3.1399999999999999E-4</v>
      </c>
      <c r="J110" s="39">
        <v>2.1979999999999999E-3</v>
      </c>
      <c r="K110" s="39">
        <v>2.1979999999999999E-3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15.7</v>
      </c>
      <c r="AL110" s="45" t="s">
        <v>416</v>
      </c>
    </row>
    <row r="111" spans="1:38" s="6" customFormat="1" ht="26.25" customHeight="1" thickBot="1">
      <c r="A111" s="37" t="s">
        <v>229</v>
      </c>
      <c r="B111" s="37" t="s">
        <v>248</v>
      </c>
      <c r="C111" s="37" t="s">
        <v>356</v>
      </c>
      <c r="D111" s="46"/>
      <c r="E111" s="39">
        <v>5.7573499999999996E-4</v>
      </c>
      <c r="F111" s="39">
        <v>3.3968365E-2</v>
      </c>
      <c r="G111" s="39" t="s">
        <v>399</v>
      </c>
      <c r="H111" s="39">
        <v>1.1514699999999999E-2</v>
      </c>
      <c r="I111" s="39">
        <v>2.3029399999999998E-3</v>
      </c>
      <c r="J111" s="39">
        <v>4.6058799999999997E-3</v>
      </c>
      <c r="K111" s="39">
        <v>1.0363229999999999E-2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575.73500000000001</v>
      </c>
      <c r="AL111" s="45" t="s">
        <v>416</v>
      </c>
    </row>
    <row r="112" spans="1:38" s="6" customFormat="1" ht="26.25" customHeight="1" thickBot="1">
      <c r="A112" s="37" t="s">
        <v>249</v>
      </c>
      <c r="B112" s="37" t="s">
        <v>250</v>
      </c>
      <c r="C112" s="37" t="s">
        <v>251</v>
      </c>
      <c r="D112" s="38"/>
      <c r="E112" s="40">
        <v>10.80524</v>
      </c>
      <c r="F112" s="39" t="s">
        <v>399</v>
      </c>
      <c r="G112" s="39" t="s">
        <v>399</v>
      </c>
      <c r="H112" s="40">
        <v>12.998659070247934</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270.13099999999997</v>
      </c>
      <c r="AL112" s="45" t="s">
        <v>417</v>
      </c>
    </row>
    <row r="113" spans="1:38" s="6" customFormat="1" ht="26.25" customHeight="1" thickBot="1">
      <c r="A113" s="37" t="s">
        <v>249</v>
      </c>
      <c r="B113" s="48" t="s">
        <v>252</v>
      </c>
      <c r="C113" s="48" t="s">
        <v>253</v>
      </c>
      <c r="D113" s="38"/>
      <c r="E113" s="39">
        <v>10.10130208472834</v>
      </c>
      <c r="F113" s="39">
        <v>24.469470000000001</v>
      </c>
      <c r="G113" s="39" t="s">
        <v>399</v>
      </c>
      <c r="H113" s="39">
        <v>55.406390036610865</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252532552.11820847</v>
      </c>
      <c r="AL113" s="45" t="s">
        <v>418</v>
      </c>
    </row>
    <row r="114" spans="1:38" s="6" customFormat="1" ht="26.25" customHeight="1" thickBot="1">
      <c r="A114" s="37" t="s">
        <v>249</v>
      </c>
      <c r="B114" s="48" t="s">
        <v>254</v>
      </c>
      <c r="C114" s="48" t="s">
        <v>365</v>
      </c>
      <c r="D114" s="38"/>
      <c r="E114" s="39">
        <v>1.040758E-2</v>
      </c>
      <c r="F114" s="39" t="s">
        <v>399</v>
      </c>
      <c r="G114" s="39" t="s">
        <v>399</v>
      </c>
      <c r="H114" s="39">
        <v>3.5385772000000003E-2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5203.79</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0.88183</v>
      </c>
      <c r="G116" s="39" t="s">
        <v>399</v>
      </c>
      <c r="H116" s="39">
        <v>21.474787231736798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0.37603061999999998</v>
      </c>
      <c r="J119" s="39">
        <v>9.7767961200000002</v>
      </c>
      <c r="K119" s="39">
        <v>9.7767961200000002</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6267177</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3.5759672600000001</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6267177</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1.1804315899853951E-2</v>
      </c>
      <c r="F123" s="39">
        <v>2.3307631455326328E-2</v>
      </c>
      <c r="G123" s="39">
        <v>1.6075940667529328E-3</v>
      </c>
      <c r="H123" s="39">
        <v>1.4520638645145103E-2</v>
      </c>
      <c r="I123" s="39">
        <v>3.5789192363851099E-2</v>
      </c>
      <c r="J123" s="39">
        <v>3.7163167804569769E-2</v>
      </c>
      <c r="K123" s="39">
        <v>3.7768194414784149E-2</v>
      </c>
      <c r="L123" s="39">
        <v>4.2927892013377988E-3</v>
      </c>
      <c r="M123" s="39">
        <v>0.2880226893877097</v>
      </c>
      <c r="N123" s="39">
        <v>1.8612768294449654E-4</v>
      </c>
      <c r="O123" s="39">
        <v>1.4505518156511361E-3</v>
      </c>
      <c r="P123" s="39">
        <v>3.4263549798471606E-4</v>
      </c>
      <c r="Q123" s="39">
        <v>6.6326979756006104E-5</v>
      </c>
      <c r="R123" s="39">
        <v>5.8637603833823124E-4</v>
      </c>
      <c r="S123" s="39">
        <v>3.4151141254719304E-4</v>
      </c>
      <c r="T123" s="39">
        <v>2.3437898893264233E-4</v>
      </c>
      <c r="U123" s="39">
        <v>1.6076939942774745E-4</v>
      </c>
      <c r="V123" s="39">
        <v>4.6067517914435583E-3</v>
      </c>
      <c r="W123" s="39" t="s">
        <v>399</v>
      </c>
      <c r="X123" s="39">
        <v>3.2325154126875241E-2</v>
      </c>
      <c r="Y123" s="39">
        <v>1.7521294646249904E-2</v>
      </c>
      <c r="Z123" s="39">
        <v>1.0229297930878295E-2</v>
      </c>
      <c r="AA123" s="39">
        <v>1.1194498224468157E-2</v>
      </c>
      <c r="AB123" s="39">
        <v>7.1270244928471602E-2</v>
      </c>
      <c r="AC123" s="39" t="s">
        <v>399</v>
      </c>
      <c r="AD123" s="39" t="s">
        <v>399</v>
      </c>
      <c r="AE123" s="26"/>
      <c r="AF123" s="40" t="s">
        <v>399</v>
      </c>
      <c r="AG123" s="40" t="s">
        <v>399</v>
      </c>
      <c r="AH123" s="40" t="s">
        <v>399</v>
      </c>
      <c r="AI123" s="40" t="s">
        <v>399</v>
      </c>
      <c r="AJ123" s="40" t="s">
        <v>399</v>
      </c>
      <c r="AK123" s="44">
        <v>1012223.2242593429</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1.29096288174396</v>
      </c>
      <c r="G125" s="39" t="s">
        <v>399</v>
      </c>
      <c r="H125" s="39" t="s">
        <v>401</v>
      </c>
      <c r="I125" s="39">
        <v>2.3164010725088899E-4</v>
      </c>
      <c r="J125" s="39">
        <v>1.5372479844831699E-3</v>
      </c>
      <c r="K125" s="39">
        <v>3.2499808987018599E-3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520</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4.81352382E-2</v>
      </c>
      <c r="F129" s="39">
        <v>0.40942616399999998</v>
      </c>
      <c r="G129" s="39">
        <v>2.6004094200000002E-3</v>
      </c>
      <c r="H129" s="39" t="s">
        <v>401</v>
      </c>
      <c r="I129" s="39">
        <v>2.2131144E-4</v>
      </c>
      <c r="J129" s="39">
        <v>3.8729501999999999E-4</v>
      </c>
      <c r="K129" s="39">
        <v>5.5327860000000003E-4</v>
      </c>
      <c r="L129" s="39">
        <v>7.7459003999999996E-6</v>
      </c>
      <c r="M129" s="39">
        <v>3.8729502000000001E-3</v>
      </c>
      <c r="N129" s="39">
        <v>7.1926218E-2</v>
      </c>
      <c r="O129" s="39">
        <v>5.5327859999999996E-3</v>
      </c>
      <c r="P129" s="39">
        <v>3.0983601599999999E-3</v>
      </c>
      <c r="Q129" s="39">
        <v>8.8524576E-4</v>
      </c>
      <c r="R129" s="39" t="s">
        <v>401</v>
      </c>
      <c r="S129" s="39" t="s">
        <v>401</v>
      </c>
      <c r="T129" s="39">
        <v>7.7459004000000001E-3</v>
      </c>
      <c r="U129" s="39" t="s">
        <v>401</v>
      </c>
      <c r="V129" s="39" t="s">
        <v>401</v>
      </c>
      <c r="W129" s="39">
        <v>19.364750999999998</v>
      </c>
      <c r="X129" s="39" t="s">
        <v>401</v>
      </c>
      <c r="Y129" s="39" t="s">
        <v>401</v>
      </c>
      <c r="Z129" s="39" t="s">
        <v>401</v>
      </c>
      <c r="AA129" s="39" t="s">
        <v>401</v>
      </c>
      <c r="AB129" s="39">
        <v>1.1065572000000001E-3</v>
      </c>
      <c r="AC129" s="39">
        <v>0.11065572</v>
      </c>
      <c r="AD129" s="39" t="s">
        <v>401</v>
      </c>
      <c r="AE129" s="26"/>
      <c r="AF129" s="40" t="s">
        <v>399</v>
      </c>
      <c r="AG129" s="40" t="s">
        <v>399</v>
      </c>
      <c r="AH129" s="40" t="s">
        <v>399</v>
      </c>
      <c r="AI129" s="40" t="s">
        <v>399</v>
      </c>
      <c r="AJ129" s="40" t="s">
        <v>399</v>
      </c>
      <c r="AK129" s="40">
        <v>55.327860000000001</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3.0647537999999998E-2</v>
      </c>
      <c r="F131" s="39">
        <v>1.1918487E-2</v>
      </c>
      <c r="G131" s="39">
        <v>1.49832408E-3</v>
      </c>
      <c r="H131" s="39" t="s">
        <v>401</v>
      </c>
      <c r="I131" s="39" t="s">
        <v>401</v>
      </c>
      <c r="J131" s="39" t="s">
        <v>401</v>
      </c>
      <c r="K131" s="39">
        <v>3.9160743E-3</v>
      </c>
      <c r="L131" s="39">
        <v>9.0069708900000002E-5</v>
      </c>
      <c r="M131" s="39">
        <v>2.5539615000000002E-2</v>
      </c>
      <c r="N131" s="39">
        <v>6.1295076000000004E-3</v>
      </c>
      <c r="O131" s="39">
        <v>2.0431692000000001E-3</v>
      </c>
      <c r="P131" s="39">
        <v>2.7582784199999998E-2</v>
      </c>
      <c r="Q131" s="39">
        <v>1.7026410000000001E-5</v>
      </c>
      <c r="R131" s="39">
        <v>2.7242256000000001E-4</v>
      </c>
      <c r="S131" s="39">
        <v>4.1884968600000003E-2</v>
      </c>
      <c r="T131" s="39">
        <v>5.1079230000000003E-3</v>
      </c>
      <c r="U131" s="39" t="s">
        <v>401</v>
      </c>
      <c r="V131" s="39" t="s">
        <v>401</v>
      </c>
      <c r="W131" s="39">
        <v>681.05640000000005</v>
      </c>
      <c r="X131" s="39" t="s">
        <v>401</v>
      </c>
      <c r="Y131" s="39" t="s">
        <v>401</v>
      </c>
      <c r="Z131" s="39" t="s">
        <v>401</v>
      </c>
      <c r="AA131" s="39" t="s">
        <v>401</v>
      </c>
      <c r="AB131" s="39">
        <v>6.8105639999999995E-7</v>
      </c>
      <c r="AC131" s="39">
        <v>1.7026410000000001</v>
      </c>
      <c r="AD131" s="39">
        <v>0.3405282</v>
      </c>
      <c r="AE131" s="26"/>
      <c r="AF131" s="40" t="s">
        <v>399</v>
      </c>
      <c r="AG131" s="40" t="s">
        <v>399</v>
      </c>
      <c r="AH131" s="40" t="s">
        <v>399</v>
      </c>
      <c r="AI131" s="40" t="s">
        <v>399</v>
      </c>
      <c r="AJ131" s="40" t="s">
        <v>399</v>
      </c>
      <c r="AK131" s="40">
        <v>17.026409999999998</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7.293E-4</v>
      </c>
      <c r="F133" s="39">
        <v>1.1491999999999999E-5</v>
      </c>
      <c r="G133" s="39">
        <v>9.9891999999999998E-5</v>
      </c>
      <c r="H133" s="39" t="s">
        <v>399</v>
      </c>
      <c r="I133" s="39">
        <v>3.06748E-5</v>
      </c>
      <c r="J133" s="39">
        <v>3.06748E-5</v>
      </c>
      <c r="K133" s="39">
        <v>3.4087039999999997E-5</v>
      </c>
      <c r="L133" s="39" t="s">
        <v>401</v>
      </c>
      <c r="M133" s="39">
        <v>1.2375999999999999E-4</v>
      </c>
      <c r="N133" s="39">
        <v>2.6546519999999999E-5</v>
      </c>
      <c r="O133" s="39">
        <v>4.4465200000000002E-6</v>
      </c>
      <c r="P133" s="39">
        <v>1.3171599999999999E-3</v>
      </c>
      <c r="Q133" s="39">
        <v>1.203124E-5</v>
      </c>
      <c r="R133" s="39">
        <v>1.198704E-5</v>
      </c>
      <c r="S133" s="39">
        <v>1.098812E-5</v>
      </c>
      <c r="T133" s="39">
        <v>1.531972E-5</v>
      </c>
      <c r="U133" s="39">
        <v>1.7485519999999999E-5</v>
      </c>
      <c r="V133" s="39">
        <v>1.4154608E-4</v>
      </c>
      <c r="W133" s="39">
        <v>2.3867999999999999E-5</v>
      </c>
      <c r="X133" s="39">
        <v>1.1668799999999999E-8</v>
      </c>
      <c r="Y133" s="39">
        <v>6.3736399999999999E-9</v>
      </c>
      <c r="Z133" s="39">
        <v>5.6929599999999997E-9</v>
      </c>
      <c r="AA133" s="39">
        <v>6.17916E-9</v>
      </c>
      <c r="AB133" s="39">
        <v>2.9914559999999999E-8</v>
      </c>
      <c r="AC133" s="39">
        <v>1.326E-4</v>
      </c>
      <c r="AD133" s="39">
        <v>3.6244000000000001E-4</v>
      </c>
      <c r="AE133" s="26"/>
      <c r="AF133" s="40" t="s">
        <v>399</v>
      </c>
      <c r="AG133" s="40" t="s">
        <v>399</v>
      </c>
      <c r="AH133" s="40" t="s">
        <v>399</v>
      </c>
      <c r="AI133" s="40" t="s">
        <v>399</v>
      </c>
      <c r="AJ133" s="40" t="s">
        <v>399</v>
      </c>
      <c r="AK133" s="40">
        <v>884</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0.4980985845</v>
      </c>
      <c r="F135" s="39">
        <v>0.19266077325</v>
      </c>
      <c r="G135" s="39">
        <v>1.7229825250000001E-2</v>
      </c>
      <c r="H135" s="39" t="s">
        <v>401</v>
      </c>
      <c r="I135" s="39">
        <v>0.65629970724999998</v>
      </c>
      <c r="J135" s="39">
        <v>0.70642283525000005</v>
      </c>
      <c r="K135" s="39">
        <v>0.72678535600000005</v>
      </c>
      <c r="L135" s="39">
        <v>0.27564587704499999</v>
      </c>
      <c r="M135" s="39">
        <v>8.7449194882499999</v>
      </c>
      <c r="N135" s="39">
        <v>7.675103975E-2</v>
      </c>
      <c r="O135" s="39">
        <v>1.5663477499999998E-2</v>
      </c>
      <c r="P135" s="39" t="s">
        <v>401</v>
      </c>
      <c r="Q135" s="39">
        <v>6.4220257749999995E-2</v>
      </c>
      <c r="R135" s="39">
        <v>1.5663477500000001E-3</v>
      </c>
      <c r="S135" s="39">
        <v>3.1326954999999997E-2</v>
      </c>
      <c r="T135" s="39" t="s">
        <v>401</v>
      </c>
      <c r="U135" s="39">
        <v>1.096443425E-2</v>
      </c>
      <c r="V135" s="39">
        <v>2.74580760575</v>
      </c>
      <c r="W135" s="39">
        <v>1.56634775</v>
      </c>
      <c r="X135" s="39">
        <v>1.7229825249999999E-3</v>
      </c>
      <c r="Y135" s="39">
        <v>3.2893302749999998E-3</v>
      </c>
      <c r="Z135" s="39">
        <v>4.5424084749999998E-3</v>
      </c>
      <c r="AA135" s="39" t="s">
        <v>401</v>
      </c>
      <c r="AB135" s="39">
        <v>9.5547212750000006E-3</v>
      </c>
      <c r="AC135" s="39" t="s">
        <v>401</v>
      </c>
      <c r="AD135" s="39" t="s">
        <v>399</v>
      </c>
      <c r="AE135" s="26"/>
      <c r="AF135" s="40" t="s">
        <v>399</v>
      </c>
      <c r="AG135" s="40" t="s">
        <v>399</v>
      </c>
      <c r="AH135" s="40" t="s">
        <v>399</v>
      </c>
      <c r="AI135" s="40" t="s">
        <v>399</v>
      </c>
      <c r="AJ135" s="40" t="s">
        <v>399</v>
      </c>
      <c r="AK135" s="40">
        <v>156.63477499999999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2.2263000000000002E-2</v>
      </c>
      <c r="G138" s="39" t="s">
        <v>399</v>
      </c>
      <c r="H138" s="39">
        <v>13.433152</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561</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0.29799274999999997</v>
      </c>
      <c r="J139" s="39">
        <v>0.29799274999999997</v>
      </c>
      <c r="K139" s="39">
        <v>0.29799274999999997</v>
      </c>
      <c r="L139" s="39" t="s">
        <v>401</v>
      </c>
      <c r="M139" s="39" t="s">
        <v>401</v>
      </c>
      <c r="N139" s="39">
        <v>8.6687500000000002E-4</v>
      </c>
      <c r="O139" s="39">
        <v>1.7483500000000001E-3</v>
      </c>
      <c r="P139" s="39">
        <v>1.7483500000000001E-3</v>
      </c>
      <c r="Q139" s="39">
        <v>2.771445E-3</v>
      </c>
      <c r="R139" s="39">
        <v>2.6462500000000002E-3</v>
      </c>
      <c r="S139" s="39">
        <v>6.1528049999999999E-3</v>
      </c>
      <c r="T139" s="39" t="s">
        <v>401</v>
      </c>
      <c r="U139" s="39" t="s">
        <v>401</v>
      </c>
      <c r="V139" s="39" t="s">
        <v>401</v>
      </c>
      <c r="W139" s="39">
        <v>3.0076520000000002</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441</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342.60734589736495</v>
      </c>
      <c r="F141" s="57">
        <f t="shared" ref="F141:AD141" si="0">SUM(F14:F140)</f>
        <v>350.46427809504394</v>
      </c>
      <c r="G141" s="57">
        <f t="shared" si="0"/>
        <v>558.27957704170171</v>
      </c>
      <c r="H141" s="57">
        <f t="shared" si="0"/>
        <v>187.8599678965804</v>
      </c>
      <c r="I141" s="57">
        <f t="shared" si="0"/>
        <v>119.35454558325338</v>
      </c>
      <c r="J141" s="57">
        <f t="shared" si="0"/>
        <v>161.73561744215263</v>
      </c>
      <c r="K141" s="57">
        <f t="shared" si="0"/>
        <v>289.37938801126904</v>
      </c>
      <c r="L141" s="57">
        <f t="shared" si="0"/>
        <v>13.776577081610967</v>
      </c>
      <c r="M141" s="57">
        <f t="shared" si="0"/>
        <v>1193.2922432445494</v>
      </c>
      <c r="N141" s="57">
        <f t="shared" si="0"/>
        <v>65.749251876275508</v>
      </c>
      <c r="O141" s="57">
        <f t="shared" si="0"/>
        <v>3.5507051865971113</v>
      </c>
      <c r="P141" s="57">
        <f t="shared" si="0"/>
        <v>3.2269570322909851</v>
      </c>
      <c r="Q141" s="57">
        <f t="shared" si="0"/>
        <v>6.7474347778197563</v>
      </c>
      <c r="R141" s="57">
        <f t="shared" si="0"/>
        <v>18.398782674590635</v>
      </c>
      <c r="S141" s="57">
        <f t="shared" si="0"/>
        <v>6.7932565811827459</v>
      </c>
      <c r="T141" s="57">
        <f t="shared" si="0"/>
        <v>27.094791528704143</v>
      </c>
      <c r="U141" s="57">
        <f t="shared" si="0"/>
        <v>13.129617904475886</v>
      </c>
      <c r="V141" s="57">
        <f t="shared" si="0"/>
        <v>118.73220563496743</v>
      </c>
      <c r="W141" s="57">
        <f t="shared" si="0"/>
        <v>875.26822816770004</v>
      </c>
      <c r="X141" s="57">
        <f t="shared" si="0"/>
        <v>17.909556094803424</v>
      </c>
      <c r="Y141" s="57">
        <f t="shared" si="0"/>
        <v>18.011172088459027</v>
      </c>
      <c r="Z141" s="57">
        <f t="shared" si="0"/>
        <v>6.8626765254403708</v>
      </c>
      <c r="AA141" s="57">
        <f t="shared" si="0"/>
        <v>9.5189575150815458</v>
      </c>
      <c r="AB141" s="57">
        <f t="shared" si="0"/>
        <v>65.455239882040757</v>
      </c>
      <c r="AC141" s="57">
        <f t="shared" si="0"/>
        <v>4.5075325479999995</v>
      </c>
      <c r="AD141" s="57">
        <f t="shared" si="0"/>
        <v>38.970242864972008</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342.60734589736495</v>
      </c>
      <c r="F152" s="81">
        <f t="shared" ref="F152:AD152" si="1">F141 + F151 + IF(AND(OR($B$4="AT",$B$4="BE",$B$4="CH",$B$4="GB",$B$4="IE",$B$4="LT",$B$4="LU",$B$4="NL"),SUM(F143:F149)&gt;0),SUM(F143:F149)-SUM(F27:F33),0)</f>
        <v>350.46427809504394</v>
      </c>
      <c r="G152" s="81">
        <f t="shared" si="1"/>
        <v>558.27957704170171</v>
      </c>
      <c r="H152" s="81">
        <f t="shared" si="1"/>
        <v>187.8599678965804</v>
      </c>
      <c r="I152" s="81">
        <f t="shared" si="1"/>
        <v>119.35454558325338</v>
      </c>
      <c r="J152" s="81">
        <f t="shared" si="1"/>
        <v>161.73561744215263</v>
      </c>
      <c r="K152" s="81">
        <f t="shared" si="1"/>
        <v>289.37938801126904</v>
      </c>
      <c r="L152" s="81">
        <f t="shared" si="1"/>
        <v>13.776577081610967</v>
      </c>
      <c r="M152" s="81">
        <f t="shared" si="1"/>
        <v>1193.2922432445494</v>
      </c>
      <c r="N152" s="81">
        <f t="shared" si="1"/>
        <v>65.749251876275508</v>
      </c>
      <c r="O152" s="81">
        <f t="shared" si="1"/>
        <v>3.5507051865971113</v>
      </c>
      <c r="P152" s="81">
        <f t="shared" si="1"/>
        <v>3.2269570322909851</v>
      </c>
      <c r="Q152" s="81">
        <f t="shared" si="1"/>
        <v>6.7474347778197563</v>
      </c>
      <c r="R152" s="81">
        <f t="shared" si="1"/>
        <v>18.398782674590635</v>
      </c>
      <c r="S152" s="81">
        <f t="shared" si="1"/>
        <v>6.7932565811827459</v>
      </c>
      <c r="T152" s="81">
        <f t="shared" si="1"/>
        <v>27.094791528704143</v>
      </c>
      <c r="U152" s="81">
        <f t="shared" si="1"/>
        <v>13.129617904475886</v>
      </c>
      <c r="V152" s="81">
        <f t="shared" si="1"/>
        <v>118.73220563496743</v>
      </c>
      <c r="W152" s="81">
        <f t="shared" si="1"/>
        <v>875.26822816770004</v>
      </c>
      <c r="X152" s="81">
        <f t="shared" si="1"/>
        <v>17.909556094803424</v>
      </c>
      <c r="Y152" s="81">
        <f t="shared" si="1"/>
        <v>18.011172088459027</v>
      </c>
      <c r="Z152" s="81">
        <f t="shared" si="1"/>
        <v>6.8626765254403708</v>
      </c>
      <c r="AA152" s="81">
        <f t="shared" si="1"/>
        <v>9.5189575150815458</v>
      </c>
      <c r="AB152" s="81">
        <f t="shared" si="1"/>
        <v>65.455239882040757</v>
      </c>
      <c r="AC152" s="81">
        <f t="shared" si="1"/>
        <v>4.5075325479999995</v>
      </c>
      <c r="AD152" s="81">
        <f t="shared" si="1"/>
        <v>38.970242864972008</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342.60734589736495</v>
      </c>
      <c r="F154" s="81">
        <f>F141 + F153 - IF(OR($B$6=2005,$B$6&gt;=2020),SUM(F99:F122),0) + IF(AND(OR($B$4="AT",$B$4="BE",$B$4="CH",$B$4="GB",$B$4="IE",$B$4="LT",$B$4="LU",$B$4="NL"),SUM(F143:F149)&gt;0),SUM(F143:F149)-SUM(F27:F33),0)</f>
        <v>350.46427809504394</v>
      </c>
      <c r="G154" s="81">
        <f>G141 + G153 + IF(AND(OR($B$4="AT",$B$4="BE",$B$4="CH",$B$4="GB",$B$4="IE",$B$4="LT",$B$4="LU",$B$4="NL"),SUM(G143:G149)&gt;0),SUM(G143:G149)-SUM(G27:G33),0)</f>
        <v>558.27957704170171</v>
      </c>
      <c r="H154" s="81">
        <f t="shared" ref="H154:AD154" si="2">H141 + H153 + IF(AND(OR($B$4="AT",$B$4="BE",$B$4="CH",$B$4="GB",$B$4="IE",$B$4="LT",$B$4="LU",$B$4="NL"),SUM(H143:H149)&gt;0),SUM(H143:H149)-SUM(H27:H33),0)</f>
        <v>187.8599678965804</v>
      </c>
      <c r="I154" s="81">
        <f t="shared" si="2"/>
        <v>119.35454558325338</v>
      </c>
      <c r="J154" s="81">
        <f t="shared" si="2"/>
        <v>161.73561744215263</v>
      </c>
      <c r="K154" s="81">
        <f t="shared" si="2"/>
        <v>289.37938801126904</v>
      </c>
      <c r="L154" s="81">
        <f t="shared" si="2"/>
        <v>13.776577081610967</v>
      </c>
      <c r="M154" s="81">
        <f t="shared" si="2"/>
        <v>1193.2922432445494</v>
      </c>
      <c r="N154" s="81">
        <f t="shared" si="2"/>
        <v>65.749251876275508</v>
      </c>
      <c r="O154" s="81">
        <f t="shared" si="2"/>
        <v>3.5507051865971113</v>
      </c>
      <c r="P154" s="81">
        <f t="shared" si="2"/>
        <v>3.2269570322909851</v>
      </c>
      <c r="Q154" s="81">
        <f t="shared" si="2"/>
        <v>6.7474347778197563</v>
      </c>
      <c r="R154" s="81">
        <f t="shared" si="2"/>
        <v>18.398782674590635</v>
      </c>
      <c r="S154" s="81">
        <f t="shared" si="2"/>
        <v>6.7932565811827459</v>
      </c>
      <c r="T154" s="81">
        <f t="shared" si="2"/>
        <v>27.094791528704143</v>
      </c>
      <c r="U154" s="81">
        <f t="shared" si="2"/>
        <v>13.129617904475886</v>
      </c>
      <c r="V154" s="81">
        <f t="shared" si="2"/>
        <v>118.73220563496743</v>
      </c>
      <c r="W154" s="81">
        <f t="shared" si="2"/>
        <v>875.26822816770004</v>
      </c>
      <c r="X154" s="81">
        <f t="shared" si="2"/>
        <v>17.909556094803424</v>
      </c>
      <c r="Y154" s="81">
        <f t="shared" si="2"/>
        <v>18.011172088459027</v>
      </c>
      <c r="Z154" s="81">
        <f t="shared" si="2"/>
        <v>6.8626765254403708</v>
      </c>
      <c r="AA154" s="81">
        <f t="shared" si="2"/>
        <v>9.5189575150815458</v>
      </c>
      <c r="AB154" s="81">
        <f t="shared" si="2"/>
        <v>65.455239882040757</v>
      </c>
      <c r="AC154" s="81">
        <f t="shared" si="2"/>
        <v>4.5075325479999995</v>
      </c>
      <c r="AD154" s="81">
        <f t="shared" si="2"/>
        <v>38.970242864972008</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319">
        <v>1.5519594571274189</v>
      </c>
      <c r="F157" s="319">
        <v>4.8934573852729722E-2</v>
      </c>
      <c r="G157" s="319">
        <v>0.10605993973046651</v>
      </c>
      <c r="H157" s="319" t="s">
        <v>401</v>
      </c>
      <c r="I157" s="319">
        <v>2.7889830960315401E-2</v>
      </c>
      <c r="J157" s="319">
        <v>2.7889830960315401E-2</v>
      </c>
      <c r="K157" s="319" t="s">
        <v>401</v>
      </c>
      <c r="L157" s="319" t="s">
        <v>401</v>
      </c>
      <c r="M157" s="319">
        <v>0.44815879532738767</v>
      </c>
      <c r="N157" s="319" t="s">
        <v>401</v>
      </c>
      <c r="O157" s="319" t="s">
        <v>401</v>
      </c>
      <c r="P157" s="319" t="s">
        <v>401</v>
      </c>
      <c r="Q157" s="319" t="s">
        <v>401</v>
      </c>
      <c r="R157" s="319" t="s">
        <v>401</v>
      </c>
      <c r="S157" s="319" t="s">
        <v>401</v>
      </c>
      <c r="T157" s="319" t="s">
        <v>401</v>
      </c>
      <c r="U157" s="319" t="s">
        <v>401</v>
      </c>
      <c r="V157" s="319" t="s">
        <v>401</v>
      </c>
      <c r="W157" s="319" t="s">
        <v>401</v>
      </c>
      <c r="X157" s="319" t="s">
        <v>401</v>
      </c>
      <c r="Y157" s="319" t="s">
        <v>401</v>
      </c>
      <c r="Z157" s="319" t="s">
        <v>401</v>
      </c>
      <c r="AA157" s="319" t="s">
        <v>401</v>
      </c>
      <c r="AB157" s="319" t="s">
        <v>401</v>
      </c>
      <c r="AC157" s="319" t="s">
        <v>399</v>
      </c>
      <c r="AD157" s="319" t="s">
        <v>399</v>
      </c>
      <c r="AE157" s="320"/>
      <c r="AF157" s="88">
        <v>5593.3991104923762</v>
      </c>
      <c r="AG157" s="88" t="s">
        <v>399</v>
      </c>
      <c r="AH157" s="88" t="s">
        <v>399</v>
      </c>
      <c r="AI157" s="88" t="s">
        <v>399</v>
      </c>
      <c r="AJ157" s="88" t="s">
        <v>399</v>
      </c>
      <c r="AK157" s="88" t="s">
        <v>399</v>
      </c>
      <c r="AL157" s="321" t="s">
        <v>40</v>
      </c>
    </row>
    <row r="158" spans="1:38" ht="26.25" customHeight="1" thickBot="1">
      <c r="A158" s="85" t="s">
        <v>313</v>
      </c>
      <c r="B158" s="85" t="s">
        <v>316</v>
      </c>
      <c r="C158" s="85" t="s">
        <v>317</v>
      </c>
      <c r="D158" s="86"/>
      <c r="E158" s="319">
        <v>2.3452399411483936E-2</v>
      </c>
      <c r="F158" s="319">
        <v>1.0576662316691414E-3</v>
      </c>
      <c r="G158" s="319">
        <v>1.5852827504511636E-3</v>
      </c>
      <c r="H158" s="319" t="s">
        <v>401</v>
      </c>
      <c r="I158" s="319">
        <v>1.4204899316294753E-4</v>
      </c>
      <c r="J158" s="319">
        <v>1.4204899316294753E-4</v>
      </c>
      <c r="K158" s="319" t="s">
        <v>401</v>
      </c>
      <c r="L158" s="319" t="s">
        <v>401</v>
      </c>
      <c r="M158" s="319">
        <v>2.9890530669291253E-2</v>
      </c>
      <c r="N158" s="319" t="s">
        <v>401</v>
      </c>
      <c r="O158" s="319" t="s">
        <v>401</v>
      </c>
      <c r="P158" s="319" t="s">
        <v>401</v>
      </c>
      <c r="Q158" s="319" t="s">
        <v>401</v>
      </c>
      <c r="R158" s="319" t="s">
        <v>401</v>
      </c>
      <c r="S158" s="319" t="s">
        <v>401</v>
      </c>
      <c r="T158" s="319" t="s">
        <v>401</v>
      </c>
      <c r="U158" s="319" t="s">
        <v>401</v>
      </c>
      <c r="V158" s="319" t="s">
        <v>401</v>
      </c>
      <c r="W158" s="319" t="s">
        <v>401</v>
      </c>
      <c r="X158" s="319" t="s">
        <v>401</v>
      </c>
      <c r="Y158" s="319" t="s">
        <v>401</v>
      </c>
      <c r="Z158" s="319" t="s">
        <v>401</v>
      </c>
      <c r="AA158" s="319" t="s">
        <v>401</v>
      </c>
      <c r="AB158" s="319" t="s">
        <v>401</v>
      </c>
      <c r="AC158" s="319" t="s">
        <v>399</v>
      </c>
      <c r="AD158" s="319" t="s">
        <v>399</v>
      </c>
      <c r="AE158" s="320"/>
      <c r="AF158" s="88">
        <v>91.86141058438298</v>
      </c>
      <c r="AG158" s="88" t="s">
        <v>399</v>
      </c>
      <c r="AH158" s="88" t="s">
        <v>399</v>
      </c>
      <c r="AI158" s="88" t="s">
        <v>399</v>
      </c>
      <c r="AJ158" s="88" t="s">
        <v>399</v>
      </c>
      <c r="AK158" s="88" t="s">
        <v>399</v>
      </c>
      <c r="AL158" s="321" t="s">
        <v>40</v>
      </c>
    </row>
    <row r="159" spans="1:38" ht="26.25" customHeight="1" thickBot="1">
      <c r="A159" s="85" t="s">
        <v>318</v>
      </c>
      <c r="B159" s="85" t="s">
        <v>319</v>
      </c>
      <c r="C159" s="85" t="s">
        <v>388</v>
      </c>
      <c r="D159" s="86"/>
      <c r="E159" s="319" t="s">
        <v>401</v>
      </c>
      <c r="F159" s="319" t="s">
        <v>401</v>
      </c>
      <c r="G159" s="319" t="s">
        <v>401</v>
      </c>
      <c r="H159" s="319" t="s">
        <v>401</v>
      </c>
      <c r="I159" s="319" t="s">
        <v>401</v>
      </c>
      <c r="J159" s="319" t="s">
        <v>401</v>
      </c>
      <c r="K159" s="319" t="s">
        <v>401</v>
      </c>
      <c r="L159" s="319" t="s">
        <v>401</v>
      </c>
      <c r="M159" s="319" t="s">
        <v>401</v>
      </c>
      <c r="N159" s="319" t="s">
        <v>401</v>
      </c>
      <c r="O159" s="319" t="s">
        <v>401</v>
      </c>
      <c r="P159" s="319" t="s">
        <v>401</v>
      </c>
      <c r="Q159" s="319" t="s">
        <v>401</v>
      </c>
      <c r="R159" s="319" t="s">
        <v>401</v>
      </c>
      <c r="S159" s="319" t="s">
        <v>401</v>
      </c>
      <c r="T159" s="319" t="s">
        <v>401</v>
      </c>
      <c r="U159" s="319" t="s">
        <v>401</v>
      </c>
      <c r="V159" s="319" t="s">
        <v>401</v>
      </c>
      <c r="W159" s="319" t="s">
        <v>401</v>
      </c>
      <c r="X159" s="319" t="s">
        <v>401</v>
      </c>
      <c r="Y159" s="319" t="s">
        <v>401</v>
      </c>
      <c r="Z159" s="319" t="s">
        <v>401</v>
      </c>
      <c r="AA159" s="319" t="s">
        <v>401</v>
      </c>
      <c r="AB159" s="319" t="s">
        <v>401</v>
      </c>
      <c r="AC159" s="319" t="s">
        <v>401</v>
      </c>
      <c r="AD159" s="319" t="s">
        <v>401</v>
      </c>
      <c r="AE159" s="320"/>
      <c r="AF159" s="88" t="s">
        <v>401</v>
      </c>
      <c r="AG159" s="88" t="s">
        <v>399</v>
      </c>
      <c r="AH159" s="88" t="s">
        <v>399</v>
      </c>
      <c r="AI159" s="88" t="s">
        <v>399</v>
      </c>
      <c r="AJ159" s="88" t="s">
        <v>399</v>
      </c>
      <c r="AK159" s="88" t="s">
        <v>399</v>
      </c>
      <c r="AL159" s="321"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121" customWidth="1"/>
    <col min="3" max="3" width="46.42578125" style="121" customWidth="1"/>
    <col min="4" max="4" width="7.5703125" style="121" customWidth="1"/>
    <col min="5" max="12" width="8.5703125" style="121" customWidth="1"/>
    <col min="13" max="13" width="10.140625" style="121" customWidth="1"/>
    <col min="14" max="22" width="8.5703125" style="121" customWidth="1"/>
    <col min="23" max="23" width="9.140625" style="121" customWidth="1"/>
    <col min="24" max="24" width="8.5703125" style="121" customWidth="1"/>
    <col min="25" max="25" width="8.85546875" style="121" customWidth="1"/>
    <col min="26" max="30" width="8.5703125" style="121" customWidth="1"/>
    <col min="31" max="31" width="2.140625" style="121" customWidth="1"/>
    <col min="32" max="36" width="11.7109375" style="193" customWidth="1"/>
    <col min="37" max="37" width="13.5703125" style="193" customWidth="1"/>
    <col min="38" max="38" width="25.7109375" style="121" customWidth="1"/>
    <col min="39" max="16384" width="8.85546875" style="1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3"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14">
        <v>2005</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3" t="s">
        <v>666</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s="21" customFormat="1">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s="21" customFormat="1"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2005</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s="21" customFormat="1"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s="21" customFormat="1"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122"/>
      <c r="E14" s="123">
        <v>99.237052999999989</v>
      </c>
      <c r="F14" s="123">
        <v>0.90201490000000006</v>
      </c>
      <c r="G14" s="123">
        <v>518.81047121300003</v>
      </c>
      <c r="H14" s="123" t="s">
        <v>401</v>
      </c>
      <c r="I14" s="123">
        <v>12.076804908488615</v>
      </c>
      <c r="J14" s="123">
        <v>21.634151058833289</v>
      </c>
      <c r="K14" s="123">
        <v>31.00194372128</v>
      </c>
      <c r="L14" s="123">
        <v>0.40478649332617678</v>
      </c>
      <c r="M14" s="123">
        <v>9.6689464000000012</v>
      </c>
      <c r="N14" s="123">
        <v>4.0180519695000001</v>
      </c>
      <c r="O14" s="123">
        <v>0.50490702825</v>
      </c>
      <c r="P14" s="123">
        <v>0.77209469500000005</v>
      </c>
      <c r="Q14" s="123">
        <v>3.8270245600000004</v>
      </c>
      <c r="R14" s="123">
        <v>2.4260579798799995</v>
      </c>
      <c r="S14" s="123">
        <v>0.46936171298799995</v>
      </c>
      <c r="T14" s="123">
        <v>11.671790156500002</v>
      </c>
      <c r="U14" s="123">
        <v>11.5716152456</v>
      </c>
      <c r="V14" s="123">
        <v>5.6038603694999995</v>
      </c>
      <c r="W14" s="123">
        <v>2.785514</v>
      </c>
      <c r="X14" s="123">
        <v>1.63938238E-3</v>
      </c>
      <c r="Y14" s="123">
        <v>9.8058074200000015E-3</v>
      </c>
      <c r="Z14" s="123">
        <v>7.7326914200000008E-3</v>
      </c>
      <c r="AA14" s="123">
        <v>9.7246501999999997E-4</v>
      </c>
      <c r="AB14" s="123">
        <v>2.0150346240000002E-2</v>
      </c>
      <c r="AC14" s="123">
        <v>1.7167609000000001</v>
      </c>
      <c r="AD14" s="123">
        <v>4.6229091000000002E-3</v>
      </c>
      <c r="AE14" s="26"/>
      <c r="AF14" s="124">
        <v>35995</v>
      </c>
      <c r="AG14" s="124">
        <v>255427</v>
      </c>
      <c r="AH14" s="124">
        <v>174513</v>
      </c>
      <c r="AI14" s="124">
        <v>1080</v>
      </c>
      <c r="AJ14" s="124" t="s">
        <v>399</v>
      </c>
      <c r="AK14" s="124" t="s">
        <v>399</v>
      </c>
      <c r="AL14" s="125" t="s">
        <v>40</v>
      </c>
    </row>
    <row r="15" spans="1:38" s="6" customFormat="1" ht="26.25" customHeight="1" thickBot="1">
      <c r="A15" s="37" t="s">
        <v>44</v>
      </c>
      <c r="B15" s="37" t="s">
        <v>45</v>
      </c>
      <c r="C15" s="37" t="s">
        <v>46</v>
      </c>
      <c r="D15" s="122"/>
      <c r="E15" s="123">
        <v>5.1711889999999991</v>
      </c>
      <c r="F15" s="123">
        <v>0.13850359999999998</v>
      </c>
      <c r="G15" s="123">
        <v>3.3782892169999994</v>
      </c>
      <c r="H15" s="123" t="s">
        <v>401</v>
      </c>
      <c r="I15" s="123">
        <v>0.17326013000000001</v>
      </c>
      <c r="J15" s="123">
        <v>0.21336832999999999</v>
      </c>
      <c r="K15" s="123">
        <v>0.28270793</v>
      </c>
      <c r="L15" s="123">
        <v>8.3987466500000003E-3</v>
      </c>
      <c r="M15" s="123">
        <v>1.9456727999999999</v>
      </c>
      <c r="N15" s="123">
        <v>3.1069765499999995E-2</v>
      </c>
      <c r="O15" s="123">
        <v>8.1694142500000014E-3</v>
      </c>
      <c r="P15" s="123">
        <v>7.0438180000000003E-3</v>
      </c>
      <c r="Q15" s="123">
        <v>3.272688E-2</v>
      </c>
      <c r="R15" s="123">
        <v>1.737081532E-2</v>
      </c>
      <c r="S15" s="123">
        <v>3.6100971532000002E-2</v>
      </c>
      <c r="T15" s="123">
        <v>1.7335141010699999</v>
      </c>
      <c r="U15" s="123">
        <v>1.4533158399999999E-2</v>
      </c>
      <c r="V15" s="123">
        <v>0.59693528549999997</v>
      </c>
      <c r="W15" s="123">
        <v>4.06235E-2</v>
      </c>
      <c r="X15" s="123">
        <v>2.6463920000000004E-5</v>
      </c>
      <c r="Y15" s="123">
        <v>7.0286880000000005E-5</v>
      </c>
      <c r="Z15" s="123">
        <v>7.0286880000000005E-5</v>
      </c>
      <c r="AA15" s="123">
        <v>8.6738039999999998E-5</v>
      </c>
      <c r="AB15" s="123">
        <v>2.5377572000000003E-4</v>
      </c>
      <c r="AC15" s="123">
        <v>0</v>
      </c>
      <c r="AD15" s="123">
        <v>0</v>
      </c>
      <c r="AE15" s="26"/>
      <c r="AF15" s="124">
        <v>6798</v>
      </c>
      <c r="AG15" s="124" t="s">
        <v>399</v>
      </c>
      <c r="AH15" s="124">
        <v>47257</v>
      </c>
      <c r="AI15" s="124" t="s">
        <v>399</v>
      </c>
      <c r="AJ15" s="124" t="s">
        <v>399</v>
      </c>
      <c r="AK15" s="124" t="s">
        <v>399</v>
      </c>
      <c r="AL15" s="125" t="s">
        <v>40</v>
      </c>
    </row>
    <row r="16" spans="1:38" s="6" customFormat="1" ht="26.25" customHeight="1" thickBot="1">
      <c r="A16" s="37" t="s">
        <v>44</v>
      </c>
      <c r="B16" s="37" t="s">
        <v>47</v>
      </c>
      <c r="C16" s="37" t="s">
        <v>48</v>
      </c>
      <c r="D16" s="122"/>
      <c r="E16" s="123">
        <v>9.3393059999999988</v>
      </c>
      <c r="F16" s="123">
        <v>1.3013250000000001</v>
      </c>
      <c r="G16" s="123">
        <v>2.2520122499999999</v>
      </c>
      <c r="H16" s="123">
        <v>2.22E-4</v>
      </c>
      <c r="I16" s="123">
        <v>0.44300249999999997</v>
      </c>
      <c r="J16" s="123">
        <v>0.50965050000000001</v>
      </c>
      <c r="K16" s="123">
        <v>0.51144249999999991</v>
      </c>
      <c r="L16" s="123">
        <v>0.21941934999999999</v>
      </c>
      <c r="M16" s="123">
        <v>3.3013249999999998</v>
      </c>
      <c r="N16" s="123">
        <v>0.20574762499999996</v>
      </c>
      <c r="O16" s="123">
        <v>3.7801874999999993E-3</v>
      </c>
      <c r="P16" s="123">
        <v>7.8118599999999995E-3</v>
      </c>
      <c r="Q16" s="123">
        <v>1.5418639999999999E-2</v>
      </c>
      <c r="R16" s="123">
        <v>0.21859237500000001</v>
      </c>
      <c r="S16" s="123">
        <v>6.8886875E-2</v>
      </c>
      <c r="T16" s="123">
        <v>2.6862413750000003</v>
      </c>
      <c r="U16" s="123">
        <v>4.7377500000000006E-3</v>
      </c>
      <c r="V16" s="123">
        <v>0.46627074999999996</v>
      </c>
      <c r="W16" s="123">
        <v>0.19928499999999999</v>
      </c>
      <c r="X16" s="123">
        <v>1.1502324000000001E-2</v>
      </c>
      <c r="Y16" s="123">
        <v>1.52498375E-2</v>
      </c>
      <c r="Z16" s="123">
        <v>6.0320445000000009E-3</v>
      </c>
      <c r="AA16" s="123">
        <v>4.7210150000000003E-3</v>
      </c>
      <c r="AB16" s="123">
        <v>3.7505221000000005E-2</v>
      </c>
      <c r="AC16" s="123">
        <v>4.9061999999999995E-3</v>
      </c>
      <c r="AD16" s="123">
        <v>4.2503149800000001E-2</v>
      </c>
      <c r="AE16" s="26"/>
      <c r="AF16" s="124">
        <v>21460</v>
      </c>
      <c r="AG16" s="124">
        <v>250</v>
      </c>
      <c r="AH16" s="124">
        <v>36875</v>
      </c>
      <c r="AI16" s="124">
        <v>6</v>
      </c>
      <c r="AJ16" s="124" t="s">
        <v>399</v>
      </c>
      <c r="AK16" s="124" t="s">
        <v>399</v>
      </c>
      <c r="AL16" s="125" t="s">
        <v>40</v>
      </c>
    </row>
    <row r="17" spans="1:38" s="6" customFormat="1" ht="26.25" customHeight="1" thickBot="1">
      <c r="A17" s="37" t="s">
        <v>44</v>
      </c>
      <c r="B17" s="37" t="s">
        <v>49</v>
      </c>
      <c r="C17" s="37" t="s">
        <v>50</v>
      </c>
      <c r="D17" s="122"/>
      <c r="E17" s="123">
        <v>18.296156368999998</v>
      </c>
      <c r="F17" s="123">
        <v>6.6261954999999997</v>
      </c>
      <c r="G17" s="123">
        <v>53.642947208999999</v>
      </c>
      <c r="H17" s="123">
        <v>7.0799999999999999E-8</v>
      </c>
      <c r="I17" s="123">
        <v>6.5934772999999991</v>
      </c>
      <c r="J17" s="123">
        <v>7.1256114769999996</v>
      </c>
      <c r="K17" s="123">
        <v>7.5394938900000001</v>
      </c>
      <c r="L17" s="123">
        <v>0.50453246639999993</v>
      </c>
      <c r="M17" s="123">
        <v>57.071233629999995</v>
      </c>
      <c r="N17" s="123">
        <v>7.9241163009999998</v>
      </c>
      <c r="O17" s="123">
        <v>0.10652367019999999</v>
      </c>
      <c r="P17" s="123">
        <v>0.49546619304</v>
      </c>
      <c r="Q17" s="123">
        <v>0.24182332121</v>
      </c>
      <c r="R17" s="123">
        <v>0.80054444099999988</v>
      </c>
      <c r="S17" s="123">
        <v>1.0366888308</v>
      </c>
      <c r="T17" s="123">
        <v>0.76936413799999992</v>
      </c>
      <c r="U17" s="123">
        <v>0.1102914435</v>
      </c>
      <c r="V17" s="123">
        <v>12.106310848</v>
      </c>
      <c r="W17" s="123">
        <v>12.040715060000002</v>
      </c>
      <c r="X17" s="123">
        <v>2.7062623709599998</v>
      </c>
      <c r="Y17" s="123">
        <v>3.6089242811999998</v>
      </c>
      <c r="Z17" s="123">
        <v>1.4156511298000001</v>
      </c>
      <c r="AA17" s="123">
        <v>1.1065114574400001</v>
      </c>
      <c r="AB17" s="123">
        <v>8.8373492393999999</v>
      </c>
      <c r="AC17" s="123">
        <v>3.6658415E-2</v>
      </c>
      <c r="AD17" s="123">
        <v>10.051420003540001</v>
      </c>
      <c r="AE17" s="26"/>
      <c r="AF17" s="124">
        <v>8417</v>
      </c>
      <c r="AG17" s="124">
        <v>59126</v>
      </c>
      <c r="AH17" s="124">
        <v>50668</v>
      </c>
      <c r="AI17" s="124" t="s">
        <v>399</v>
      </c>
      <c r="AJ17" s="124" t="s">
        <v>399</v>
      </c>
      <c r="AK17" s="124" t="s">
        <v>399</v>
      </c>
      <c r="AL17" s="125" t="s">
        <v>40</v>
      </c>
    </row>
    <row r="18" spans="1:38" s="6" customFormat="1" ht="26.25" customHeight="1" thickBot="1">
      <c r="A18" s="37" t="s">
        <v>44</v>
      </c>
      <c r="B18" s="37" t="s">
        <v>51</v>
      </c>
      <c r="C18" s="37" t="s">
        <v>52</v>
      </c>
      <c r="D18" s="122"/>
      <c r="E18" s="123" t="s">
        <v>400</v>
      </c>
      <c r="F18" s="123" t="s">
        <v>400</v>
      </c>
      <c r="G18" s="123" t="s">
        <v>400</v>
      </c>
      <c r="H18" s="123" t="s">
        <v>400</v>
      </c>
      <c r="I18" s="123" t="s">
        <v>400</v>
      </c>
      <c r="J18" s="123" t="s">
        <v>400</v>
      </c>
      <c r="K18" s="123" t="s">
        <v>400</v>
      </c>
      <c r="L18" s="123" t="s">
        <v>400</v>
      </c>
      <c r="M18" s="123" t="s">
        <v>400</v>
      </c>
      <c r="N18" s="123" t="s">
        <v>400</v>
      </c>
      <c r="O18" s="123" t="s">
        <v>400</v>
      </c>
      <c r="P18" s="123" t="s">
        <v>400</v>
      </c>
      <c r="Q18" s="123" t="s">
        <v>400</v>
      </c>
      <c r="R18" s="123" t="s">
        <v>400</v>
      </c>
      <c r="S18" s="123" t="s">
        <v>400</v>
      </c>
      <c r="T18" s="123" t="s">
        <v>400</v>
      </c>
      <c r="U18" s="123" t="s">
        <v>400</v>
      </c>
      <c r="V18" s="123" t="s">
        <v>400</v>
      </c>
      <c r="W18" s="123" t="s">
        <v>400</v>
      </c>
      <c r="X18" s="123" t="s">
        <v>400</v>
      </c>
      <c r="Y18" s="123" t="s">
        <v>400</v>
      </c>
      <c r="Z18" s="123" t="s">
        <v>400</v>
      </c>
      <c r="AA18" s="123" t="s">
        <v>400</v>
      </c>
      <c r="AB18" s="123" t="s">
        <v>400</v>
      </c>
      <c r="AC18" s="123" t="s">
        <v>400</v>
      </c>
      <c r="AD18" s="123" t="s">
        <v>400</v>
      </c>
      <c r="AE18" s="26"/>
      <c r="AF18" s="124" t="s">
        <v>400</v>
      </c>
      <c r="AG18" s="124" t="s">
        <v>400</v>
      </c>
      <c r="AH18" s="124" t="s">
        <v>400</v>
      </c>
      <c r="AI18" s="124" t="s">
        <v>400</v>
      </c>
      <c r="AJ18" s="124" t="s">
        <v>399</v>
      </c>
      <c r="AK18" s="124" t="s">
        <v>399</v>
      </c>
      <c r="AL18" s="125" t="s">
        <v>40</v>
      </c>
    </row>
    <row r="19" spans="1:38" s="6" customFormat="1" ht="26.25" customHeight="1" thickBot="1">
      <c r="A19" s="37" t="s">
        <v>44</v>
      </c>
      <c r="B19" s="37" t="s">
        <v>53</v>
      </c>
      <c r="C19" s="37" t="s">
        <v>54</v>
      </c>
      <c r="D19" s="122"/>
      <c r="E19" s="123">
        <v>7.6532249999999991</v>
      </c>
      <c r="F19" s="123">
        <v>2.2998878</v>
      </c>
      <c r="G19" s="123">
        <v>7.4166431099999999</v>
      </c>
      <c r="H19" s="123">
        <v>4.7999999999999998E-6</v>
      </c>
      <c r="I19" s="123">
        <v>0.97533574000000001</v>
      </c>
      <c r="J19" s="123">
        <v>1.04780674</v>
      </c>
      <c r="K19" s="123">
        <v>1.1041917400000001</v>
      </c>
      <c r="L19" s="123">
        <v>8.8012821599999999E-2</v>
      </c>
      <c r="M19" s="123">
        <v>9.5874900000000007</v>
      </c>
      <c r="N19" s="123">
        <v>1.079882623</v>
      </c>
      <c r="O19" s="123">
        <v>1.46192917E-2</v>
      </c>
      <c r="P19" s="123">
        <v>9.9531999999999995E-2</v>
      </c>
      <c r="Q19" s="123">
        <v>3.8878820000000001E-2</v>
      </c>
      <c r="R19" s="123">
        <v>0.11017602899999999</v>
      </c>
      <c r="S19" s="123">
        <v>0.14168016580000001</v>
      </c>
      <c r="T19" s="123">
        <v>0.10554966499999999</v>
      </c>
      <c r="U19" s="123">
        <v>1.8614034000000002E-2</v>
      </c>
      <c r="V19" s="123">
        <v>1.73844709</v>
      </c>
      <c r="W19" s="123">
        <v>1.6728069600000002</v>
      </c>
      <c r="X19" s="123">
        <v>0.37152277175999998</v>
      </c>
      <c r="Y19" s="123">
        <v>0.51483910570000002</v>
      </c>
      <c r="Z19" s="123">
        <v>0.19547762630000001</v>
      </c>
      <c r="AA19" s="123">
        <v>0.15306870764000002</v>
      </c>
      <c r="AB19" s="123">
        <v>1.2349082114000001</v>
      </c>
      <c r="AC19" s="123">
        <v>5.0116200000000005E-3</v>
      </c>
      <c r="AD19" s="123">
        <v>1.3686702400000001</v>
      </c>
      <c r="AE19" s="26"/>
      <c r="AF19" s="124">
        <v>2692</v>
      </c>
      <c r="AG19" s="124">
        <v>8051</v>
      </c>
      <c r="AH19" s="124">
        <v>65933</v>
      </c>
      <c r="AI19" s="124">
        <v>4</v>
      </c>
      <c r="AJ19" s="124" t="s">
        <v>399</v>
      </c>
      <c r="AK19" s="124" t="s">
        <v>399</v>
      </c>
      <c r="AL19" s="125" t="s">
        <v>40</v>
      </c>
    </row>
    <row r="20" spans="1:38" s="6" customFormat="1" ht="26.25" customHeight="1" thickBot="1">
      <c r="A20" s="37" t="s">
        <v>44</v>
      </c>
      <c r="B20" s="37" t="s">
        <v>55</v>
      </c>
      <c r="C20" s="37" t="s">
        <v>56</v>
      </c>
      <c r="D20" s="122"/>
      <c r="E20" s="123">
        <v>0.90714400000000006</v>
      </c>
      <c r="F20" s="123">
        <v>1.304168</v>
      </c>
      <c r="G20" s="123">
        <v>6.5452720000000006E-2</v>
      </c>
      <c r="H20" s="123">
        <v>4.7520000000000001E-3</v>
      </c>
      <c r="I20" s="123">
        <v>0.56600047999999992</v>
      </c>
      <c r="J20" s="123">
        <v>0.57788047999999992</v>
      </c>
      <c r="K20" s="123">
        <v>0.60560048</v>
      </c>
      <c r="L20" s="123">
        <v>0.1598560192</v>
      </c>
      <c r="M20" s="123">
        <v>2.4174639999999998</v>
      </c>
      <c r="N20" s="123">
        <v>0.10700277599999999</v>
      </c>
      <c r="O20" s="123">
        <v>5.1486554399999995E-2</v>
      </c>
      <c r="P20" s="123">
        <v>4.7582399999999995E-3</v>
      </c>
      <c r="Q20" s="123">
        <v>1.2260000000000001E-3</v>
      </c>
      <c r="R20" s="123">
        <v>9.1220007999999991E-2</v>
      </c>
      <c r="S20" s="123">
        <v>2.3860001599999996E-2</v>
      </c>
      <c r="T20" s="123">
        <v>7.9832080000000003E-3</v>
      </c>
      <c r="U20" s="123">
        <v>2.2917279999999998E-3</v>
      </c>
      <c r="V20" s="123">
        <v>2.0424896800000001</v>
      </c>
      <c r="W20" s="123">
        <v>0.39896032000000003</v>
      </c>
      <c r="X20" s="123">
        <v>4.0363323520000001E-2</v>
      </c>
      <c r="Y20" s="123">
        <v>6.9373386400000001E-2</v>
      </c>
      <c r="Z20" s="123">
        <v>2.0485077600000002E-2</v>
      </c>
      <c r="AA20" s="123">
        <v>1.6444985280000001E-2</v>
      </c>
      <c r="AB20" s="123">
        <v>0.14666677280000001</v>
      </c>
      <c r="AC20" s="123">
        <v>1.9800000000000002E-2</v>
      </c>
      <c r="AD20" s="123">
        <v>2.376E-4</v>
      </c>
      <c r="AE20" s="26"/>
      <c r="AF20" s="124">
        <v>400</v>
      </c>
      <c r="AG20" s="124" t="s">
        <v>399</v>
      </c>
      <c r="AH20" s="124">
        <v>4616</v>
      </c>
      <c r="AI20" s="124">
        <v>3960</v>
      </c>
      <c r="AJ20" s="124" t="s">
        <v>399</v>
      </c>
      <c r="AK20" s="124" t="s">
        <v>399</v>
      </c>
      <c r="AL20" s="125" t="s">
        <v>40</v>
      </c>
    </row>
    <row r="21" spans="1:38" s="6" customFormat="1" ht="26.25" customHeight="1" thickBot="1">
      <c r="A21" s="37" t="s">
        <v>44</v>
      </c>
      <c r="B21" s="37" t="s">
        <v>57</v>
      </c>
      <c r="C21" s="37" t="s">
        <v>58</v>
      </c>
      <c r="D21" s="122"/>
      <c r="E21" s="123">
        <v>2.4523060000000001</v>
      </c>
      <c r="F21" s="123">
        <v>0.81717279999999992</v>
      </c>
      <c r="G21" s="123">
        <v>0.14899443999999998</v>
      </c>
      <c r="H21" s="123">
        <v>8.2560000000000001E-4</v>
      </c>
      <c r="I21" s="123">
        <v>0.14529096</v>
      </c>
      <c r="J21" s="123">
        <v>0.14812896</v>
      </c>
      <c r="K21" s="123">
        <v>0.15354695999999995</v>
      </c>
      <c r="L21" s="123">
        <v>3.9592950400000007E-2</v>
      </c>
      <c r="M21" s="123">
        <v>1.2673179999999997</v>
      </c>
      <c r="N21" s="123">
        <v>3.0456772E-2</v>
      </c>
      <c r="O21" s="123">
        <v>9.1274427999999998E-3</v>
      </c>
      <c r="P21" s="123">
        <v>1.4756439999999999E-2</v>
      </c>
      <c r="Q21" s="123">
        <v>3.01804E-3</v>
      </c>
      <c r="R21" s="123">
        <v>1.7512516000000002E-2</v>
      </c>
      <c r="S21" s="123">
        <v>5.9192232000000004E-3</v>
      </c>
      <c r="T21" s="123">
        <v>2.8287480000000003E-3</v>
      </c>
      <c r="U21" s="123">
        <v>2.0668959999999999E-3</v>
      </c>
      <c r="V21" s="123">
        <v>0.41691835999999993</v>
      </c>
      <c r="W21" s="123">
        <v>0.10073224000000001</v>
      </c>
      <c r="X21" s="123">
        <v>1.271869504E-2</v>
      </c>
      <c r="Y21" s="123">
        <v>3.1206282799999999E-2</v>
      </c>
      <c r="Z21" s="123">
        <v>7.2126451999999994E-3</v>
      </c>
      <c r="AA21" s="123">
        <v>5.8761425600000004E-3</v>
      </c>
      <c r="AB21" s="123">
        <v>5.7013765599999995E-2</v>
      </c>
      <c r="AC21" s="123">
        <v>3.4933200000000003E-3</v>
      </c>
      <c r="AD21" s="123">
        <v>1.466128E-2</v>
      </c>
      <c r="AE21" s="26"/>
      <c r="AF21" s="124">
        <v>1004</v>
      </c>
      <c r="AG21" s="124">
        <v>86</v>
      </c>
      <c r="AH21" s="124">
        <v>25132</v>
      </c>
      <c r="AI21" s="124">
        <v>688</v>
      </c>
      <c r="AJ21" s="124" t="s">
        <v>399</v>
      </c>
      <c r="AK21" s="124" t="s">
        <v>399</v>
      </c>
      <c r="AL21" s="125" t="s">
        <v>40</v>
      </c>
    </row>
    <row r="22" spans="1:38" s="6" customFormat="1" ht="26.25" customHeight="1" thickBot="1">
      <c r="A22" s="37" t="s">
        <v>44</v>
      </c>
      <c r="B22" s="37" t="s">
        <v>59</v>
      </c>
      <c r="C22" s="37" t="s">
        <v>60</v>
      </c>
      <c r="D22" s="122"/>
      <c r="E22" s="123">
        <v>9.8178747400000006</v>
      </c>
      <c r="F22" s="123">
        <v>0.67167491199999996</v>
      </c>
      <c r="G22" s="123">
        <v>2.4055905000000002</v>
      </c>
      <c r="H22" s="123">
        <v>6.1799999999999998E-5</v>
      </c>
      <c r="I22" s="123">
        <v>6.1674799999999995E-2</v>
      </c>
      <c r="J22" s="123">
        <v>6.2609059999999994E-2</v>
      </c>
      <c r="K22" s="123">
        <v>6.357604E-2</v>
      </c>
      <c r="L22" s="123">
        <v>1.896449088E-2</v>
      </c>
      <c r="M22" s="123">
        <v>9.5797367600000012</v>
      </c>
      <c r="N22" s="123">
        <v>0.60203594160000007</v>
      </c>
      <c r="O22" s="123">
        <v>4.8909300320000001E-2</v>
      </c>
      <c r="P22" s="123">
        <v>0.3070891744</v>
      </c>
      <c r="Q22" s="123">
        <v>0.16178033460000002</v>
      </c>
      <c r="R22" s="123">
        <v>0.24920485200000003</v>
      </c>
      <c r="S22" s="123">
        <v>0.39084027999999998</v>
      </c>
      <c r="T22" s="123">
        <v>0.29586723456000008</v>
      </c>
      <c r="U22" s="123">
        <v>0.15358621319999996</v>
      </c>
      <c r="V22" s="123">
        <v>2.6472408000000001</v>
      </c>
      <c r="W22" s="123">
        <v>6.0751624000000018E-2</v>
      </c>
      <c r="X22" s="123">
        <v>7.5202031200000043E-3</v>
      </c>
      <c r="Y22" s="123">
        <v>2.8647575199999997E-2</v>
      </c>
      <c r="Z22" s="123">
        <v>5.1747215200000016E-3</v>
      </c>
      <c r="AA22" s="123">
        <v>4.1883533600000009E-3</v>
      </c>
      <c r="AB22" s="123">
        <v>4.5530853200000006E-2</v>
      </c>
      <c r="AC22" s="123">
        <v>2.7943232799999995E-2</v>
      </c>
      <c r="AD22" s="126">
        <v>0.63344876999999999</v>
      </c>
      <c r="AE22" s="26"/>
      <c r="AF22" s="124">
        <v>12712</v>
      </c>
      <c r="AG22" s="124">
        <v>1444</v>
      </c>
      <c r="AH22" s="124">
        <v>22277</v>
      </c>
      <c r="AI22" s="124">
        <v>515</v>
      </c>
      <c r="AJ22" s="124" t="s">
        <v>399</v>
      </c>
      <c r="AK22" s="124" t="s">
        <v>399</v>
      </c>
      <c r="AL22" s="125" t="s">
        <v>40</v>
      </c>
    </row>
    <row r="23" spans="1:38" s="6" customFormat="1" ht="26.25" customHeight="1" thickBot="1">
      <c r="A23" s="37" t="s">
        <v>61</v>
      </c>
      <c r="B23" s="37" t="s">
        <v>370</v>
      </c>
      <c r="C23" s="37" t="s">
        <v>366</v>
      </c>
      <c r="D23" s="127"/>
      <c r="E23" s="123">
        <v>12.896381170749848</v>
      </c>
      <c r="F23" s="123">
        <v>7.9133435290611924</v>
      </c>
      <c r="G23" s="123">
        <v>4.1652401423974333E-2</v>
      </c>
      <c r="H23" s="123">
        <v>3.0814482218956152E-3</v>
      </c>
      <c r="I23" s="123">
        <v>0.96451384120739414</v>
      </c>
      <c r="J23" s="123">
        <v>0.96451384120739414</v>
      </c>
      <c r="K23" s="123">
        <v>0.96451384120739414</v>
      </c>
      <c r="L23" s="123">
        <v>0.52345023239313526</v>
      </c>
      <c r="M23" s="123">
        <v>41.146112230086324</v>
      </c>
      <c r="N23" s="123" t="s">
        <v>399</v>
      </c>
      <c r="O23" s="123">
        <v>4.1652401000000002E-3</v>
      </c>
      <c r="P23" s="123" t="s">
        <v>399</v>
      </c>
      <c r="Q23" s="123" t="s">
        <v>399</v>
      </c>
      <c r="R23" s="123">
        <v>2.0826200499999999E-2</v>
      </c>
      <c r="S23" s="123">
        <v>0.70809081699999998</v>
      </c>
      <c r="T23" s="123">
        <v>2.9156680700000003E-2</v>
      </c>
      <c r="U23" s="123">
        <v>4.1652401000000002E-3</v>
      </c>
      <c r="V23" s="123">
        <v>0.41652401</v>
      </c>
      <c r="W23" s="123" t="s">
        <v>399</v>
      </c>
      <c r="X23" s="123">
        <v>1.3028871032800001E-2</v>
      </c>
      <c r="Y23" s="123">
        <v>2.0293049767199998E-2</v>
      </c>
      <c r="Z23" s="123" t="s">
        <v>399</v>
      </c>
      <c r="AA23" s="123" t="s">
        <v>399</v>
      </c>
      <c r="AB23" s="123">
        <v>3.3321920800000002E-2</v>
      </c>
      <c r="AC23" s="123" t="s">
        <v>399</v>
      </c>
      <c r="AD23" s="123" t="s">
        <v>399</v>
      </c>
      <c r="AE23" s="26"/>
      <c r="AF23" s="124">
        <v>17751</v>
      </c>
      <c r="AG23" s="124" t="s">
        <v>399</v>
      </c>
      <c r="AH23" s="124" t="s">
        <v>399</v>
      </c>
      <c r="AI23" s="124" t="s">
        <v>399</v>
      </c>
      <c r="AJ23" s="124" t="s">
        <v>399</v>
      </c>
      <c r="AK23" s="124" t="s">
        <v>399</v>
      </c>
      <c r="AL23" s="125" t="s">
        <v>40</v>
      </c>
    </row>
    <row r="24" spans="1:38" s="6" customFormat="1" ht="26.25" customHeight="1" thickBot="1">
      <c r="A24" s="43" t="s">
        <v>44</v>
      </c>
      <c r="B24" s="37" t="s">
        <v>62</v>
      </c>
      <c r="C24" s="37" t="s">
        <v>63</v>
      </c>
      <c r="D24" s="122"/>
      <c r="E24" s="123">
        <v>3.0280689999999995</v>
      </c>
      <c r="F24" s="123">
        <v>2.1898611999999997</v>
      </c>
      <c r="G24" s="123">
        <v>0.17739312999999998</v>
      </c>
      <c r="H24" s="123">
        <v>6.1355999999999997E-3</v>
      </c>
      <c r="I24" s="123">
        <v>0.76458041999999993</v>
      </c>
      <c r="J24" s="123">
        <v>0.78045041999999998</v>
      </c>
      <c r="K24" s="123">
        <v>0.81665441999999999</v>
      </c>
      <c r="L24" s="123">
        <v>0.201288627808</v>
      </c>
      <c r="M24" s="123">
        <v>3.8263959999999999</v>
      </c>
      <c r="N24" s="123">
        <v>0.146340409</v>
      </c>
      <c r="O24" s="123">
        <v>6.6605991099999998E-2</v>
      </c>
      <c r="P24" s="123">
        <v>1.8111760000000001E-2</v>
      </c>
      <c r="Q24" s="123">
        <v>3.9531999999999996E-3</v>
      </c>
      <c r="R24" s="123">
        <v>0.11896050699999998</v>
      </c>
      <c r="S24" s="123">
        <v>3.2014481399999996E-2</v>
      </c>
      <c r="T24" s="123">
        <v>1.1354294999999999E-2</v>
      </c>
      <c r="U24" s="123">
        <v>4.3534719999999989E-3</v>
      </c>
      <c r="V24" s="123">
        <v>2.6802364700000001</v>
      </c>
      <c r="W24" s="123">
        <v>0.53887467999999994</v>
      </c>
      <c r="X24" s="123">
        <v>5.584994008E-2</v>
      </c>
      <c r="Y24" s="123">
        <v>0.10127680309999998</v>
      </c>
      <c r="Z24" s="123">
        <v>2.8796852899999999E-2</v>
      </c>
      <c r="AA24" s="123">
        <v>2.316431012E-2</v>
      </c>
      <c r="AB24" s="123">
        <v>0.20908790619999998</v>
      </c>
      <c r="AC24" s="123">
        <v>2.5601580000000002E-2</v>
      </c>
      <c r="AD24" s="123">
        <v>1.033678E-2</v>
      </c>
      <c r="AE24" s="26"/>
      <c r="AF24" s="124">
        <v>1061</v>
      </c>
      <c r="AG24" s="124">
        <v>59</v>
      </c>
      <c r="AH24" s="124">
        <v>27139</v>
      </c>
      <c r="AI24" s="124">
        <v>5113</v>
      </c>
      <c r="AJ24" s="124" t="s">
        <v>399</v>
      </c>
      <c r="AK24" s="124" t="s">
        <v>399</v>
      </c>
      <c r="AL24" s="125" t="s">
        <v>40</v>
      </c>
    </row>
    <row r="25" spans="1:38" s="6" customFormat="1" ht="26.25" customHeight="1" thickBot="1">
      <c r="A25" s="37" t="s">
        <v>64</v>
      </c>
      <c r="B25" s="37" t="s">
        <v>65</v>
      </c>
      <c r="C25" s="37" t="s">
        <v>66</v>
      </c>
      <c r="D25" s="122"/>
      <c r="E25" s="123">
        <v>0.18828086999999999</v>
      </c>
      <c r="F25" s="123">
        <v>2.7396670000000001E-2</v>
      </c>
      <c r="G25" s="123">
        <v>1.4154399999999999E-2</v>
      </c>
      <c r="H25" s="123" t="s">
        <v>401</v>
      </c>
      <c r="I25" s="123">
        <v>2.3870200000000001E-3</v>
      </c>
      <c r="J25" s="123">
        <v>2.3870200000000001E-3</v>
      </c>
      <c r="K25" s="123" t="s">
        <v>401</v>
      </c>
      <c r="L25" s="123" t="s">
        <v>401</v>
      </c>
      <c r="M25" s="123">
        <v>0.19572165999999999</v>
      </c>
      <c r="N25" s="123" t="s">
        <v>401</v>
      </c>
      <c r="O25" s="123" t="s">
        <v>401</v>
      </c>
      <c r="P25" s="123" t="s">
        <v>401</v>
      </c>
      <c r="Q25" s="123" t="s">
        <v>401</v>
      </c>
      <c r="R25" s="123" t="s">
        <v>401</v>
      </c>
      <c r="S25" s="123" t="s">
        <v>401</v>
      </c>
      <c r="T25" s="123" t="s">
        <v>401</v>
      </c>
      <c r="U25" s="123" t="s">
        <v>401</v>
      </c>
      <c r="V25" s="123" t="s">
        <v>401</v>
      </c>
      <c r="W25" s="123" t="s">
        <v>401</v>
      </c>
      <c r="X25" s="123" t="s">
        <v>401</v>
      </c>
      <c r="Y25" s="123" t="s">
        <v>401</v>
      </c>
      <c r="Z25" s="123" t="s">
        <v>401</v>
      </c>
      <c r="AA25" s="123" t="s">
        <v>401</v>
      </c>
      <c r="AB25" s="123" t="s">
        <v>401</v>
      </c>
      <c r="AC25" s="123" t="s">
        <v>399</v>
      </c>
      <c r="AD25" s="123" t="s">
        <v>399</v>
      </c>
      <c r="AE25" s="26"/>
      <c r="AF25" s="124">
        <v>743.10591959219687</v>
      </c>
      <c r="AG25" s="124" t="s">
        <v>399</v>
      </c>
      <c r="AH25" s="124" t="s">
        <v>399</v>
      </c>
      <c r="AI25" s="124" t="s">
        <v>399</v>
      </c>
      <c r="AJ25" s="124" t="s">
        <v>399</v>
      </c>
      <c r="AK25" s="124">
        <v>70194</v>
      </c>
      <c r="AL25" s="125" t="s">
        <v>403</v>
      </c>
    </row>
    <row r="26" spans="1:38" s="6" customFormat="1" ht="26.25" customHeight="1" thickBot="1">
      <c r="A26" s="37" t="s">
        <v>64</v>
      </c>
      <c r="B26" s="37" t="s">
        <v>67</v>
      </c>
      <c r="C26" s="37" t="s">
        <v>68</v>
      </c>
      <c r="D26" s="122"/>
      <c r="E26" s="123">
        <v>3.00921E-2</v>
      </c>
      <c r="F26" s="123">
        <v>5.3400000000000001E-3</v>
      </c>
      <c r="G26" s="123">
        <v>2.6714199999999999E-3</v>
      </c>
      <c r="H26" s="123" t="s">
        <v>401</v>
      </c>
      <c r="I26" s="123">
        <v>1.4037000000000001E-4</v>
      </c>
      <c r="J26" s="123">
        <v>1.4037000000000001E-4</v>
      </c>
      <c r="K26" s="123" t="s">
        <v>401</v>
      </c>
      <c r="L26" s="123" t="s">
        <v>401</v>
      </c>
      <c r="M26" s="123">
        <v>4.6251420000000001E-2</v>
      </c>
      <c r="N26" s="123" t="s">
        <v>401</v>
      </c>
      <c r="O26" s="123" t="s">
        <v>401</v>
      </c>
      <c r="P26" s="123" t="s">
        <v>401</v>
      </c>
      <c r="Q26" s="123" t="s">
        <v>401</v>
      </c>
      <c r="R26" s="123" t="s">
        <v>401</v>
      </c>
      <c r="S26" s="123" t="s">
        <v>401</v>
      </c>
      <c r="T26" s="123" t="s">
        <v>401</v>
      </c>
      <c r="U26" s="123" t="s">
        <v>401</v>
      </c>
      <c r="V26" s="123" t="s">
        <v>401</v>
      </c>
      <c r="W26" s="123" t="s">
        <v>401</v>
      </c>
      <c r="X26" s="123" t="s">
        <v>401</v>
      </c>
      <c r="Y26" s="123" t="s">
        <v>401</v>
      </c>
      <c r="Z26" s="123" t="s">
        <v>401</v>
      </c>
      <c r="AA26" s="123" t="s">
        <v>401</v>
      </c>
      <c r="AB26" s="123" t="s">
        <v>401</v>
      </c>
      <c r="AC26" s="123" t="s">
        <v>399</v>
      </c>
      <c r="AD26" s="123" t="s">
        <v>399</v>
      </c>
      <c r="AE26" s="26"/>
      <c r="AF26" s="124">
        <v>140.24933466579</v>
      </c>
      <c r="AG26" s="124" t="s">
        <v>399</v>
      </c>
      <c r="AH26" s="124" t="s">
        <v>399</v>
      </c>
      <c r="AI26" s="124" t="s">
        <v>399</v>
      </c>
      <c r="AJ26" s="124" t="s">
        <v>399</v>
      </c>
      <c r="AK26" s="124">
        <v>17500</v>
      </c>
      <c r="AL26" s="125" t="s">
        <v>403</v>
      </c>
    </row>
    <row r="27" spans="1:38" s="6" customFormat="1" ht="26.25" customHeight="1" thickBot="1">
      <c r="A27" s="37" t="s">
        <v>69</v>
      </c>
      <c r="B27" s="37" t="s">
        <v>70</v>
      </c>
      <c r="C27" s="37" t="s">
        <v>71</v>
      </c>
      <c r="D27" s="122"/>
      <c r="E27" s="123">
        <v>34.716044674828481</v>
      </c>
      <c r="F27" s="123">
        <v>32.165931821881998</v>
      </c>
      <c r="G27" s="123">
        <v>0.70237221540883499</v>
      </c>
      <c r="H27" s="123">
        <v>0.43440158607178697</v>
      </c>
      <c r="I27" s="123">
        <v>0.973022962579846</v>
      </c>
      <c r="J27" s="123">
        <v>0.973022962579846</v>
      </c>
      <c r="K27" s="123">
        <v>0.97302296257984577</v>
      </c>
      <c r="L27" s="123">
        <v>0.57955335335100677</v>
      </c>
      <c r="M27" s="123">
        <v>283.0739880920184</v>
      </c>
      <c r="N27" s="123">
        <v>2.3052830012616856E-3</v>
      </c>
      <c r="O27" s="123">
        <v>2.8259065036034429E-4</v>
      </c>
      <c r="P27" s="123">
        <v>1.3685124490016567E-2</v>
      </c>
      <c r="Q27" s="123">
        <v>4.3502542513524923E-4</v>
      </c>
      <c r="R27" s="123">
        <v>1.198723302409182E-2</v>
      </c>
      <c r="S27" s="123">
        <v>8.396808908943839E-3</v>
      </c>
      <c r="T27" s="123">
        <v>3.082700735222967E-3</v>
      </c>
      <c r="U27" s="123">
        <v>3.0486954954980978E-4</v>
      </c>
      <c r="V27" s="123">
        <v>5.0971842651402602E-2</v>
      </c>
      <c r="W27" s="123">
        <v>0.93608970000000014</v>
      </c>
      <c r="X27" s="123">
        <v>2.2977753955400002E-2</v>
      </c>
      <c r="Y27" s="123">
        <v>3.05308608957E-2</v>
      </c>
      <c r="Z27" s="123">
        <v>1.83313825982E-2</v>
      </c>
      <c r="AA27" s="123">
        <v>3.0266815571900002E-2</v>
      </c>
      <c r="AB27" s="123">
        <v>0.1021068130212</v>
      </c>
      <c r="AC27" s="123">
        <v>9.360894E-4</v>
      </c>
      <c r="AD27" s="123">
        <v>1.9214380000000001E-4</v>
      </c>
      <c r="AE27" s="26"/>
      <c r="AF27" s="124">
        <v>77865.069914394306</v>
      </c>
      <c r="AG27" s="124" t="s">
        <v>399</v>
      </c>
      <c r="AH27" s="124" t="s">
        <v>399</v>
      </c>
      <c r="AI27" s="124" t="s">
        <v>399</v>
      </c>
      <c r="AJ27" s="124" t="s">
        <v>399</v>
      </c>
      <c r="AK27" s="124" t="s">
        <v>399</v>
      </c>
      <c r="AL27" s="125" t="s">
        <v>40</v>
      </c>
    </row>
    <row r="28" spans="1:38" s="6" customFormat="1" ht="26.25" customHeight="1" thickBot="1">
      <c r="A28" s="37" t="s">
        <v>69</v>
      </c>
      <c r="B28" s="37" t="s">
        <v>72</v>
      </c>
      <c r="C28" s="37" t="s">
        <v>73</v>
      </c>
      <c r="D28" s="122"/>
      <c r="E28" s="123">
        <v>9.0602031769377582</v>
      </c>
      <c r="F28" s="123">
        <v>4.4898498584933719</v>
      </c>
      <c r="G28" s="123">
        <v>0.27448140485257255</v>
      </c>
      <c r="H28" s="123">
        <v>6.3856860048218889E-2</v>
      </c>
      <c r="I28" s="123">
        <v>0.6528594783506132</v>
      </c>
      <c r="J28" s="123">
        <v>0.6528594783506132</v>
      </c>
      <c r="K28" s="123">
        <v>0.6528594783506132</v>
      </c>
      <c r="L28" s="123">
        <v>0.41487440343478421</v>
      </c>
      <c r="M28" s="123">
        <v>47.636348011104154</v>
      </c>
      <c r="N28" s="123">
        <v>4.998924470091126E-4</v>
      </c>
      <c r="O28" s="123">
        <v>5.8759719359884144E-5</v>
      </c>
      <c r="P28" s="123">
        <v>3.4877569212186923E-3</v>
      </c>
      <c r="Q28" s="123">
        <v>9.5593252072336058E-5</v>
      </c>
      <c r="R28" s="123">
        <v>3.9155985898415794E-3</v>
      </c>
      <c r="S28" s="123">
        <v>2.6861158505466962E-3</v>
      </c>
      <c r="T28" s="123">
        <v>5.6393167715101998E-4</v>
      </c>
      <c r="U28" s="123">
        <v>7.3667065424903855E-5</v>
      </c>
      <c r="V28" s="123">
        <v>1.2602286177059729E-2</v>
      </c>
      <c r="W28" s="123">
        <v>0.23134359999999998</v>
      </c>
      <c r="X28" s="123">
        <v>7.5778901183000003E-3</v>
      </c>
      <c r="Y28" s="123">
        <v>9.0063810580000014E-3</v>
      </c>
      <c r="Z28" s="123">
        <v>6.4639771562000001E-3</v>
      </c>
      <c r="AA28" s="123">
        <v>7.999814147500001E-3</v>
      </c>
      <c r="AB28" s="123">
        <v>3.1048062479999999E-2</v>
      </c>
      <c r="AC28" s="123">
        <v>2.3134380000000001E-4</v>
      </c>
      <c r="AD28" s="123">
        <v>8.5499600000000004E-5</v>
      </c>
      <c r="AE28" s="26"/>
      <c r="AF28" s="124">
        <v>22194.579558077901</v>
      </c>
      <c r="AG28" s="124" t="s">
        <v>399</v>
      </c>
      <c r="AH28" s="124" t="s">
        <v>401</v>
      </c>
      <c r="AI28" s="124" t="s">
        <v>399</v>
      </c>
      <c r="AJ28" s="124" t="s">
        <v>399</v>
      </c>
      <c r="AK28" s="124" t="s">
        <v>399</v>
      </c>
      <c r="AL28" s="125" t="s">
        <v>40</v>
      </c>
    </row>
    <row r="29" spans="1:38" s="6" customFormat="1" ht="26.25" customHeight="1" thickBot="1">
      <c r="A29" s="37" t="s">
        <v>69</v>
      </c>
      <c r="B29" s="37" t="s">
        <v>74</v>
      </c>
      <c r="C29" s="37" t="s">
        <v>75</v>
      </c>
      <c r="D29" s="122"/>
      <c r="E29" s="123">
        <v>52.447525138862694</v>
      </c>
      <c r="F29" s="123">
        <v>5.5197641635695698</v>
      </c>
      <c r="G29" s="123">
        <v>0.97187961820573343</v>
      </c>
      <c r="H29" s="123">
        <v>1.7746070970413259E-2</v>
      </c>
      <c r="I29" s="123">
        <v>2.0596770609600061</v>
      </c>
      <c r="J29" s="123">
        <v>2.0596770609600061</v>
      </c>
      <c r="K29" s="123">
        <v>2.0596770609600061</v>
      </c>
      <c r="L29" s="123">
        <v>1.0744149266893457</v>
      </c>
      <c r="M29" s="123">
        <v>15.226970476577591</v>
      </c>
      <c r="N29" s="123">
        <v>7.0106849022061465E-4</v>
      </c>
      <c r="O29" s="123">
        <v>7.0305122591198164E-5</v>
      </c>
      <c r="P29" s="123">
        <v>7.3903825043117981E-3</v>
      </c>
      <c r="Q29" s="123">
        <v>1.401145612595547E-4</v>
      </c>
      <c r="R29" s="123">
        <v>1.1814566393876557E-2</v>
      </c>
      <c r="S29" s="123">
        <v>7.9240738175165703E-3</v>
      </c>
      <c r="T29" s="123">
        <v>2.8865574920741705E-4</v>
      </c>
      <c r="U29" s="123">
        <v>1.3961887733671306E-4</v>
      </c>
      <c r="V29" s="123">
        <v>2.5116527402923101E-2</v>
      </c>
      <c r="W29" s="123">
        <v>0.38600329999999999</v>
      </c>
      <c r="X29" s="123">
        <v>5.5146125073000001E-3</v>
      </c>
      <c r="Y29" s="123">
        <v>3.3394042405300001E-2</v>
      </c>
      <c r="Z29" s="123">
        <v>3.7315544632700003E-2</v>
      </c>
      <c r="AA29" s="123">
        <v>8.5782861216000001E-3</v>
      </c>
      <c r="AB29" s="123">
        <v>8.4802485666900004E-2</v>
      </c>
      <c r="AC29" s="123">
        <v>1.753414E-4</v>
      </c>
      <c r="AD29" s="123">
        <v>7.03242E-5</v>
      </c>
      <c r="AE29" s="26"/>
      <c r="AF29" s="124">
        <v>59042.315209417298</v>
      </c>
      <c r="AG29" s="124" t="s">
        <v>399</v>
      </c>
      <c r="AH29" s="124" t="s">
        <v>399</v>
      </c>
      <c r="AI29" s="124" t="s">
        <v>399</v>
      </c>
      <c r="AJ29" s="124" t="s">
        <v>399</v>
      </c>
      <c r="AK29" s="124" t="s">
        <v>399</v>
      </c>
      <c r="AL29" s="125" t="s">
        <v>40</v>
      </c>
    </row>
    <row r="30" spans="1:38" s="6" customFormat="1" ht="26.25" customHeight="1" thickBot="1">
      <c r="A30" s="37" t="s">
        <v>69</v>
      </c>
      <c r="B30" s="37" t="s">
        <v>76</v>
      </c>
      <c r="C30" s="37" t="s">
        <v>77</v>
      </c>
      <c r="D30" s="122"/>
      <c r="E30" s="123">
        <v>1.7283727472237144E-2</v>
      </c>
      <c r="F30" s="123">
        <v>0.76041843218033345</v>
      </c>
      <c r="G30" s="123">
        <v>1.2447750869329793E-3</v>
      </c>
      <c r="H30" s="123">
        <v>2.5071625637333809E-4</v>
      </c>
      <c r="I30" s="123">
        <v>1.7545041563668637E-2</v>
      </c>
      <c r="J30" s="123">
        <v>1.7545041563668637E-2</v>
      </c>
      <c r="K30" s="123">
        <v>1.7545041563668637E-2</v>
      </c>
      <c r="L30" s="123">
        <v>2.1885602467666796E-3</v>
      </c>
      <c r="M30" s="123">
        <v>2.2800396724178671</v>
      </c>
      <c r="N30" s="123">
        <v>6.6388004636425562E-6</v>
      </c>
      <c r="O30" s="123">
        <v>8.2985005795531952E-7</v>
      </c>
      <c r="P30" s="123">
        <v>3.6098477521056387E-5</v>
      </c>
      <c r="Q30" s="123">
        <v>1.2447750869329786E-6</v>
      </c>
      <c r="R30" s="123">
        <v>2.6140276825592557E-5</v>
      </c>
      <c r="S30" s="123">
        <v>1.867162630399468E-5</v>
      </c>
      <c r="T30" s="123">
        <v>9.5432756664861709E-6</v>
      </c>
      <c r="U30" s="123">
        <v>8.2985005795531952E-7</v>
      </c>
      <c r="V30" s="123">
        <v>1.3692525956262772E-4</v>
      </c>
      <c r="W30" s="123">
        <v>2.7201999999999999E-3</v>
      </c>
      <c r="X30" s="123">
        <v>4.0947712900000005E-5</v>
      </c>
      <c r="Y30" s="123">
        <v>7.4176793000000005E-5</v>
      </c>
      <c r="Z30" s="123">
        <v>2.5828971300000002E-5</v>
      </c>
      <c r="AA30" s="123">
        <v>8.6696861099999991E-5</v>
      </c>
      <c r="AB30" s="123">
        <v>2.276503383E-4</v>
      </c>
      <c r="AC30" s="123">
        <v>2.7203999999999998E-6</v>
      </c>
      <c r="AD30" s="123">
        <v>2.6274999999999998E-6</v>
      </c>
      <c r="AE30" s="26"/>
      <c r="AF30" s="124">
        <v>180.5836711117</v>
      </c>
      <c r="AG30" s="124" t="s">
        <v>399</v>
      </c>
      <c r="AH30" s="124" t="s">
        <v>401</v>
      </c>
      <c r="AI30" s="124" t="s">
        <v>399</v>
      </c>
      <c r="AJ30" s="124" t="s">
        <v>399</v>
      </c>
      <c r="AK30" s="124" t="s">
        <v>399</v>
      </c>
      <c r="AL30" s="125" t="s">
        <v>40</v>
      </c>
    </row>
    <row r="31" spans="1:38" s="6" customFormat="1" ht="26.25" customHeight="1" thickBot="1">
      <c r="A31" s="37" t="s">
        <v>69</v>
      </c>
      <c r="B31" s="37" t="s">
        <v>78</v>
      </c>
      <c r="C31" s="37" t="s">
        <v>79</v>
      </c>
      <c r="D31" s="122"/>
      <c r="E31" s="123" t="s">
        <v>399</v>
      </c>
      <c r="F31" s="123">
        <v>8.2794289738543849</v>
      </c>
      <c r="G31" s="123" t="s">
        <v>399</v>
      </c>
      <c r="H31" s="123" t="s">
        <v>399</v>
      </c>
      <c r="I31" s="123" t="s">
        <v>399</v>
      </c>
      <c r="J31" s="123" t="s">
        <v>399</v>
      </c>
      <c r="K31" s="123" t="s">
        <v>399</v>
      </c>
      <c r="L31" s="123" t="s">
        <v>399</v>
      </c>
      <c r="M31" s="123" t="s">
        <v>399</v>
      </c>
      <c r="N31" s="123" t="s">
        <v>399</v>
      </c>
      <c r="O31" s="123" t="s">
        <v>399</v>
      </c>
      <c r="P31" s="123" t="s">
        <v>399</v>
      </c>
      <c r="Q31" s="123" t="s">
        <v>399</v>
      </c>
      <c r="R31" s="123" t="s">
        <v>399</v>
      </c>
      <c r="S31" s="123" t="s">
        <v>399</v>
      </c>
      <c r="T31" s="123" t="s">
        <v>399</v>
      </c>
      <c r="U31" s="123" t="s">
        <v>399</v>
      </c>
      <c r="V31" s="123" t="s">
        <v>399</v>
      </c>
      <c r="W31" s="123" t="s">
        <v>399</v>
      </c>
      <c r="X31" s="123" t="s">
        <v>399</v>
      </c>
      <c r="Y31" s="123" t="s">
        <v>399</v>
      </c>
      <c r="Z31" s="123" t="s">
        <v>399</v>
      </c>
      <c r="AA31" s="123" t="s">
        <v>399</v>
      </c>
      <c r="AB31" s="123" t="s">
        <v>399</v>
      </c>
      <c r="AC31" s="123" t="s">
        <v>399</v>
      </c>
      <c r="AD31" s="123" t="s">
        <v>399</v>
      </c>
      <c r="AE31" s="26"/>
      <c r="AF31" s="124">
        <v>381.95754626849998</v>
      </c>
      <c r="AG31" s="124" t="s">
        <v>399</v>
      </c>
      <c r="AH31" s="124" t="s">
        <v>399</v>
      </c>
      <c r="AI31" s="124" t="s">
        <v>399</v>
      </c>
      <c r="AJ31" s="124" t="s">
        <v>399</v>
      </c>
      <c r="AK31" s="124" t="s">
        <v>399</v>
      </c>
      <c r="AL31" s="125" t="s">
        <v>40</v>
      </c>
    </row>
    <row r="32" spans="1:38" s="6" customFormat="1" ht="26.25" customHeight="1" thickBot="1">
      <c r="A32" s="37" t="s">
        <v>69</v>
      </c>
      <c r="B32" s="37" t="s">
        <v>80</v>
      </c>
      <c r="C32" s="37" t="s">
        <v>81</v>
      </c>
      <c r="D32" s="122"/>
      <c r="E32" s="123" t="s">
        <v>399</v>
      </c>
      <c r="F32" s="123" t="s">
        <v>399</v>
      </c>
      <c r="G32" s="123" t="s">
        <v>399</v>
      </c>
      <c r="H32" s="123" t="s">
        <v>399</v>
      </c>
      <c r="I32" s="123">
        <v>0.63573024616721652</v>
      </c>
      <c r="J32" s="123">
        <v>1.2663213153362431</v>
      </c>
      <c r="K32" s="123">
        <v>1.5741392624078219</v>
      </c>
      <c r="L32" s="123">
        <v>0.1333664348419818</v>
      </c>
      <c r="M32" s="123" t="s">
        <v>399</v>
      </c>
      <c r="N32" s="123">
        <v>5.2706154063116202</v>
      </c>
      <c r="O32" s="123">
        <v>2.2389318519317938E-2</v>
      </c>
      <c r="P32" s="123">
        <v>0</v>
      </c>
      <c r="Q32" s="123">
        <v>5.9931900717391219E-2</v>
      </c>
      <c r="R32" s="123">
        <v>1.974589040365184</v>
      </c>
      <c r="S32" s="123">
        <v>43.415404735553182</v>
      </c>
      <c r="T32" s="123">
        <v>0.29869307412909779</v>
      </c>
      <c r="U32" s="123">
        <v>3.1482785248156411E-2</v>
      </c>
      <c r="V32" s="123">
        <v>12.754052580164242</v>
      </c>
      <c r="W32" s="123" t="s">
        <v>401</v>
      </c>
      <c r="X32" s="123" t="s">
        <v>401</v>
      </c>
      <c r="Y32" s="123" t="s">
        <v>401</v>
      </c>
      <c r="Z32" s="123" t="s">
        <v>401</v>
      </c>
      <c r="AA32" s="123" t="s">
        <v>401</v>
      </c>
      <c r="AB32" s="123" t="s">
        <v>401</v>
      </c>
      <c r="AC32" s="123" t="s">
        <v>401</v>
      </c>
      <c r="AD32" s="123" t="s">
        <v>401</v>
      </c>
      <c r="AE32" s="26"/>
      <c r="AF32" s="124" t="s">
        <v>399</v>
      </c>
      <c r="AG32" s="124" t="s">
        <v>399</v>
      </c>
      <c r="AH32" s="124" t="s">
        <v>399</v>
      </c>
      <c r="AI32" s="124" t="s">
        <v>399</v>
      </c>
      <c r="AJ32" s="124" t="s">
        <v>399</v>
      </c>
      <c r="AK32" s="124">
        <v>42997.473233583587</v>
      </c>
      <c r="AL32" s="125" t="s">
        <v>390</v>
      </c>
    </row>
    <row r="33" spans="1:38" s="6" customFormat="1" ht="26.25" customHeight="1" thickBot="1">
      <c r="A33" s="37" t="s">
        <v>69</v>
      </c>
      <c r="B33" s="37" t="s">
        <v>82</v>
      </c>
      <c r="C33" s="37" t="s">
        <v>83</v>
      </c>
      <c r="D33" s="122"/>
      <c r="E33" s="123" t="s">
        <v>399</v>
      </c>
      <c r="F33" s="123" t="s">
        <v>399</v>
      </c>
      <c r="G33" s="123" t="s">
        <v>399</v>
      </c>
      <c r="H33" s="123" t="s">
        <v>399</v>
      </c>
      <c r="I33" s="123">
        <v>0.27193890867946524</v>
      </c>
      <c r="J33" s="123">
        <v>0.50359057162863952</v>
      </c>
      <c r="K33" s="123">
        <v>1.007181143257279</v>
      </c>
      <c r="L33" s="123">
        <v>1.0676120118527159E-2</v>
      </c>
      <c r="M33" s="123" t="s">
        <v>399</v>
      </c>
      <c r="N33" s="123" t="s">
        <v>399</v>
      </c>
      <c r="O33" s="123" t="s">
        <v>399</v>
      </c>
      <c r="P33" s="123" t="s">
        <v>401</v>
      </c>
      <c r="Q33" s="123" t="s">
        <v>399</v>
      </c>
      <c r="R33" s="123" t="s">
        <v>399</v>
      </c>
      <c r="S33" s="123" t="s">
        <v>399</v>
      </c>
      <c r="T33" s="123" t="s">
        <v>399</v>
      </c>
      <c r="U33" s="123" t="s">
        <v>399</v>
      </c>
      <c r="V33" s="123" t="s">
        <v>399</v>
      </c>
      <c r="W33" s="123" t="s">
        <v>401</v>
      </c>
      <c r="X33" s="123" t="s">
        <v>401</v>
      </c>
      <c r="Y33" s="123" t="s">
        <v>401</v>
      </c>
      <c r="Z33" s="123" t="s">
        <v>401</v>
      </c>
      <c r="AA33" s="123" t="s">
        <v>401</v>
      </c>
      <c r="AB33" s="123" t="s">
        <v>401</v>
      </c>
      <c r="AC33" s="123" t="s">
        <v>401</v>
      </c>
      <c r="AD33" s="123" t="s">
        <v>401</v>
      </c>
      <c r="AE33" s="26"/>
      <c r="AF33" s="124" t="s">
        <v>399</v>
      </c>
      <c r="AG33" s="124" t="s">
        <v>399</v>
      </c>
      <c r="AH33" s="124" t="s">
        <v>399</v>
      </c>
      <c r="AI33" s="124" t="s">
        <v>399</v>
      </c>
      <c r="AJ33" s="124" t="s">
        <v>399</v>
      </c>
      <c r="AK33" s="124">
        <v>42997.473233583587</v>
      </c>
      <c r="AL33" s="125" t="s">
        <v>390</v>
      </c>
    </row>
    <row r="34" spans="1:38" s="6" customFormat="1" ht="26.25" customHeight="1" thickBot="1">
      <c r="A34" s="37" t="s">
        <v>61</v>
      </c>
      <c r="B34" s="37" t="s">
        <v>84</v>
      </c>
      <c r="C34" s="37" t="s">
        <v>85</v>
      </c>
      <c r="D34" s="122"/>
      <c r="E34" s="123">
        <v>3.7728000000000002</v>
      </c>
      <c r="F34" s="123">
        <v>0.33480000000000004</v>
      </c>
      <c r="G34" s="123">
        <v>7.1999999999999998E-3</v>
      </c>
      <c r="H34" s="123">
        <v>5.04E-4</v>
      </c>
      <c r="I34" s="123">
        <v>9.8640000000000019E-2</v>
      </c>
      <c r="J34" s="123">
        <v>0.10368000000000001</v>
      </c>
      <c r="K34" s="123">
        <v>0.10944</v>
      </c>
      <c r="L34" s="123">
        <v>6.4115178434676082E-2</v>
      </c>
      <c r="M34" s="123">
        <v>0.77039999999999997</v>
      </c>
      <c r="N34" s="123" t="s">
        <v>401</v>
      </c>
      <c r="O34" s="123">
        <v>7.1999999999999994E-4</v>
      </c>
      <c r="P34" s="123" t="s">
        <v>401</v>
      </c>
      <c r="Q34" s="123" t="s">
        <v>401</v>
      </c>
      <c r="R34" s="123">
        <v>3.6000000000000003E-3</v>
      </c>
      <c r="S34" s="123">
        <v>0.12240000000000001</v>
      </c>
      <c r="T34" s="123">
        <v>5.0400000000000011E-3</v>
      </c>
      <c r="U34" s="123">
        <v>7.1999999999999994E-4</v>
      </c>
      <c r="V34" s="123">
        <v>7.2000000000000008E-2</v>
      </c>
      <c r="W34" s="123" t="s">
        <v>401</v>
      </c>
      <c r="X34" s="123">
        <v>2.16E-3</v>
      </c>
      <c r="Y34" s="123">
        <v>3.6000000000000008E-3</v>
      </c>
      <c r="Z34" s="123" t="s">
        <v>401</v>
      </c>
      <c r="AA34" s="123" t="s">
        <v>401</v>
      </c>
      <c r="AB34" s="123">
        <v>5.7600000000000012E-3</v>
      </c>
      <c r="AC34" s="123" t="s">
        <v>399</v>
      </c>
      <c r="AD34" s="123" t="s">
        <v>399</v>
      </c>
      <c r="AE34" s="26"/>
      <c r="AF34" s="124">
        <v>3055.32</v>
      </c>
      <c r="AG34" s="124" t="s">
        <v>399</v>
      </c>
      <c r="AH34" s="124" t="s">
        <v>399</v>
      </c>
      <c r="AI34" s="124" t="s">
        <v>399</v>
      </c>
      <c r="AJ34" s="124" t="s">
        <v>399</v>
      </c>
      <c r="AK34" s="124" t="s">
        <v>399</v>
      </c>
      <c r="AL34" s="125" t="s">
        <v>40</v>
      </c>
    </row>
    <row r="35" spans="1:38" s="6" customFormat="1" ht="26.25" customHeight="1" thickBot="1">
      <c r="A35" s="37" t="s">
        <v>86</v>
      </c>
      <c r="B35" s="37" t="s">
        <v>87</v>
      </c>
      <c r="C35" s="37" t="s">
        <v>88</v>
      </c>
      <c r="D35" s="122"/>
      <c r="E35" s="123">
        <v>1.3438896433245291</v>
      </c>
      <c r="F35" s="123">
        <v>3.2535571608727706E-2</v>
      </c>
      <c r="G35" s="123">
        <v>0.27865340535052852</v>
      </c>
      <c r="H35" s="123" t="s">
        <v>401</v>
      </c>
      <c r="I35" s="123">
        <v>4.7606262383705696E-2</v>
      </c>
      <c r="J35" s="123">
        <v>5.2498301568039578E-2</v>
      </c>
      <c r="K35" s="123">
        <v>5.2498301568039578E-2</v>
      </c>
      <c r="L35" s="123">
        <v>1.2429056492254975E-3</v>
      </c>
      <c r="M35" s="123">
        <v>7.1435586995661493E-2</v>
      </c>
      <c r="N35" s="123">
        <v>2.8534108707894117E-3</v>
      </c>
      <c r="O35" s="123">
        <v>2.6750726913650735E-4</v>
      </c>
      <c r="P35" s="123">
        <v>4.9042999341693011E-4</v>
      </c>
      <c r="Q35" s="123">
        <v>5.7514062864349076E-3</v>
      </c>
      <c r="R35" s="123">
        <v>6.1749594625677131E-3</v>
      </c>
      <c r="S35" s="123">
        <v>1.9561469055607104E-2</v>
      </c>
      <c r="T35" s="123">
        <v>0.26081958740809469</v>
      </c>
      <c r="U35" s="123">
        <v>2.7530956448632215E-3</v>
      </c>
      <c r="V35" s="123">
        <v>2.2738117876603126E-2</v>
      </c>
      <c r="W35" s="123">
        <v>5.1160765222357024E-3</v>
      </c>
      <c r="X35" s="123">
        <v>6.1303749177116264E-5</v>
      </c>
      <c r="Y35" s="123">
        <v>3.4553022263465537E-4</v>
      </c>
      <c r="Z35" s="123">
        <v>2.6750726913650735E-4</v>
      </c>
      <c r="AA35" s="123">
        <v>8.136679436235433E-5</v>
      </c>
      <c r="AB35" s="123">
        <v>7.5570803531063333E-4</v>
      </c>
      <c r="AC35" s="123">
        <v>1.984012246095763E-3</v>
      </c>
      <c r="AD35" s="123">
        <v>4.8708615255272387E-3</v>
      </c>
      <c r="AE35" s="26"/>
      <c r="AF35" s="124">
        <v>780.73111111111086</v>
      </c>
      <c r="AG35" s="124" t="s">
        <v>399</v>
      </c>
      <c r="AH35" s="124" t="s">
        <v>399</v>
      </c>
      <c r="AI35" s="124" t="s">
        <v>399</v>
      </c>
      <c r="AJ35" s="124" t="s">
        <v>399</v>
      </c>
      <c r="AK35" s="124" t="s">
        <v>399</v>
      </c>
      <c r="AL35" s="125" t="s">
        <v>404</v>
      </c>
    </row>
    <row r="36" spans="1:38" s="6" customFormat="1" ht="26.25" customHeight="1" thickBot="1">
      <c r="A36" s="37" t="s">
        <v>86</v>
      </c>
      <c r="B36" s="37" t="s">
        <v>89</v>
      </c>
      <c r="C36" s="37" t="s">
        <v>90</v>
      </c>
      <c r="D36" s="122"/>
      <c r="E36" s="123">
        <v>2.9571000000000001</v>
      </c>
      <c r="F36" s="123">
        <v>7.1669999999999998E-2</v>
      </c>
      <c r="G36" s="123">
        <v>0.214</v>
      </c>
      <c r="H36" s="123" t="s">
        <v>401</v>
      </c>
      <c r="I36" s="123">
        <v>4.4484000000000003E-2</v>
      </c>
      <c r="J36" s="123">
        <v>4.8000000000000001E-2</v>
      </c>
      <c r="K36" s="123">
        <v>4.8000000000000001E-2</v>
      </c>
      <c r="L36" s="123">
        <v>2.0222999999999999E-3</v>
      </c>
      <c r="M36" s="123">
        <v>0.15726999999999999</v>
      </c>
      <c r="N36" s="123">
        <v>5.3799999999999994E-3</v>
      </c>
      <c r="O36" s="123">
        <v>4.1999999999999996E-4</v>
      </c>
      <c r="P36" s="123">
        <v>1.2199999999999999E-3</v>
      </c>
      <c r="Q36" s="123">
        <v>2.2799999999999999E-3</v>
      </c>
      <c r="R36" s="123">
        <v>2.7199999999999998E-3</v>
      </c>
      <c r="S36" s="123">
        <v>3.6449999999999996E-2</v>
      </c>
      <c r="T36" s="123">
        <v>7.1999999999999995E-2</v>
      </c>
      <c r="U36" s="123">
        <v>4.2100000000000002E-3</v>
      </c>
      <c r="V36" s="123">
        <v>4.9200000000000001E-2</v>
      </c>
      <c r="W36" s="123">
        <v>5.6699999999999997E-3</v>
      </c>
      <c r="X36" s="329">
        <v>8.4999999999999993E-5</v>
      </c>
      <c r="Y36" s="329">
        <v>4.2999999999999999E-4</v>
      </c>
      <c r="Z36" s="329">
        <v>4.1999999999999996E-4</v>
      </c>
      <c r="AA36" s="329">
        <v>4.8999999999999998E-5</v>
      </c>
      <c r="AB36" s="329">
        <v>9.8399999999999985E-4</v>
      </c>
      <c r="AC36" s="123">
        <v>3.3399999999999997E-3</v>
      </c>
      <c r="AD36" s="123">
        <v>2.0899999999999998E-3</v>
      </c>
      <c r="AE36" s="26"/>
      <c r="AF36" s="124">
        <v>1738.75</v>
      </c>
      <c r="AG36" s="124" t="s">
        <v>399</v>
      </c>
      <c r="AH36" s="124" t="s">
        <v>399</v>
      </c>
      <c r="AI36" s="124" t="s">
        <v>399</v>
      </c>
      <c r="AJ36" s="124" t="s">
        <v>399</v>
      </c>
      <c r="AK36" s="124" t="s">
        <v>399</v>
      </c>
      <c r="AL36" s="125" t="s">
        <v>40</v>
      </c>
    </row>
    <row r="37" spans="1:38" s="6" customFormat="1" ht="26.25" customHeight="1" thickBot="1">
      <c r="A37" s="37" t="s">
        <v>61</v>
      </c>
      <c r="B37" s="37" t="s">
        <v>91</v>
      </c>
      <c r="C37" s="37" t="s">
        <v>376</v>
      </c>
      <c r="D37" s="122"/>
      <c r="E37" s="123" t="s">
        <v>399</v>
      </c>
      <c r="F37" s="123" t="s">
        <v>399</v>
      </c>
      <c r="G37" s="123" t="s">
        <v>399</v>
      </c>
      <c r="H37" s="123" t="s">
        <v>399</v>
      </c>
      <c r="I37" s="123" t="s">
        <v>399</v>
      </c>
      <c r="J37" s="123" t="s">
        <v>399</v>
      </c>
      <c r="K37" s="123" t="s">
        <v>399</v>
      </c>
      <c r="L37" s="123" t="s">
        <v>399</v>
      </c>
      <c r="M37" s="123" t="s">
        <v>399</v>
      </c>
      <c r="N37" s="123" t="s">
        <v>399</v>
      </c>
      <c r="O37" s="123" t="s">
        <v>399</v>
      </c>
      <c r="P37" s="123" t="s">
        <v>399</v>
      </c>
      <c r="Q37" s="123" t="s">
        <v>399</v>
      </c>
      <c r="R37" s="123" t="s">
        <v>399</v>
      </c>
      <c r="S37" s="123" t="s">
        <v>399</v>
      </c>
      <c r="T37" s="123" t="s">
        <v>399</v>
      </c>
      <c r="U37" s="123" t="s">
        <v>399</v>
      </c>
      <c r="V37" s="123" t="s">
        <v>399</v>
      </c>
      <c r="W37" s="123" t="s">
        <v>399</v>
      </c>
      <c r="X37" s="123" t="s">
        <v>399</v>
      </c>
      <c r="Y37" s="123" t="s">
        <v>399</v>
      </c>
      <c r="Z37" s="123" t="s">
        <v>399</v>
      </c>
      <c r="AA37" s="123" t="s">
        <v>399</v>
      </c>
      <c r="AB37" s="123" t="s">
        <v>399</v>
      </c>
      <c r="AC37" s="123" t="s">
        <v>399</v>
      </c>
      <c r="AD37" s="123" t="s">
        <v>399</v>
      </c>
      <c r="AE37" s="26"/>
      <c r="AF37" s="124" t="s">
        <v>399</v>
      </c>
      <c r="AG37" s="124" t="s">
        <v>399</v>
      </c>
      <c r="AH37" s="124" t="s">
        <v>399</v>
      </c>
      <c r="AI37" s="124" t="s">
        <v>399</v>
      </c>
      <c r="AJ37" s="124" t="s">
        <v>399</v>
      </c>
      <c r="AK37" s="124" t="s">
        <v>399</v>
      </c>
      <c r="AL37" s="125" t="s">
        <v>40</v>
      </c>
    </row>
    <row r="38" spans="1:38" s="6" customFormat="1" ht="26.25" customHeight="1" thickBot="1">
      <c r="A38" s="37" t="s">
        <v>61</v>
      </c>
      <c r="B38" s="37" t="s">
        <v>92</v>
      </c>
      <c r="C38" s="37" t="s">
        <v>93</v>
      </c>
      <c r="D38" s="128"/>
      <c r="E38" s="123" t="s">
        <v>399</v>
      </c>
      <c r="F38" s="123" t="s">
        <v>399</v>
      </c>
      <c r="G38" s="123" t="s">
        <v>399</v>
      </c>
      <c r="H38" s="123" t="s">
        <v>399</v>
      </c>
      <c r="I38" s="123" t="s">
        <v>399</v>
      </c>
      <c r="J38" s="123" t="s">
        <v>399</v>
      </c>
      <c r="K38" s="123" t="s">
        <v>399</v>
      </c>
      <c r="L38" s="123" t="s">
        <v>399</v>
      </c>
      <c r="M38" s="123" t="s">
        <v>399</v>
      </c>
      <c r="N38" s="123" t="s">
        <v>399</v>
      </c>
      <c r="O38" s="123" t="s">
        <v>399</v>
      </c>
      <c r="P38" s="123" t="s">
        <v>399</v>
      </c>
      <c r="Q38" s="123" t="s">
        <v>399</v>
      </c>
      <c r="R38" s="123" t="s">
        <v>399</v>
      </c>
      <c r="S38" s="123" t="s">
        <v>399</v>
      </c>
      <c r="T38" s="123" t="s">
        <v>399</v>
      </c>
      <c r="U38" s="123" t="s">
        <v>399</v>
      </c>
      <c r="V38" s="123" t="s">
        <v>399</v>
      </c>
      <c r="W38" s="123" t="s">
        <v>399</v>
      </c>
      <c r="X38" s="123" t="s">
        <v>399</v>
      </c>
      <c r="Y38" s="123" t="s">
        <v>399</v>
      </c>
      <c r="Z38" s="123" t="s">
        <v>399</v>
      </c>
      <c r="AA38" s="123" t="s">
        <v>399</v>
      </c>
      <c r="AB38" s="123" t="s">
        <v>399</v>
      </c>
      <c r="AC38" s="123" t="s">
        <v>399</v>
      </c>
      <c r="AD38" s="123" t="s">
        <v>399</v>
      </c>
      <c r="AE38" s="26"/>
      <c r="AF38" s="124" t="s">
        <v>399</v>
      </c>
      <c r="AG38" s="124" t="s">
        <v>399</v>
      </c>
      <c r="AH38" s="124" t="s">
        <v>399</v>
      </c>
      <c r="AI38" s="124" t="s">
        <v>399</v>
      </c>
      <c r="AJ38" s="124" t="s">
        <v>399</v>
      </c>
      <c r="AK38" s="124" t="s">
        <v>399</v>
      </c>
      <c r="AL38" s="125" t="s">
        <v>40</v>
      </c>
    </row>
    <row r="39" spans="1:38" s="6" customFormat="1" ht="26.25" customHeight="1" thickBot="1">
      <c r="A39" s="37" t="s">
        <v>94</v>
      </c>
      <c r="B39" s="37" t="s">
        <v>95</v>
      </c>
      <c r="C39" s="37" t="s">
        <v>367</v>
      </c>
      <c r="D39" s="122"/>
      <c r="E39" s="123">
        <v>3.3772739999999999</v>
      </c>
      <c r="F39" s="123">
        <v>1.2280952399999998</v>
      </c>
      <c r="G39" s="123">
        <v>0.15014959999999999</v>
      </c>
      <c r="H39" s="123">
        <v>0.287823</v>
      </c>
      <c r="I39" s="123">
        <v>0.78439754999999989</v>
      </c>
      <c r="J39" s="123">
        <v>0.80009954999999988</v>
      </c>
      <c r="K39" s="123">
        <v>0.83521705000000002</v>
      </c>
      <c r="L39" s="123">
        <v>0.2002184367</v>
      </c>
      <c r="M39" s="123">
        <v>4.2754569999999994</v>
      </c>
      <c r="N39" s="123">
        <v>0.2123632979</v>
      </c>
      <c r="O39" s="123">
        <v>0.10116493224999999</v>
      </c>
      <c r="P39" s="123">
        <v>8.1355399999999984E-3</v>
      </c>
      <c r="Q39" s="123">
        <v>5.9254900000000003E-3</v>
      </c>
      <c r="R39" s="123">
        <v>0.17916076204</v>
      </c>
      <c r="S39" s="123">
        <v>4.6956776204000003E-2</v>
      </c>
      <c r="T39" s="123">
        <v>1.5784629790000001E-2</v>
      </c>
      <c r="U39" s="123">
        <v>4.3201189999999999E-3</v>
      </c>
      <c r="V39" s="123">
        <v>3.9861027934999997</v>
      </c>
      <c r="W39" s="123">
        <v>0.78114800000000006</v>
      </c>
      <c r="X39" s="123">
        <v>7.8517999999999991E-2</v>
      </c>
      <c r="Y39" s="123">
        <v>0.1254064</v>
      </c>
      <c r="Z39" s="123">
        <v>3.9274199999999995E-2</v>
      </c>
      <c r="AA39" s="123">
        <v>3.1412000000000002E-2</v>
      </c>
      <c r="AB39" s="123">
        <v>0.27461059999999998</v>
      </c>
      <c r="AC39" s="123">
        <v>3.8904919999999996E-2</v>
      </c>
      <c r="AD39" s="123">
        <v>2.9533700000000003E-3</v>
      </c>
      <c r="AE39" s="26"/>
      <c r="AF39" s="124" t="s">
        <v>399</v>
      </c>
      <c r="AG39" s="124">
        <v>16</v>
      </c>
      <c r="AH39" s="124">
        <v>36529</v>
      </c>
      <c r="AI39" s="124">
        <v>7779</v>
      </c>
      <c r="AJ39" s="124" t="s">
        <v>399</v>
      </c>
      <c r="AK39" s="124" t="s">
        <v>399</v>
      </c>
      <c r="AL39" s="125" t="s">
        <v>40</v>
      </c>
    </row>
    <row r="40" spans="1:38" s="6" customFormat="1" ht="26.25" customHeight="1" thickBot="1">
      <c r="A40" s="37" t="s">
        <v>61</v>
      </c>
      <c r="B40" s="37" t="s">
        <v>96</v>
      </c>
      <c r="C40" s="37" t="s">
        <v>368</v>
      </c>
      <c r="D40" s="122"/>
      <c r="E40" s="123">
        <v>2.2137863595712441</v>
      </c>
      <c r="F40" s="123">
        <v>12.497232712881171</v>
      </c>
      <c r="G40" s="123">
        <v>1.2947316086997658E-2</v>
      </c>
      <c r="H40" s="123">
        <v>7.4414907566788271E-4</v>
      </c>
      <c r="I40" s="123">
        <v>0.31308153320433152</v>
      </c>
      <c r="J40" s="123">
        <v>0.31308153320433152</v>
      </c>
      <c r="K40" s="123">
        <v>0.31308153320433152</v>
      </c>
      <c r="L40" s="123">
        <v>8.0340847559255163E-2</v>
      </c>
      <c r="M40" s="123">
        <v>70.135013262485217</v>
      </c>
      <c r="N40" s="123" t="s">
        <v>399</v>
      </c>
      <c r="O40" s="123">
        <v>1.4947240000000002E-3</v>
      </c>
      <c r="P40" s="123" t="s">
        <v>399</v>
      </c>
      <c r="Q40" s="123" t="s">
        <v>399</v>
      </c>
      <c r="R40" s="123">
        <v>7.4736200000000011E-3</v>
      </c>
      <c r="S40" s="123">
        <v>0.25410307999999998</v>
      </c>
      <c r="T40" s="123">
        <v>1.0463068000000002E-2</v>
      </c>
      <c r="U40" s="123">
        <v>1.4947240000000002E-3</v>
      </c>
      <c r="V40" s="123">
        <v>0.14947240000000001</v>
      </c>
      <c r="W40" s="123" t="s">
        <v>399</v>
      </c>
      <c r="X40" s="123">
        <v>5.4841423559999995E-3</v>
      </c>
      <c r="Y40" s="123">
        <v>6.4736496439999998E-3</v>
      </c>
      <c r="Z40" s="123" t="s">
        <v>399</v>
      </c>
      <c r="AA40" s="123" t="s">
        <v>399</v>
      </c>
      <c r="AB40" s="123">
        <v>1.1957791999999998E-2</v>
      </c>
      <c r="AC40" s="123" t="s">
        <v>399</v>
      </c>
      <c r="AD40" s="123" t="s">
        <v>399</v>
      </c>
      <c r="AE40" s="26"/>
      <c r="AF40" s="124">
        <v>6454</v>
      </c>
      <c r="AG40" s="124" t="s">
        <v>399</v>
      </c>
      <c r="AH40" s="124" t="s">
        <v>399</v>
      </c>
      <c r="AI40" s="124" t="s">
        <v>399</v>
      </c>
      <c r="AJ40" s="124" t="s">
        <v>399</v>
      </c>
      <c r="AK40" s="124" t="s">
        <v>399</v>
      </c>
      <c r="AL40" s="125" t="s">
        <v>40</v>
      </c>
    </row>
    <row r="41" spans="1:38" s="6" customFormat="1" ht="26.25" customHeight="1" thickBot="1">
      <c r="A41" s="37" t="s">
        <v>94</v>
      </c>
      <c r="B41" s="37" t="s">
        <v>97</v>
      </c>
      <c r="C41" s="37" t="s">
        <v>377</v>
      </c>
      <c r="D41" s="122"/>
      <c r="E41" s="123">
        <v>12.340292999999997</v>
      </c>
      <c r="F41" s="123">
        <v>66.648842579999993</v>
      </c>
      <c r="G41" s="123">
        <v>2.147186</v>
      </c>
      <c r="H41" s="123">
        <v>7.8934253999999999</v>
      </c>
      <c r="I41" s="123">
        <v>82.240005800000006</v>
      </c>
      <c r="J41" s="123">
        <v>84.439797799999994</v>
      </c>
      <c r="K41" s="123">
        <v>88.859861599999988</v>
      </c>
      <c r="L41" s="123">
        <v>8.3441034549999991</v>
      </c>
      <c r="M41" s="123">
        <v>455.11726399999998</v>
      </c>
      <c r="N41" s="123">
        <v>3.1627430889999997</v>
      </c>
      <c r="O41" s="123">
        <v>1.4880217995</v>
      </c>
      <c r="P41" s="123">
        <v>7.9510839999999985E-2</v>
      </c>
      <c r="Q41" s="123">
        <v>3.7525214000000001E-2</v>
      </c>
      <c r="R41" s="123">
        <v>2.6385139492000005</v>
      </c>
      <c r="S41" s="123">
        <v>0.69968015491999991</v>
      </c>
      <c r="T41" s="123">
        <v>0.2360890417</v>
      </c>
      <c r="U41" s="123">
        <v>0.12668363399999999</v>
      </c>
      <c r="V41" s="123">
        <v>58.697429944999996</v>
      </c>
      <c r="W41" s="123">
        <v>89.433228800000009</v>
      </c>
      <c r="X41" s="123">
        <v>13.718935675200001</v>
      </c>
      <c r="Y41" s="123">
        <v>12.668230302800001</v>
      </c>
      <c r="Z41" s="123">
        <v>4.7942199627999997</v>
      </c>
      <c r="AA41" s="123">
        <v>8.0321173427999994</v>
      </c>
      <c r="AB41" s="123">
        <v>39.213503283600005</v>
      </c>
      <c r="AC41" s="123">
        <v>0.57232716000000006</v>
      </c>
      <c r="AD41" s="123">
        <v>0.103309305</v>
      </c>
      <c r="AE41" s="26"/>
      <c r="AF41" s="124">
        <v>4882</v>
      </c>
      <c r="AG41" s="124">
        <v>568</v>
      </c>
      <c r="AH41" s="124">
        <v>119670</v>
      </c>
      <c r="AI41" s="124">
        <v>114395</v>
      </c>
      <c r="AJ41" s="124" t="s">
        <v>399</v>
      </c>
      <c r="AK41" s="124" t="s">
        <v>399</v>
      </c>
      <c r="AL41" s="125" t="s">
        <v>40</v>
      </c>
    </row>
    <row r="42" spans="1:38" s="6" customFormat="1" ht="26.25" customHeight="1" thickBot="1">
      <c r="A42" s="37" t="s">
        <v>61</v>
      </c>
      <c r="B42" s="37" t="s">
        <v>98</v>
      </c>
      <c r="C42" s="37" t="s">
        <v>99</v>
      </c>
      <c r="D42" s="122"/>
      <c r="E42" s="123">
        <v>0.13949847536000001</v>
      </c>
      <c r="F42" s="123">
        <v>1.433971616E-2</v>
      </c>
      <c r="G42" s="123">
        <v>4.0479999999999997E-4</v>
      </c>
      <c r="H42" s="123">
        <v>3.2387839999999998E-5</v>
      </c>
      <c r="I42" s="123">
        <v>7.7447422399999997E-3</v>
      </c>
      <c r="J42" s="123">
        <v>7.7447422399999997E-3</v>
      </c>
      <c r="K42" s="123">
        <v>7.7447422399999997E-3</v>
      </c>
      <c r="L42" s="123">
        <v>4.4978612800000003E-3</v>
      </c>
      <c r="M42" s="123">
        <v>4.6432017119999995E-2</v>
      </c>
      <c r="N42" s="123" t="s">
        <v>399</v>
      </c>
      <c r="O42" s="123">
        <v>4.0484800000000002E-5</v>
      </c>
      <c r="P42" s="123" t="s">
        <v>399</v>
      </c>
      <c r="Q42" s="123" t="s">
        <v>399</v>
      </c>
      <c r="R42" s="123">
        <v>2.0242400000000001E-4</v>
      </c>
      <c r="S42" s="123">
        <v>6.8824159999999997E-3</v>
      </c>
      <c r="T42" s="123">
        <v>2.833936000000001E-4</v>
      </c>
      <c r="U42" s="123">
        <v>4.0484800000000002E-5</v>
      </c>
      <c r="V42" s="123">
        <v>4.0484800000000001E-3</v>
      </c>
      <c r="W42" s="123" t="s">
        <v>399</v>
      </c>
      <c r="X42" s="123">
        <v>1.2145439999999999E-4</v>
      </c>
      <c r="Y42" s="123">
        <v>2.0242399999999999E-4</v>
      </c>
      <c r="Z42" s="123" t="s">
        <v>399</v>
      </c>
      <c r="AA42" s="123" t="s">
        <v>399</v>
      </c>
      <c r="AB42" s="123">
        <v>3.2387839999999997E-4</v>
      </c>
      <c r="AC42" s="123" t="s">
        <v>399</v>
      </c>
      <c r="AD42" s="123" t="s">
        <v>399</v>
      </c>
      <c r="AE42" s="26"/>
      <c r="AF42" s="124">
        <v>172</v>
      </c>
      <c r="AG42" s="124" t="s">
        <v>399</v>
      </c>
      <c r="AH42" s="124" t="s">
        <v>399</v>
      </c>
      <c r="AI42" s="124" t="s">
        <v>399</v>
      </c>
      <c r="AJ42" s="124" t="s">
        <v>399</v>
      </c>
      <c r="AK42" s="124" t="s">
        <v>399</v>
      </c>
      <c r="AL42" s="125" t="s">
        <v>40</v>
      </c>
    </row>
    <row r="43" spans="1:38" s="6" customFormat="1" ht="26.25" customHeight="1" thickBot="1">
      <c r="A43" s="37" t="s">
        <v>94</v>
      </c>
      <c r="B43" s="37" t="s">
        <v>100</v>
      </c>
      <c r="C43" s="37" t="s">
        <v>101</v>
      </c>
      <c r="D43" s="122"/>
      <c r="E43" s="123">
        <v>0.44101407599999998</v>
      </c>
      <c r="F43" s="123">
        <v>0.10242480000000001</v>
      </c>
      <c r="G43" s="123">
        <v>0.21702081599999998</v>
      </c>
      <c r="H43" s="123">
        <v>4.2193319999999992E-3</v>
      </c>
      <c r="I43" s="123">
        <v>5.2655640000000004E-2</v>
      </c>
      <c r="J43" s="123">
        <v>5.7179147999999999E-2</v>
      </c>
      <c r="K43" s="123">
        <v>5.9027399999999994E-2</v>
      </c>
      <c r="L43" s="123">
        <v>1.5707975999999998E-2</v>
      </c>
      <c r="M43" s="123">
        <v>0.33783792000000001</v>
      </c>
      <c r="N43" s="123">
        <v>3.0746598E-2</v>
      </c>
      <c r="O43" s="123">
        <v>1.8954473999999999E-3</v>
      </c>
      <c r="P43" s="123">
        <v>2.4720201599999999E-3</v>
      </c>
      <c r="Q43" s="123">
        <v>1.2501668399999999E-3</v>
      </c>
      <c r="R43" s="123">
        <v>1.4106186E-2</v>
      </c>
      <c r="S43" s="123">
        <v>6.1446876000000004E-3</v>
      </c>
      <c r="T43" s="123">
        <v>0.12017343</v>
      </c>
      <c r="U43" s="123">
        <v>5.1222599999999996E-4</v>
      </c>
      <c r="V43" s="123">
        <v>0.106518012</v>
      </c>
      <c r="W43" s="123">
        <v>4.8330720000000001E-2</v>
      </c>
      <c r="X43" s="123">
        <v>7.9682807399999982E-3</v>
      </c>
      <c r="Y43" s="123">
        <v>1.0678274400000002E-2</v>
      </c>
      <c r="Z43" s="123">
        <v>4.1285070599999998E-3</v>
      </c>
      <c r="AA43" s="123">
        <v>3.2342509800000001E-3</v>
      </c>
      <c r="AB43" s="123">
        <v>2.600931318E-2</v>
      </c>
      <c r="AC43" s="123">
        <v>8.7081599999999995E-4</v>
      </c>
      <c r="AD43" s="123">
        <v>2.5506964854000003E-2</v>
      </c>
      <c r="AE43" s="26"/>
      <c r="AF43" s="124">
        <v>943.80000000000007</v>
      </c>
      <c r="AG43" s="124">
        <v>150</v>
      </c>
      <c r="AH43" s="124">
        <v>1566</v>
      </c>
      <c r="AI43" s="124">
        <v>114</v>
      </c>
      <c r="AJ43" s="124" t="s">
        <v>399</v>
      </c>
      <c r="AK43" s="124" t="s">
        <v>399</v>
      </c>
      <c r="AL43" s="125" t="s">
        <v>40</v>
      </c>
    </row>
    <row r="44" spans="1:38" s="6" customFormat="1" ht="26.25" customHeight="1" thickBot="1">
      <c r="A44" s="37" t="s">
        <v>61</v>
      </c>
      <c r="B44" s="37" t="s">
        <v>102</v>
      </c>
      <c r="C44" s="37" t="s">
        <v>103</v>
      </c>
      <c r="D44" s="122"/>
      <c r="E44" s="123">
        <v>3.1943889090917623</v>
      </c>
      <c r="F44" s="123">
        <v>0.65001238778541959</v>
      </c>
      <c r="G44" s="123">
        <v>9.1299999999999992E-3</v>
      </c>
      <c r="H44" s="123">
        <v>7.1290451975182924E-4</v>
      </c>
      <c r="I44" s="123">
        <v>0.14470056641164464</v>
      </c>
      <c r="J44" s="123">
        <v>0.14470056641164464</v>
      </c>
      <c r="K44" s="123">
        <v>0.14470056641164464</v>
      </c>
      <c r="L44" s="123">
        <v>8.283517636675479E-2</v>
      </c>
      <c r="M44" s="123">
        <v>3.0319907592217281</v>
      </c>
      <c r="N44" s="123" t="s">
        <v>399</v>
      </c>
      <c r="O44" s="123">
        <v>9.1869569478000011E-4</v>
      </c>
      <c r="P44" s="123" t="s">
        <v>399</v>
      </c>
      <c r="Q44" s="123" t="s">
        <v>399</v>
      </c>
      <c r="R44" s="123">
        <v>4.5934784739000006E-3</v>
      </c>
      <c r="S44" s="123">
        <v>0.15617826811259999</v>
      </c>
      <c r="T44" s="123">
        <v>6.4308698634600011E-3</v>
      </c>
      <c r="U44" s="123">
        <v>9.1869569478000011E-4</v>
      </c>
      <c r="V44" s="123">
        <v>9.1869569478000013E-2</v>
      </c>
      <c r="W44" s="123" t="s">
        <v>399</v>
      </c>
      <c r="X44" s="123">
        <v>2.7861868040199998E-3</v>
      </c>
      <c r="Y44" s="123">
        <v>4.5633787542199997E-3</v>
      </c>
      <c r="Z44" s="123" t="s">
        <v>399</v>
      </c>
      <c r="AA44" s="123" t="s">
        <v>399</v>
      </c>
      <c r="AB44" s="123">
        <v>7.3495655582399991E-3</v>
      </c>
      <c r="AC44" s="123" t="s">
        <v>399</v>
      </c>
      <c r="AD44" s="123" t="s">
        <v>399</v>
      </c>
      <c r="AE44" s="26"/>
      <c r="AF44" s="124">
        <v>3906.2000000000003</v>
      </c>
      <c r="AG44" s="124" t="s">
        <v>399</v>
      </c>
      <c r="AH44" s="124" t="s">
        <v>399</v>
      </c>
      <c r="AI44" s="124" t="s">
        <v>399</v>
      </c>
      <c r="AJ44" s="124" t="s">
        <v>399</v>
      </c>
      <c r="AK44" s="124" t="s">
        <v>399</v>
      </c>
      <c r="AL44" s="125" t="s">
        <v>40</v>
      </c>
    </row>
    <row r="45" spans="1:38" s="6" customFormat="1" ht="26.25" customHeight="1" thickBot="1">
      <c r="A45" s="37" t="s">
        <v>61</v>
      </c>
      <c r="B45" s="37" t="s">
        <v>104</v>
      </c>
      <c r="C45" s="37" t="s">
        <v>105</v>
      </c>
      <c r="D45" s="122"/>
      <c r="E45" s="123" t="s">
        <v>400</v>
      </c>
      <c r="F45" s="123" t="s">
        <v>400</v>
      </c>
      <c r="G45" s="123" t="s">
        <v>400</v>
      </c>
      <c r="H45" s="123" t="s">
        <v>400</v>
      </c>
      <c r="I45" s="123" t="s">
        <v>400</v>
      </c>
      <c r="J45" s="123" t="s">
        <v>400</v>
      </c>
      <c r="K45" s="123" t="s">
        <v>400</v>
      </c>
      <c r="L45" s="123" t="s">
        <v>400</v>
      </c>
      <c r="M45" s="123" t="s">
        <v>400</v>
      </c>
      <c r="N45" s="123" t="s">
        <v>400</v>
      </c>
      <c r="O45" s="123" t="s">
        <v>400</v>
      </c>
      <c r="P45" s="123" t="s">
        <v>400</v>
      </c>
      <c r="Q45" s="123" t="s">
        <v>400</v>
      </c>
      <c r="R45" s="123" t="s">
        <v>400</v>
      </c>
      <c r="S45" s="123" t="s">
        <v>400</v>
      </c>
      <c r="T45" s="123" t="s">
        <v>400</v>
      </c>
      <c r="U45" s="123" t="s">
        <v>400</v>
      </c>
      <c r="V45" s="123" t="s">
        <v>400</v>
      </c>
      <c r="W45" s="123" t="s">
        <v>400</v>
      </c>
      <c r="X45" s="123" t="s">
        <v>400</v>
      </c>
      <c r="Y45" s="123" t="s">
        <v>400</v>
      </c>
      <c r="Z45" s="123" t="s">
        <v>400</v>
      </c>
      <c r="AA45" s="123" t="s">
        <v>400</v>
      </c>
      <c r="AB45" s="123" t="s">
        <v>400</v>
      </c>
      <c r="AC45" s="123" t="s">
        <v>400</v>
      </c>
      <c r="AD45" s="123" t="s">
        <v>400</v>
      </c>
      <c r="AE45" s="26"/>
      <c r="AF45" s="124" t="s">
        <v>400</v>
      </c>
      <c r="AG45" s="124" t="s">
        <v>400</v>
      </c>
      <c r="AH45" s="124" t="s">
        <v>400</v>
      </c>
      <c r="AI45" s="124" t="s">
        <v>400</v>
      </c>
      <c r="AJ45" s="124" t="s">
        <v>399</v>
      </c>
      <c r="AK45" s="124" t="s">
        <v>399</v>
      </c>
      <c r="AL45" s="125" t="s">
        <v>40</v>
      </c>
    </row>
    <row r="46" spans="1:38" s="6" customFormat="1" ht="26.25" customHeight="1" thickBot="1">
      <c r="A46" s="37" t="s">
        <v>94</v>
      </c>
      <c r="B46" s="37" t="s">
        <v>106</v>
      </c>
      <c r="C46" s="37" t="s">
        <v>107</v>
      </c>
      <c r="D46" s="122"/>
      <c r="E46" s="123">
        <v>4.6857980000000001</v>
      </c>
      <c r="F46" s="123">
        <v>0.34190799999999988</v>
      </c>
      <c r="G46" s="123">
        <v>1.801382</v>
      </c>
      <c r="H46" s="123" t="s">
        <v>401</v>
      </c>
      <c r="I46" s="123">
        <v>0.32063399999999986</v>
      </c>
      <c r="J46" s="123">
        <v>0.36993299999999973</v>
      </c>
      <c r="K46" s="123">
        <v>0.37315299999999985</v>
      </c>
      <c r="L46" s="123">
        <v>0.15491376000000004</v>
      </c>
      <c r="M46" s="123">
        <v>1.8281890000000005</v>
      </c>
      <c r="N46" s="123">
        <v>0.18206399999999998</v>
      </c>
      <c r="O46" s="123">
        <v>3.085950000000004E-3</v>
      </c>
      <c r="P46" s="123">
        <v>5.1392999999999986E-3</v>
      </c>
      <c r="Q46" s="123">
        <v>9.3664999999999981E-3</v>
      </c>
      <c r="R46" s="123">
        <v>0.15674000000000005</v>
      </c>
      <c r="S46" s="123">
        <v>5.3208999999999999E-2</v>
      </c>
      <c r="T46" s="123">
        <v>1.887605</v>
      </c>
      <c r="U46" s="123">
        <v>2.3332999999999995E-3</v>
      </c>
      <c r="V46" s="123">
        <v>0.36295399999999978</v>
      </c>
      <c r="W46" s="123">
        <v>0.18369800000000003</v>
      </c>
      <c r="X46" s="123">
        <v>2.0958600699999996E-2</v>
      </c>
      <c r="Y46" s="123">
        <v>2.7319794999999994E-2</v>
      </c>
      <c r="Z46" s="123">
        <v>1.0927590100000002E-2</v>
      </c>
      <c r="AA46" s="123">
        <v>8.5325794999999947E-3</v>
      </c>
      <c r="AB46" s="123">
        <v>6.7738565299999998E-2</v>
      </c>
      <c r="AC46" s="123">
        <v>3.5968600000000003E-3</v>
      </c>
      <c r="AD46" s="123">
        <v>7.8201956890000007E-2</v>
      </c>
      <c r="AE46" s="26"/>
      <c r="AF46" s="124">
        <v>15053</v>
      </c>
      <c r="AG46" s="124">
        <v>460</v>
      </c>
      <c r="AH46" s="124" t="s">
        <v>399</v>
      </c>
      <c r="AI46" s="124" t="s">
        <v>399</v>
      </c>
      <c r="AJ46" s="124" t="s">
        <v>399</v>
      </c>
      <c r="AK46" s="124" t="s">
        <v>399</v>
      </c>
      <c r="AL46" s="125" t="s">
        <v>40</v>
      </c>
    </row>
    <row r="47" spans="1:38" s="6" customFormat="1" ht="26.25" customHeight="1" thickBot="1">
      <c r="A47" s="37" t="s">
        <v>61</v>
      </c>
      <c r="B47" s="37" t="s">
        <v>108</v>
      </c>
      <c r="C47" s="37" t="s">
        <v>109</v>
      </c>
      <c r="D47" s="122"/>
      <c r="E47" s="123" t="s">
        <v>400</v>
      </c>
      <c r="F47" s="123" t="s">
        <v>400</v>
      </c>
      <c r="G47" s="123" t="s">
        <v>400</v>
      </c>
      <c r="H47" s="123" t="s">
        <v>400</v>
      </c>
      <c r="I47" s="123" t="s">
        <v>400</v>
      </c>
      <c r="J47" s="123" t="s">
        <v>400</v>
      </c>
      <c r="K47" s="123" t="s">
        <v>400</v>
      </c>
      <c r="L47" s="123" t="s">
        <v>400</v>
      </c>
      <c r="M47" s="123" t="s">
        <v>400</v>
      </c>
      <c r="N47" s="123" t="s">
        <v>399</v>
      </c>
      <c r="O47" s="123" t="s">
        <v>400</v>
      </c>
      <c r="P47" s="123" t="s">
        <v>399</v>
      </c>
      <c r="Q47" s="123" t="s">
        <v>399</v>
      </c>
      <c r="R47" s="123" t="s">
        <v>400</v>
      </c>
      <c r="S47" s="123" t="s">
        <v>400</v>
      </c>
      <c r="T47" s="123" t="s">
        <v>400</v>
      </c>
      <c r="U47" s="123" t="s">
        <v>400</v>
      </c>
      <c r="V47" s="123" t="s">
        <v>400</v>
      </c>
      <c r="W47" s="123" t="s">
        <v>399</v>
      </c>
      <c r="X47" s="123" t="s">
        <v>400</v>
      </c>
      <c r="Y47" s="123" t="s">
        <v>400</v>
      </c>
      <c r="Z47" s="123" t="s">
        <v>399</v>
      </c>
      <c r="AA47" s="123" t="s">
        <v>399</v>
      </c>
      <c r="AB47" s="123" t="s">
        <v>400</v>
      </c>
      <c r="AC47" s="123" t="s">
        <v>399</v>
      </c>
      <c r="AD47" s="123" t="s">
        <v>399</v>
      </c>
      <c r="AE47" s="26"/>
      <c r="AF47" s="124" t="s">
        <v>400</v>
      </c>
      <c r="AG47" s="124" t="s">
        <v>399</v>
      </c>
      <c r="AH47" s="124" t="s">
        <v>399</v>
      </c>
      <c r="AI47" s="124" t="s">
        <v>399</v>
      </c>
      <c r="AJ47" s="124" t="s">
        <v>399</v>
      </c>
      <c r="AK47" s="124" t="s">
        <v>399</v>
      </c>
      <c r="AL47" s="125" t="s">
        <v>40</v>
      </c>
    </row>
    <row r="48" spans="1:38" s="6" customFormat="1" ht="26.25" customHeight="1" thickBot="1">
      <c r="A48" s="37" t="s">
        <v>110</v>
      </c>
      <c r="B48" s="37" t="s">
        <v>111</v>
      </c>
      <c r="C48" s="37" t="s">
        <v>112</v>
      </c>
      <c r="D48" s="122"/>
      <c r="E48" s="123" t="s">
        <v>399</v>
      </c>
      <c r="F48" s="123">
        <v>21.413999999999998</v>
      </c>
      <c r="G48" s="123" t="s">
        <v>399</v>
      </c>
      <c r="H48" s="123" t="s">
        <v>399</v>
      </c>
      <c r="I48" s="123">
        <v>0.15407999999999999</v>
      </c>
      <c r="J48" s="123">
        <v>1.00152</v>
      </c>
      <c r="K48" s="123">
        <v>2.1057600000000001</v>
      </c>
      <c r="L48" s="123" t="s">
        <v>401</v>
      </c>
      <c r="M48" s="123" t="s">
        <v>399</v>
      </c>
      <c r="N48" s="123" t="s">
        <v>401</v>
      </c>
      <c r="O48" s="123" t="s">
        <v>401</v>
      </c>
      <c r="P48" s="123" t="s">
        <v>401</v>
      </c>
      <c r="Q48" s="123" t="s">
        <v>401</v>
      </c>
      <c r="R48" s="123" t="s">
        <v>401</v>
      </c>
      <c r="S48" s="123" t="s">
        <v>401</v>
      </c>
      <c r="T48" s="123" t="s">
        <v>401</v>
      </c>
      <c r="U48" s="123" t="s">
        <v>401</v>
      </c>
      <c r="V48" s="123" t="s">
        <v>401</v>
      </c>
      <c r="W48" s="123" t="s">
        <v>399</v>
      </c>
      <c r="X48" s="123" t="s">
        <v>399</v>
      </c>
      <c r="Y48" s="123" t="s">
        <v>399</v>
      </c>
      <c r="Z48" s="123" t="s">
        <v>399</v>
      </c>
      <c r="AA48" s="123" t="s">
        <v>399</v>
      </c>
      <c r="AB48" s="123" t="s">
        <v>399</v>
      </c>
      <c r="AC48" s="123" t="s">
        <v>399</v>
      </c>
      <c r="AD48" s="123" t="s">
        <v>399</v>
      </c>
      <c r="AE48" s="26"/>
      <c r="AF48" s="124" t="s">
        <v>399</v>
      </c>
      <c r="AG48" s="124" t="s">
        <v>399</v>
      </c>
      <c r="AH48" s="124" t="s">
        <v>399</v>
      </c>
      <c r="AI48" s="124" t="s">
        <v>399</v>
      </c>
      <c r="AJ48" s="124" t="s">
        <v>399</v>
      </c>
      <c r="AK48" s="124">
        <v>31.106000000000002</v>
      </c>
      <c r="AL48" s="125" t="s">
        <v>113</v>
      </c>
    </row>
    <row r="49" spans="1:38" s="6" customFormat="1" ht="26.25" customHeight="1" thickBot="1">
      <c r="A49" s="37" t="s">
        <v>110</v>
      </c>
      <c r="B49" s="37" t="s">
        <v>114</v>
      </c>
      <c r="C49" s="37" t="s">
        <v>115</v>
      </c>
      <c r="D49" s="122"/>
      <c r="E49" s="123">
        <v>1.7020818000000001E-3</v>
      </c>
      <c r="F49" s="123">
        <v>1.4562255400000002E-2</v>
      </c>
      <c r="G49" s="123">
        <v>1.5129616000000002E-3</v>
      </c>
      <c r="H49" s="123">
        <v>6.9974474000000005E-3</v>
      </c>
      <c r="I49" s="123">
        <v>0.115363322</v>
      </c>
      <c r="J49" s="123">
        <v>0.27611549200000002</v>
      </c>
      <c r="K49" s="123">
        <v>0.65624709400000003</v>
      </c>
      <c r="L49" s="123">
        <v>5.6528028000000001E-2</v>
      </c>
      <c r="M49" s="123">
        <v>0.86995292000000002</v>
      </c>
      <c r="N49" s="123">
        <v>0.71865676000000001</v>
      </c>
      <c r="O49" s="123">
        <v>1.3238414E-2</v>
      </c>
      <c r="P49" s="123">
        <v>2.2694423999999998E-2</v>
      </c>
      <c r="Q49" s="123">
        <v>2.4585625999999999E-2</v>
      </c>
      <c r="R49" s="123">
        <v>0.32150434</v>
      </c>
      <c r="S49" s="123">
        <v>9.0777695999999991E-2</v>
      </c>
      <c r="T49" s="123">
        <v>0.22694423999999999</v>
      </c>
      <c r="U49" s="123">
        <v>3.0259231999999997E-2</v>
      </c>
      <c r="V49" s="123">
        <v>0.41606443999999998</v>
      </c>
      <c r="W49" s="123">
        <v>5.6736059999999995</v>
      </c>
      <c r="X49" s="123">
        <v>0.30259231999999997</v>
      </c>
      <c r="Y49" s="123">
        <v>0.37824040000000003</v>
      </c>
      <c r="Z49" s="123">
        <v>0.18912020000000002</v>
      </c>
      <c r="AA49" s="123">
        <v>0.13238414000000001</v>
      </c>
      <c r="AB49" s="123">
        <v>1.0023370600000001</v>
      </c>
      <c r="AC49" s="123" t="s">
        <v>401</v>
      </c>
      <c r="AD49" s="123" t="s">
        <v>401</v>
      </c>
      <c r="AE49" s="26"/>
      <c r="AF49" s="124" t="s">
        <v>399</v>
      </c>
      <c r="AG49" s="124" t="s">
        <v>399</v>
      </c>
      <c r="AH49" s="124" t="s">
        <v>399</v>
      </c>
      <c r="AI49" s="124" t="s">
        <v>399</v>
      </c>
      <c r="AJ49" s="124" t="s">
        <v>399</v>
      </c>
      <c r="AK49" s="124">
        <v>1.891202</v>
      </c>
      <c r="AL49" s="125" t="s">
        <v>116</v>
      </c>
    </row>
    <row r="50" spans="1:38" s="6" customFormat="1" ht="26.25" customHeight="1" thickBot="1">
      <c r="A50" s="37" t="s">
        <v>110</v>
      </c>
      <c r="B50" s="37" t="s">
        <v>117</v>
      </c>
      <c r="C50" s="37" t="s">
        <v>118</v>
      </c>
      <c r="D50" s="122"/>
      <c r="E50" s="123" t="s">
        <v>399</v>
      </c>
      <c r="F50" s="123" t="s">
        <v>399</v>
      </c>
      <c r="G50" s="123" t="s">
        <v>399</v>
      </c>
      <c r="H50" s="123" t="s">
        <v>399</v>
      </c>
      <c r="I50" s="123" t="s">
        <v>399</v>
      </c>
      <c r="J50" s="123" t="s">
        <v>399</v>
      </c>
      <c r="K50" s="123" t="s">
        <v>399</v>
      </c>
      <c r="L50" s="123" t="s">
        <v>399</v>
      </c>
      <c r="M50" s="123" t="s">
        <v>399</v>
      </c>
      <c r="N50" s="123" t="s">
        <v>399</v>
      </c>
      <c r="O50" s="123" t="s">
        <v>399</v>
      </c>
      <c r="P50" s="123" t="s">
        <v>399</v>
      </c>
      <c r="Q50" s="123" t="s">
        <v>399</v>
      </c>
      <c r="R50" s="123" t="s">
        <v>399</v>
      </c>
      <c r="S50" s="123" t="s">
        <v>399</v>
      </c>
      <c r="T50" s="123" t="s">
        <v>399</v>
      </c>
      <c r="U50" s="123" t="s">
        <v>399</v>
      </c>
      <c r="V50" s="123" t="s">
        <v>399</v>
      </c>
      <c r="W50" s="123" t="s">
        <v>399</v>
      </c>
      <c r="X50" s="123" t="s">
        <v>399</v>
      </c>
      <c r="Y50" s="123" t="s">
        <v>399</v>
      </c>
      <c r="Z50" s="123" t="s">
        <v>399</v>
      </c>
      <c r="AA50" s="123" t="s">
        <v>399</v>
      </c>
      <c r="AB50" s="123" t="s">
        <v>399</v>
      </c>
      <c r="AC50" s="123" t="s">
        <v>399</v>
      </c>
      <c r="AD50" s="123" t="s">
        <v>399</v>
      </c>
      <c r="AE50" s="26"/>
      <c r="AF50" s="124" t="s">
        <v>399</v>
      </c>
      <c r="AG50" s="124" t="s">
        <v>399</v>
      </c>
      <c r="AH50" s="124" t="s">
        <v>399</v>
      </c>
      <c r="AI50" s="124" t="s">
        <v>399</v>
      </c>
      <c r="AJ50" s="124" t="s">
        <v>399</v>
      </c>
      <c r="AK50" s="124" t="s">
        <v>399</v>
      </c>
      <c r="AL50" s="129" t="s">
        <v>389</v>
      </c>
    </row>
    <row r="51" spans="1:38" s="6" customFormat="1" ht="26.25" customHeight="1" thickBot="1">
      <c r="A51" s="37" t="s">
        <v>110</v>
      </c>
      <c r="B51" s="37" t="s">
        <v>119</v>
      </c>
      <c r="C51" s="37" t="s">
        <v>120</v>
      </c>
      <c r="D51" s="122"/>
      <c r="E51" s="123" t="s">
        <v>399</v>
      </c>
      <c r="F51" s="123">
        <v>2.7808000000000002</v>
      </c>
      <c r="G51" s="123" t="s">
        <v>401</v>
      </c>
      <c r="H51" s="123" t="s">
        <v>399</v>
      </c>
      <c r="I51" s="123" t="s">
        <v>399</v>
      </c>
      <c r="J51" s="123" t="s">
        <v>399</v>
      </c>
      <c r="K51" s="123" t="s">
        <v>399</v>
      </c>
      <c r="L51" s="123" t="s">
        <v>399</v>
      </c>
      <c r="M51" s="123" t="s">
        <v>399</v>
      </c>
      <c r="N51" s="123" t="s">
        <v>399</v>
      </c>
      <c r="O51" s="123" t="s">
        <v>399</v>
      </c>
      <c r="P51" s="123" t="s">
        <v>399</v>
      </c>
      <c r="Q51" s="123" t="s">
        <v>399</v>
      </c>
      <c r="R51" s="123" t="s">
        <v>399</v>
      </c>
      <c r="S51" s="123" t="s">
        <v>399</v>
      </c>
      <c r="T51" s="123" t="s">
        <v>399</v>
      </c>
      <c r="U51" s="123" t="s">
        <v>399</v>
      </c>
      <c r="V51" s="123" t="s">
        <v>399</v>
      </c>
      <c r="W51" s="123" t="s">
        <v>401</v>
      </c>
      <c r="X51" s="123" t="s">
        <v>399</v>
      </c>
      <c r="Y51" s="123" t="s">
        <v>399</v>
      </c>
      <c r="Z51" s="123" t="s">
        <v>399</v>
      </c>
      <c r="AA51" s="123" t="s">
        <v>399</v>
      </c>
      <c r="AB51" s="123" t="s">
        <v>399</v>
      </c>
      <c r="AC51" s="123" t="s">
        <v>399</v>
      </c>
      <c r="AD51" s="123" t="s">
        <v>399</v>
      </c>
      <c r="AE51" s="26"/>
      <c r="AF51" s="124" t="s">
        <v>399</v>
      </c>
      <c r="AG51" s="124" t="s">
        <v>399</v>
      </c>
      <c r="AH51" s="124" t="s">
        <v>399</v>
      </c>
      <c r="AI51" s="124" t="s">
        <v>399</v>
      </c>
      <c r="AJ51" s="124" t="s">
        <v>399</v>
      </c>
      <c r="AK51" s="124">
        <v>13.904</v>
      </c>
      <c r="AL51" s="129" t="s">
        <v>121</v>
      </c>
    </row>
    <row r="52" spans="1:38" s="6" customFormat="1" ht="26.25" customHeight="1" thickBot="1">
      <c r="A52" s="37" t="s">
        <v>110</v>
      </c>
      <c r="B52" s="37" t="s">
        <v>122</v>
      </c>
      <c r="C52" s="37" t="s">
        <v>369</v>
      </c>
      <c r="D52" s="122"/>
      <c r="E52" s="123">
        <v>0.68055869130000002</v>
      </c>
      <c r="F52" s="123">
        <v>3.2360786775950006</v>
      </c>
      <c r="G52" s="123">
        <v>6.6726708391000003</v>
      </c>
      <c r="H52" s="123">
        <v>0.54444695304000001</v>
      </c>
      <c r="I52" s="123">
        <v>0.81667042956000002</v>
      </c>
      <c r="J52" s="123">
        <v>1.8715364010750004</v>
      </c>
      <c r="K52" s="123">
        <v>2.3819554195500001</v>
      </c>
      <c r="L52" s="123">
        <v>1.0616715584279999E-3</v>
      </c>
      <c r="M52" s="123">
        <v>132.7089448035</v>
      </c>
      <c r="N52" s="123">
        <v>1.08889390608</v>
      </c>
      <c r="O52" s="123">
        <v>0.21437598775950001</v>
      </c>
      <c r="P52" s="123">
        <v>0.23819554195500006</v>
      </c>
      <c r="Q52" s="123">
        <v>4.763910839100001E-2</v>
      </c>
      <c r="R52" s="123">
        <v>4.2003060000000002E-2</v>
      </c>
      <c r="S52" s="123">
        <v>0.47639108391000012</v>
      </c>
      <c r="T52" s="123">
        <v>2.0757040084650002</v>
      </c>
      <c r="U52" s="123">
        <v>4.763910839100001E-2</v>
      </c>
      <c r="V52" s="123">
        <v>0.40833521478000001</v>
      </c>
      <c r="W52" s="123" t="s">
        <v>401</v>
      </c>
      <c r="X52" s="123">
        <v>9.0370220000000006E-5</v>
      </c>
      <c r="Y52" s="123">
        <v>1.527384E-4</v>
      </c>
      <c r="Z52" s="123">
        <v>1.0437124E-4</v>
      </c>
      <c r="AA52" s="123">
        <v>7.8914840000000002E-5</v>
      </c>
      <c r="AB52" s="123">
        <v>4.2639469999999999E-4</v>
      </c>
      <c r="AC52" s="123" t="s">
        <v>399</v>
      </c>
      <c r="AD52" s="123" t="s">
        <v>399</v>
      </c>
      <c r="AE52" s="26"/>
      <c r="AF52" s="124" t="s">
        <v>399</v>
      </c>
      <c r="AG52" s="124" t="s">
        <v>399</v>
      </c>
      <c r="AH52" s="124" t="s">
        <v>399</v>
      </c>
      <c r="AI52" s="124" t="s">
        <v>399</v>
      </c>
      <c r="AJ52" s="124" t="s">
        <v>399</v>
      </c>
      <c r="AK52" s="124">
        <v>3402793.5</v>
      </c>
      <c r="AL52" s="129" t="s">
        <v>505</v>
      </c>
    </row>
    <row r="53" spans="1:38" s="6" customFormat="1" ht="26.25" customHeight="1" thickBot="1">
      <c r="A53" s="37" t="s">
        <v>110</v>
      </c>
      <c r="B53" s="37" t="s">
        <v>123</v>
      </c>
      <c r="C53" s="37" t="s">
        <v>124</v>
      </c>
      <c r="D53" s="122"/>
      <c r="E53" s="123" t="s">
        <v>399</v>
      </c>
      <c r="F53" s="123">
        <v>2.3413901100000003</v>
      </c>
      <c r="G53" s="123" t="s">
        <v>401</v>
      </c>
      <c r="H53" s="123" t="s">
        <v>399</v>
      </c>
      <c r="I53" s="123" t="s">
        <v>399</v>
      </c>
      <c r="J53" s="123" t="s">
        <v>399</v>
      </c>
      <c r="K53" s="123" t="s">
        <v>399</v>
      </c>
      <c r="L53" s="123" t="s">
        <v>399</v>
      </c>
      <c r="M53" s="123" t="s">
        <v>399</v>
      </c>
      <c r="N53" s="123" t="s">
        <v>399</v>
      </c>
      <c r="O53" s="123" t="s">
        <v>399</v>
      </c>
      <c r="P53" s="123" t="s">
        <v>399</v>
      </c>
      <c r="Q53" s="123" t="s">
        <v>399</v>
      </c>
      <c r="R53" s="123" t="s">
        <v>399</v>
      </c>
      <c r="S53" s="123" t="s">
        <v>399</v>
      </c>
      <c r="T53" s="123" t="s">
        <v>399</v>
      </c>
      <c r="U53" s="123" t="s">
        <v>399</v>
      </c>
      <c r="V53" s="123" t="s">
        <v>399</v>
      </c>
      <c r="W53" s="123" t="s">
        <v>401</v>
      </c>
      <c r="X53" s="123" t="s">
        <v>399</v>
      </c>
      <c r="Y53" s="123" t="s">
        <v>399</v>
      </c>
      <c r="Z53" s="123" t="s">
        <v>399</v>
      </c>
      <c r="AA53" s="123" t="s">
        <v>399</v>
      </c>
      <c r="AB53" s="123" t="s">
        <v>399</v>
      </c>
      <c r="AC53" s="123" t="s">
        <v>399</v>
      </c>
      <c r="AD53" s="123" t="s">
        <v>399</v>
      </c>
      <c r="AE53" s="26"/>
      <c r="AF53" s="124" t="s">
        <v>399</v>
      </c>
      <c r="AG53" s="124" t="s">
        <v>399</v>
      </c>
      <c r="AH53" s="124" t="s">
        <v>399</v>
      </c>
      <c r="AI53" s="124" t="s">
        <v>399</v>
      </c>
      <c r="AJ53" s="124" t="s">
        <v>399</v>
      </c>
      <c r="AK53" s="124">
        <v>1583090</v>
      </c>
      <c r="AL53" s="129" t="s">
        <v>458</v>
      </c>
    </row>
    <row r="54" spans="1:38" s="6" customFormat="1" ht="37.5" customHeight="1" thickBot="1">
      <c r="A54" s="37" t="s">
        <v>110</v>
      </c>
      <c r="B54" s="37" t="s">
        <v>125</v>
      </c>
      <c r="C54" s="37" t="s">
        <v>126</v>
      </c>
      <c r="D54" s="122"/>
      <c r="E54" s="123" t="s">
        <v>399</v>
      </c>
      <c r="F54" s="123">
        <v>1.7221318999999999</v>
      </c>
      <c r="G54" s="123" t="s">
        <v>401</v>
      </c>
      <c r="H54" s="123" t="s">
        <v>399</v>
      </c>
      <c r="I54" s="123" t="s">
        <v>399</v>
      </c>
      <c r="J54" s="123" t="s">
        <v>399</v>
      </c>
      <c r="K54" s="123" t="s">
        <v>399</v>
      </c>
      <c r="L54" s="123" t="s">
        <v>399</v>
      </c>
      <c r="M54" s="123" t="s">
        <v>399</v>
      </c>
      <c r="N54" s="123" t="s">
        <v>399</v>
      </c>
      <c r="O54" s="123" t="s">
        <v>399</v>
      </c>
      <c r="P54" s="123" t="s">
        <v>399</v>
      </c>
      <c r="Q54" s="123" t="s">
        <v>399</v>
      </c>
      <c r="R54" s="123" t="s">
        <v>399</v>
      </c>
      <c r="S54" s="123" t="s">
        <v>399</v>
      </c>
      <c r="T54" s="123" t="s">
        <v>399</v>
      </c>
      <c r="U54" s="123" t="s">
        <v>399</v>
      </c>
      <c r="V54" s="123" t="s">
        <v>399</v>
      </c>
      <c r="W54" s="123" t="s">
        <v>401</v>
      </c>
      <c r="X54" s="123" t="s">
        <v>399</v>
      </c>
      <c r="Y54" s="123" t="s">
        <v>399</v>
      </c>
      <c r="Z54" s="123" t="s">
        <v>399</v>
      </c>
      <c r="AA54" s="123" t="s">
        <v>399</v>
      </c>
      <c r="AB54" s="123" t="s">
        <v>399</v>
      </c>
      <c r="AC54" s="123" t="s">
        <v>399</v>
      </c>
      <c r="AD54" s="123" t="s">
        <v>399</v>
      </c>
      <c r="AE54" s="26"/>
      <c r="AF54" s="124" t="s">
        <v>399</v>
      </c>
      <c r="AG54" s="124" t="s">
        <v>399</v>
      </c>
      <c r="AH54" s="124" t="s">
        <v>399</v>
      </c>
      <c r="AI54" s="124" t="s">
        <v>399</v>
      </c>
      <c r="AJ54" s="124" t="s">
        <v>399</v>
      </c>
      <c r="AK54" s="124">
        <v>17221319</v>
      </c>
      <c r="AL54" s="129" t="s">
        <v>455</v>
      </c>
    </row>
    <row r="55" spans="1:38" s="6" customFormat="1" ht="26.25" customHeight="1" thickBot="1">
      <c r="A55" s="37" t="s">
        <v>110</v>
      </c>
      <c r="B55" s="37" t="s">
        <v>127</v>
      </c>
      <c r="C55" s="37" t="s">
        <v>128</v>
      </c>
      <c r="D55" s="122"/>
      <c r="E55" s="123">
        <v>0.85566116999999997</v>
      </c>
      <c r="F55" s="123">
        <v>1.1001357899999999</v>
      </c>
      <c r="G55" s="123">
        <v>7.9450000000000007E-3</v>
      </c>
      <c r="H55" s="123" t="s">
        <v>401</v>
      </c>
      <c r="I55" s="123">
        <v>1.5890850000000001</v>
      </c>
      <c r="J55" s="123">
        <v>1.5890850000000001</v>
      </c>
      <c r="K55" s="123">
        <v>1.5890850000000001</v>
      </c>
      <c r="L55" s="123">
        <v>0.38138040699999998</v>
      </c>
      <c r="M55" s="123">
        <v>3.8504749999999999</v>
      </c>
      <c r="N55" s="123">
        <v>2.9949999999999998E-3</v>
      </c>
      <c r="O55" s="123">
        <v>1.2224E-2</v>
      </c>
      <c r="P55" s="123">
        <v>2.8730000000000001E-3</v>
      </c>
      <c r="Q55" s="123">
        <v>2.323E-3</v>
      </c>
      <c r="R55" s="123">
        <v>7.9454299999999999E-4</v>
      </c>
      <c r="S55" s="123">
        <v>9.7799999999999992E-4</v>
      </c>
      <c r="T55" s="123">
        <v>2.3224999999999999E-2</v>
      </c>
      <c r="U55" s="123">
        <v>2.63E-4</v>
      </c>
      <c r="V55" s="123">
        <v>0.31781700000000002</v>
      </c>
      <c r="W55" s="123" t="s">
        <v>401</v>
      </c>
      <c r="X55" s="123" t="s">
        <v>401</v>
      </c>
      <c r="Y55" s="123" t="s">
        <v>401</v>
      </c>
      <c r="Z55" s="123" t="s">
        <v>401</v>
      </c>
      <c r="AA55" s="123" t="s">
        <v>401</v>
      </c>
      <c r="AB55" s="123" t="s">
        <v>401</v>
      </c>
      <c r="AC55" s="123" t="s">
        <v>399</v>
      </c>
      <c r="AD55" s="123" t="s">
        <v>401</v>
      </c>
      <c r="AE55" s="26"/>
      <c r="AF55" s="124" t="s">
        <v>399</v>
      </c>
      <c r="AG55" s="124" t="s">
        <v>399</v>
      </c>
      <c r="AH55" s="124" t="s">
        <v>399</v>
      </c>
      <c r="AI55" s="124" t="s">
        <v>399</v>
      </c>
      <c r="AJ55" s="124" t="s">
        <v>399</v>
      </c>
      <c r="AK55" s="124">
        <v>719043</v>
      </c>
      <c r="AL55" s="129" t="s">
        <v>457</v>
      </c>
    </row>
    <row r="56" spans="1:38" s="6" customFormat="1" ht="26.25" customHeight="1" thickBot="1">
      <c r="A56" s="37" t="s">
        <v>110</v>
      </c>
      <c r="B56" s="37" t="s">
        <v>129</v>
      </c>
      <c r="C56" s="37" t="s">
        <v>378</v>
      </c>
      <c r="D56" s="122"/>
      <c r="E56" s="123" t="s">
        <v>406</v>
      </c>
      <c r="F56" s="123" t="s">
        <v>406</v>
      </c>
      <c r="G56" s="123" t="s">
        <v>406</v>
      </c>
      <c r="H56" s="123" t="s">
        <v>406</v>
      </c>
      <c r="I56" s="123" t="s">
        <v>406</v>
      </c>
      <c r="J56" s="123" t="s">
        <v>406</v>
      </c>
      <c r="K56" s="123" t="s">
        <v>406</v>
      </c>
      <c r="L56" s="123" t="s">
        <v>406</v>
      </c>
      <c r="M56" s="123" t="s">
        <v>406</v>
      </c>
      <c r="N56" s="123" t="s">
        <v>406</v>
      </c>
      <c r="O56" s="123" t="s">
        <v>406</v>
      </c>
      <c r="P56" s="123" t="s">
        <v>406</v>
      </c>
      <c r="Q56" s="123" t="s">
        <v>406</v>
      </c>
      <c r="R56" s="123" t="s">
        <v>406</v>
      </c>
      <c r="S56" s="123" t="s">
        <v>406</v>
      </c>
      <c r="T56" s="123" t="s">
        <v>406</v>
      </c>
      <c r="U56" s="123" t="s">
        <v>406</v>
      </c>
      <c r="V56" s="123" t="s">
        <v>406</v>
      </c>
      <c r="W56" s="123" t="s">
        <v>406</v>
      </c>
      <c r="X56" s="123" t="s">
        <v>406</v>
      </c>
      <c r="Y56" s="123" t="s">
        <v>406</v>
      </c>
      <c r="Z56" s="123" t="s">
        <v>406</v>
      </c>
      <c r="AA56" s="123" t="s">
        <v>406</v>
      </c>
      <c r="AB56" s="123" t="s">
        <v>406</v>
      </c>
      <c r="AC56" s="123" t="s">
        <v>406</v>
      </c>
      <c r="AD56" s="123" t="s">
        <v>406</v>
      </c>
      <c r="AE56" s="26"/>
      <c r="AF56" s="124" t="s">
        <v>399</v>
      </c>
      <c r="AG56" s="124" t="s">
        <v>399</v>
      </c>
      <c r="AH56" s="124" t="s">
        <v>399</v>
      </c>
      <c r="AI56" s="124" t="s">
        <v>399</v>
      </c>
      <c r="AJ56" s="124" t="s">
        <v>399</v>
      </c>
      <c r="AK56" s="124" t="s">
        <v>399</v>
      </c>
      <c r="AL56" s="129" t="s">
        <v>389</v>
      </c>
    </row>
    <row r="57" spans="1:38" s="6" customFormat="1" ht="26.25" customHeight="1" thickBot="1">
      <c r="A57" s="37" t="s">
        <v>44</v>
      </c>
      <c r="B57" s="37" t="s">
        <v>131</v>
      </c>
      <c r="C57" s="37" t="s">
        <v>132</v>
      </c>
      <c r="D57" s="122"/>
      <c r="E57" s="123" t="s">
        <v>400</v>
      </c>
      <c r="F57" s="123" t="s">
        <v>400</v>
      </c>
      <c r="G57" s="123" t="s">
        <v>400</v>
      </c>
      <c r="H57" s="123" t="s">
        <v>400</v>
      </c>
      <c r="I57" s="123">
        <v>0.78090479999999995</v>
      </c>
      <c r="J57" s="123">
        <v>1.40562864</v>
      </c>
      <c r="K57" s="123">
        <v>1.5618095999999999</v>
      </c>
      <c r="L57" s="123">
        <v>2.3427144E-2</v>
      </c>
      <c r="M57" s="123" t="s">
        <v>400</v>
      </c>
      <c r="N57" s="123" t="s">
        <v>400</v>
      </c>
      <c r="O57" s="123" t="s">
        <v>400</v>
      </c>
      <c r="P57" s="123" t="s">
        <v>400</v>
      </c>
      <c r="Q57" s="123" t="s">
        <v>400</v>
      </c>
      <c r="R57" s="123" t="s">
        <v>400</v>
      </c>
      <c r="S57" s="123" t="s">
        <v>400</v>
      </c>
      <c r="T57" s="123" t="s">
        <v>400</v>
      </c>
      <c r="U57" s="123" t="s">
        <v>400</v>
      </c>
      <c r="V57" s="123" t="s">
        <v>400</v>
      </c>
      <c r="W57" s="123" t="s">
        <v>400</v>
      </c>
      <c r="X57" s="123" t="s">
        <v>400</v>
      </c>
      <c r="Y57" s="123" t="s">
        <v>400</v>
      </c>
      <c r="Z57" s="123" t="s">
        <v>400</v>
      </c>
      <c r="AA57" s="123" t="s">
        <v>400</v>
      </c>
      <c r="AB57" s="123" t="s">
        <v>400</v>
      </c>
      <c r="AC57" s="123" t="s">
        <v>400</v>
      </c>
      <c r="AD57" s="123" t="s">
        <v>400</v>
      </c>
      <c r="AE57" s="26"/>
      <c r="AF57" s="124" t="s">
        <v>399</v>
      </c>
      <c r="AG57" s="124" t="s">
        <v>399</v>
      </c>
      <c r="AH57" s="124" t="s">
        <v>399</v>
      </c>
      <c r="AI57" s="124" t="s">
        <v>399</v>
      </c>
      <c r="AJ57" s="124" t="s">
        <v>399</v>
      </c>
      <c r="AK57" s="124">
        <v>6006.96</v>
      </c>
      <c r="AL57" s="125" t="s">
        <v>133</v>
      </c>
    </row>
    <row r="58" spans="1:38" s="6" customFormat="1" ht="26.25" customHeight="1" thickBot="1">
      <c r="A58" s="37" t="s">
        <v>44</v>
      </c>
      <c r="B58" s="37" t="s">
        <v>134</v>
      </c>
      <c r="C58" s="37" t="s">
        <v>135</v>
      </c>
      <c r="D58" s="122"/>
      <c r="E58" s="123" t="s">
        <v>400</v>
      </c>
      <c r="F58" s="123" t="s">
        <v>400</v>
      </c>
      <c r="G58" s="123" t="s">
        <v>400</v>
      </c>
      <c r="H58" s="123" t="s">
        <v>400</v>
      </c>
      <c r="I58" s="123">
        <v>0.89494929999999995</v>
      </c>
      <c r="J58" s="123">
        <v>4.4747465000000002</v>
      </c>
      <c r="K58" s="123">
        <v>11.506491</v>
      </c>
      <c r="L58" s="123">
        <v>4.1167667799999995E-3</v>
      </c>
      <c r="M58" s="123" t="s">
        <v>400</v>
      </c>
      <c r="N58" s="123" t="s">
        <v>400</v>
      </c>
      <c r="O58" s="123" t="s">
        <v>400</v>
      </c>
      <c r="P58" s="123" t="s">
        <v>400</v>
      </c>
      <c r="Q58" s="123" t="s">
        <v>400</v>
      </c>
      <c r="R58" s="123" t="s">
        <v>400</v>
      </c>
      <c r="S58" s="123" t="s">
        <v>400</v>
      </c>
      <c r="T58" s="123" t="s">
        <v>400</v>
      </c>
      <c r="U58" s="123" t="s">
        <v>400</v>
      </c>
      <c r="V58" s="123" t="s">
        <v>400</v>
      </c>
      <c r="W58" s="123" t="s">
        <v>400</v>
      </c>
      <c r="X58" s="123" t="s">
        <v>400</v>
      </c>
      <c r="Y58" s="123" t="s">
        <v>400</v>
      </c>
      <c r="Z58" s="123" t="s">
        <v>400</v>
      </c>
      <c r="AA58" s="123" t="s">
        <v>400</v>
      </c>
      <c r="AB58" s="123" t="s">
        <v>400</v>
      </c>
      <c r="AC58" s="123" t="s">
        <v>400</v>
      </c>
      <c r="AD58" s="123" t="s">
        <v>400</v>
      </c>
      <c r="AE58" s="26"/>
      <c r="AF58" s="124" t="s">
        <v>399</v>
      </c>
      <c r="AG58" s="124" t="s">
        <v>399</v>
      </c>
      <c r="AH58" s="124" t="s">
        <v>399</v>
      </c>
      <c r="AI58" s="124" t="s">
        <v>399</v>
      </c>
      <c r="AJ58" s="124" t="s">
        <v>399</v>
      </c>
      <c r="AK58" s="124">
        <v>1278.499</v>
      </c>
      <c r="AL58" s="125" t="s">
        <v>136</v>
      </c>
    </row>
    <row r="59" spans="1:38" s="6" customFormat="1" ht="26.25" customHeight="1" thickBot="1">
      <c r="A59" s="37" t="s">
        <v>44</v>
      </c>
      <c r="B59" s="48" t="s">
        <v>137</v>
      </c>
      <c r="C59" s="37" t="s">
        <v>379</v>
      </c>
      <c r="D59" s="122"/>
      <c r="E59" s="123" t="s">
        <v>400</v>
      </c>
      <c r="F59" s="123">
        <v>3.3325E-3</v>
      </c>
      <c r="G59" s="123" t="s">
        <v>400</v>
      </c>
      <c r="H59" s="123">
        <v>9.330999999999999E-3</v>
      </c>
      <c r="I59" s="123">
        <v>5.1477879999999997E-2</v>
      </c>
      <c r="J59" s="123">
        <v>5.9389250000000005E-2</v>
      </c>
      <c r="K59" s="123">
        <v>6.5956569999999978E-2</v>
      </c>
      <c r="L59" s="123">
        <v>9.90834896E-5</v>
      </c>
      <c r="M59" s="123" t="s">
        <v>400</v>
      </c>
      <c r="N59" s="123">
        <v>0.50335859999999999</v>
      </c>
      <c r="O59" s="123">
        <v>2.8086440000000004E-2</v>
      </c>
      <c r="P59" s="123">
        <v>4.2321000000000004E-4</v>
      </c>
      <c r="Q59" s="123">
        <v>5.597866E-2</v>
      </c>
      <c r="R59" s="123">
        <v>6.8307779999999998E-2</v>
      </c>
      <c r="S59" s="123">
        <v>9.8748999999999994E-4</v>
      </c>
      <c r="T59" s="123">
        <v>0.14137916</v>
      </c>
      <c r="U59" s="123">
        <v>0.25233149999999999</v>
      </c>
      <c r="V59" s="123">
        <v>5.2195900000000003E-2</v>
      </c>
      <c r="W59" s="123" t="s">
        <v>399</v>
      </c>
      <c r="X59" s="123" t="s">
        <v>399</v>
      </c>
      <c r="Y59" s="123" t="s">
        <v>399</v>
      </c>
      <c r="Z59" s="123" t="s">
        <v>399</v>
      </c>
      <c r="AA59" s="123" t="s">
        <v>399</v>
      </c>
      <c r="AB59" s="123" t="s">
        <v>399</v>
      </c>
      <c r="AC59" s="123" t="s">
        <v>399</v>
      </c>
      <c r="AD59" s="123" t="s">
        <v>399</v>
      </c>
      <c r="AE59" s="26"/>
      <c r="AF59" s="124" t="s">
        <v>399</v>
      </c>
      <c r="AG59" s="124" t="s">
        <v>399</v>
      </c>
      <c r="AH59" s="124" t="s">
        <v>399</v>
      </c>
      <c r="AI59" s="124" t="s">
        <v>399</v>
      </c>
      <c r="AJ59" s="124" t="s">
        <v>399</v>
      </c>
      <c r="AK59" s="124">
        <v>301.84899999999999</v>
      </c>
      <c r="AL59" s="125" t="s">
        <v>394</v>
      </c>
    </row>
    <row r="60" spans="1:38" s="6" customFormat="1" ht="26.25" customHeight="1" thickBot="1">
      <c r="A60" s="37" t="s">
        <v>44</v>
      </c>
      <c r="B60" s="48" t="s">
        <v>138</v>
      </c>
      <c r="C60" s="37" t="s">
        <v>139</v>
      </c>
      <c r="D60" s="127"/>
      <c r="E60" s="123" t="s">
        <v>399</v>
      </c>
      <c r="F60" s="123" t="s">
        <v>399</v>
      </c>
      <c r="G60" s="123" t="s">
        <v>399</v>
      </c>
      <c r="H60" s="123" t="s">
        <v>399</v>
      </c>
      <c r="I60" s="123">
        <v>0.21292997499999999</v>
      </c>
      <c r="J60" s="123">
        <v>2.1292997499999999</v>
      </c>
      <c r="K60" s="123">
        <v>4.34377149</v>
      </c>
      <c r="L60" s="123" t="s">
        <v>399</v>
      </c>
      <c r="M60" s="123" t="s">
        <v>399</v>
      </c>
      <c r="N60" s="123" t="s">
        <v>399</v>
      </c>
      <c r="O60" s="123" t="s">
        <v>399</v>
      </c>
      <c r="P60" s="123" t="s">
        <v>399</v>
      </c>
      <c r="Q60" s="123" t="s">
        <v>399</v>
      </c>
      <c r="R60" s="123" t="s">
        <v>399</v>
      </c>
      <c r="S60" s="123" t="s">
        <v>399</v>
      </c>
      <c r="T60" s="123" t="s">
        <v>399</v>
      </c>
      <c r="U60" s="123" t="s">
        <v>399</v>
      </c>
      <c r="V60" s="123" t="s">
        <v>399</v>
      </c>
      <c r="W60" s="123" t="s">
        <v>399</v>
      </c>
      <c r="X60" s="123" t="s">
        <v>399</v>
      </c>
      <c r="Y60" s="123" t="s">
        <v>399</v>
      </c>
      <c r="Z60" s="123" t="s">
        <v>399</v>
      </c>
      <c r="AA60" s="123" t="s">
        <v>399</v>
      </c>
      <c r="AB60" s="123" t="s">
        <v>399</v>
      </c>
      <c r="AC60" s="123" t="s">
        <v>399</v>
      </c>
      <c r="AD60" s="123" t="s">
        <v>399</v>
      </c>
      <c r="AE60" s="26"/>
      <c r="AF60" s="124" t="s">
        <v>399</v>
      </c>
      <c r="AG60" s="124" t="s">
        <v>399</v>
      </c>
      <c r="AH60" s="124" t="s">
        <v>399</v>
      </c>
      <c r="AI60" s="124" t="s">
        <v>399</v>
      </c>
      <c r="AJ60" s="124" t="s">
        <v>399</v>
      </c>
      <c r="AK60" s="124">
        <v>42585.994999999995</v>
      </c>
      <c r="AL60" s="125" t="s">
        <v>395</v>
      </c>
    </row>
    <row r="61" spans="1:38" s="6" customFormat="1" ht="26.25" customHeight="1" thickBot="1">
      <c r="A61" s="37" t="s">
        <v>44</v>
      </c>
      <c r="B61" s="48" t="s">
        <v>140</v>
      </c>
      <c r="C61" s="37" t="s">
        <v>141</v>
      </c>
      <c r="D61" s="122"/>
      <c r="E61" s="123" t="s">
        <v>399</v>
      </c>
      <c r="F61" s="123" t="s">
        <v>399</v>
      </c>
      <c r="G61" s="123" t="s">
        <v>399</v>
      </c>
      <c r="H61" s="123" t="s">
        <v>399</v>
      </c>
      <c r="I61" s="123">
        <v>7.4501601642737766E-2</v>
      </c>
      <c r="J61" s="123">
        <v>0.74501601642737769</v>
      </c>
      <c r="K61" s="123">
        <v>2.466718705655111</v>
      </c>
      <c r="L61" s="123" t="s">
        <v>399</v>
      </c>
      <c r="M61" s="123" t="s">
        <v>399</v>
      </c>
      <c r="N61" s="123" t="s">
        <v>399</v>
      </c>
      <c r="O61" s="123" t="s">
        <v>399</v>
      </c>
      <c r="P61" s="123" t="s">
        <v>399</v>
      </c>
      <c r="Q61" s="123" t="s">
        <v>399</v>
      </c>
      <c r="R61" s="123" t="s">
        <v>399</v>
      </c>
      <c r="S61" s="123" t="s">
        <v>399</v>
      </c>
      <c r="T61" s="123" t="s">
        <v>399</v>
      </c>
      <c r="U61" s="123" t="s">
        <v>399</v>
      </c>
      <c r="V61" s="123" t="s">
        <v>399</v>
      </c>
      <c r="W61" s="123" t="s">
        <v>399</v>
      </c>
      <c r="X61" s="123" t="s">
        <v>399</v>
      </c>
      <c r="Y61" s="123" t="s">
        <v>399</v>
      </c>
      <c r="Z61" s="123" t="s">
        <v>399</v>
      </c>
      <c r="AA61" s="123" t="s">
        <v>399</v>
      </c>
      <c r="AB61" s="123" t="s">
        <v>399</v>
      </c>
      <c r="AC61" s="123" t="s">
        <v>399</v>
      </c>
      <c r="AD61" s="123" t="s">
        <v>399</v>
      </c>
      <c r="AE61" s="26"/>
      <c r="AF61" s="124" t="s">
        <v>399</v>
      </c>
      <c r="AG61" s="124" t="s">
        <v>399</v>
      </c>
      <c r="AH61" s="124" t="s">
        <v>399</v>
      </c>
      <c r="AI61" s="124" t="s">
        <v>399</v>
      </c>
      <c r="AJ61" s="124" t="s">
        <v>399</v>
      </c>
      <c r="AK61" s="124">
        <v>6862532.8000000007</v>
      </c>
      <c r="AL61" s="125" t="s">
        <v>456</v>
      </c>
    </row>
    <row r="62" spans="1:38" s="6" customFormat="1" ht="26.25" customHeight="1" thickBot="1">
      <c r="A62" s="37" t="s">
        <v>44</v>
      </c>
      <c r="B62" s="48" t="s">
        <v>142</v>
      </c>
      <c r="C62" s="37" t="s">
        <v>143</v>
      </c>
      <c r="D62" s="122"/>
      <c r="E62" s="123" t="s">
        <v>399</v>
      </c>
      <c r="F62" s="123" t="s">
        <v>399</v>
      </c>
      <c r="G62" s="123" t="s">
        <v>399</v>
      </c>
      <c r="H62" s="123" t="s">
        <v>399</v>
      </c>
      <c r="I62" s="123" t="s">
        <v>399</v>
      </c>
      <c r="J62" s="123" t="s">
        <v>399</v>
      </c>
      <c r="K62" s="123" t="s">
        <v>399</v>
      </c>
      <c r="L62" s="123" t="s">
        <v>399</v>
      </c>
      <c r="M62" s="123" t="s">
        <v>399</v>
      </c>
      <c r="N62" s="123" t="s">
        <v>399</v>
      </c>
      <c r="O62" s="123" t="s">
        <v>399</v>
      </c>
      <c r="P62" s="123" t="s">
        <v>399</v>
      </c>
      <c r="Q62" s="123" t="s">
        <v>399</v>
      </c>
      <c r="R62" s="123" t="s">
        <v>399</v>
      </c>
      <c r="S62" s="123" t="s">
        <v>399</v>
      </c>
      <c r="T62" s="123" t="s">
        <v>399</v>
      </c>
      <c r="U62" s="123" t="s">
        <v>399</v>
      </c>
      <c r="V62" s="123" t="s">
        <v>399</v>
      </c>
      <c r="W62" s="123" t="s">
        <v>399</v>
      </c>
      <c r="X62" s="123" t="s">
        <v>399</v>
      </c>
      <c r="Y62" s="123" t="s">
        <v>399</v>
      </c>
      <c r="Z62" s="123" t="s">
        <v>399</v>
      </c>
      <c r="AA62" s="123" t="s">
        <v>399</v>
      </c>
      <c r="AB62" s="123" t="s">
        <v>399</v>
      </c>
      <c r="AC62" s="123" t="s">
        <v>399</v>
      </c>
      <c r="AD62" s="123" t="s">
        <v>399</v>
      </c>
      <c r="AE62" s="26"/>
      <c r="AF62" s="124" t="s">
        <v>399</v>
      </c>
      <c r="AG62" s="124" t="s">
        <v>399</v>
      </c>
      <c r="AH62" s="124" t="s">
        <v>399</v>
      </c>
      <c r="AI62" s="124" t="s">
        <v>399</v>
      </c>
      <c r="AJ62" s="124" t="s">
        <v>399</v>
      </c>
      <c r="AK62" s="124" t="s">
        <v>399</v>
      </c>
      <c r="AL62" s="129" t="s">
        <v>396</v>
      </c>
    </row>
    <row r="63" spans="1:38" s="6" customFormat="1" ht="26.25" customHeight="1" thickBot="1">
      <c r="A63" s="37" t="s">
        <v>44</v>
      </c>
      <c r="B63" s="48" t="s">
        <v>144</v>
      </c>
      <c r="C63" s="37" t="s">
        <v>145</v>
      </c>
      <c r="D63" s="130"/>
      <c r="E63" s="123" t="s">
        <v>399</v>
      </c>
      <c r="F63" s="123" t="s">
        <v>399</v>
      </c>
      <c r="G63" s="123" t="s">
        <v>399</v>
      </c>
      <c r="H63" s="123" t="s">
        <v>399</v>
      </c>
      <c r="I63" s="123" t="s">
        <v>399</v>
      </c>
      <c r="J63" s="123" t="s">
        <v>399</v>
      </c>
      <c r="K63" s="123" t="s">
        <v>399</v>
      </c>
      <c r="L63" s="123" t="s">
        <v>399</v>
      </c>
      <c r="M63" s="123" t="s">
        <v>399</v>
      </c>
      <c r="N63" s="123" t="s">
        <v>399</v>
      </c>
      <c r="O63" s="123" t="s">
        <v>399</v>
      </c>
      <c r="P63" s="123" t="s">
        <v>399</v>
      </c>
      <c r="Q63" s="123" t="s">
        <v>399</v>
      </c>
      <c r="R63" s="123" t="s">
        <v>399</v>
      </c>
      <c r="S63" s="123" t="s">
        <v>399</v>
      </c>
      <c r="T63" s="123" t="s">
        <v>399</v>
      </c>
      <c r="U63" s="123" t="s">
        <v>399</v>
      </c>
      <c r="V63" s="123" t="s">
        <v>399</v>
      </c>
      <c r="W63" s="123" t="s">
        <v>399</v>
      </c>
      <c r="X63" s="123" t="s">
        <v>399</v>
      </c>
      <c r="Y63" s="123" t="s">
        <v>399</v>
      </c>
      <c r="Z63" s="123" t="s">
        <v>399</v>
      </c>
      <c r="AA63" s="123" t="s">
        <v>399</v>
      </c>
      <c r="AB63" s="123" t="s">
        <v>399</v>
      </c>
      <c r="AC63" s="123" t="s">
        <v>399</v>
      </c>
      <c r="AD63" s="123" t="s">
        <v>399</v>
      </c>
      <c r="AE63" s="26"/>
      <c r="AF63" s="124" t="s">
        <v>399</v>
      </c>
      <c r="AG63" s="124" t="s">
        <v>399</v>
      </c>
      <c r="AH63" s="124" t="s">
        <v>399</v>
      </c>
      <c r="AI63" s="124" t="s">
        <v>399</v>
      </c>
      <c r="AJ63" s="124" t="s">
        <v>399</v>
      </c>
      <c r="AK63" s="124" t="s">
        <v>399</v>
      </c>
      <c r="AL63" s="125" t="s">
        <v>389</v>
      </c>
    </row>
    <row r="64" spans="1:38" s="6" customFormat="1" ht="26.25" customHeight="1" thickBot="1">
      <c r="A64" s="37" t="s">
        <v>44</v>
      </c>
      <c r="B64" s="48" t="s">
        <v>146</v>
      </c>
      <c r="C64" s="37" t="s">
        <v>147</v>
      </c>
      <c r="D64" s="122"/>
      <c r="E64" s="123">
        <v>1.611</v>
      </c>
      <c r="F64" s="123" t="s">
        <v>401</v>
      </c>
      <c r="G64" s="123" t="s">
        <v>399</v>
      </c>
      <c r="H64" s="123">
        <v>1.6109999999999999E-2</v>
      </c>
      <c r="I64" s="123" t="s">
        <v>399</v>
      </c>
      <c r="J64" s="123" t="s">
        <v>399</v>
      </c>
      <c r="K64" s="123" t="s">
        <v>399</v>
      </c>
      <c r="L64" s="123" t="s">
        <v>399</v>
      </c>
      <c r="M64" s="123">
        <v>0.16109999999999999</v>
      </c>
      <c r="N64" s="123" t="s">
        <v>399</v>
      </c>
      <c r="O64" s="123" t="s">
        <v>399</v>
      </c>
      <c r="P64" s="123" t="s">
        <v>399</v>
      </c>
      <c r="Q64" s="123" t="s">
        <v>399</v>
      </c>
      <c r="R64" s="123" t="s">
        <v>399</v>
      </c>
      <c r="S64" s="123" t="s">
        <v>399</v>
      </c>
      <c r="T64" s="123" t="s">
        <v>399</v>
      </c>
      <c r="U64" s="123" t="s">
        <v>399</v>
      </c>
      <c r="V64" s="123" t="s">
        <v>399</v>
      </c>
      <c r="W64" s="123" t="s">
        <v>399</v>
      </c>
      <c r="X64" s="123" t="s">
        <v>399</v>
      </c>
      <c r="Y64" s="123" t="s">
        <v>399</v>
      </c>
      <c r="Z64" s="123" t="s">
        <v>399</v>
      </c>
      <c r="AA64" s="123" t="s">
        <v>399</v>
      </c>
      <c r="AB64" s="123" t="s">
        <v>399</v>
      </c>
      <c r="AC64" s="123" t="s">
        <v>399</v>
      </c>
      <c r="AD64" s="123" t="s">
        <v>399</v>
      </c>
      <c r="AE64" s="26"/>
      <c r="AF64" s="124" t="s">
        <v>399</v>
      </c>
      <c r="AG64" s="124" t="s">
        <v>399</v>
      </c>
      <c r="AH64" s="124" t="s">
        <v>399</v>
      </c>
      <c r="AI64" s="124" t="s">
        <v>399</v>
      </c>
      <c r="AJ64" s="124" t="s">
        <v>399</v>
      </c>
      <c r="AK64" s="124">
        <v>1611</v>
      </c>
      <c r="AL64" s="125" t="s">
        <v>148</v>
      </c>
    </row>
    <row r="65" spans="1:38" s="6" customFormat="1" ht="26.25" customHeight="1" thickBot="1">
      <c r="A65" s="37" t="s">
        <v>44</v>
      </c>
      <c r="B65" s="37" t="s">
        <v>149</v>
      </c>
      <c r="C65" s="37" t="s">
        <v>150</v>
      </c>
      <c r="D65" s="122"/>
      <c r="E65" s="123">
        <v>2.922638992275</v>
      </c>
      <c r="F65" s="123" t="s">
        <v>399</v>
      </c>
      <c r="G65" s="123" t="s">
        <v>399</v>
      </c>
      <c r="H65" s="123" t="s">
        <v>399</v>
      </c>
      <c r="I65" s="123" t="s">
        <v>399</v>
      </c>
      <c r="J65" s="123" t="s">
        <v>399</v>
      </c>
      <c r="K65" s="123" t="s">
        <v>399</v>
      </c>
      <c r="L65" s="123" t="s">
        <v>399</v>
      </c>
      <c r="M65" s="123" t="s">
        <v>399</v>
      </c>
      <c r="N65" s="123" t="s">
        <v>399</v>
      </c>
      <c r="O65" s="123" t="s">
        <v>399</v>
      </c>
      <c r="P65" s="123" t="s">
        <v>399</v>
      </c>
      <c r="Q65" s="123" t="s">
        <v>399</v>
      </c>
      <c r="R65" s="123" t="s">
        <v>399</v>
      </c>
      <c r="S65" s="123" t="s">
        <v>399</v>
      </c>
      <c r="T65" s="123" t="s">
        <v>399</v>
      </c>
      <c r="U65" s="123" t="s">
        <v>399</v>
      </c>
      <c r="V65" s="123" t="s">
        <v>399</v>
      </c>
      <c r="W65" s="123" t="s">
        <v>399</v>
      </c>
      <c r="X65" s="123" t="s">
        <v>399</v>
      </c>
      <c r="Y65" s="123" t="s">
        <v>399</v>
      </c>
      <c r="Z65" s="123" t="s">
        <v>399</v>
      </c>
      <c r="AA65" s="123" t="s">
        <v>399</v>
      </c>
      <c r="AB65" s="123" t="s">
        <v>399</v>
      </c>
      <c r="AC65" s="123" t="s">
        <v>399</v>
      </c>
      <c r="AD65" s="123" t="s">
        <v>399</v>
      </c>
      <c r="AE65" s="26"/>
      <c r="AF65" s="124" t="s">
        <v>399</v>
      </c>
      <c r="AG65" s="124" t="s">
        <v>399</v>
      </c>
      <c r="AH65" s="124" t="s">
        <v>399</v>
      </c>
      <c r="AI65" s="124" t="s">
        <v>399</v>
      </c>
      <c r="AJ65" s="124" t="s">
        <v>399</v>
      </c>
      <c r="AK65" s="124" t="s">
        <v>408</v>
      </c>
      <c r="AL65" s="125" t="s">
        <v>151</v>
      </c>
    </row>
    <row r="66" spans="1:38" s="6" customFormat="1" ht="26.25" customHeight="1" thickBot="1">
      <c r="A66" s="37" t="s">
        <v>44</v>
      </c>
      <c r="B66" s="37" t="s">
        <v>152</v>
      </c>
      <c r="C66" s="37" t="s">
        <v>153</v>
      </c>
      <c r="D66" s="122"/>
      <c r="E66" s="123" t="s">
        <v>406</v>
      </c>
      <c r="F66" s="123" t="s">
        <v>406</v>
      </c>
      <c r="G66" s="123" t="s">
        <v>406</v>
      </c>
      <c r="H66" s="123" t="s">
        <v>406</v>
      </c>
      <c r="I66" s="123" t="s">
        <v>406</v>
      </c>
      <c r="J66" s="123" t="s">
        <v>406</v>
      </c>
      <c r="K66" s="123" t="s">
        <v>406</v>
      </c>
      <c r="L66" s="123" t="s">
        <v>406</v>
      </c>
      <c r="M66" s="123" t="s">
        <v>406</v>
      </c>
      <c r="N66" s="123" t="s">
        <v>406</v>
      </c>
      <c r="O66" s="123" t="s">
        <v>406</v>
      </c>
      <c r="P66" s="123" t="s">
        <v>406</v>
      </c>
      <c r="Q66" s="123" t="s">
        <v>406</v>
      </c>
      <c r="R66" s="123" t="s">
        <v>406</v>
      </c>
      <c r="S66" s="123" t="s">
        <v>406</v>
      </c>
      <c r="T66" s="123" t="s">
        <v>406</v>
      </c>
      <c r="U66" s="123" t="s">
        <v>406</v>
      </c>
      <c r="V66" s="123" t="s">
        <v>406</v>
      </c>
      <c r="W66" s="123" t="s">
        <v>406</v>
      </c>
      <c r="X66" s="123" t="s">
        <v>406</v>
      </c>
      <c r="Y66" s="123" t="s">
        <v>406</v>
      </c>
      <c r="Z66" s="123" t="s">
        <v>406</v>
      </c>
      <c r="AA66" s="123" t="s">
        <v>406</v>
      </c>
      <c r="AB66" s="123" t="s">
        <v>406</v>
      </c>
      <c r="AC66" s="123" t="s">
        <v>406</v>
      </c>
      <c r="AD66" s="123" t="s">
        <v>406</v>
      </c>
      <c r="AE66" s="26"/>
      <c r="AF66" s="124" t="s">
        <v>399</v>
      </c>
      <c r="AG66" s="124" t="s">
        <v>399</v>
      </c>
      <c r="AH66" s="124" t="s">
        <v>399</v>
      </c>
      <c r="AI66" s="124" t="s">
        <v>399</v>
      </c>
      <c r="AJ66" s="124" t="s">
        <v>399</v>
      </c>
      <c r="AK66" s="124" t="s">
        <v>406</v>
      </c>
      <c r="AL66" s="125" t="s">
        <v>154</v>
      </c>
    </row>
    <row r="67" spans="1:38" s="6" customFormat="1" ht="26.25" customHeight="1" thickBot="1">
      <c r="A67" s="37" t="s">
        <v>44</v>
      </c>
      <c r="B67" s="37" t="s">
        <v>155</v>
      </c>
      <c r="C67" s="37" t="s">
        <v>156</v>
      </c>
      <c r="D67" s="122"/>
      <c r="E67" s="123" t="s">
        <v>401</v>
      </c>
      <c r="F67" s="123" t="s">
        <v>401</v>
      </c>
      <c r="G67" s="123" t="s">
        <v>401</v>
      </c>
      <c r="H67" s="123" t="s">
        <v>399</v>
      </c>
      <c r="I67" s="123" t="s">
        <v>401</v>
      </c>
      <c r="J67" s="123" t="s">
        <v>401</v>
      </c>
      <c r="K67" s="123">
        <v>3.3999999999999998E-3</v>
      </c>
      <c r="L67" s="123" t="s">
        <v>401</v>
      </c>
      <c r="M67" s="123" t="s">
        <v>401</v>
      </c>
      <c r="N67" s="123" t="s">
        <v>401</v>
      </c>
      <c r="O67" s="123" t="s">
        <v>401</v>
      </c>
      <c r="P67" s="123" t="s">
        <v>401</v>
      </c>
      <c r="Q67" s="123" t="s">
        <v>401</v>
      </c>
      <c r="R67" s="123" t="s">
        <v>401</v>
      </c>
      <c r="S67" s="123" t="s">
        <v>401</v>
      </c>
      <c r="T67" s="123" t="s">
        <v>401</v>
      </c>
      <c r="U67" s="123" t="s">
        <v>401</v>
      </c>
      <c r="V67" s="123" t="s">
        <v>401</v>
      </c>
      <c r="W67" s="123" t="s">
        <v>401</v>
      </c>
      <c r="X67" s="123" t="s">
        <v>401</v>
      </c>
      <c r="Y67" s="123" t="s">
        <v>401</v>
      </c>
      <c r="Z67" s="123" t="s">
        <v>401</v>
      </c>
      <c r="AA67" s="123" t="s">
        <v>401</v>
      </c>
      <c r="AB67" s="123" t="s">
        <v>401</v>
      </c>
      <c r="AC67" s="123" t="s">
        <v>401</v>
      </c>
      <c r="AD67" s="123" t="s">
        <v>401</v>
      </c>
      <c r="AE67" s="26"/>
      <c r="AF67" s="124" t="s">
        <v>399</v>
      </c>
      <c r="AG67" s="124" t="s">
        <v>399</v>
      </c>
      <c r="AH67" s="124" t="s">
        <v>399</v>
      </c>
      <c r="AI67" s="124" t="s">
        <v>399</v>
      </c>
      <c r="AJ67" s="124" t="s">
        <v>399</v>
      </c>
      <c r="AK67" s="124">
        <v>34</v>
      </c>
      <c r="AL67" s="125" t="s">
        <v>157</v>
      </c>
    </row>
    <row r="68" spans="1:38" s="6" customFormat="1" ht="26.25" customHeight="1" thickBot="1">
      <c r="A68" s="37" t="s">
        <v>44</v>
      </c>
      <c r="B68" s="37" t="s">
        <v>158</v>
      </c>
      <c r="C68" s="37" t="s">
        <v>159</v>
      </c>
      <c r="D68" s="122"/>
      <c r="E68" s="123" t="s">
        <v>406</v>
      </c>
      <c r="F68" s="123" t="s">
        <v>406</v>
      </c>
      <c r="G68" s="123" t="s">
        <v>406</v>
      </c>
      <c r="H68" s="123" t="s">
        <v>406</v>
      </c>
      <c r="I68" s="123" t="s">
        <v>406</v>
      </c>
      <c r="J68" s="123" t="s">
        <v>406</v>
      </c>
      <c r="K68" s="123" t="s">
        <v>406</v>
      </c>
      <c r="L68" s="123" t="s">
        <v>406</v>
      </c>
      <c r="M68" s="123" t="s">
        <v>406</v>
      </c>
      <c r="N68" s="123" t="s">
        <v>406</v>
      </c>
      <c r="O68" s="123" t="s">
        <v>406</v>
      </c>
      <c r="P68" s="123" t="s">
        <v>406</v>
      </c>
      <c r="Q68" s="123" t="s">
        <v>406</v>
      </c>
      <c r="R68" s="123" t="s">
        <v>406</v>
      </c>
      <c r="S68" s="123" t="s">
        <v>406</v>
      </c>
      <c r="T68" s="123" t="s">
        <v>406</v>
      </c>
      <c r="U68" s="123" t="s">
        <v>406</v>
      </c>
      <c r="V68" s="123" t="s">
        <v>406</v>
      </c>
      <c r="W68" s="123" t="s">
        <v>406</v>
      </c>
      <c r="X68" s="123" t="s">
        <v>406</v>
      </c>
      <c r="Y68" s="123" t="s">
        <v>406</v>
      </c>
      <c r="Z68" s="123" t="s">
        <v>406</v>
      </c>
      <c r="AA68" s="123" t="s">
        <v>406</v>
      </c>
      <c r="AB68" s="123" t="s">
        <v>406</v>
      </c>
      <c r="AC68" s="123" t="s">
        <v>406</v>
      </c>
      <c r="AD68" s="123" t="s">
        <v>406</v>
      </c>
      <c r="AE68" s="26"/>
      <c r="AF68" s="124" t="s">
        <v>399</v>
      </c>
      <c r="AG68" s="124" t="s">
        <v>399</v>
      </c>
      <c r="AH68" s="124" t="s">
        <v>399</v>
      </c>
      <c r="AI68" s="124" t="s">
        <v>399</v>
      </c>
      <c r="AJ68" s="124" t="s">
        <v>399</v>
      </c>
      <c r="AK68" s="124" t="s">
        <v>406</v>
      </c>
      <c r="AL68" s="125" t="s">
        <v>160</v>
      </c>
    </row>
    <row r="69" spans="1:38" s="6" customFormat="1" ht="26.25" customHeight="1" thickBot="1">
      <c r="A69" s="37" t="s">
        <v>44</v>
      </c>
      <c r="B69" s="37" t="s">
        <v>161</v>
      </c>
      <c r="C69" s="37" t="s">
        <v>162</v>
      </c>
      <c r="D69" s="128"/>
      <c r="E69" s="123" t="s">
        <v>399</v>
      </c>
      <c r="F69" s="123" t="s">
        <v>399</v>
      </c>
      <c r="G69" s="123" t="s">
        <v>399</v>
      </c>
      <c r="H69" s="123">
        <v>0.31140000000000001</v>
      </c>
      <c r="I69" s="123" t="s">
        <v>401</v>
      </c>
      <c r="J69" s="123" t="s">
        <v>401</v>
      </c>
      <c r="K69" s="123">
        <v>3.4599999999999999E-2</v>
      </c>
      <c r="L69" s="123" t="s">
        <v>401</v>
      </c>
      <c r="M69" s="123">
        <v>3.1139999999999999</v>
      </c>
      <c r="N69" s="123" t="s">
        <v>399</v>
      </c>
      <c r="O69" s="123" t="s">
        <v>399</v>
      </c>
      <c r="P69" s="123" t="s">
        <v>399</v>
      </c>
      <c r="Q69" s="123" t="s">
        <v>399</v>
      </c>
      <c r="R69" s="123" t="s">
        <v>399</v>
      </c>
      <c r="S69" s="123" t="s">
        <v>399</v>
      </c>
      <c r="T69" s="123" t="s">
        <v>399</v>
      </c>
      <c r="U69" s="123" t="s">
        <v>399</v>
      </c>
      <c r="V69" s="123" t="s">
        <v>399</v>
      </c>
      <c r="W69" s="123" t="s">
        <v>399</v>
      </c>
      <c r="X69" s="123" t="s">
        <v>399</v>
      </c>
      <c r="Y69" s="123" t="s">
        <v>399</v>
      </c>
      <c r="Z69" s="123" t="s">
        <v>399</v>
      </c>
      <c r="AA69" s="123" t="s">
        <v>399</v>
      </c>
      <c r="AB69" s="123" t="s">
        <v>399</v>
      </c>
      <c r="AC69" s="123" t="s">
        <v>399</v>
      </c>
      <c r="AD69" s="123" t="s">
        <v>399</v>
      </c>
      <c r="AE69" s="26"/>
      <c r="AF69" s="124" t="s">
        <v>399</v>
      </c>
      <c r="AG69" s="124" t="s">
        <v>399</v>
      </c>
      <c r="AH69" s="124" t="s">
        <v>399</v>
      </c>
      <c r="AI69" s="124" t="s">
        <v>399</v>
      </c>
      <c r="AJ69" s="124" t="s">
        <v>399</v>
      </c>
      <c r="AK69" s="124">
        <v>346</v>
      </c>
      <c r="AL69" s="125" t="s">
        <v>163</v>
      </c>
    </row>
    <row r="70" spans="1:38" s="6" customFormat="1" ht="26.25" customHeight="1" thickBot="1">
      <c r="A70" s="37" t="s">
        <v>44</v>
      </c>
      <c r="B70" s="37" t="s">
        <v>164</v>
      </c>
      <c r="C70" s="37" t="s">
        <v>363</v>
      </c>
      <c r="D70" s="128"/>
      <c r="E70" s="123" t="s">
        <v>399</v>
      </c>
      <c r="F70" s="123">
        <v>14.300967351999995</v>
      </c>
      <c r="G70" s="123" t="s">
        <v>399</v>
      </c>
      <c r="H70" s="123">
        <v>0.72919749999999994</v>
      </c>
      <c r="I70" s="123">
        <v>0.26371730999999998</v>
      </c>
      <c r="J70" s="123">
        <v>0.37413899999999994</v>
      </c>
      <c r="K70" s="123">
        <v>84.721032244999989</v>
      </c>
      <c r="L70" s="123">
        <v>5.2502199999999999E-3</v>
      </c>
      <c r="M70" s="123" t="s">
        <v>399</v>
      </c>
      <c r="N70" s="123" t="s">
        <v>401</v>
      </c>
      <c r="O70" s="123" t="s">
        <v>401</v>
      </c>
      <c r="P70" s="123">
        <v>0.96710400000000007</v>
      </c>
      <c r="Q70" s="123" t="s">
        <v>401</v>
      </c>
      <c r="R70" s="123" t="s">
        <v>401</v>
      </c>
      <c r="S70" s="123" t="s">
        <v>401</v>
      </c>
      <c r="T70" s="123" t="s">
        <v>401</v>
      </c>
      <c r="U70" s="123" t="s">
        <v>401</v>
      </c>
      <c r="V70" s="123" t="s">
        <v>401</v>
      </c>
      <c r="W70" s="123" t="s">
        <v>401</v>
      </c>
      <c r="X70" s="123" t="s">
        <v>401</v>
      </c>
      <c r="Y70" s="123" t="s">
        <v>401</v>
      </c>
      <c r="Z70" s="123" t="s">
        <v>401</v>
      </c>
      <c r="AA70" s="123" t="s">
        <v>401</v>
      </c>
      <c r="AB70" s="123" t="s">
        <v>401</v>
      </c>
      <c r="AC70" s="123" t="s">
        <v>401</v>
      </c>
      <c r="AD70" s="123" t="s">
        <v>401</v>
      </c>
      <c r="AE70" s="26"/>
      <c r="AF70" s="124" t="s">
        <v>399</v>
      </c>
      <c r="AG70" s="124" t="s">
        <v>399</v>
      </c>
      <c r="AH70" s="124" t="s">
        <v>399</v>
      </c>
      <c r="AI70" s="124" t="s">
        <v>399</v>
      </c>
      <c r="AJ70" s="124" t="s">
        <v>399</v>
      </c>
      <c r="AK70" s="124" t="s">
        <v>408</v>
      </c>
      <c r="AL70" s="125" t="s">
        <v>389</v>
      </c>
    </row>
    <row r="71" spans="1:38" s="6" customFormat="1" ht="26.25" customHeight="1" thickBot="1">
      <c r="A71" s="37" t="s">
        <v>44</v>
      </c>
      <c r="B71" s="37" t="s">
        <v>165</v>
      </c>
      <c r="C71" s="37" t="s">
        <v>166</v>
      </c>
      <c r="D71" s="128"/>
      <c r="E71" s="123" t="s">
        <v>399</v>
      </c>
      <c r="F71" s="123" t="s">
        <v>400</v>
      </c>
      <c r="G71" s="123" t="s">
        <v>399</v>
      </c>
      <c r="H71" s="123" t="s">
        <v>400</v>
      </c>
      <c r="I71" s="123" t="s">
        <v>400</v>
      </c>
      <c r="J71" s="123" t="s">
        <v>400</v>
      </c>
      <c r="K71" s="123" t="s">
        <v>400</v>
      </c>
      <c r="L71" s="123" t="s">
        <v>400</v>
      </c>
      <c r="M71" s="123" t="s">
        <v>399</v>
      </c>
      <c r="N71" s="123" t="s">
        <v>399</v>
      </c>
      <c r="O71" s="123" t="s">
        <v>399</v>
      </c>
      <c r="P71" s="123" t="s">
        <v>399</v>
      </c>
      <c r="Q71" s="123" t="s">
        <v>399</v>
      </c>
      <c r="R71" s="123" t="s">
        <v>399</v>
      </c>
      <c r="S71" s="123" t="s">
        <v>399</v>
      </c>
      <c r="T71" s="123" t="s">
        <v>399</v>
      </c>
      <c r="U71" s="123" t="s">
        <v>399</v>
      </c>
      <c r="V71" s="123" t="s">
        <v>399</v>
      </c>
      <c r="W71" s="123" t="s">
        <v>399</v>
      </c>
      <c r="X71" s="123" t="s">
        <v>399</v>
      </c>
      <c r="Y71" s="123" t="s">
        <v>399</v>
      </c>
      <c r="Z71" s="123" t="s">
        <v>399</v>
      </c>
      <c r="AA71" s="123" t="s">
        <v>399</v>
      </c>
      <c r="AB71" s="123" t="s">
        <v>399</v>
      </c>
      <c r="AC71" s="123" t="s">
        <v>399</v>
      </c>
      <c r="AD71" s="123" t="s">
        <v>399</v>
      </c>
      <c r="AE71" s="26"/>
      <c r="AF71" s="124" t="s">
        <v>399</v>
      </c>
      <c r="AG71" s="124" t="s">
        <v>399</v>
      </c>
      <c r="AH71" s="124" t="s">
        <v>399</v>
      </c>
      <c r="AI71" s="124" t="s">
        <v>399</v>
      </c>
      <c r="AJ71" s="124" t="s">
        <v>399</v>
      </c>
      <c r="AK71" s="124" t="s">
        <v>400</v>
      </c>
      <c r="AL71" s="125" t="s">
        <v>389</v>
      </c>
    </row>
    <row r="72" spans="1:38" s="6" customFormat="1" ht="26.25" customHeight="1" thickBot="1">
      <c r="A72" s="37" t="s">
        <v>44</v>
      </c>
      <c r="B72" s="37" t="s">
        <v>167</v>
      </c>
      <c r="C72" s="37" t="s">
        <v>168</v>
      </c>
      <c r="D72" s="122"/>
      <c r="E72" s="123">
        <v>0.27532000000000001</v>
      </c>
      <c r="F72" s="123">
        <v>0.98528300000000013</v>
      </c>
      <c r="G72" s="123">
        <v>0.10626000000000001</v>
      </c>
      <c r="H72" s="123" t="s">
        <v>401</v>
      </c>
      <c r="I72" s="123">
        <v>0.76829300000000011</v>
      </c>
      <c r="J72" s="123">
        <v>0.97871199999999992</v>
      </c>
      <c r="K72" s="123">
        <v>1.797404</v>
      </c>
      <c r="L72" s="123">
        <v>3.9012750000000001E-3</v>
      </c>
      <c r="M72" s="123">
        <v>18.792200000000001</v>
      </c>
      <c r="N72" s="123">
        <v>44.623058799999995</v>
      </c>
      <c r="O72" s="123">
        <v>0.68142299999999989</v>
      </c>
      <c r="P72" s="123">
        <v>0.40299240000000003</v>
      </c>
      <c r="Q72" s="123">
        <v>1.9432049999999998</v>
      </c>
      <c r="R72" s="123">
        <v>10.649509399999999</v>
      </c>
      <c r="S72" s="123">
        <v>0.39430999999999994</v>
      </c>
      <c r="T72" s="123">
        <v>2.39107</v>
      </c>
      <c r="U72" s="123">
        <v>0.139127</v>
      </c>
      <c r="V72" s="123">
        <v>25.087553999999997</v>
      </c>
      <c r="W72" s="123">
        <v>58.672405999999995</v>
      </c>
      <c r="X72" s="123" t="s">
        <v>400</v>
      </c>
      <c r="Y72" s="123" t="s">
        <v>400</v>
      </c>
      <c r="Z72" s="123" t="s">
        <v>400</v>
      </c>
      <c r="AA72" s="123" t="s">
        <v>400</v>
      </c>
      <c r="AB72" s="123">
        <v>13.024169999999998</v>
      </c>
      <c r="AC72" s="123">
        <v>0.18839999999999998</v>
      </c>
      <c r="AD72" s="123">
        <v>26.510199999999998</v>
      </c>
      <c r="AE72" s="26"/>
      <c r="AF72" s="124" t="s">
        <v>399</v>
      </c>
      <c r="AG72" s="124" t="s">
        <v>399</v>
      </c>
      <c r="AH72" s="124" t="s">
        <v>399</v>
      </c>
      <c r="AI72" s="124" t="s">
        <v>399</v>
      </c>
      <c r="AJ72" s="124" t="s">
        <v>399</v>
      </c>
      <c r="AK72" s="124">
        <v>22779</v>
      </c>
      <c r="AL72" s="125" t="s">
        <v>169</v>
      </c>
    </row>
    <row r="73" spans="1:38" s="6" customFormat="1" ht="26.25" customHeight="1" thickBot="1">
      <c r="A73" s="37" t="s">
        <v>44</v>
      </c>
      <c r="B73" s="37" t="s">
        <v>170</v>
      </c>
      <c r="C73" s="37" t="s">
        <v>171</v>
      </c>
      <c r="D73" s="122"/>
      <c r="E73" s="123" t="s">
        <v>401</v>
      </c>
      <c r="F73" s="123" t="s">
        <v>401</v>
      </c>
      <c r="G73" s="123" t="s">
        <v>401</v>
      </c>
      <c r="H73" s="123" t="s">
        <v>401</v>
      </c>
      <c r="I73" s="123">
        <v>7.1749199999999999E-2</v>
      </c>
      <c r="J73" s="123">
        <v>0.1016447</v>
      </c>
      <c r="K73" s="123">
        <v>0.11958200000000001</v>
      </c>
      <c r="L73" s="123">
        <v>7.1748999999999997E-3</v>
      </c>
      <c r="M73" s="123" t="s">
        <v>401</v>
      </c>
      <c r="N73" s="123" t="s">
        <v>401</v>
      </c>
      <c r="O73" s="123" t="s">
        <v>401</v>
      </c>
      <c r="P73" s="123" t="s">
        <v>401</v>
      </c>
      <c r="Q73" s="123" t="s">
        <v>401</v>
      </c>
      <c r="R73" s="123" t="s">
        <v>401</v>
      </c>
      <c r="S73" s="123" t="s">
        <v>401</v>
      </c>
      <c r="T73" s="123" t="s">
        <v>401</v>
      </c>
      <c r="U73" s="123" t="s">
        <v>401</v>
      </c>
      <c r="V73" s="123" t="s">
        <v>401</v>
      </c>
      <c r="W73" s="123" t="s">
        <v>401</v>
      </c>
      <c r="X73" s="123" t="s">
        <v>401</v>
      </c>
      <c r="Y73" s="123" t="s">
        <v>401</v>
      </c>
      <c r="Z73" s="123" t="s">
        <v>401</v>
      </c>
      <c r="AA73" s="123" t="s">
        <v>401</v>
      </c>
      <c r="AB73" s="123" t="s">
        <v>401</v>
      </c>
      <c r="AC73" s="123" t="s">
        <v>399</v>
      </c>
      <c r="AD73" s="123" t="s">
        <v>399</v>
      </c>
      <c r="AE73" s="26"/>
      <c r="AF73" s="124" t="s">
        <v>399</v>
      </c>
      <c r="AG73" s="124" t="s">
        <v>399</v>
      </c>
      <c r="AH73" s="124" t="s">
        <v>399</v>
      </c>
      <c r="AI73" s="124" t="s">
        <v>399</v>
      </c>
      <c r="AJ73" s="124" t="s">
        <v>399</v>
      </c>
      <c r="AK73" s="124" t="s">
        <v>408</v>
      </c>
      <c r="AL73" s="125" t="s">
        <v>172</v>
      </c>
    </row>
    <row r="74" spans="1:38" s="6" customFormat="1" ht="26.25" customHeight="1" thickBot="1">
      <c r="A74" s="37" t="s">
        <v>44</v>
      </c>
      <c r="B74" s="37" t="s">
        <v>173</v>
      </c>
      <c r="C74" s="37" t="s">
        <v>174</v>
      </c>
      <c r="D74" s="122"/>
      <c r="E74" s="123">
        <v>0.23850299999999999</v>
      </c>
      <c r="F74" s="123" t="s">
        <v>399</v>
      </c>
      <c r="G74" s="123">
        <v>1.192515</v>
      </c>
      <c r="H74" s="123" t="s">
        <v>399</v>
      </c>
      <c r="I74" s="123">
        <v>9.5401199999999992E-2</v>
      </c>
      <c r="J74" s="123">
        <v>0.11925150000000001</v>
      </c>
      <c r="K74" s="123">
        <v>0.1431018</v>
      </c>
      <c r="L74" s="123">
        <v>2.1942276000000006E-3</v>
      </c>
      <c r="M74" s="123">
        <v>28.620359999999998</v>
      </c>
      <c r="N74" s="123" t="s">
        <v>401</v>
      </c>
      <c r="O74" s="123" t="s">
        <v>401</v>
      </c>
      <c r="P74" s="123" t="s">
        <v>401</v>
      </c>
      <c r="Q74" s="123" t="s">
        <v>401</v>
      </c>
      <c r="R74" s="123" t="s">
        <v>401</v>
      </c>
      <c r="S74" s="123" t="s">
        <v>401</v>
      </c>
      <c r="T74" s="123" t="s">
        <v>401</v>
      </c>
      <c r="U74" s="123" t="s">
        <v>401</v>
      </c>
      <c r="V74" s="123" t="s">
        <v>401</v>
      </c>
      <c r="W74" s="123" t="s">
        <v>401</v>
      </c>
      <c r="X74" s="123">
        <v>1.6695209999999999E-2</v>
      </c>
      <c r="Y74" s="123">
        <v>4.7700600000000004E-3</v>
      </c>
      <c r="Z74" s="123">
        <v>4.7700600000000004E-3</v>
      </c>
      <c r="AA74" s="123">
        <v>2.3850300000000002E-3</v>
      </c>
      <c r="AB74" s="123">
        <v>2.8620359999999997E-2</v>
      </c>
      <c r="AC74" s="123" t="s">
        <v>401</v>
      </c>
      <c r="AD74" s="123" t="s">
        <v>399</v>
      </c>
      <c r="AE74" s="26"/>
      <c r="AF74" s="124" t="s">
        <v>399</v>
      </c>
      <c r="AG74" s="124" t="s">
        <v>399</v>
      </c>
      <c r="AH74" s="124" t="s">
        <v>399</v>
      </c>
      <c r="AI74" s="124" t="s">
        <v>399</v>
      </c>
      <c r="AJ74" s="124" t="s">
        <v>399</v>
      </c>
      <c r="AK74" s="124" t="s">
        <v>408</v>
      </c>
      <c r="AL74" s="125" t="s">
        <v>175</v>
      </c>
    </row>
    <row r="75" spans="1:38" s="6" customFormat="1" ht="26.25" customHeight="1" thickBot="1">
      <c r="A75" s="37" t="s">
        <v>44</v>
      </c>
      <c r="B75" s="37" t="s">
        <v>176</v>
      </c>
      <c r="C75" s="37" t="s">
        <v>177</v>
      </c>
      <c r="D75" s="128"/>
      <c r="E75" s="123" t="s">
        <v>406</v>
      </c>
      <c r="F75" s="123" t="s">
        <v>406</v>
      </c>
      <c r="G75" s="123" t="s">
        <v>406</v>
      </c>
      <c r="H75" s="123" t="s">
        <v>406</v>
      </c>
      <c r="I75" s="123" t="s">
        <v>406</v>
      </c>
      <c r="J75" s="123" t="s">
        <v>406</v>
      </c>
      <c r="K75" s="123" t="s">
        <v>406</v>
      </c>
      <c r="L75" s="123" t="s">
        <v>406</v>
      </c>
      <c r="M75" s="123" t="s">
        <v>406</v>
      </c>
      <c r="N75" s="123" t="s">
        <v>406</v>
      </c>
      <c r="O75" s="123" t="s">
        <v>406</v>
      </c>
      <c r="P75" s="123" t="s">
        <v>406</v>
      </c>
      <c r="Q75" s="123" t="s">
        <v>406</v>
      </c>
      <c r="R75" s="123" t="s">
        <v>406</v>
      </c>
      <c r="S75" s="123" t="s">
        <v>406</v>
      </c>
      <c r="T75" s="123" t="s">
        <v>406</v>
      </c>
      <c r="U75" s="123" t="s">
        <v>406</v>
      </c>
      <c r="V75" s="123" t="s">
        <v>406</v>
      </c>
      <c r="W75" s="123" t="s">
        <v>406</v>
      </c>
      <c r="X75" s="123" t="s">
        <v>406</v>
      </c>
      <c r="Y75" s="123" t="s">
        <v>406</v>
      </c>
      <c r="Z75" s="123" t="s">
        <v>406</v>
      </c>
      <c r="AA75" s="123" t="s">
        <v>406</v>
      </c>
      <c r="AB75" s="123" t="s">
        <v>406</v>
      </c>
      <c r="AC75" s="123" t="s">
        <v>406</v>
      </c>
      <c r="AD75" s="123" t="s">
        <v>406</v>
      </c>
      <c r="AE75" s="26"/>
      <c r="AF75" s="124" t="s">
        <v>399</v>
      </c>
      <c r="AG75" s="124" t="s">
        <v>399</v>
      </c>
      <c r="AH75" s="124" t="s">
        <v>399</v>
      </c>
      <c r="AI75" s="124" t="s">
        <v>399</v>
      </c>
      <c r="AJ75" s="124" t="s">
        <v>399</v>
      </c>
      <c r="AK75" s="124" t="s">
        <v>406</v>
      </c>
      <c r="AL75" s="125" t="s">
        <v>178</v>
      </c>
    </row>
    <row r="76" spans="1:38" s="6" customFormat="1" ht="26.25" customHeight="1" thickBot="1">
      <c r="A76" s="37" t="s">
        <v>44</v>
      </c>
      <c r="B76" s="37" t="s">
        <v>179</v>
      </c>
      <c r="C76" s="37" t="s">
        <v>180</v>
      </c>
      <c r="D76" s="122"/>
      <c r="E76" s="123" t="s">
        <v>399</v>
      </c>
      <c r="F76" s="123" t="s">
        <v>399</v>
      </c>
      <c r="G76" s="123">
        <v>7.9350599999999993E-2</v>
      </c>
      <c r="H76" s="123" t="s">
        <v>399</v>
      </c>
      <c r="I76" s="123">
        <v>1.1014159999999999E-4</v>
      </c>
      <c r="J76" s="123">
        <v>2.2299599999999996E-4</v>
      </c>
      <c r="K76" s="123">
        <v>2.8213599999999994E-4</v>
      </c>
      <c r="L76" s="123" t="s">
        <v>399</v>
      </c>
      <c r="M76" s="123" t="s">
        <v>399</v>
      </c>
      <c r="N76" s="123">
        <v>0.1200281</v>
      </c>
      <c r="O76" s="123">
        <v>3.1129500000000002E-3</v>
      </c>
      <c r="P76" s="123">
        <v>8.1383999999999988E-3</v>
      </c>
      <c r="Q76" s="123">
        <v>5.1136999999999997E-3</v>
      </c>
      <c r="R76" s="123" t="s">
        <v>401</v>
      </c>
      <c r="S76" s="123" t="s">
        <v>401</v>
      </c>
      <c r="T76" s="123" t="s">
        <v>401</v>
      </c>
      <c r="U76" s="123" t="s">
        <v>401</v>
      </c>
      <c r="V76" s="123">
        <v>1.6676949999999999E-2</v>
      </c>
      <c r="W76" s="123">
        <v>0.16124959999999999</v>
      </c>
      <c r="X76" s="123" t="s">
        <v>401</v>
      </c>
      <c r="Y76" s="123" t="s">
        <v>401</v>
      </c>
      <c r="Z76" s="123" t="s">
        <v>401</v>
      </c>
      <c r="AA76" s="123" t="s">
        <v>401</v>
      </c>
      <c r="AB76" s="123" t="s">
        <v>401</v>
      </c>
      <c r="AC76" s="123" t="s">
        <v>401</v>
      </c>
      <c r="AD76" s="123">
        <v>7.2350999999999999E-5</v>
      </c>
      <c r="AE76" s="26"/>
      <c r="AF76" s="124" t="s">
        <v>399</v>
      </c>
      <c r="AG76" s="124" t="s">
        <v>399</v>
      </c>
      <c r="AH76" s="124" t="s">
        <v>399</v>
      </c>
      <c r="AI76" s="124" t="s">
        <v>399</v>
      </c>
      <c r="AJ76" s="124" t="s">
        <v>399</v>
      </c>
      <c r="AK76" s="122">
        <v>27.128</v>
      </c>
      <c r="AL76" s="125" t="s">
        <v>409</v>
      </c>
    </row>
    <row r="77" spans="1:38" s="6" customFormat="1" ht="26.25" customHeight="1" thickBot="1">
      <c r="A77" s="37" t="s">
        <v>44</v>
      </c>
      <c r="B77" s="37" t="s">
        <v>182</v>
      </c>
      <c r="C77" s="37" t="s">
        <v>183</v>
      </c>
      <c r="D77" s="122"/>
      <c r="E77" s="123" t="s">
        <v>399</v>
      </c>
      <c r="F77" s="123" t="s">
        <v>399</v>
      </c>
      <c r="G77" s="123">
        <v>7.6673249999999998E-2</v>
      </c>
      <c r="H77" s="123" t="s">
        <v>399</v>
      </c>
      <c r="I77" s="123">
        <v>6.8154000000000012E-4</v>
      </c>
      <c r="J77" s="123">
        <v>7.3833500000000012E-4</v>
      </c>
      <c r="K77" s="123">
        <v>8.5192500000000001E-4</v>
      </c>
      <c r="L77" s="123" t="s">
        <v>399</v>
      </c>
      <c r="M77" s="123" t="s">
        <v>399</v>
      </c>
      <c r="N77" s="123">
        <v>1.1358999999999999E-2</v>
      </c>
      <c r="O77" s="123">
        <v>2.2717999999999996E-3</v>
      </c>
      <c r="P77" s="123">
        <v>2.2718E-3</v>
      </c>
      <c r="Q77" s="123">
        <v>1.7038499999999998E-3</v>
      </c>
      <c r="R77" s="123" t="s">
        <v>401</v>
      </c>
      <c r="S77" s="123" t="s">
        <v>401</v>
      </c>
      <c r="T77" s="123" t="s">
        <v>401</v>
      </c>
      <c r="U77" s="123" t="s">
        <v>401</v>
      </c>
      <c r="V77" s="123">
        <v>0.28397499999999998</v>
      </c>
      <c r="W77" s="123">
        <v>0.28397499999999998</v>
      </c>
      <c r="X77" s="123" t="s">
        <v>401</v>
      </c>
      <c r="Y77" s="123" t="s">
        <v>401</v>
      </c>
      <c r="Z77" s="123" t="s">
        <v>401</v>
      </c>
      <c r="AA77" s="123" t="s">
        <v>401</v>
      </c>
      <c r="AB77" s="123" t="s">
        <v>401</v>
      </c>
      <c r="AC77" s="123" t="s">
        <v>401</v>
      </c>
      <c r="AD77" s="123">
        <v>1.1359000000000003E-4</v>
      </c>
      <c r="AE77" s="26"/>
      <c r="AF77" s="124" t="s">
        <v>399</v>
      </c>
      <c r="AG77" s="124" t="s">
        <v>399</v>
      </c>
      <c r="AH77" s="124" t="s">
        <v>399</v>
      </c>
      <c r="AI77" s="124" t="s">
        <v>399</v>
      </c>
      <c r="AJ77" s="124" t="s">
        <v>399</v>
      </c>
      <c r="AK77" s="122">
        <v>56.795000000000002</v>
      </c>
      <c r="AL77" s="125" t="s">
        <v>410</v>
      </c>
    </row>
    <row r="78" spans="1:38" s="6" customFormat="1" ht="26.25" customHeight="1" thickBot="1">
      <c r="A78" s="37" t="s">
        <v>44</v>
      </c>
      <c r="B78" s="37" t="s">
        <v>185</v>
      </c>
      <c r="C78" s="37" t="s">
        <v>186</v>
      </c>
      <c r="D78" s="122"/>
      <c r="E78" s="123" t="s">
        <v>399</v>
      </c>
      <c r="F78" s="123" t="s">
        <v>399</v>
      </c>
      <c r="G78" s="123">
        <v>2.7375480000000001E-2</v>
      </c>
      <c r="H78" s="123" t="s">
        <v>399</v>
      </c>
      <c r="I78" s="123">
        <v>3.9404100000000001E-3</v>
      </c>
      <c r="J78" s="123">
        <v>5.1847500000000001E-3</v>
      </c>
      <c r="K78" s="123">
        <v>6.6364800000000002E-3</v>
      </c>
      <c r="L78" s="123">
        <v>3.9404100000000003E-6</v>
      </c>
      <c r="M78" s="123" t="s">
        <v>399</v>
      </c>
      <c r="N78" s="123">
        <v>0.49773600000000001</v>
      </c>
      <c r="O78" s="123">
        <v>4.7699699999999998E-2</v>
      </c>
      <c r="P78" s="123" t="s">
        <v>401</v>
      </c>
      <c r="Q78" s="123">
        <v>4.1478000000000001E-2</v>
      </c>
      <c r="R78" s="123" t="s">
        <v>401</v>
      </c>
      <c r="S78" s="123">
        <v>0.58069199999999999</v>
      </c>
      <c r="T78" s="123">
        <v>2.6960700000000001E-3</v>
      </c>
      <c r="U78" s="123" t="s">
        <v>401</v>
      </c>
      <c r="V78" s="123" t="s">
        <v>401</v>
      </c>
      <c r="W78" s="123">
        <v>1.03695</v>
      </c>
      <c r="X78" s="123" t="s">
        <v>401</v>
      </c>
      <c r="Y78" s="123" t="s">
        <v>401</v>
      </c>
      <c r="Z78" s="123" t="s">
        <v>401</v>
      </c>
      <c r="AA78" s="123" t="s">
        <v>401</v>
      </c>
      <c r="AB78" s="123" t="s">
        <v>401</v>
      </c>
      <c r="AC78" s="123" t="s">
        <v>401</v>
      </c>
      <c r="AD78" s="123">
        <v>7.6734300000000008E-5</v>
      </c>
      <c r="AE78" s="26"/>
      <c r="AF78" s="124" t="s">
        <v>399</v>
      </c>
      <c r="AG78" s="124" t="s">
        <v>399</v>
      </c>
      <c r="AH78" s="124" t="s">
        <v>399</v>
      </c>
      <c r="AI78" s="124" t="s">
        <v>399</v>
      </c>
      <c r="AJ78" s="124" t="s">
        <v>399</v>
      </c>
      <c r="AK78" s="122">
        <v>20.739000000000001</v>
      </c>
      <c r="AL78" s="125" t="s">
        <v>411</v>
      </c>
    </row>
    <row r="79" spans="1:38" s="6" customFormat="1" ht="26.25" customHeight="1" thickBot="1">
      <c r="A79" s="37" t="s">
        <v>44</v>
      </c>
      <c r="B79" s="37" t="s">
        <v>188</v>
      </c>
      <c r="C79" s="37" t="s">
        <v>189</v>
      </c>
      <c r="D79" s="122"/>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124" t="s">
        <v>399</v>
      </c>
      <c r="AG79" s="124" t="s">
        <v>399</v>
      </c>
      <c r="AH79" s="124" t="s">
        <v>399</v>
      </c>
      <c r="AI79" s="124" t="s">
        <v>399</v>
      </c>
      <c r="AJ79" s="124" t="s">
        <v>399</v>
      </c>
      <c r="AK79" s="39" t="s">
        <v>406</v>
      </c>
      <c r="AL79" s="125" t="s">
        <v>190</v>
      </c>
    </row>
    <row r="80" spans="1:38" s="6" customFormat="1" ht="26.25" customHeight="1" thickBot="1">
      <c r="A80" s="37" t="s">
        <v>44</v>
      </c>
      <c r="B80" s="37" t="s">
        <v>191</v>
      </c>
      <c r="C80" s="37" t="s">
        <v>192</v>
      </c>
      <c r="D80" s="122"/>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124" t="s">
        <v>399</v>
      </c>
      <c r="AG80" s="124" t="s">
        <v>399</v>
      </c>
      <c r="AH80" s="124" t="s">
        <v>399</v>
      </c>
      <c r="AI80" s="124" t="s">
        <v>399</v>
      </c>
      <c r="AJ80" s="124" t="s">
        <v>399</v>
      </c>
      <c r="AK80" s="39" t="s">
        <v>401</v>
      </c>
      <c r="AL80" s="125" t="s">
        <v>389</v>
      </c>
    </row>
    <row r="81" spans="1:38" s="6" customFormat="1" ht="26.25" customHeight="1" thickBot="1">
      <c r="A81" s="37" t="s">
        <v>44</v>
      </c>
      <c r="B81" s="37" t="s">
        <v>193</v>
      </c>
      <c r="C81" s="37" t="s">
        <v>194</v>
      </c>
      <c r="D81" s="122"/>
      <c r="E81" s="123" t="s">
        <v>399</v>
      </c>
      <c r="F81" s="123" t="s">
        <v>399</v>
      </c>
      <c r="G81" s="123" t="s">
        <v>399</v>
      </c>
      <c r="H81" s="123" t="s">
        <v>399</v>
      </c>
      <c r="I81" s="39" t="s">
        <v>401</v>
      </c>
      <c r="J81" s="39" t="s">
        <v>401</v>
      </c>
      <c r="K81" s="39" t="s">
        <v>401</v>
      </c>
      <c r="L81" s="123" t="s">
        <v>399</v>
      </c>
      <c r="M81" s="123" t="s">
        <v>399</v>
      </c>
      <c r="N81" s="123" t="s">
        <v>399</v>
      </c>
      <c r="O81" s="123" t="s">
        <v>399</v>
      </c>
      <c r="P81" s="123" t="s">
        <v>399</v>
      </c>
      <c r="Q81" s="123" t="s">
        <v>399</v>
      </c>
      <c r="R81" s="123" t="s">
        <v>399</v>
      </c>
      <c r="S81" s="123" t="s">
        <v>399</v>
      </c>
      <c r="T81" s="123" t="s">
        <v>399</v>
      </c>
      <c r="U81" s="123" t="s">
        <v>399</v>
      </c>
      <c r="V81" s="123" t="s">
        <v>399</v>
      </c>
      <c r="W81" s="123" t="s">
        <v>399</v>
      </c>
      <c r="X81" s="123" t="s">
        <v>399</v>
      </c>
      <c r="Y81" s="123" t="s">
        <v>399</v>
      </c>
      <c r="Z81" s="123" t="s">
        <v>399</v>
      </c>
      <c r="AA81" s="123" t="s">
        <v>399</v>
      </c>
      <c r="AB81" s="123" t="s">
        <v>399</v>
      </c>
      <c r="AC81" s="123" t="s">
        <v>399</v>
      </c>
      <c r="AD81" s="123" t="s">
        <v>399</v>
      </c>
      <c r="AE81" s="26"/>
      <c r="AF81" s="124" t="s">
        <v>399</v>
      </c>
      <c r="AG81" s="124" t="s">
        <v>399</v>
      </c>
      <c r="AH81" s="124" t="s">
        <v>399</v>
      </c>
      <c r="AI81" s="124" t="s">
        <v>399</v>
      </c>
      <c r="AJ81" s="124" t="s">
        <v>399</v>
      </c>
      <c r="AK81" s="124" t="s">
        <v>401</v>
      </c>
      <c r="AL81" s="125" t="s">
        <v>396</v>
      </c>
    </row>
    <row r="82" spans="1:38" s="6" customFormat="1" ht="26.25" customHeight="1" thickBot="1">
      <c r="A82" s="37" t="s">
        <v>196</v>
      </c>
      <c r="B82" s="37" t="s">
        <v>197</v>
      </c>
      <c r="C82" s="43" t="s">
        <v>198</v>
      </c>
      <c r="D82" s="122"/>
      <c r="E82" s="123" t="s">
        <v>399</v>
      </c>
      <c r="F82" s="132">
        <v>24.711504085655545</v>
      </c>
      <c r="G82" s="123" t="s">
        <v>399</v>
      </c>
      <c r="H82" s="123" t="s">
        <v>399</v>
      </c>
      <c r="I82" s="123" t="s">
        <v>399</v>
      </c>
      <c r="J82" s="123" t="s">
        <v>399</v>
      </c>
      <c r="K82" s="123" t="s">
        <v>399</v>
      </c>
      <c r="L82" s="123" t="s">
        <v>399</v>
      </c>
      <c r="M82" s="123" t="s">
        <v>399</v>
      </c>
      <c r="N82" s="123" t="s">
        <v>399</v>
      </c>
      <c r="O82" s="123" t="s">
        <v>399</v>
      </c>
      <c r="P82" s="123" t="s">
        <v>399</v>
      </c>
      <c r="Q82" s="123" t="s">
        <v>399</v>
      </c>
      <c r="R82" s="123" t="s">
        <v>399</v>
      </c>
      <c r="S82" s="123" t="s">
        <v>399</v>
      </c>
      <c r="T82" s="123" t="s">
        <v>399</v>
      </c>
      <c r="U82" s="123" t="s">
        <v>399</v>
      </c>
      <c r="V82" s="123" t="s">
        <v>399</v>
      </c>
      <c r="W82" s="123" t="s">
        <v>399</v>
      </c>
      <c r="X82" s="123" t="s">
        <v>399</v>
      </c>
      <c r="Y82" s="123" t="s">
        <v>399</v>
      </c>
      <c r="Z82" s="123" t="s">
        <v>399</v>
      </c>
      <c r="AA82" s="123" t="s">
        <v>399</v>
      </c>
      <c r="AB82" s="123" t="s">
        <v>399</v>
      </c>
      <c r="AC82" s="123" t="s">
        <v>399</v>
      </c>
      <c r="AD82" s="123" t="s">
        <v>399</v>
      </c>
      <c r="AE82" s="26"/>
      <c r="AF82" s="124" t="s">
        <v>399</v>
      </c>
      <c r="AG82" s="124" t="s">
        <v>399</v>
      </c>
      <c r="AH82" s="124" t="s">
        <v>399</v>
      </c>
      <c r="AI82" s="124" t="s">
        <v>399</v>
      </c>
      <c r="AJ82" s="124" t="s">
        <v>399</v>
      </c>
      <c r="AK82" s="124">
        <v>21257016</v>
      </c>
      <c r="AL82" s="125" t="s">
        <v>412</v>
      </c>
    </row>
    <row r="83" spans="1:38" s="6" customFormat="1" ht="26.25" customHeight="1" thickBot="1">
      <c r="A83" s="37" t="s">
        <v>44</v>
      </c>
      <c r="B83" s="48" t="s">
        <v>199</v>
      </c>
      <c r="C83" s="43" t="s">
        <v>200</v>
      </c>
      <c r="D83" s="122"/>
      <c r="E83" s="39" t="s">
        <v>399</v>
      </c>
      <c r="F83" s="123">
        <v>1.0822448E-2</v>
      </c>
      <c r="G83" s="39" t="s">
        <v>399</v>
      </c>
      <c r="H83" s="123" t="s">
        <v>399</v>
      </c>
      <c r="I83" s="123">
        <v>6.76403E-2</v>
      </c>
      <c r="J83" s="123">
        <v>1.352806</v>
      </c>
      <c r="K83" s="123">
        <v>10.146045000000001</v>
      </c>
      <c r="L83" s="123">
        <v>3.8554970999999999E-3</v>
      </c>
      <c r="M83" s="39" t="s">
        <v>399</v>
      </c>
      <c r="N83" s="123" t="s">
        <v>399</v>
      </c>
      <c r="O83" s="123" t="s">
        <v>399</v>
      </c>
      <c r="P83" s="123" t="s">
        <v>399</v>
      </c>
      <c r="Q83" s="123" t="s">
        <v>399</v>
      </c>
      <c r="R83" s="123" t="s">
        <v>399</v>
      </c>
      <c r="S83" s="123" t="s">
        <v>399</v>
      </c>
      <c r="T83" s="123" t="s">
        <v>399</v>
      </c>
      <c r="U83" s="123" t="s">
        <v>399</v>
      </c>
      <c r="V83" s="123" t="s">
        <v>399</v>
      </c>
      <c r="W83" s="123" t="s">
        <v>401</v>
      </c>
      <c r="X83" s="123" t="s">
        <v>401</v>
      </c>
      <c r="Y83" s="123" t="s">
        <v>401</v>
      </c>
      <c r="Z83" s="123" t="s">
        <v>401</v>
      </c>
      <c r="AA83" s="123" t="s">
        <v>401</v>
      </c>
      <c r="AB83" s="123" t="s">
        <v>401</v>
      </c>
      <c r="AC83" s="123" t="s">
        <v>401</v>
      </c>
      <c r="AD83" s="123" t="s">
        <v>399</v>
      </c>
      <c r="AE83" s="26"/>
      <c r="AF83" s="124" t="s">
        <v>399</v>
      </c>
      <c r="AG83" s="124" t="s">
        <v>399</v>
      </c>
      <c r="AH83" s="124" t="s">
        <v>399</v>
      </c>
      <c r="AI83" s="124" t="s">
        <v>399</v>
      </c>
      <c r="AJ83" s="124" t="s">
        <v>399</v>
      </c>
      <c r="AK83" s="124" t="s">
        <v>408</v>
      </c>
      <c r="AL83" s="125" t="s">
        <v>413</v>
      </c>
    </row>
    <row r="84" spans="1:38" s="6" customFormat="1" ht="26.25" customHeight="1" thickBot="1">
      <c r="A84" s="37" t="s">
        <v>44</v>
      </c>
      <c r="B84" s="48" t="s">
        <v>201</v>
      </c>
      <c r="C84" s="43" t="s">
        <v>202</v>
      </c>
      <c r="D84" s="122"/>
      <c r="E84" s="39" t="s">
        <v>399</v>
      </c>
      <c r="F84" s="123">
        <v>1.57872E-3</v>
      </c>
      <c r="G84" s="123" t="s">
        <v>399</v>
      </c>
      <c r="H84" s="123" t="s">
        <v>399</v>
      </c>
      <c r="I84" s="123">
        <v>9.7152000000000002E-4</v>
      </c>
      <c r="J84" s="123">
        <v>4.8576000000000001E-3</v>
      </c>
      <c r="K84" s="123">
        <v>1.94304E-2</v>
      </c>
      <c r="L84" s="123">
        <v>1.2629759999999996E-7</v>
      </c>
      <c r="M84" s="123">
        <v>1.1536800000000001E-4</v>
      </c>
      <c r="N84" s="123" t="s">
        <v>401</v>
      </c>
      <c r="O84" s="123" t="s">
        <v>401</v>
      </c>
      <c r="P84" s="123" t="s">
        <v>401</v>
      </c>
      <c r="Q84" s="123" t="s">
        <v>399</v>
      </c>
      <c r="R84" s="123" t="s">
        <v>399</v>
      </c>
      <c r="S84" s="123" t="s">
        <v>399</v>
      </c>
      <c r="T84" s="123" t="s">
        <v>399</v>
      </c>
      <c r="U84" s="123" t="s">
        <v>399</v>
      </c>
      <c r="V84" s="123" t="s">
        <v>399</v>
      </c>
      <c r="W84" s="123" t="s">
        <v>401</v>
      </c>
      <c r="X84" s="123" t="s">
        <v>401</v>
      </c>
      <c r="Y84" s="123" t="s">
        <v>401</v>
      </c>
      <c r="Z84" s="123" t="s">
        <v>401</v>
      </c>
      <c r="AA84" s="123" t="s">
        <v>401</v>
      </c>
      <c r="AB84" s="123" t="s">
        <v>401</v>
      </c>
      <c r="AC84" s="123" t="s">
        <v>401</v>
      </c>
      <c r="AD84" s="123" t="s">
        <v>399</v>
      </c>
      <c r="AE84" s="26"/>
      <c r="AF84" s="124" t="s">
        <v>399</v>
      </c>
      <c r="AG84" s="124" t="s">
        <v>399</v>
      </c>
      <c r="AH84" s="124" t="s">
        <v>399</v>
      </c>
      <c r="AI84" s="124" t="s">
        <v>399</v>
      </c>
      <c r="AJ84" s="124" t="s">
        <v>399</v>
      </c>
      <c r="AK84" s="124">
        <v>12144</v>
      </c>
      <c r="AL84" s="125" t="s">
        <v>37</v>
      </c>
    </row>
    <row r="85" spans="1:38" s="6" customFormat="1" ht="26.25" customHeight="1" thickBot="1">
      <c r="A85" s="37" t="s">
        <v>196</v>
      </c>
      <c r="B85" s="37" t="s">
        <v>203</v>
      </c>
      <c r="C85" s="43" t="s">
        <v>380</v>
      </c>
      <c r="D85" s="122"/>
      <c r="E85" s="123" t="s">
        <v>399</v>
      </c>
      <c r="F85" s="123">
        <v>10.678232906215856</v>
      </c>
      <c r="G85" s="123" t="s">
        <v>399</v>
      </c>
      <c r="H85" s="123" t="s">
        <v>399</v>
      </c>
      <c r="I85" s="123" t="s">
        <v>399</v>
      </c>
      <c r="J85" s="123" t="s">
        <v>399</v>
      </c>
      <c r="K85" s="123" t="s">
        <v>399</v>
      </c>
      <c r="L85" s="123" t="s">
        <v>399</v>
      </c>
      <c r="M85" s="123" t="s">
        <v>399</v>
      </c>
      <c r="N85" s="123" t="s">
        <v>399</v>
      </c>
      <c r="O85" s="123" t="s">
        <v>399</v>
      </c>
      <c r="P85" s="123" t="s">
        <v>399</v>
      </c>
      <c r="Q85" s="123" t="s">
        <v>399</v>
      </c>
      <c r="R85" s="123" t="s">
        <v>399</v>
      </c>
      <c r="S85" s="123" t="s">
        <v>399</v>
      </c>
      <c r="T85" s="123" t="s">
        <v>399</v>
      </c>
      <c r="U85" s="123" t="s">
        <v>399</v>
      </c>
      <c r="V85" s="123" t="s">
        <v>399</v>
      </c>
      <c r="W85" s="123" t="s">
        <v>399</v>
      </c>
      <c r="X85" s="123" t="s">
        <v>399</v>
      </c>
      <c r="Y85" s="123" t="s">
        <v>399</v>
      </c>
      <c r="Z85" s="123" t="s">
        <v>399</v>
      </c>
      <c r="AA85" s="123" t="s">
        <v>399</v>
      </c>
      <c r="AB85" s="123" t="s">
        <v>399</v>
      </c>
      <c r="AC85" s="123" t="s">
        <v>399</v>
      </c>
      <c r="AD85" s="123" t="s">
        <v>399</v>
      </c>
      <c r="AE85" s="26"/>
      <c r="AF85" s="124" t="s">
        <v>399</v>
      </c>
      <c r="AG85" s="124" t="s">
        <v>399</v>
      </c>
      <c r="AH85" s="124" t="s">
        <v>399</v>
      </c>
      <c r="AI85" s="124" t="s">
        <v>399</v>
      </c>
      <c r="AJ85" s="124" t="s">
        <v>399</v>
      </c>
      <c r="AK85" s="124" t="s">
        <v>640</v>
      </c>
      <c r="AL85" s="125" t="s">
        <v>638</v>
      </c>
    </row>
    <row r="86" spans="1:38" s="6" customFormat="1" ht="26.25" customHeight="1" thickBot="1">
      <c r="A86" s="37" t="s">
        <v>196</v>
      </c>
      <c r="B86" s="37" t="s">
        <v>204</v>
      </c>
      <c r="C86" s="43" t="s">
        <v>205</v>
      </c>
      <c r="D86" s="122"/>
      <c r="E86" s="123" t="s">
        <v>399</v>
      </c>
      <c r="F86" s="123">
        <v>5.4244133799999998</v>
      </c>
      <c r="G86" s="123" t="s">
        <v>399</v>
      </c>
      <c r="H86" s="123" t="s">
        <v>399</v>
      </c>
      <c r="I86" s="123" t="s">
        <v>399</v>
      </c>
      <c r="J86" s="123" t="s">
        <v>399</v>
      </c>
      <c r="K86" s="123" t="s">
        <v>399</v>
      </c>
      <c r="L86" s="123" t="s">
        <v>399</v>
      </c>
      <c r="M86" s="123" t="s">
        <v>399</v>
      </c>
      <c r="N86" s="123" t="s">
        <v>399</v>
      </c>
      <c r="O86" s="123" t="s">
        <v>399</v>
      </c>
      <c r="P86" s="123" t="s">
        <v>399</v>
      </c>
      <c r="Q86" s="123" t="s">
        <v>399</v>
      </c>
      <c r="R86" s="123" t="s">
        <v>399</v>
      </c>
      <c r="S86" s="123" t="s">
        <v>399</v>
      </c>
      <c r="T86" s="123" t="s">
        <v>399</v>
      </c>
      <c r="U86" s="123" t="s">
        <v>399</v>
      </c>
      <c r="V86" s="123" t="s">
        <v>399</v>
      </c>
      <c r="W86" s="123" t="s">
        <v>399</v>
      </c>
      <c r="X86" s="123" t="s">
        <v>399</v>
      </c>
      <c r="Y86" s="123" t="s">
        <v>399</v>
      </c>
      <c r="Z86" s="123" t="s">
        <v>399</v>
      </c>
      <c r="AA86" s="123" t="s">
        <v>399</v>
      </c>
      <c r="AB86" s="123" t="s">
        <v>399</v>
      </c>
      <c r="AC86" s="123" t="s">
        <v>399</v>
      </c>
      <c r="AD86" s="123" t="s">
        <v>399</v>
      </c>
      <c r="AE86" s="26"/>
      <c r="AF86" s="124" t="s">
        <v>399</v>
      </c>
      <c r="AG86" s="124" t="s">
        <v>399</v>
      </c>
      <c r="AH86" s="124" t="s">
        <v>399</v>
      </c>
      <c r="AI86" s="124" t="s">
        <v>399</v>
      </c>
      <c r="AJ86" s="124" t="s">
        <v>399</v>
      </c>
      <c r="AK86" s="123">
        <v>11.792203000000001</v>
      </c>
      <c r="AL86" s="125" t="s">
        <v>206</v>
      </c>
    </row>
    <row r="87" spans="1:38" s="6" customFormat="1" ht="26.25" customHeight="1" thickBot="1">
      <c r="A87" s="37" t="s">
        <v>196</v>
      </c>
      <c r="B87" s="37" t="s">
        <v>207</v>
      </c>
      <c r="C87" s="43" t="s">
        <v>208</v>
      </c>
      <c r="D87" s="122"/>
      <c r="E87" s="123" t="s">
        <v>399</v>
      </c>
      <c r="F87" s="123">
        <v>0.53704600000000002</v>
      </c>
      <c r="G87" s="123" t="s">
        <v>399</v>
      </c>
      <c r="H87" s="123" t="s">
        <v>399</v>
      </c>
      <c r="I87" s="123" t="s">
        <v>401</v>
      </c>
      <c r="J87" s="123" t="s">
        <v>399</v>
      </c>
      <c r="K87" s="123" t="s">
        <v>399</v>
      </c>
      <c r="L87" s="123" t="s">
        <v>399</v>
      </c>
      <c r="M87" s="123" t="s">
        <v>399</v>
      </c>
      <c r="N87" s="123" t="s">
        <v>399</v>
      </c>
      <c r="O87" s="123" t="s">
        <v>399</v>
      </c>
      <c r="P87" s="123" t="s">
        <v>399</v>
      </c>
      <c r="Q87" s="123" t="s">
        <v>399</v>
      </c>
      <c r="R87" s="123" t="s">
        <v>399</v>
      </c>
      <c r="S87" s="123" t="s">
        <v>399</v>
      </c>
      <c r="T87" s="123" t="s">
        <v>399</v>
      </c>
      <c r="U87" s="123" t="s">
        <v>399</v>
      </c>
      <c r="V87" s="123" t="s">
        <v>399</v>
      </c>
      <c r="W87" s="123" t="s">
        <v>399</v>
      </c>
      <c r="X87" s="123" t="s">
        <v>399</v>
      </c>
      <c r="Y87" s="123" t="s">
        <v>399</v>
      </c>
      <c r="Z87" s="123" t="s">
        <v>399</v>
      </c>
      <c r="AA87" s="123" t="s">
        <v>399</v>
      </c>
      <c r="AB87" s="123" t="s">
        <v>399</v>
      </c>
      <c r="AC87" s="123" t="s">
        <v>399</v>
      </c>
      <c r="AD87" s="123" t="s">
        <v>399</v>
      </c>
      <c r="AE87" s="26"/>
      <c r="AF87" s="124" t="s">
        <v>399</v>
      </c>
      <c r="AG87" s="124" t="s">
        <v>399</v>
      </c>
      <c r="AH87" s="124" t="s">
        <v>399</v>
      </c>
      <c r="AI87" s="124" t="s">
        <v>399</v>
      </c>
      <c r="AJ87" s="124" t="s">
        <v>399</v>
      </c>
      <c r="AK87" s="131">
        <v>1.3426149999999999</v>
      </c>
      <c r="AL87" s="125" t="s">
        <v>206</v>
      </c>
    </row>
    <row r="88" spans="1:38" s="6" customFormat="1" ht="26.25" customHeight="1" thickBot="1">
      <c r="A88" s="37" t="s">
        <v>196</v>
      </c>
      <c r="B88" s="37" t="s">
        <v>209</v>
      </c>
      <c r="C88" s="43" t="s">
        <v>210</v>
      </c>
      <c r="D88" s="122"/>
      <c r="E88" s="123" t="s">
        <v>399</v>
      </c>
      <c r="F88" s="123">
        <v>9.9147679889999996</v>
      </c>
      <c r="G88" s="123" t="s">
        <v>399</v>
      </c>
      <c r="H88" s="123" t="s">
        <v>399</v>
      </c>
      <c r="I88" s="123" t="s">
        <v>399</v>
      </c>
      <c r="J88" s="123" t="s">
        <v>399</v>
      </c>
      <c r="K88" s="123">
        <v>6.2886800000000007E-2</v>
      </c>
      <c r="L88" s="123" t="s">
        <v>401</v>
      </c>
      <c r="M88" s="123" t="s">
        <v>399</v>
      </c>
      <c r="N88" s="123" t="s">
        <v>399</v>
      </c>
      <c r="O88" s="123">
        <v>1.5721699999999999E-5</v>
      </c>
      <c r="P88" s="123" t="s">
        <v>399</v>
      </c>
      <c r="Q88" s="123">
        <v>7.8608499999999998E-5</v>
      </c>
      <c r="R88" s="123">
        <v>9.4330200000000003E-4</v>
      </c>
      <c r="S88" s="123" t="s">
        <v>401</v>
      </c>
      <c r="T88" s="123">
        <v>7.8608500000000008E-3</v>
      </c>
      <c r="U88" s="123">
        <v>7.8608499999999998E-5</v>
      </c>
      <c r="V88" s="123" t="s">
        <v>401</v>
      </c>
      <c r="W88" s="123" t="s">
        <v>401</v>
      </c>
      <c r="X88" s="123">
        <v>0.40090334999999999</v>
      </c>
      <c r="Y88" s="123" t="s">
        <v>401</v>
      </c>
      <c r="Z88" s="123" t="s">
        <v>401</v>
      </c>
      <c r="AA88" s="123" t="s">
        <v>401</v>
      </c>
      <c r="AB88" s="123">
        <v>0.40090334999999999</v>
      </c>
      <c r="AC88" s="123" t="s">
        <v>401</v>
      </c>
      <c r="AD88" s="123" t="s">
        <v>401</v>
      </c>
      <c r="AE88" s="26"/>
      <c r="AF88" s="124" t="s">
        <v>399</v>
      </c>
      <c r="AG88" s="124" t="s">
        <v>399</v>
      </c>
      <c r="AH88" s="124" t="s">
        <v>399</v>
      </c>
      <c r="AI88" s="124" t="s">
        <v>399</v>
      </c>
      <c r="AJ88" s="124" t="s">
        <v>399</v>
      </c>
      <c r="AK88" s="124" t="s">
        <v>725</v>
      </c>
      <c r="AL88" s="125" t="s">
        <v>460</v>
      </c>
    </row>
    <row r="89" spans="1:38" s="6" customFormat="1" ht="26.25" customHeight="1" thickBot="1">
      <c r="A89" s="37" t="s">
        <v>196</v>
      </c>
      <c r="B89" s="37" t="s">
        <v>211</v>
      </c>
      <c r="C89" s="43" t="s">
        <v>212</v>
      </c>
      <c r="D89" s="122"/>
      <c r="E89" s="123" t="s">
        <v>399</v>
      </c>
      <c r="F89" s="123">
        <v>1.206</v>
      </c>
      <c r="G89" s="123" t="s">
        <v>399</v>
      </c>
      <c r="H89" s="123" t="s">
        <v>399</v>
      </c>
      <c r="I89" s="123" t="s">
        <v>401</v>
      </c>
      <c r="J89" s="123" t="s">
        <v>399</v>
      </c>
      <c r="K89" s="123" t="s">
        <v>399</v>
      </c>
      <c r="L89" s="123" t="s">
        <v>399</v>
      </c>
      <c r="M89" s="123" t="s">
        <v>399</v>
      </c>
      <c r="N89" s="123" t="s">
        <v>399</v>
      </c>
      <c r="O89" s="123" t="s">
        <v>399</v>
      </c>
      <c r="P89" s="123" t="s">
        <v>399</v>
      </c>
      <c r="Q89" s="123" t="s">
        <v>399</v>
      </c>
      <c r="R89" s="123" t="s">
        <v>399</v>
      </c>
      <c r="S89" s="123" t="s">
        <v>399</v>
      </c>
      <c r="T89" s="123" t="s">
        <v>399</v>
      </c>
      <c r="U89" s="123" t="s">
        <v>399</v>
      </c>
      <c r="V89" s="123" t="s">
        <v>399</v>
      </c>
      <c r="W89" s="123" t="s">
        <v>399</v>
      </c>
      <c r="X89" s="123" t="s">
        <v>399</v>
      </c>
      <c r="Y89" s="123" t="s">
        <v>399</v>
      </c>
      <c r="Z89" s="123" t="s">
        <v>399</v>
      </c>
      <c r="AA89" s="123" t="s">
        <v>399</v>
      </c>
      <c r="AB89" s="123" t="s">
        <v>399</v>
      </c>
      <c r="AC89" s="123" t="s">
        <v>399</v>
      </c>
      <c r="AD89" s="123" t="s">
        <v>399</v>
      </c>
      <c r="AE89" s="26"/>
      <c r="AF89" s="124" t="s">
        <v>399</v>
      </c>
      <c r="AG89" s="124" t="s">
        <v>399</v>
      </c>
      <c r="AH89" s="124" t="s">
        <v>399</v>
      </c>
      <c r="AI89" s="124" t="s">
        <v>399</v>
      </c>
      <c r="AJ89" s="124" t="s">
        <v>399</v>
      </c>
      <c r="AK89" s="124">
        <v>2.25</v>
      </c>
      <c r="AL89" s="125" t="s">
        <v>461</v>
      </c>
    </row>
    <row r="90" spans="1:38" s="52" customFormat="1" ht="26.25" customHeight="1" thickBot="1">
      <c r="A90" s="37" t="s">
        <v>196</v>
      </c>
      <c r="B90" s="37" t="s">
        <v>213</v>
      </c>
      <c r="C90" s="43" t="s">
        <v>214</v>
      </c>
      <c r="D90" s="122"/>
      <c r="E90" s="123" t="s">
        <v>401</v>
      </c>
      <c r="F90" s="123">
        <v>5.5555485674277199</v>
      </c>
      <c r="G90" s="123" t="s">
        <v>401</v>
      </c>
      <c r="H90" s="123" t="s">
        <v>401</v>
      </c>
      <c r="I90" s="123" t="s">
        <v>401</v>
      </c>
      <c r="J90" s="123" t="s">
        <v>401</v>
      </c>
      <c r="K90" s="123" t="s">
        <v>401</v>
      </c>
      <c r="L90" s="123" t="s">
        <v>401</v>
      </c>
      <c r="M90" s="123" t="s">
        <v>401</v>
      </c>
      <c r="N90" s="123" t="s">
        <v>401</v>
      </c>
      <c r="O90" s="123" t="s">
        <v>401</v>
      </c>
      <c r="P90" s="123" t="s">
        <v>401</v>
      </c>
      <c r="Q90" s="123" t="s">
        <v>401</v>
      </c>
      <c r="R90" s="123" t="s">
        <v>401</v>
      </c>
      <c r="S90" s="123" t="s">
        <v>401</v>
      </c>
      <c r="T90" s="123" t="s">
        <v>401</v>
      </c>
      <c r="U90" s="123" t="s">
        <v>401</v>
      </c>
      <c r="V90" s="123" t="s">
        <v>401</v>
      </c>
      <c r="W90" s="123" t="s">
        <v>401</v>
      </c>
      <c r="X90" s="123" t="s">
        <v>401</v>
      </c>
      <c r="Y90" s="123" t="s">
        <v>401</v>
      </c>
      <c r="Z90" s="123" t="s">
        <v>401</v>
      </c>
      <c r="AA90" s="123" t="s">
        <v>401</v>
      </c>
      <c r="AB90" s="123" t="s">
        <v>401</v>
      </c>
      <c r="AC90" s="123" t="s">
        <v>401</v>
      </c>
      <c r="AD90" s="123" t="s">
        <v>401</v>
      </c>
      <c r="AE90" s="26"/>
      <c r="AF90" s="124" t="s">
        <v>399</v>
      </c>
      <c r="AG90" s="124" t="s">
        <v>399</v>
      </c>
      <c r="AH90" s="124" t="s">
        <v>399</v>
      </c>
      <c r="AI90" s="124" t="s">
        <v>399</v>
      </c>
      <c r="AJ90" s="124" t="s">
        <v>399</v>
      </c>
      <c r="AK90" s="124" t="s">
        <v>594</v>
      </c>
      <c r="AL90" s="125" t="s">
        <v>580</v>
      </c>
    </row>
    <row r="91" spans="1:38" s="6" customFormat="1" ht="26.25" customHeight="1" thickBot="1">
      <c r="A91" s="37" t="s">
        <v>196</v>
      </c>
      <c r="B91" s="37" t="s">
        <v>381</v>
      </c>
      <c r="C91" s="37" t="s">
        <v>215</v>
      </c>
      <c r="D91" s="122"/>
      <c r="E91" s="123">
        <v>7.9355701560000005E-2</v>
      </c>
      <c r="F91" s="123">
        <v>0.21226522767999997</v>
      </c>
      <c r="G91" s="123">
        <v>4.8097909199999993E-3</v>
      </c>
      <c r="H91" s="123">
        <v>0.1820042758</v>
      </c>
      <c r="I91" s="123">
        <v>1.26684623724</v>
      </c>
      <c r="J91" s="123">
        <v>1.3432613923199999</v>
      </c>
      <c r="K91" s="123">
        <v>1.3590445141800001</v>
      </c>
      <c r="L91" s="123">
        <v>5.3285589179999995E-3</v>
      </c>
      <c r="M91" s="123">
        <v>2.4278779240999997</v>
      </c>
      <c r="N91" s="123">
        <v>1.248634464</v>
      </c>
      <c r="O91" s="123">
        <v>0.23918195687999999</v>
      </c>
      <c r="P91" s="123">
        <v>9.0780822000000004E-5</v>
      </c>
      <c r="Q91" s="123">
        <v>2.1182191799999999E-3</v>
      </c>
      <c r="R91" s="123">
        <v>2.48452776E-2</v>
      </c>
      <c r="S91" s="123">
        <v>0.94395966479999993</v>
      </c>
      <c r="T91" s="123">
        <v>0.16619180040000001</v>
      </c>
      <c r="U91" s="123" t="s">
        <v>401</v>
      </c>
      <c r="V91" s="123">
        <v>0.53250038039999992</v>
      </c>
      <c r="W91" s="123">
        <v>4.3856451999999997E-3</v>
      </c>
      <c r="X91" s="123">
        <v>4.8680661720000001E-3</v>
      </c>
      <c r="Y91" s="123">
        <v>1.9735403399999997E-3</v>
      </c>
      <c r="Z91" s="123">
        <v>1.9735403399999997E-3</v>
      </c>
      <c r="AA91" s="123">
        <v>1.9735403399999997E-3</v>
      </c>
      <c r="AB91" s="123">
        <v>1.0788687191999999E-2</v>
      </c>
      <c r="AC91" s="123" t="s">
        <v>401</v>
      </c>
      <c r="AD91" s="123" t="s">
        <v>401</v>
      </c>
      <c r="AE91" s="26"/>
      <c r="AF91" s="124" t="s">
        <v>399</v>
      </c>
      <c r="AG91" s="124" t="s">
        <v>399</v>
      </c>
      <c r="AH91" s="124" t="s">
        <v>399</v>
      </c>
      <c r="AI91" s="124" t="s">
        <v>399</v>
      </c>
      <c r="AJ91" s="124" t="s">
        <v>399</v>
      </c>
      <c r="AK91" s="124" t="s">
        <v>480</v>
      </c>
      <c r="AL91" s="125" t="s">
        <v>414</v>
      </c>
    </row>
    <row r="92" spans="1:38" s="6" customFormat="1" ht="26.25" customHeight="1" thickBot="1">
      <c r="A92" s="37" t="s">
        <v>44</v>
      </c>
      <c r="B92" s="37" t="s">
        <v>216</v>
      </c>
      <c r="C92" s="37" t="s">
        <v>217</v>
      </c>
      <c r="D92" s="128"/>
      <c r="E92" s="123">
        <v>0.10299999999999999</v>
      </c>
      <c r="F92" s="123">
        <v>0.20599999999999999</v>
      </c>
      <c r="G92" s="123">
        <v>0.20599999999999999</v>
      </c>
      <c r="H92" s="123" t="s">
        <v>401</v>
      </c>
      <c r="I92" s="123">
        <v>6.1799999999999994E-2</v>
      </c>
      <c r="J92" s="123">
        <v>8.2400000000000001E-2</v>
      </c>
      <c r="K92" s="123">
        <v>0.10299999999999999</v>
      </c>
      <c r="L92" s="123">
        <v>1.6068E-3</v>
      </c>
      <c r="M92" s="123">
        <v>0.5665</v>
      </c>
      <c r="N92" s="123" t="s">
        <v>399</v>
      </c>
      <c r="O92" s="123" t="s">
        <v>399</v>
      </c>
      <c r="P92" s="123" t="s">
        <v>399</v>
      </c>
      <c r="Q92" s="123" t="s">
        <v>399</v>
      </c>
      <c r="R92" s="123" t="s">
        <v>399</v>
      </c>
      <c r="S92" s="123" t="s">
        <v>399</v>
      </c>
      <c r="T92" s="123" t="s">
        <v>399</v>
      </c>
      <c r="U92" s="123" t="s">
        <v>399</v>
      </c>
      <c r="V92" s="123" t="s">
        <v>399</v>
      </c>
      <c r="W92" s="123" t="s">
        <v>399</v>
      </c>
      <c r="X92" s="123" t="s">
        <v>401</v>
      </c>
      <c r="Y92" s="123" t="s">
        <v>401</v>
      </c>
      <c r="Z92" s="123" t="s">
        <v>401</v>
      </c>
      <c r="AA92" s="123" t="s">
        <v>401</v>
      </c>
      <c r="AB92" s="123" t="s">
        <v>401</v>
      </c>
      <c r="AC92" s="123" t="s">
        <v>401</v>
      </c>
      <c r="AD92" s="123" t="s">
        <v>399</v>
      </c>
      <c r="AE92" s="26"/>
      <c r="AF92" s="124" t="s">
        <v>399</v>
      </c>
      <c r="AG92" s="124" t="s">
        <v>399</v>
      </c>
      <c r="AH92" s="124" t="s">
        <v>399</v>
      </c>
      <c r="AI92" s="124" t="s">
        <v>399</v>
      </c>
      <c r="AJ92" s="124" t="s">
        <v>399</v>
      </c>
      <c r="AK92" s="122">
        <v>103</v>
      </c>
      <c r="AL92" s="125" t="s">
        <v>218</v>
      </c>
    </row>
    <row r="93" spans="1:38" s="6" customFormat="1" ht="26.25" customHeight="1" thickBot="1">
      <c r="A93" s="37" t="s">
        <v>44</v>
      </c>
      <c r="B93" s="37" t="s">
        <v>219</v>
      </c>
      <c r="C93" s="37" t="s">
        <v>382</v>
      </c>
      <c r="D93" s="128"/>
      <c r="E93" s="123" t="s">
        <v>399</v>
      </c>
      <c r="F93" s="123">
        <v>10.426179718199998</v>
      </c>
      <c r="G93" s="123" t="s">
        <v>399</v>
      </c>
      <c r="H93" s="123" t="s">
        <v>399</v>
      </c>
      <c r="I93" s="39" t="s">
        <v>401</v>
      </c>
      <c r="J93" s="39">
        <v>4.7320967999999998E-2</v>
      </c>
      <c r="K93" s="39" t="s">
        <v>401</v>
      </c>
      <c r="L93" s="39" t="s">
        <v>401</v>
      </c>
      <c r="M93" s="123" t="s">
        <v>399</v>
      </c>
      <c r="N93" s="123" t="s">
        <v>399</v>
      </c>
      <c r="O93" s="123" t="s">
        <v>399</v>
      </c>
      <c r="P93" s="123" t="s">
        <v>399</v>
      </c>
      <c r="Q93" s="123" t="s">
        <v>399</v>
      </c>
      <c r="R93" s="123" t="s">
        <v>399</v>
      </c>
      <c r="S93" s="123" t="s">
        <v>399</v>
      </c>
      <c r="T93" s="123" t="s">
        <v>399</v>
      </c>
      <c r="U93" s="123" t="s">
        <v>399</v>
      </c>
      <c r="V93" s="123" t="s">
        <v>399</v>
      </c>
      <c r="W93" s="123" t="s">
        <v>399</v>
      </c>
      <c r="X93" s="123" t="s">
        <v>399</v>
      </c>
      <c r="Y93" s="123" t="s">
        <v>399</v>
      </c>
      <c r="Z93" s="123" t="s">
        <v>399</v>
      </c>
      <c r="AA93" s="123" t="s">
        <v>399</v>
      </c>
      <c r="AB93" s="123" t="s">
        <v>399</v>
      </c>
      <c r="AC93" s="123" t="s">
        <v>399</v>
      </c>
      <c r="AD93" s="123" t="s">
        <v>399</v>
      </c>
      <c r="AE93" s="26"/>
      <c r="AF93" s="124" t="s">
        <v>399</v>
      </c>
      <c r="AG93" s="124" t="s">
        <v>399</v>
      </c>
      <c r="AH93" s="124" t="s">
        <v>399</v>
      </c>
      <c r="AI93" s="124" t="s">
        <v>399</v>
      </c>
      <c r="AJ93" s="124" t="s">
        <v>399</v>
      </c>
      <c r="AK93" s="124" t="s">
        <v>691</v>
      </c>
      <c r="AL93" s="125" t="s">
        <v>452</v>
      </c>
    </row>
    <row r="94" spans="1:38" s="6" customFormat="1" ht="26.25" customHeight="1" thickBot="1">
      <c r="A94" s="37" t="s">
        <v>44</v>
      </c>
      <c r="B94" s="53" t="s">
        <v>383</v>
      </c>
      <c r="C94" s="37" t="s">
        <v>220</v>
      </c>
      <c r="D94" s="122"/>
      <c r="E94" s="123" t="s">
        <v>405</v>
      </c>
      <c r="F94" s="123" t="s">
        <v>405</v>
      </c>
      <c r="G94" s="123" t="s">
        <v>405</v>
      </c>
      <c r="H94" s="123" t="s">
        <v>405</v>
      </c>
      <c r="I94" s="123" t="s">
        <v>405</v>
      </c>
      <c r="J94" s="123" t="s">
        <v>405</v>
      </c>
      <c r="K94" s="123" t="s">
        <v>405</v>
      </c>
      <c r="L94" s="123" t="s">
        <v>405</v>
      </c>
      <c r="M94" s="123" t="s">
        <v>405</v>
      </c>
      <c r="N94" s="123" t="s">
        <v>405</v>
      </c>
      <c r="O94" s="123" t="s">
        <v>405</v>
      </c>
      <c r="P94" s="123" t="s">
        <v>405</v>
      </c>
      <c r="Q94" s="123" t="s">
        <v>405</v>
      </c>
      <c r="R94" s="123" t="s">
        <v>405</v>
      </c>
      <c r="S94" s="123" t="s">
        <v>405</v>
      </c>
      <c r="T94" s="123" t="s">
        <v>405</v>
      </c>
      <c r="U94" s="123" t="s">
        <v>405</v>
      </c>
      <c r="V94" s="123" t="s">
        <v>405</v>
      </c>
      <c r="W94" s="123" t="s">
        <v>405</v>
      </c>
      <c r="X94" s="123" t="s">
        <v>405</v>
      </c>
      <c r="Y94" s="123" t="s">
        <v>405</v>
      </c>
      <c r="Z94" s="123" t="s">
        <v>405</v>
      </c>
      <c r="AA94" s="123" t="s">
        <v>405</v>
      </c>
      <c r="AB94" s="123" t="s">
        <v>405</v>
      </c>
      <c r="AC94" s="123" t="s">
        <v>405</v>
      </c>
      <c r="AD94" s="123" t="s">
        <v>405</v>
      </c>
      <c r="AE94" s="26"/>
      <c r="AF94" s="124" t="s">
        <v>399</v>
      </c>
      <c r="AG94" s="124" t="s">
        <v>399</v>
      </c>
      <c r="AH94" s="124" t="s">
        <v>399</v>
      </c>
      <c r="AI94" s="124" t="s">
        <v>399</v>
      </c>
      <c r="AJ94" s="124" t="s">
        <v>399</v>
      </c>
      <c r="AK94" s="124" t="s">
        <v>405</v>
      </c>
      <c r="AL94" s="125" t="s">
        <v>389</v>
      </c>
    </row>
    <row r="95" spans="1:38" s="6" customFormat="1" ht="26.25" customHeight="1" thickBot="1">
      <c r="A95" s="37" t="s">
        <v>44</v>
      </c>
      <c r="B95" s="53" t="s">
        <v>221</v>
      </c>
      <c r="C95" s="37" t="s">
        <v>222</v>
      </c>
      <c r="D95" s="128"/>
      <c r="E95" s="123" t="s">
        <v>399</v>
      </c>
      <c r="F95" s="123" t="s">
        <v>399</v>
      </c>
      <c r="G95" s="123" t="s">
        <v>399</v>
      </c>
      <c r="H95" s="123" t="s">
        <v>399</v>
      </c>
      <c r="I95" s="123" t="s">
        <v>399</v>
      </c>
      <c r="J95" s="123" t="s">
        <v>399</v>
      </c>
      <c r="K95" s="123">
        <v>2.6648939999999999</v>
      </c>
      <c r="L95" s="123" t="s">
        <v>399</v>
      </c>
      <c r="M95" s="123" t="s">
        <v>399</v>
      </c>
      <c r="N95" s="123" t="s">
        <v>399</v>
      </c>
      <c r="O95" s="123" t="s">
        <v>399</v>
      </c>
      <c r="P95" s="123" t="s">
        <v>399</v>
      </c>
      <c r="Q95" s="123" t="s">
        <v>401</v>
      </c>
      <c r="R95" s="123" t="s">
        <v>399</v>
      </c>
      <c r="S95" s="123" t="s">
        <v>401</v>
      </c>
      <c r="T95" s="123" t="s">
        <v>399</v>
      </c>
      <c r="U95" s="123" t="s">
        <v>399</v>
      </c>
      <c r="V95" s="123" t="s">
        <v>399</v>
      </c>
      <c r="W95" s="123" t="s">
        <v>399</v>
      </c>
      <c r="X95" s="123" t="s">
        <v>399</v>
      </c>
      <c r="Y95" s="123" t="s">
        <v>399</v>
      </c>
      <c r="Z95" s="123" t="s">
        <v>399</v>
      </c>
      <c r="AA95" s="123" t="s">
        <v>399</v>
      </c>
      <c r="AB95" s="123" t="s">
        <v>399</v>
      </c>
      <c r="AC95" s="123" t="s">
        <v>399</v>
      </c>
      <c r="AD95" s="123" t="s">
        <v>399</v>
      </c>
      <c r="AE95" s="26"/>
      <c r="AF95" s="124" t="s">
        <v>399</v>
      </c>
      <c r="AG95" s="124" t="s">
        <v>399</v>
      </c>
      <c r="AH95" s="124" t="s">
        <v>399</v>
      </c>
      <c r="AI95" s="124" t="s">
        <v>399</v>
      </c>
      <c r="AJ95" s="124" t="s">
        <v>399</v>
      </c>
      <c r="AK95" s="124">
        <v>3018</v>
      </c>
      <c r="AL95" s="125" t="s">
        <v>415</v>
      </c>
    </row>
    <row r="96" spans="1:38" s="6" customFormat="1" ht="26.25" customHeight="1" thickBot="1">
      <c r="A96" s="37" t="s">
        <v>44</v>
      </c>
      <c r="B96" s="37" t="s">
        <v>223</v>
      </c>
      <c r="C96" s="37" t="s">
        <v>224</v>
      </c>
      <c r="D96" s="128"/>
      <c r="E96" s="123" t="s">
        <v>406</v>
      </c>
      <c r="F96" s="123" t="s">
        <v>406</v>
      </c>
      <c r="G96" s="123" t="s">
        <v>406</v>
      </c>
      <c r="H96" s="123" t="s">
        <v>406</v>
      </c>
      <c r="I96" s="123" t="s">
        <v>406</v>
      </c>
      <c r="J96" s="123" t="s">
        <v>406</v>
      </c>
      <c r="K96" s="123" t="s">
        <v>406</v>
      </c>
      <c r="L96" s="123" t="s">
        <v>406</v>
      </c>
      <c r="M96" s="123" t="s">
        <v>406</v>
      </c>
      <c r="N96" s="123" t="s">
        <v>406</v>
      </c>
      <c r="O96" s="123" t="s">
        <v>406</v>
      </c>
      <c r="P96" s="123" t="s">
        <v>406</v>
      </c>
      <c r="Q96" s="123" t="s">
        <v>406</v>
      </c>
      <c r="R96" s="123" t="s">
        <v>406</v>
      </c>
      <c r="S96" s="123" t="s">
        <v>406</v>
      </c>
      <c r="T96" s="123" t="s">
        <v>406</v>
      </c>
      <c r="U96" s="123" t="s">
        <v>406</v>
      </c>
      <c r="V96" s="123" t="s">
        <v>406</v>
      </c>
      <c r="W96" s="123" t="s">
        <v>406</v>
      </c>
      <c r="X96" s="123" t="s">
        <v>406</v>
      </c>
      <c r="Y96" s="123" t="s">
        <v>406</v>
      </c>
      <c r="Z96" s="123" t="s">
        <v>406</v>
      </c>
      <c r="AA96" s="123" t="s">
        <v>406</v>
      </c>
      <c r="AB96" s="123" t="s">
        <v>406</v>
      </c>
      <c r="AC96" s="123" t="s">
        <v>406</v>
      </c>
      <c r="AD96" s="123" t="s">
        <v>406</v>
      </c>
      <c r="AE96" s="26"/>
      <c r="AF96" s="124" t="s">
        <v>399</v>
      </c>
      <c r="AG96" s="124" t="s">
        <v>399</v>
      </c>
      <c r="AH96" s="124" t="s">
        <v>399</v>
      </c>
      <c r="AI96" s="124" t="s">
        <v>399</v>
      </c>
      <c r="AJ96" s="124" t="s">
        <v>399</v>
      </c>
      <c r="AK96" s="124" t="s">
        <v>406</v>
      </c>
      <c r="AL96" s="125" t="s">
        <v>407</v>
      </c>
    </row>
    <row r="97" spans="1:38" s="6" customFormat="1" ht="26.25" customHeight="1" thickBot="1">
      <c r="A97" s="37" t="s">
        <v>44</v>
      </c>
      <c r="B97" s="37" t="s">
        <v>225</v>
      </c>
      <c r="C97" s="37" t="s">
        <v>226</v>
      </c>
      <c r="D97" s="128"/>
      <c r="E97" s="123" t="s">
        <v>399</v>
      </c>
      <c r="F97" s="123" t="s">
        <v>399</v>
      </c>
      <c r="G97" s="123" t="s">
        <v>399</v>
      </c>
      <c r="H97" s="123" t="s">
        <v>399</v>
      </c>
      <c r="I97" s="123" t="s">
        <v>399</v>
      </c>
      <c r="J97" s="123" t="s">
        <v>399</v>
      </c>
      <c r="K97" s="123" t="s">
        <v>399</v>
      </c>
      <c r="L97" s="123" t="s">
        <v>399</v>
      </c>
      <c r="M97" s="123" t="s">
        <v>399</v>
      </c>
      <c r="N97" s="123" t="s">
        <v>399</v>
      </c>
      <c r="O97" s="123" t="s">
        <v>399</v>
      </c>
      <c r="P97" s="123" t="s">
        <v>401</v>
      </c>
      <c r="Q97" s="123" t="s">
        <v>399</v>
      </c>
      <c r="R97" s="123" t="s">
        <v>399</v>
      </c>
      <c r="S97" s="123" t="s">
        <v>399</v>
      </c>
      <c r="T97" s="123" t="s">
        <v>399</v>
      </c>
      <c r="U97" s="123" t="s">
        <v>399</v>
      </c>
      <c r="V97" s="123" t="s">
        <v>399</v>
      </c>
      <c r="W97" s="123" t="s">
        <v>399</v>
      </c>
      <c r="X97" s="123" t="s">
        <v>399</v>
      </c>
      <c r="Y97" s="123" t="s">
        <v>399</v>
      </c>
      <c r="Z97" s="123" t="s">
        <v>399</v>
      </c>
      <c r="AA97" s="123" t="s">
        <v>399</v>
      </c>
      <c r="AB97" s="123" t="s">
        <v>399</v>
      </c>
      <c r="AC97" s="123" t="s">
        <v>399</v>
      </c>
      <c r="AD97" s="123" t="s">
        <v>401</v>
      </c>
      <c r="AE97" s="26"/>
      <c r="AF97" s="124" t="s">
        <v>399</v>
      </c>
      <c r="AG97" s="124" t="s">
        <v>399</v>
      </c>
      <c r="AH97" s="124" t="s">
        <v>399</v>
      </c>
      <c r="AI97" s="124" t="s">
        <v>399</v>
      </c>
      <c r="AJ97" s="124" t="s">
        <v>399</v>
      </c>
      <c r="AK97" s="124" t="s">
        <v>401</v>
      </c>
      <c r="AL97" s="125" t="s">
        <v>407</v>
      </c>
    </row>
    <row r="98" spans="1:38" s="6" customFormat="1" ht="26.25" customHeight="1" thickBot="1">
      <c r="A98" s="37" t="s">
        <v>44</v>
      </c>
      <c r="B98" s="37" t="s">
        <v>227</v>
      </c>
      <c r="C98" s="37" t="s">
        <v>228</v>
      </c>
      <c r="D98" s="128"/>
      <c r="E98" s="123" t="s">
        <v>406</v>
      </c>
      <c r="F98" s="123" t="s">
        <v>406</v>
      </c>
      <c r="G98" s="123" t="s">
        <v>406</v>
      </c>
      <c r="H98" s="123" t="s">
        <v>406</v>
      </c>
      <c r="I98" s="123" t="s">
        <v>406</v>
      </c>
      <c r="J98" s="123" t="s">
        <v>406</v>
      </c>
      <c r="K98" s="123" t="s">
        <v>406</v>
      </c>
      <c r="L98" s="123" t="s">
        <v>406</v>
      </c>
      <c r="M98" s="123" t="s">
        <v>406</v>
      </c>
      <c r="N98" s="123" t="s">
        <v>406</v>
      </c>
      <c r="O98" s="123" t="s">
        <v>406</v>
      </c>
      <c r="P98" s="123" t="s">
        <v>406</v>
      </c>
      <c r="Q98" s="123" t="s">
        <v>406</v>
      </c>
      <c r="R98" s="123" t="s">
        <v>406</v>
      </c>
      <c r="S98" s="123" t="s">
        <v>406</v>
      </c>
      <c r="T98" s="123" t="s">
        <v>406</v>
      </c>
      <c r="U98" s="123" t="s">
        <v>406</v>
      </c>
      <c r="V98" s="123" t="s">
        <v>406</v>
      </c>
      <c r="W98" s="123" t="s">
        <v>406</v>
      </c>
      <c r="X98" s="123" t="s">
        <v>406</v>
      </c>
      <c r="Y98" s="123" t="s">
        <v>406</v>
      </c>
      <c r="Z98" s="123" t="s">
        <v>406</v>
      </c>
      <c r="AA98" s="123" t="s">
        <v>406</v>
      </c>
      <c r="AB98" s="123" t="s">
        <v>406</v>
      </c>
      <c r="AC98" s="123" t="s">
        <v>406</v>
      </c>
      <c r="AD98" s="123" t="s">
        <v>406</v>
      </c>
      <c r="AE98" s="26"/>
      <c r="AF98" s="124" t="s">
        <v>399</v>
      </c>
      <c r="AG98" s="124" t="s">
        <v>399</v>
      </c>
      <c r="AH98" s="124" t="s">
        <v>399</v>
      </c>
      <c r="AI98" s="124" t="s">
        <v>399</v>
      </c>
      <c r="AJ98" s="124" t="s">
        <v>399</v>
      </c>
      <c r="AK98" s="124" t="s">
        <v>406</v>
      </c>
      <c r="AL98" s="125" t="s">
        <v>407</v>
      </c>
    </row>
    <row r="99" spans="1:38" s="6" customFormat="1" ht="26.25" customHeight="1" thickBot="1">
      <c r="A99" s="37" t="s">
        <v>229</v>
      </c>
      <c r="B99" s="37" t="s">
        <v>230</v>
      </c>
      <c r="C99" s="37" t="s">
        <v>384</v>
      </c>
      <c r="D99" s="128"/>
      <c r="E99" s="123">
        <v>1.1863244529400001</v>
      </c>
      <c r="F99" s="123">
        <v>20.151156078067999</v>
      </c>
      <c r="G99" s="123" t="s">
        <v>399</v>
      </c>
      <c r="H99" s="123">
        <v>17.583756458155001</v>
      </c>
      <c r="I99" s="123">
        <v>0.32869933643836002</v>
      </c>
      <c r="J99" s="123">
        <v>0.50507459013698996</v>
      </c>
      <c r="K99" s="123">
        <v>1.1063538641096</v>
      </c>
      <c r="L99" s="123" t="s">
        <v>399</v>
      </c>
      <c r="M99" s="123" t="s">
        <v>399</v>
      </c>
      <c r="N99" s="123" t="s">
        <v>399</v>
      </c>
      <c r="O99" s="123" t="s">
        <v>399</v>
      </c>
      <c r="P99" s="123" t="s">
        <v>399</v>
      </c>
      <c r="Q99" s="123" t="s">
        <v>399</v>
      </c>
      <c r="R99" s="123" t="s">
        <v>399</v>
      </c>
      <c r="S99" s="123" t="s">
        <v>399</v>
      </c>
      <c r="T99" s="123" t="s">
        <v>399</v>
      </c>
      <c r="U99" s="123" t="s">
        <v>399</v>
      </c>
      <c r="V99" s="123" t="s">
        <v>399</v>
      </c>
      <c r="W99" s="123" t="s">
        <v>399</v>
      </c>
      <c r="X99" s="123" t="s">
        <v>399</v>
      </c>
      <c r="Y99" s="123" t="s">
        <v>399</v>
      </c>
      <c r="Z99" s="123" t="s">
        <v>399</v>
      </c>
      <c r="AA99" s="123" t="s">
        <v>399</v>
      </c>
      <c r="AB99" s="123" t="s">
        <v>399</v>
      </c>
      <c r="AC99" s="123" t="s">
        <v>399</v>
      </c>
      <c r="AD99" s="123" t="s">
        <v>399</v>
      </c>
      <c r="AE99" s="26"/>
      <c r="AF99" s="124" t="s">
        <v>399</v>
      </c>
      <c r="AG99" s="124" t="s">
        <v>399</v>
      </c>
      <c r="AH99" s="124" t="s">
        <v>399</v>
      </c>
      <c r="AI99" s="124" t="s">
        <v>399</v>
      </c>
      <c r="AJ99" s="124" t="s">
        <v>399</v>
      </c>
      <c r="AK99" s="124">
        <v>1625.681</v>
      </c>
      <c r="AL99" s="125" t="s">
        <v>416</v>
      </c>
    </row>
    <row r="100" spans="1:38" s="6" customFormat="1" ht="26.25" customHeight="1" thickBot="1">
      <c r="A100" s="37" t="s">
        <v>229</v>
      </c>
      <c r="B100" s="37" t="s">
        <v>232</v>
      </c>
      <c r="C100" s="37" t="s">
        <v>385</v>
      </c>
      <c r="D100" s="128"/>
      <c r="E100" s="123">
        <v>0.25083910556</v>
      </c>
      <c r="F100" s="123">
        <v>9.2160381010312999</v>
      </c>
      <c r="G100" s="123" t="s">
        <v>399</v>
      </c>
      <c r="H100" s="123">
        <v>8.3232592687199993</v>
      </c>
      <c r="I100" s="123">
        <v>0.10573779945205</v>
      </c>
      <c r="J100" s="123">
        <v>0.15860669917808001</v>
      </c>
      <c r="K100" s="123">
        <v>0.34658500931507003</v>
      </c>
      <c r="L100" s="123" t="s">
        <v>399</v>
      </c>
      <c r="M100" s="123" t="s">
        <v>399</v>
      </c>
      <c r="N100" s="123" t="s">
        <v>399</v>
      </c>
      <c r="O100" s="123" t="s">
        <v>399</v>
      </c>
      <c r="P100" s="123" t="s">
        <v>399</v>
      </c>
      <c r="Q100" s="123" t="s">
        <v>399</v>
      </c>
      <c r="R100" s="123" t="s">
        <v>399</v>
      </c>
      <c r="S100" s="123" t="s">
        <v>399</v>
      </c>
      <c r="T100" s="123" t="s">
        <v>399</v>
      </c>
      <c r="U100" s="123" t="s">
        <v>399</v>
      </c>
      <c r="V100" s="123" t="s">
        <v>399</v>
      </c>
      <c r="W100" s="123" t="s">
        <v>399</v>
      </c>
      <c r="X100" s="123" t="s">
        <v>399</v>
      </c>
      <c r="Y100" s="123" t="s">
        <v>399</v>
      </c>
      <c r="Z100" s="123" t="s">
        <v>399</v>
      </c>
      <c r="AA100" s="123" t="s">
        <v>399</v>
      </c>
      <c r="AB100" s="123" t="s">
        <v>399</v>
      </c>
      <c r="AC100" s="123" t="s">
        <v>399</v>
      </c>
      <c r="AD100" s="123" t="s">
        <v>399</v>
      </c>
      <c r="AE100" s="26"/>
      <c r="AF100" s="124" t="s">
        <v>399</v>
      </c>
      <c r="AG100" s="124" t="s">
        <v>399</v>
      </c>
      <c r="AH100" s="124" t="s">
        <v>399</v>
      </c>
      <c r="AI100" s="124" t="s">
        <v>399</v>
      </c>
      <c r="AJ100" s="124" t="s">
        <v>399</v>
      </c>
      <c r="AK100" s="124">
        <v>1191.182</v>
      </c>
      <c r="AL100" s="125" t="s">
        <v>416</v>
      </c>
    </row>
    <row r="101" spans="1:38" s="6" customFormat="1" ht="26.25" customHeight="1" thickBot="1">
      <c r="A101" s="37" t="s">
        <v>229</v>
      </c>
      <c r="B101" s="37" t="s">
        <v>233</v>
      </c>
      <c r="C101" s="37" t="s">
        <v>234</v>
      </c>
      <c r="D101" s="128"/>
      <c r="E101" s="123">
        <v>9.1331495999999998E-2</v>
      </c>
      <c r="F101" s="123">
        <v>1.3114827490684999</v>
      </c>
      <c r="G101" s="123" t="s">
        <v>399</v>
      </c>
      <c r="H101" s="123">
        <v>3.6975572899708</v>
      </c>
      <c r="I101" s="123">
        <v>1.2511163835616E-2</v>
      </c>
      <c r="J101" s="123">
        <v>3.7533491506849002E-2</v>
      </c>
      <c r="K101" s="123">
        <v>8.7578146849315003E-2</v>
      </c>
      <c r="L101" s="123" t="s">
        <v>399</v>
      </c>
      <c r="M101" s="123" t="s">
        <v>399</v>
      </c>
      <c r="N101" s="123" t="s">
        <v>399</v>
      </c>
      <c r="O101" s="123" t="s">
        <v>399</v>
      </c>
      <c r="P101" s="123" t="s">
        <v>399</v>
      </c>
      <c r="Q101" s="123" t="s">
        <v>399</v>
      </c>
      <c r="R101" s="123" t="s">
        <v>399</v>
      </c>
      <c r="S101" s="123" t="s">
        <v>399</v>
      </c>
      <c r="T101" s="123" t="s">
        <v>399</v>
      </c>
      <c r="U101" s="123" t="s">
        <v>399</v>
      </c>
      <c r="V101" s="123" t="s">
        <v>399</v>
      </c>
      <c r="W101" s="123" t="s">
        <v>399</v>
      </c>
      <c r="X101" s="123" t="s">
        <v>399</v>
      </c>
      <c r="Y101" s="123" t="s">
        <v>399</v>
      </c>
      <c r="Z101" s="123" t="s">
        <v>399</v>
      </c>
      <c r="AA101" s="123" t="s">
        <v>399</v>
      </c>
      <c r="AB101" s="123" t="s">
        <v>399</v>
      </c>
      <c r="AC101" s="123" t="s">
        <v>399</v>
      </c>
      <c r="AD101" s="123" t="s">
        <v>399</v>
      </c>
      <c r="AE101" s="26"/>
      <c r="AF101" s="124" t="s">
        <v>399</v>
      </c>
      <c r="AG101" s="124" t="s">
        <v>399</v>
      </c>
      <c r="AH101" s="124" t="s">
        <v>399</v>
      </c>
      <c r="AI101" s="124" t="s">
        <v>399</v>
      </c>
      <c r="AJ101" s="124" t="s">
        <v>399</v>
      </c>
      <c r="AK101" s="124">
        <v>7610.9579999999996</v>
      </c>
      <c r="AL101" s="125" t="s">
        <v>416</v>
      </c>
    </row>
    <row r="102" spans="1:38" s="6" customFormat="1" ht="26.25" customHeight="1" thickBot="1">
      <c r="A102" s="37" t="s">
        <v>229</v>
      </c>
      <c r="B102" s="37" t="s">
        <v>235</v>
      </c>
      <c r="C102" s="37" t="s">
        <v>364</v>
      </c>
      <c r="D102" s="128"/>
      <c r="E102" s="123">
        <v>0.2127979072</v>
      </c>
      <c r="F102" s="123">
        <v>4.2190365249999999</v>
      </c>
      <c r="G102" s="123" t="s">
        <v>399</v>
      </c>
      <c r="H102" s="132">
        <v>30.478748979739322</v>
      </c>
      <c r="I102" s="123">
        <v>4.1711775999999999E-2</v>
      </c>
      <c r="J102" s="123">
        <v>0.94195700999999998</v>
      </c>
      <c r="K102" s="123">
        <v>6.7407859700000001</v>
      </c>
      <c r="L102" s="123" t="s">
        <v>399</v>
      </c>
      <c r="M102" s="123" t="s">
        <v>399</v>
      </c>
      <c r="N102" s="123" t="s">
        <v>399</v>
      </c>
      <c r="O102" s="123" t="s">
        <v>399</v>
      </c>
      <c r="P102" s="123" t="s">
        <v>399</v>
      </c>
      <c r="Q102" s="123" t="s">
        <v>399</v>
      </c>
      <c r="R102" s="123" t="s">
        <v>399</v>
      </c>
      <c r="S102" s="123" t="s">
        <v>399</v>
      </c>
      <c r="T102" s="123" t="s">
        <v>399</v>
      </c>
      <c r="U102" s="123" t="s">
        <v>399</v>
      </c>
      <c r="V102" s="123" t="s">
        <v>399</v>
      </c>
      <c r="W102" s="123" t="s">
        <v>399</v>
      </c>
      <c r="X102" s="123" t="s">
        <v>399</v>
      </c>
      <c r="Y102" s="123" t="s">
        <v>399</v>
      </c>
      <c r="Z102" s="123" t="s">
        <v>399</v>
      </c>
      <c r="AA102" s="123" t="s">
        <v>399</v>
      </c>
      <c r="AB102" s="123" t="s">
        <v>399</v>
      </c>
      <c r="AC102" s="123" t="s">
        <v>399</v>
      </c>
      <c r="AD102" s="123" t="s">
        <v>399</v>
      </c>
      <c r="AE102" s="26"/>
      <c r="AF102" s="124" t="s">
        <v>399</v>
      </c>
      <c r="AG102" s="124" t="s">
        <v>399</v>
      </c>
      <c r="AH102" s="124" t="s">
        <v>399</v>
      </c>
      <c r="AI102" s="124" t="s">
        <v>399</v>
      </c>
      <c r="AJ102" s="124" t="s">
        <v>399</v>
      </c>
      <c r="AK102" s="124">
        <v>6622</v>
      </c>
      <c r="AL102" s="125" t="s">
        <v>416</v>
      </c>
    </row>
    <row r="103" spans="1:38" s="6" customFormat="1" ht="26.25" customHeight="1" thickBot="1">
      <c r="A103" s="37" t="s">
        <v>229</v>
      </c>
      <c r="B103" s="37" t="s">
        <v>236</v>
      </c>
      <c r="C103" s="37" t="s">
        <v>237</v>
      </c>
      <c r="D103" s="128"/>
      <c r="E103" s="123">
        <v>3.7190639999999998E-3</v>
      </c>
      <c r="F103" s="123">
        <v>0.19731221214246999</v>
      </c>
      <c r="G103" s="123" t="s">
        <v>399</v>
      </c>
      <c r="H103" s="123">
        <v>0.1926744</v>
      </c>
      <c r="I103" s="123">
        <v>1.2153402739726E-2</v>
      </c>
      <c r="J103" s="123">
        <v>1.8506317808219E-2</v>
      </c>
      <c r="K103" s="123">
        <v>4.0050986301370002E-2</v>
      </c>
      <c r="L103" s="123" t="s">
        <v>399</v>
      </c>
      <c r="M103" s="123" t="s">
        <v>399</v>
      </c>
      <c r="N103" s="123" t="s">
        <v>399</v>
      </c>
      <c r="O103" s="123" t="s">
        <v>399</v>
      </c>
      <c r="P103" s="123" t="s">
        <v>399</v>
      </c>
      <c r="Q103" s="123" t="s">
        <v>399</v>
      </c>
      <c r="R103" s="123" t="s">
        <v>399</v>
      </c>
      <c r="S103" s="123" t="s">
        <v>399</v>
      </c>
      <c r="T103" s="123" t="s">
        <v>399</v>
      </c>
      <c r="U103" s="123" t="s">
        <v>399</v>
      </c>
      <c r="V103" s="123" t="s">
        <v>399</v>
      </c>
      <c r="W103" s="123" t="s">
        <v>399</v>
      </c>
      <c r="X103" s="123" t="s">
        <v>399</v>
      </c>
      <c r="Y103" s="123" t="s">
        <v>399</v>
      </c>
      <c r="Z103" s="123" t="s">
        <v>399</v>
      </c>
      <c r="AA103" s="123" t="s">
        <v>399</v>
      </c>
      <c r="AB103" s="123" t="s">
        <v>399</v>
      </c>
      <c r="AC103" s="123" t="s">
        <v>399</v>
      </c>
      <c r="AD103" s="123" t="s">
        <v>399</v>
      </c>
      <c r="AE103" s="26"/>
      <c r="AF103" s="124" t="s">
        <v>399</v>
      </c>
      <c r="AG103" s="124" t="s">
        <v>399</v>
      </c>
      <c r="AH103" s="124" t="s">
        <v>399</v>
      </c>
      <c r="AI103" s="124" t="s">
        <v>399</v>
      </c>
      <c r="AJ103" s="124" t="s">
        <v>399</v>
      </c>
      <c r="AK103" s="124">
        <v>44.808</v>
      </c>
      <c r="AL103" s="125" t="s">
        <v>416</v>
      </c>
    </row>
    <row r="104" spans="1:38" s="6" customFormat="1" ht="26.25" customHeight="1" thickBot="1">
      <c r="A104" s="37" t="s">
        <v>229</v>
      </c>
      <c r="B104" s="37" t="s">
        <v>238</v>
      </c>
      <c r="C104" s="37" t="s">
        <v>239</v>
      </c>
      <c r="D104" s="128"/>
      <c r="E104" s="123">
        <v>8.2411800000000007E-3</v>
      </c>
      <c r="F104" s="123">
        <v>0.37392378624657002</v>
      </c>
      <c r="G104" s="123" t="s">
        <v>399</v>
      </c>
      <c r="H104" s="123">
        <v>0.27470600000000001</v>
      </c>
      <c r="I104" s="123">
        <v>1.1289287671233E-3</v>
      </c>
      <c r="J104" s="123">
        <v>3.3867863013699001E-3</v>
      </c>
      <c r="K104" s="123">
        <v>7.9025013698630006E-3</v>
      </c>
      <c r="L104" s="123" t="s">
        <v>399</v>
      </c>
      <c r="M104" s="123" t="s">
        <v>399</v>
      </c>
      <c r="N104" s="123" t="s">
        <v>399</v>
      </c>
      <c r="O104" s="123" t="s">
        <v>399</v>
      </c>
      <c r="P104" s="123" t="s">
        <v>399</v>
      </c>
      <c r="Q104" s="123" t="s">
        <v>399</v>
      </c>
      <c r="R104" s="123" t="s">
        <v>399</v>
      </c>
      <c r="S104" s="123" t="s">
        <v>399</v>
      </c>
      <c r="T104" s="123" t="s">
        <v>399</v>
      </c>
      <c r="U104" s="123" t="s">
        <v>399</v>
      </c>
      <c r="V104" s="123" t="s">
        <v>399</v>
      </c>
      <c r="W104" s="123" t="s">
        <v>399</v>
      </c>
      <c r="X104" s="123" t="s">
        <v>399</v>
      </c>
      <c r="Y104" s="123" t="s">
        <v>399</v>
      </c>
      <c r="Z104" s="123" t="s">
        <v>399</v>
      </c>
      <c r="AA104" s="123" t="s">
        <v>399</v>
      </c>
      <c r="AB104" s="123" t="s">
        <v>399</v>
      </c>
      <c r="AC104" s="123" t="s">
        <v>399</v>
      </c>
      <c r="AD104" s="123" t="s">
        <v>399</v>
      </c>
      <c r="AE104" s="26"/>
      <c r="AF104" s="124" t="s">
        <v>399</v>
      </c>
      <c r="AG104" s="124" t="s">
        <v>399</v>
      </c>
      <c r="AH104" s="124" t="s">
        <v>399</v>
      </c>
      <c r="AI104" s="124" t="s">
        <v>399</v>
      </c>
      <c r="AJ104" s="124" t="s">
        <v>399</v>
      </c>
      <c r="AK104" s="124">
        <v>686.76499999999999</v>
      </c>
      <c r="AL104" s="125" t="s">
        <v>416</v>
      </c>
    </row>
    <row r="105" spans="1:38" s="6" customFormat="1" ht="26.25" customHeight="1" thickBot="1">
      <c r="A105" s="37" t="s">
        <v>229</v>
      </c>
      <c r="B105" s="37" t="s">
        <v>240</v>
      </c>
      <c r="C105" s="37" t="s">
        <v>241</v>
      </c>
      <c r="D105" s="128"/>
      <c r="E105" s="123">
        <v>0.20848800000000001</v>
      </c>
      <c r="F105" s="132">
        <v>3.5651448000000001</v>
      </c>
      <c r="G105" s="123" t="s">
        <v>399</v>
      </c>
      <c r="H105" s="123">
        <v>5.8376640000000002</v>
      </c>
      <c r="I105" s="123">
        <v>5.7576960000000003E-2</v>
      </c>
      <c r="J105" s="123">
        <v>9.0478080000000002E-2</v>
      </c>
      <c r="K105" s="123">
        <v>0.19740672000000001</v>
      </c>
      <c r="L105" s="123" t="s">
        <v>399</v>
      </c>
      <c r="M105" s="123" t="s">
        <v>399</v>
      </c>
      <c r="N105" s="123" t="s">
        <v>399</v>
      </c>
      <c r="O105" s="123" t="s">
        <v>399</v>
      </c>
      <c r="P105" s="123" t="s">
        <v>399</v>
      </c>
      <c r="Q105" s="123" t="s">
        <v>399</v>
      </c>
      <c r="R105" s="123" t="s">
        <v>399</v>
      </c>
      <c r="S105" s="123" t="s">
        <v>399</v>
      </c>
      <c r="T105" s="123" t="s">
        <v>399</v>
      </c>
      <c r="U105" s="123" t="s">
        <v>399</v>
      </c>
      <c r="V105" s="123" t="s">
        <v>399</v>
      </c>
      <c r="W105" s="123" t="s">
        <v>399</v>
      </c>
      <c r="X105" s="123" t="s">
        <v>399</v>
      </c>
      <c r="Y105" s="123" t="s">
        <v>399</v>
      </c>
      <c r="Z105" s="123" t="s">
        <v>399</v>
      </c>
      <c r="AA105" s="123" t="s">
        <v>399</v>
      </c>
      <c r="AB105" s="123" t="s">
        <v>399</v>
      </c>
      <c r="AC105" s="123" t="s">
        <v>399</v>
      </c>
      <c r="AD105" s="123" t="s">
        <v>399</v>
      </c>
      <c r="AE105" s="26"/>
      <c r="AF105" s="124" t="s">
        <v>399</v>
      </c>
      <c r="AG105" s="124" t="s">
        <v>399</v>
      </c>
      <c r="AH105" s="124" t="s">
        <v>399</v>
      </c>
      <c r="AI105" s="124" t="s">
        <v>399</v>
      </c>
      <c r="AJ105" s="124" t="s">
        <v>399</v>
      </c>
      <c r="AK105" s="124">
        <v>833.952</v>
      </c>
      <c r="AL105" s="125" t="s">
        <v>416</v>
      </c>
    </row>
    <row r="106" spans="1:38" s="6" customFormat="1" ht="26.25" customHeight="1" thickBot="1">
      <c r="A106" s="37" t="s">
        <v>229</v>
      </c>
      <c r="B106" s="37" t="s">
        <v>242</v>
      </c>
      <c r="C106" s="37" t="s">
        <v>243</v>
      </c>
      <c r="D106" s="128"/>
      <c r="E106" s="123" t="s">
        <v>400</v>
      </c>
      <c r="F106" s="123" t="s">
        <v>400</v>
      </c>
      <c r="G106" s="123" t="s">
        <v>399</v>
      </c>
      <c r="H106" s="123" t="s">
        <v>400</v>
      </c>
      <c r="I106" s="123" t="s">
        <v>400</v>
      </c>
      <c r="J106" s="123" t="s">
        <v>400</v>
      </c>
      <c r="K106" s="123" t="s">
        <v>400</v>
      </c>
      <c r="L106" s="123" t="s">
        <v>399</v>
      </c>
      <c r="M106" s="123" t="s">
        <v>399</v>
      </c>
      <c r="N106" s="123" t="s">
        <v>399</v>
      </c>
      <c r="O106" s="123" t="s">
        <v>399</v>
      </c>
      <c r="P106" s="123" t="s">
        <v>399</v>
      </c>
      <c r="Q106" s="123" t="s">
        <v>399</v>
      </c>
      <c r="R106" s="123" t="s">
        <v>399</v>
      </c>
      <c r="S106" s="123" t="s">
        <v>399</v>
      </c>
      <c r="T106" s="123" t="s">
        <v>399</v>
      </c>
      <c r="U106" s="123" t="s">
        <v>399</v>
      </c>
      <c r="V106" s="123" t="s">
        <v>399</v>
      </c>
      <c r="W106" s="123" t="s">
        <v>399</v>
      </c>
      <c r="X106" s="123" t="s">
        <v>399</v>
      </c>
      <c r="Y106" s="123" t="s">
        <v>399</v>
      </c>
      <c r="Z106" s="123" t="s">
        <v>399</v>
      </c>
      <c r="AA106" s="123" t="s">
        <v>399</v>
      </c>
      <c r="AB106" s="123" t="s">
        <v>399</v>
      </c>
      <c r="AC106" s="123" t="s">
        <v>399</v>
      </c>
      <c r="AD106" s="123" t="s">
        <v>399</v>
      </c>
      <c r="AE106" s="26"/>
      <c r="AF106" s="124" t="s">
        <v>399</v>
      </c>
      <c r="AG106" s="124" t="s">
        <v>399</v>
      </c>
      <c r="AH106" s="124" t="s">
        <v>399</v>
      </c>
      <c r="AI106" s="124" t="s">
        <v>399</v>
      </c>
      <c r="AJ106" s="124" t="s">
        <v>399</v>
      </c>
      <c r="AK106" s="124" t="s">
        <v>400</v>
      </c>
      <c r="AL106" s="125" t="s">
        <v>416</v>
      </c>
    </row>
    <row r="107" spans="1:38" s="6" customFormat="1" ht="26.25" customHeight="1" thickBot="1">
      <c r="A107" s="37" t="s">
        <v>229</v>
      </c>
      <c r="B107" s="37" t="s">
        <v>244</v>
      </c>
      <c r="C107" s="37" t="s">
        <v>359</v>
      </c>
      <c r="D107" s="128"/>
      <c r="E107" s="123">
        <v>0.69615000000000005</v>
      </c>
      <c r="F107" s="123">
        <v>2.1540323422799998</v>
      </c>
      <c r="G107" s="123" t="s">
        <v>399</v>
      </c>
      <c r="H107" s="123">
        <v>5.5762472259000004</v>
      </c>
      <c r="I107" s="123">
        <v>0.149175</v>
      </c>
      <c r="J107" s="123">
        <v>1.9890000000000001</v>
      </c>
      <c r="K107" s="123">
        <v>9.4477499999999992</v>
      </c>
      <c r="L107" s="123" t="s">
        <v>399</v>
      </c>
      <c r="M107" s="123" t="s">
        <v>399</v>
      </c>
      <c r="N107" s="123" t="s">
        <v>399</v>
      </c>
      <c r="O107" s="123" t="s">
        <v>399</v>
      </c>
      <c r="P107" s="123" t="s">
        <v>399</v>
      </c>
      <c r="Q107" s="123" t="s">
        <v>399</v>
      </c>
      <c r="R107" s="123" t="s">
        <v>399</v>
      </c>
      <c r="S107" s="123" t="s">
        <v>399</v>
      </c>
      <c r="T107" s="123" t="s">
        <v>399</v>
      </c>
      <c r="U107" s="123" t="s">
        <v>399</v>
      </c>
      <c r="V107" s="123" t="s">
        <v>399</v>
      </c>
      <c r="W107" s="123" t="s">
        <v>399</v>
      </c>
      <c r="X107" s="123" t="s">
        <v>399</v>
      </c>
      <c r="Y107" s="123" t="s">
        <v>399</v>
      </c>
      <c r="Z107" s="123" t="s">
        <v>399</v>
      </c>
      <c r="AA107" s="123" t="s">
        <v>399</v>
      </c>
      <c r="AB107" s="123" t="s">
        <v>399</v>
      </c>
      <c r="AC107" s="123" t="s">
        <v>399</v>
      </c>
      <c r="AD107" s="123" t="s">
        <v>399</v>
      </c>
      <c r="AE107" s="26"/>
      <c r="AF107" s="124" t="s">
        <v>399</v>
      </c>
      <c r="AG107" s="124" t="s">
        <v>399</v>
      </c>
      <c r="AH107" s="124" t="s">
        <v>399</v>
      </c>
      <c r="AI107" s="124" t="s">
        <v>399</v>
      </c>
      <c r="AJ107" s="124" t="s">
        <v>399</v>
      </c>
      <c r="AK107" s="124">
        <v>49725</v>
      </c>
      <c r="AL107" s="125" t="s">
        <v>416</v>
      </c>
    </row>
    <row r="108" spans="1:38" s="6" customFormat="1" ht="26.25" customHeight="1" thickBot="1">
      <c r="A108" s="37" t="s">
        <v>229</v>
      </c>
      <c r="B108" s="37" t="s">
        <v>245</v>
      </c>
      <c r="C108" s="37" t="s">
        <v>360</v>
      </c>
      <c r="D108" s="128"/>
      <c r="E108" s="123">
        <v>0.99378586800000002</v>
      </c>
      <c r="F108" s="123">
        <v>3.4601000000000002</v>
      </c>
      <c r="G108" s="123" t="s">
        <v>399</v>
      </c>
      <c r="H108" s="123">
        <v>4.7848949200000002</v>
      </c>
      <c r="I108" s="123">
        <v>7.3613767999999996E-2</v>
      </c>
      <c r="J108" s="123">
        <v>0.73613768000000002</v>
      </c>
      <c r="K108" s="123">
        <v>1.47227536</v>
      </c>
      <c r="L108" s="123" t="s">
        <v>399</v>
      </c>
      <c r="M108" s="123" t="s">
        <v>399</v>
      </c>
      <c r="N108" s="123" t="s">
        <v>399</v>
      </c>
      <c r="O108" s="123" t="s">
        <v>399</v>
      </c>
      <c r="P108" s="123" t="s">
        <v>399</v>
      </c>
      <c r="Q108" s="123" t="s">
        <v>399</v>
      </c>
      <c r="R108" s="123" t="s">
        <v>399</v>
      </c>
      <c r="S108" s="123" t="s">
        <v>399</v>
      </c>
      <c r="T108" s="123" t="s">
        <v>399</v>
      </c>
      <c r="U108" s="123" t="s">
        <v>399</v>
      </c>
      <c r="V108" s="123" t="s">
        <v>399</v>
      </c>
      <c r="W108" s="123" t="s">
        <v>399</v>
      </c>
      <c r="X108" s="123" t="s">
        <v>399</v>
      </c>
      <c r="Y108" s="123" t="s">
        <v>399</v>
      </c>
      <c r="Z108" s="123" t="s">
        <v>399</v>
      </c>
      <c r="AA108" s="123" t="s">
        <v>399</v>
      </c>
      <c r="AB108" s="123" t="s">
        <v>399</v>
      </c>
      <c r="AC108" s="123" t="s">
        <v>399</v>
      </c>
      <c r="AD108" s="123" t="s">
        <v>399</v>
      </c>
      <c r="AE108" s="26"/>
      <c r="AF108" s="124" t="s">
        <v>399</v>
      </c>
      <c r="AG108" s="124" t="s">
        <v>399</v>
      </c>
      <c r="AH108" s="124" t="s">
        <v>399</v>
      </c>
      <c r="AI108" s="124" t="s">
        <v>399</v>
      </c>
      <c r="AJ108" s="124" t="s">
        <v>399</v>
      </c>
      <c r="AK108" s="124">
        <v>36806.883999999998</v>
      </c>
      <c r="AL108" s="125" t="s">
        <v>416</v>
      </c>
    </row>
    <row r="109" spans="1:38" s="6" customFormat="1" ht="26.25" customHeight="1" thickBot="1">
      <c r="A109" s="37" t="s">
        <v>229</v>
      </c>
      <c r="B109" s="37" t="s">
        <v>246</v>
      </c>
      <c r="C109" s="37" t="s">
        <v>361</v>
      </c>
      <c r="D109" s="128"/>
      <c r="E109" s="123">
        <v>1.2317400000000001E-4</v>
      </c>
      <c r="F109" s="123">
        <v>2.2308179999999999E-3</v>
      </c>
      <c r="G109" s="123" t="s">
        <v>399</v>
      </c>
      <c r="H109" s="123">
        <v>2.5547199999999999E-3</v>
      </c>
      <c r="I109" s="123">
        <v>9.1240000000000001E-5</v>
      </c>
      <c r="J109" s="123">
        <v>5.0182000000000004E-4</v>
      </c>
      <c r="K109" s="123">
        <v>5.0182000000000004E-4</v>
      </c>
      <c r="L109" s="123" t="s">
        <v>399</v>
      </c>
      <c r="M109" s="123" t="s">
        <v>399</v>
      </c>
      <c r="N109" s="123" t="s">
        <v>399</v>
      </c>
      <c r="O109" s="123" t="s">
        <v>399</v>
      </c>
      <c r="P109" s="123" t="s">
        <v>399</v>
      </c>
      <c r="Q109" s="123" t="s">
        <v>399</v>
      </c>
      <c r="R109" s="123" t="s">
        <v>399</v>
      </c>
      <c r="S109" s="123" t="s">
        <v>399</v>
      </c>
      <c r="T109" s="123" t="s">
        <v>399</v>
      </c>
      <c r="U109" s="123" t="s">
        <v>399</v>
      </c>
      <c r="V109" s="123" t="s">
        <v>399</v>
      </c>
      <c r="W109" s="123" t="s">
        <v>399</v>
      </c>
      <c r="X109" s="123" t="s">
        <v>399</v>
      </c>
      <c r="Y109" s="123" t="s">
        <v>399</v>
      </c>
      <c r="Z109" s="123" t="s">
        <v>399</v>
      </c>
      <c r="AA109" s="123" t="s">
        <v>399</v>
      </c>
      <c r="AB109" s="123" t="s">
        <v>399</v>
      </c>
      <c r="AC109" s="123" t="s">
        <v>399</v>
      </c>
      <c r="AD109" s="123" t="s">
        <v>399</v>
      </c>
      <c r="AE109" s="26"/>
      <c r="AF109" s="124" t="s">
        <v>399</v>
      </c>
      <c r="AG109" s="124" t="s">
        <v>399</v>
      </c>
      <c r="AH109" s="124" t="s">
        <v>399</v>
      </c>
      <c r="AI109" s="124" t="s">
        <v>399</v>
      </c>
      <c r="AJ109" s="124" t="s">
        <v>399</v>
      </c>
      <c r="AK109" s="124">
        <v>4.5620000000000003</v>
      </c>
      <c r="AL109" s="125" t="s">
        <v>416</v>
      </c>
    </row>
    <row r="110" spans="1:38" s="6" customFormat="1" ht="26.25" customHeight="1" thickBot="1">
      <c r="A110" s="37" t="s">
        <v>229</v>
      </c>
      <c r="B110" s="37" t="s">
        <v>247</v>
      </c>
      <c r="C110" s="37" t="s">
        <v>362</v>
      </c>
      <c r="D110" s="128"/>
      <c r="E110" s="123">
        <v>3.42188E-4</v>
      </c>
      <c r="F110" s="123">
        <v>7.605906E-3</v>
      </c>
      <c r="G110" s="123" t="s">
        <v>399</v>
      </c>
      <c r="H110" s="123">
        <v>6.9993E-3</v>
      </c>
      <c r="I110" s="123">
        <v>3.1107999999999998E-4</v>
      </c>
      <c r="J110" s="123">
        <v>2.1775599999999998E-3</v>
      </c>
      <c r="K110" s="123">
        <v>2.1775599999999998E-3</v>
      </c>
      <c r="L110" s="123" t="s">
        <v>399</v>
      </c>
      <c r="M110" s="123" t="s">
        <v>399</v>
      </c>
      <c r="N110" s="123" t="s">
        <v>399</v>
      </c>
      <c r="O110" s="123" t="s">
        <v>399</v>
      </c>
      <c r="P110" s="123" t="s">
        <v>399</v>
      </c>
      <c r="Q110" s="123" t="s">
        <v>399</v>
      </c>
      <c r="R110" s="123" t="s">
        <v>399</v>
      </c>
      <c r="S110" s="123" t="s">
        <v>399</v>
      </c>
      <c r="T110" s="123" t="s">
        <v>399</v>
      </c>
      <c r="U110" s="123" t="s">
        <v>399</v>
      </c>
      <c r="V110" s="123" t="s">
        <v>399</v>
      </c>
      <c r="W110" s="123" t="s">
        <v>399</v>
      </c>
      <c r="X110" s="123" t="s">
        <v>399</v>
      </c>
      <c r="Y110" s="123" t="s">
        <v>399</v>
      </c>
      <c r="Z110" s="123" t="s">
        <v>399</v>
      </c>
      <c r="AA110" s="123" t="s">
        <v>399</v>
      </c>
      <c r="AB110" s="123" t="s">
        <v>399</v>
      </c>
      <c r="AC110" s="123" t="s">
        <v>399</v>
      </c>
      <c r="AD110" s="123" t="s">
        <v>399</v>
      </c>
      <c r="AE110" s="26"/>
      <c r="AF110" s="124" t="s">
        <v>399</v>
      </c>
      <c r="AG110" s="124" t="s">
        <v>399</v>
      </c>
      <c r="AH110" s="124" t="s">
        <v>399</v>
      </c>
      <c r="AI110" s="124" t="s">
        <v>399</v>
      </c>
      <c r="AJ110" s="124" t="s">
        <v>399</v>
      </c>
      <c r="AK110" s="124">
        <v>15.554</v>
      </c>
      <c r="AL110" s="125" t="s">
        <v>416</v>
      </c>
    </row>
    <row r="111" spans="1:38" s="6" customFormat="1" ht="26.25" customHeight="1" thickBot="1">
      <c r="A111" s="37" t="s">
        <v>229</v>
      </c>
      <c r="B111" s="37" t="s">
        <v>248</v>
      </c>
      <c r="C111" s="37" t="s">
        <v>356</v>
      </c>
      <c r="D111" s="128"/>
      <c r="E111" s="123">
        <v>5.69602E-4</v>
      </c>
      <c r="F111" s="123">
        <v>3.3606518000000002E-2</v>
      </c>
      <c r="G111" s="123" t="s">
        <v>399</v>
      </c>
      <c r="H111" s="123">
        <v>1.1392040000000001E-2</v>
      </c>
      <c r="I111" s="123">
        <v>2.278408E-3</v>
      </c>
      <c r="J111" s="123">
        <v>4.556816E-3</v>
      </c>
      <c r="K111" s="123">
        <v>1.0252836E-2</v>
      </c>
      <c r="L111" s="123" t="s">
        <v>399</v>
      </c>
      <c r="M111" s="123" t="s">
        <v>399</v>
      </c>
      <c r="N111" s="123" t="s">
        <v>399</v>
      </c>
      <c r="O111" s="123" t="s">
        <v>399</v>
      </c>
      <c r="P111" s="123" t="s">
        <v>399</v>
      </c>
      <c r="Q111" s="123" t="s">
        <v>399</v>
      </c>
      <c r="R111" s="123" t="s">
        <v>399</v>
      </c>
      <c r="S111" s="123" t="s">
        <v>399</v>
      </c>
      <c r="T111" s="123" t="s">
        <v>399</v>
      </c>
      <c r="U111" s="123" t="s">
        <v>399</v>
      </c>
      <c r="V111" s="123" t="s">
        <v>399</v>
      </c>
      <c r="W111" s="123" t="s">
        <v>399</v>
      </c>
      <c r="X111" s="123" t="s">
        <v>399</v>
      </c>
      <c r="Y111" s="123" t="s">
        <v>399</v>
      </c>
      <c r="Z111" s="123" t="s">
        <v>399</v>
      </c>
      <c r="AA111" s="123" t="s">
        <v>399</v>
      </c>
      <c r="AB111" s="123" t="s">
        <v>399</v>
      </c>
      <c r="AC111" s="123" t="s">
        <v>399</v>
      </c>
      <c r="AD111" s="123" t="s">
        <v>399</v>
      </c>
      <c r="AE111" s="26"/>
      <c r="AF111" s="124" t="s">
        <v>399</v>
      </c>
      <c r="AG111" s="124" t="s">
        <v>399</v>
      </c>
      <c r="AH111" s="124" t="s">
        <v>399</v>
      </c>
      <c r="AI111" s="124" t="s">
        <v>399</v>
      </c>
      <c r="AJ111" s="124" t="s">
        <v>399</v>
      </c>
      <c r="AK111" s="124">
        <v>569.60199999999998</v>
      </c>
      <c r="AL111" s="125" t="s">
        <v>416</v>
      </c>
    </row>
    <row r="112" spans="1:38" s="6" customFormat="1" ht="26.25" customHeight="1" thickBot="1">
      <c r="A112" s="37" t="s">
        <v>249</v>
      </c>
      <c r="B112" s="37" t="s">
        <v>250</v>
      </c>
      <c r="C112" s="37" t="s">
        <v>251</v>
      </c>
      <c r="D112" s="122"/>
      <c r="E112" s="124">
        <v>11.9678</v>
      </c>
      <c r="F112" s="123" t="s">
        <v>399</v>
      </c>
      <c r="G112" s="123" t="s">
        <v>399</v>
      </c>
      <c r="H112" s="124">
        <v>14.476721256218907</v>
      </c>
      <c r="I112" s="123" t="s">
        <v>399</v>
      </c>
      <c r="J112" s="123" t="s">
        <v>399</v>
      </c>
      <c r="K112" s="123" t="s">
        <v>399</v>
      </c>
      <c r="L112" s="123" t="s">
        <v>399</v>
      </c>
      <c r="M112" s="123" t="s">
        <v>399</v>
      </c>
      <c r="N112" s="123" t="s">
        <v>399</v>
      </c>
      <c r="O112" s="123" t="s">
        <v>399</v>
      </c>
      <c r="P112" s="123" t="s">
        <v>399</v>
      </c>
      <c r="Q112" s="123" t="s">
        <v>399</v>
      </c>
      <c r="R112" s="123" t="s">
        <v>399</v>
      </c>
      <c r="S112" s="123" t="s">
        <v>399</v>
      </c>
      <c r="T112" s="123" t="s">
        <v>399</v>
      </c>
      <c r="U112" s="123" t="s">
        <v>399</v>
      </c>
      <c r="V112" s="123" t="s">
        <v>399</v>
      </c>
      <c r="W112" s="123" t="s">
        <v>399</v>
      </c>
      <c r="X112" s="123" t="s">
        <v>399</v>
      </c>
      <c r="Y112" s="123" t="s">
        <v>399</v>
      </c>
      <c r="Z112" s="123" t="s">
        <v>399</v>
      </c>
      <c r="AA112" s="123" t="s">
        <v>399</v>
      </c>
      <c r="AB112" s="123" t="s">
        <v>399</v>
      </c>
      <c r="AC112" s="123" t="s">
        <v>399</v>
      </c>
      <c r="AD112" s="123" t="s">
        <v>399</v>
      </c>
      <c r="AE112" s="26"/>
      <c r="AF112" s="124" t="s">
        <v>399</v>
      </c>
      <c r="AG112" s="124" t="s">
        <v>399</v>
      </c>
      <c r="AH112" s="124" t="s">
        <v>399</v>
      </c>
      <c r="AI112" s="124" t="s">
        <v>399</v>
      </c>
      <c r="AJ112" s="124" t="s">
        <v>399</v>
      </c>
      <c r="AK112" s="124">
        <v>299.19499999999999</v>
      </c>
      <c r="AL112" s="125" t="s">
        <v>417</v>
      </c>
    </row>
    <row r="113" spans="1:38" s="6" customFormat="1" ht="26.25" customHeight="1" thickBot="1">
      <c r="A113" s="37" t="s">
        <v>249</v>
      </c>
      <c r="B113" s="133" t="s">
        <v>252</v>
      </c>
      <c r="C113" s="133" t="s">
        <v>253</v>
      </c>
      <c r="D113" s="122"/>
      <c r="E113" s="123">
        <v>10.037443808903101</v>
      </c>
      <c r="F113" s="123">
        <v>24.685679999999998</v>
      </c>
      <c r="G113" s="123" t="s">
        <v>399</v>
      </c>
      <c r="H113" s="132">
        <v>56.857886117673125</v>
      </c>
      <c r="I113" s="123" t="s">
        <v>399</v>
      </c>
      <c r="J113" s="123" t="s">
        <v>399</v>
      </c>
      <c r="K113" s="123" t="s">
        <v>399</v>
      </c>
      <c r="L113" s="123" t="s">
        <v>399</v>
      </c>
      <c r="M113" s="123" t="s">
        <v>399</v>
      </c>
      <c r="N113" s="123" t="s">
        <v>399</v>
      </c>
      <c r="O113" s="123" t="s">
        <v>399</v>
      </c>
      <c r="P113" s="123" t="s">
        <v>399</v>
      </c>
      <c r="Q113" s="123" t="s">
        <v>399</v>
      </c>
      <c r="R113" s="123" t="s">
        <v>399</v>
      </c>
      <c r="S113" s="123" t="s">
        <v>399</v>
      </c>
      <c r="T113" s="123" t="s">
        <v>399</v>
      </c>
      <c r="U113" s="123" t="s">
        <v>399</v>
      </c>
      <c r="V113" s="123" t="s">
        <v>399</v>
      </c>
      <c r="W113" s="123" t="s">
        <v>399</v>
      </c>
      <c r="X113" s="123" t="s">
        <v>399</v>
      </c>
      <c r="Y113" s="123" t="s">
        <v>399</v>
      </c>
      <c r="Z113" s="123" t="s">
        <v>399</v>
      </c>
      <c r="AA113" s="123" t="s">
        <v>399</v>
      </c>
      <c r="AB113" s="123" t="s">
        <v>399</v>
      </c>
      <c r="AC113" s="123" t="s">
        <v>399</v>
      </c>
      <c r="AD113" s="123" t="s">
        <v>399</v>
      </c>
      <c r="AE113" s="26"/>
      <c r="AF113" s="124" t="s">
        <v>399</v>
      </c>
      <c r="AG113" s="124" t="s">
        <v>399</v>
      </c>
      <c r="AH113" s="124" t="s">
        <v>399</v>
      </c>
      <c r="AI113" s="124" t="s">
        <v>399</v>
      </c>
      <c r="AJ113" s="124" t="s">
        <v>399</v>
      </c>
      <c r="AK113" s="124">
        <v>250936095.22257751</v>
      </c>
      <c r="AL113" s="125" t="s">
        <v>418</v>
      </c>
    </row>
    <row r="114" spans="1:38" s="6" customFormat="1" ht="26.25" customHeight="1" thickBot="1">
      <c r="A114" s="37" t="s">
        <v>249</v>
      </c>
      <c r="B114" s="133" t="s">
        <v>254</v>
      </c>
      <c r="C114" s="133" t="s">
        <v>365</v>
      </c>
      <c r="D114" s="122"/>
      <c r="E114" s="123">
        <v>1.1476712E-2</v>
      </c>
      <c r="F114" s="123" t="s">
        <v>399</v>
      </c>
      <c r="G114" s="123" t="s">
        <v>399</v>
      </c>
      <c r="H114" s="123">
        <v>3.9020820999999997E-2</v>
      </c>
      <c r="I114" s="123" t="s">
        <v>399</v>
      </c>
      <c r="J114" s="123" t="s">
        <v>399</v>
      </c>
      <c r="K114" s="123" t="s">
        <v>399</v>
      </c>
      <c r="L114" s="123" t="s">
        <v>399</v>
      </c>
      <c r="M114" s="123" t="s">
        <v>399</v>
      </c>
      <c r="N114" s="123" t="s">
        <v>399</v>
      </c>
      <c r="O114" s="123" t="s">
        <v>399</v>
      </c>
      <c r="P114" s="123" t="s">
        <v>399</v>
      </c>
      <c r="Q114" s="123" t="s">
        <v>399</v>
      </c>
      <c r="R114" s="123" t="s">
        <v>399</v>
      </c>
      <c r="S114" s="123" t="s">
        <v>399</v>
      </c>
      <c r="T114" s="123" t="s">
        <v>399</v>
      </c>
      <c r="U114" s="123" t="s">
        <v>399</v>
      </c>
      <c r="V114" s="123" t="s">
        <v>399</v>
      </c>
      <c r="W114" s="123" t="s">
        <v>399</v>
      </c>
      <c r="X114" s="123" t="s">
        <v>399</v>
      </c>
      <c r="Y114" s="123" t="s">
        <v>399</v>
      </c>
      <c r="Z114" s="123" t="s">
        <v>399</v>
      </c>
      <c r="AA114" s="123" t="s">
        <v>399</v>
      </c>
      <c r="AB114" s="123" t="s">
        <v>399</v>
      </c>
      <c r="AC114" s="123" t="s">
        <v>399</v>
      </c>
      <c r="AD114" s="123" t="s">
        <v>399</v>
      </c>
      <c r="AE114" s="26"/>
      <c r="AF114" s="124" t="s">
        <v>399</v>
      </c>
      <c r="AG114" s="124" t="s">
        <v>399</v>
      </c>
      <c r="AH114" s="124" t="s">
        <v>399</v>
      </c>
      <c r="AI114" s="124" t="s">
        <v>399</v>
      </c>
      <c r="AJ114" s="124" t="s">
        <v>399</v>
      </c>
      <c r="AK114" s="124">
        <v>5738.3559999999998</v>
      </c>
      <c r="AL114" s="125" t="s">
        <v>416</v>
      </c>
    </row>
    <row r="115" spans="1:38" s="6" customFormat="1" ht="26.25" customHeight="1" thickBot="1">
      <c r="A115" s="37" t="s">
        <v>249</v>
      </c>
      <c r="B115" s="133" t="s">
        <v>255</v>
      </c>
      <c r="C115" s="133" t="s">
        <v>256</v>
      </c>
      <c r="D115" s="122"/>
      <c r="E115" s="123" t="s">
        <v>399</v>
      </c>
      <c r="F115" s="123" t="s">
        <v>399</v>
      </c>
      <c r="G115" s="123" t="s">
        <v>399</v>
      </c>
      <c r="H115" s="123" t="s">
        <v>399</v>
      </c>
      <c r="I115" s="123" t="s">
        <v>399</v>
      </c>
      <c r="J115" s="123" t="s">
        <v>399</v>
      </c>
      <c r="K115" s="123" t="s">
        <v>399</v>
      </c>
      <c r="L115" s="123" t="s">
        <v>399</v>
      </c>
      <c r="M115" s="123" t="s">
        <v>399</v>
      </c>
      <c r="N115" s="123" t="s">
        <v>399</v>
      </c>
      <c r="O115" s="123" t="s">
        <v>399</v>
      </c>
      <c r="P115" s="123" t="s">
        <v>399</v>
      </c>
      <c r="Q115" s="123" t="s">
        <v>399</v>
      </c>
      <c r="R115" s="123" t="s">
        <v>399</v>
      </c>
      <c r="S115" s="123" t="s">
        <v>399</v>
      </c>
      <c r="T115" s="123" t="s">
        <v>399</v>
      </c>
      <c r="U115" s="123" t="s">
        <v>399</v>
      </c>
      <c r="V115" s="123" t="s">
        <v>399</v>
      </c>
      <c r="W115" s="123" t="s">
        <v>399</v>
      </c>
      <c r="X115" s="123" t="s">
        <v>399</v>
      </c>
      <c r="Y115" s="123" t="s">
        <v>399</v>
      </c>
      <c r="Z115" s="123" t="s">
        <v>399</v>
      </c>
      <c r="AA115" s="123" t="s">
        <v>399</v>
      </c>
      <c r="AB115" s="123" t="s">
        <v>399</v>
      </c>
      <c r="AC115" s="123" t="s">
        <v>399</v>
      </c>
      <c r="AD115" s="123" t="s">
        <v>399</v>
      </c>
      <c r="AE115" s="26"/>
      <c r="AF115" s="124" t="s">
        <v>399</v>
      </c>
      <c r="AG115" s="124" t="s">
        <v>399</v>
      </c>
      <c r="AH115" s="124" t="s">
        <v>399</v>
      </c>
      <c r="AI115" s="124" t="s">
        <v>399</v>
      </c>
      <c r="AJ115" s="124" t="s">
        <v>399</v>
      </c>
      <c r="AK115" s="124" t="s">
        <v>399</v>
      </c>
      <c r="AL115" s="125" t="s">
        <v>389</v>
      </c>
    </row>
    <row r="116" spans="1:38" s="6" customFormat="1" ht="26.25" customHeight="1" thickBot="1">
      <c r="A116" s="37" t="s">
        <v>249</v>
      </c>
      <c r="B116" s="37" t="s">
        <v>257</v>
      </c>
      <c r="C116" s="37" t="s">
        <v>386</v>
      </c>
      <c r="D116" s="122"/>
      <c r="E116" s="123" t="s">
        <v>400</v>
      </c>
      <c r="F116" s="123">
        <v>0.89225999999999994</v>
      </c>
      <c r="G116" s="123" t="s">
        <v>399</v>
      </c>
      <c r="H116" s="123">
        <v>21.827772605049844</v>
      </c>
      <c r="I116" s="123" t="s">
        <v>399</v>
      </c>
      <c r="J116" s="123" t="s">
        <v>399</v>
      </c>
      <c r="K116" s="123" t="s">
        <v>399</v>
      </c>
      <c r="L116" s="123" t="s">
        <v>399</v>
      </c>
      <c r="M116" s="123" t="s">
        <v>399</v>
      </c>
      <c r="N116" s="123" t="s">
        <v>399</v>
      </c>
      <c r="O116" s="123" t="s">
        <v>399</v>
      </c>
      <c r="P116" s="123" t="s">
        <v>399</v>
      </c>
      <c r="Q116" s="123" t="s">
        <v>399</v>
      </c>
      <c r="R116" s="123" t="s">
        <v>399</v>
      </c>
      <c r="S116" s="123" t="s">
        <v>399</v>
      </c>
      <c r="T116" s="123" t="s">
        <v>399</v>
      </c>
      <c r="U116" s="123" t="s">
        <v>399</v>
      </c>
      <c r="V116" s="123" t="s">
        <v>399</v>
      </c>
      <c r="W116" s="123" t="s">
        <v>399</v>
      </c>
      <c r="X116" s="123" t="s">
        <v>399</v>
      </c>
      <c r="Y116" s="123" t="s">
        <v>399</v>
      </c>
      <c r="Z116" s="123" t="s">
        <v>399</v>
      </c>
      <c r="AA116" s="123" t="s">
        <v>399</v>
      </c>
      <c r="AB116" s="123" t="s">
        <v>399</v>
      </c>
      <c r="AC116" s="123" t="s">
        <v>399</v>
      </c>
      <c r="AD116" s="123" t="s">
        <v>399</v>
      </c>
      <c r="AE116" s="26"/>
      <c r="AF116" s="124" t="s">
        <v>399</v>
      </c>
      <c r="AG116" s="124" t="s">
        <v>399</v>
      </c>
      <c r="AH116" s="124" t="s">
        <v>399</v>
      </c>
      <c r="AI116" s="124" t="s">
        <v>399</v>
      </c>
      <c r="AJ116" s="124" t="s">
        <v>399</v>
      </c>
      <c r="AK116" s="124" t="s">
        <v>399</v>
      </c>
      <c r="AL116" s="125" t="s">
        <v>389</v>
      </c>
    </row>
    <row r="117" spans="1:38" s="6" customFormat="1" ht="26.25" customHeight="1" thickBot="1">
      <c r="A117" s="37" t="s">
        <v>249</v>
      </c>
      <c r="B117" s="37" t="s">
        <v>258</v>
      </c>
      <c r="C117" s="37" t="s">
        <v>259</v>
      </c>
      <c r="D117" s="122"/>
      <c r="E117" s="123" t="s">
        <v>399</v>
      </c>
      <c r="F117" s="123" t="s">
        <v>399</v>
      </c>
      <c r="G117" s="123" t="s">
        <v>399</v>
      </c>
      <c r="H117" s="123" t="s">
        <v>399</v>
      </c>
      <c r="I117" s="123" t="s">
        <v>399</v>
      </c>
      <c r="J117" s="123" t="s">
        <v>399</v>
      </c>
      <c r="K117" s="123" t="s">
        <v>399</v>
      </c>
      <c r="L117" s="123" t="s">
        <v>399</v>
      </c>
      <c r="M117" s="123" t="s">
        <v>399</v>
      </c>
      <c r="N117" s="123" t="s">
        <v>399</v>
      </c>
      <c r="O117" s="123" t="s">
        <v>399</v>
      </c>
      <c r="P117" s="123" t="s">
        <v>399</v>
      </c>
      <c r="Q117" s="123" t="s">
        <v>399</v>
      </c>
      <c r="R117" s="123" t="s">
        <v>399</v>
      </c>
      <c r="S117" s="123" t="s">
        <v>399</v>
      </c>
      <c r="T117" s="123" t="s">
        <v>399</v>
      </c>
      <c r="U117" s="123" t="s">
        <v>399</v>
      </c>
      <c r="V117" s="123" t="s">
        <v>399</v>
      </c>
      <c r="W117" s="123" t="s">
        <v>399</v>
      </c>
      <c r="X117" s="123" t="s">
        <v>399</v>
      </c>
      <c r="Y117" s="123" t="s">
        <v>399</v>
      </c>
      <c r="Z117" s="123" t="s">
        <v>399</v>
      </c>
      <c r="AA117" s="123" t="s">
        <v>399</v>
      </c>
      <c r="AB117" s="123" t="s">
        <v>399</v>
      </c>
      <c r="AC117" s="123" t="s">
        <v>399</v>
      </c>
      <c r="AD117" s="123" t="s">
        <v>399</v>
      </c>
      <c r="AE117" s="26"/>
      <c r="AF117" s="124" t="s">
        <v>399</v>
      </c>
      <c r="AG117" s="124" t="s">
        <v>399</v>
      </c>
      <c r="AH117" s="124" t="s">
        <v>399</v>
      </c>
      <c r="AI117" s="124" t="s">
        <v>399</v>
      </c>
      <c r="AJ117" s="124" t="s">
        <v>399</v>
      </c>
      <c r="AK117" s="124" t="s">
        <v>399</v>
      </c>
      <c r="AL117" s="125" t="s">
        <v>389</v>
      </c>
    </row>
    <row r="118" spans="1:38" s="6" customFormat="1" ht="26.25" customHeight="1" thickBot="1">
      <c r="A118" s="37" t="s">
        <v>249</v>
      </c>
      <c r="B118" s="37" t="s">
        <v>260</v>
      </c>
      <c r="C118" s="37" t="s">
        <v>387</v>
      </c>
      <c r="D118" s="122"/>
      <c r="E118" s="123" t="s">
        <v>399</v>
      </c>
      <c r="F118" s="123" t="s">
        <v>399</v>
      </c>
      <c r="G118" s="123" t="s">
        <v>399</v>
      </c>
      <c r="H118" s="123" t="s">
        <v>399</v>
      </c>
      <c r="I118" s="123" t="s">
        <v>399</v>
      </c>
      <c r="J118" s="123" t="s">
        <v>399</v>
      </c>
      <c r="K118" s="123" t="s">
        <v>399</v>
      </c>
      <c r="L118" s="123" t="s">
        <v>399</v>
      </c>
      <c r="M118" s="123" t="s">
        <v>399</v>
      </c>
      <c r="N118" s="123" t="s">
        <v>399</v>
      </c>
      <c r="O118" s="123" t="s">
        <v>399</v>
      </c>
      <c r="P118" s="123" t="s">
        <v>399</v>
      </c>
      <c r="Q118" s="123" t="s">
        <v>399</v>
      </c>
      <c r="R118" s="123" t="s">
        <v>399</v>
      </c>
      <c r="S118" s="123" t="s">
        <v>399</v>
      </c>
      <c r="T118" s="123" t="s">
        <v>399</v>
      </c>
      <c r="U118" s="123" t="s">
        <v>399</v>
      </c>
      <c r="V118" s="123" t="s">
        <v>399</v>
      </c>
      <c r="W118" s="123" t="s">
        <v>399</v>
      </c>
      <c r="X118" s="123" t="s">
        <v>399</v>
      </c>
      <c r="Y118" s="123" t="s">
        <v>399</v>
      </c>
      <c r="Z118" s="123" t="s">
        <v>399</v>
      </c>
      <c r="AA118" s="123" t="s">
        <v>399</v>
      </c>
      <c r="AB118" s="123" t="s">
        <v>399</v>
      </c>
      <c r="AC118" s="123" t="s">
        <v>399</v>
      </c>
      <c r="AD118" s="123" t="s">
        <v>399</v>
      </c>
      <c r="AE118" s="26"/>
      <c r="AF118" s="124" t="s">
        <v>399</v>
      </c>
      <c r="AG118" s="124" t="s">
        <v>399</v>
      </c>
      <c r="AH118" s="124" t="s">
        <v>399</v>
      </c>
      <c r="AI118" s="124" t="s">
        <v>399</v>
      </c>
      <c r="AJ118" s="124" t="s">
        <v>399</v>
      </c>
      <c r="AK118" s="124" t="s">
        <v>399</v>
      </c>
      <c r="AL118" s="125" t="s">
        <v>389</v>
      </c>
    </row>
    <row r="119" spans="1:38" s="6" customFormat="1" ht="26.25" customHeight="1" thickBot="1">
      <c r="A119" s="37" t="s">
        <v>249</v>
      </c>
      <c r="B119" s="37" t="s">
        <v>261</v>
      </c>
      <c r="C119" s="37" t="s">
        <v>262</v>
      </c>
      <c r="D119" s="122"/>
      <c r="E119" s="123" t="s">
        <v>399</v>
      </c>
      <c r="F119" s="123" t="s">
        <v>399</v>
      </c>
      <c r="G119" s="123" t="s">
        <v>399</v>
      </c>
      <c r="H119" s="123" t="s">
        <v>399</v>
      </c>
      <c r="I119" s="123">
        <v>0.40270487999999999</v>
      </c>
      <c r="J119" s="123">
        <v>10.47032688</v>
      </c>
      <c r="K119" s="123">
        <v>10.47032688</v>
      </c>
      <c r="L119" s="123" t="s">
        <v>399</v>
      </c>
      <c r="M119" s="123" t="s">
        <v>399</v>
      </c>
      <c r="N119" s="123" t="s">
        <v>399</v>
      </c>
      <c r="O119" s="123" t="s">
        <v>399</v>
      </c>
      <c r="P119" s="123" t="s">
        <v>399</v>
      </c>
      <c r="Q119" s="123" t="s">
        <v>399</v>
      </c>
      <c r="R119" s="123" t="s">
        <v>399</v>
      </c>
      <c r="S119" s="123" t="s">
        <v>399</v>
      </c>
      <c r="T119" s="123" t="s">
        <v>399</v>
      </c>
      <c r="U119" s="123" t="s">
        <v>399</v>
      </c>
      <c r="V119" s="123" t="s">
        <v>399</v>
      </c>
      <c r="W119" s="123" t="s">
        <v>399</v>
      </c>
      <c r="X119" s="123" t="s">
        <v>399</v>
      </c>
      <c r="Y119" s="123" t="s">
        <v>399</v>
      </c>
      <c r="Z119" s="123" t="s">
        <v>399</v>
      </c>
      <c r="AA119" s="123" t="s">
        <v>399</v>
      </c>
      <c r="AB119" s="123" t="s">
        <v>399</v>
      </c>
      <c r="AC119" s="123" t="s">
        <v>399</v>
      </c>
      <c r="AD119" s="123" t="s">
        <v>399</v>
      </c>
      <c r="AE119" s="26"/>
      <c r="AF119" s="124" t="s">
        <v>399</v>
      </c>
      <c r="AG119" s="124" t="s">
        <v>399</v>
      </c>
      <c r="AH119" s="124" t="s">
        <v>399</v>
      </c>
      <c r="AI119" s="124" t="s">
        <v>399</v>
      </c>
      <c r="AJ119" s="124" t="s">
        <v>399</v>
      </c>
      <c r="AK119" s="124">
        <v>6711748</v>
      </c>
      <c r="AL119" s="125" t="s">
        <v>419</v>
      </c>
    </row>
    <row r="120" spans="1:38" s="6" customFormat="1" ht="26.25" customHeight="1" thickBot="1">
      <c r="A120" s="37" t="s">
        <v>249</v>
      </c>
      <c r="B120" s="37" t="s">
        <v>263</v>
      </c>
      <c r="C120" s="37" t="s">
        <v>264</v>
      </c>
      <c r="D120" s="122"/>
      <c r="E120" s="123" t="s">
        <v>399</v>
      </c>
      <c r="F120" s="123" t="s">
        <v>399</v>
      </c>
      <c r="G120" s="123" t="s">
        <v>399</v>
      </c>
      <c r="H120" s="123" t="s">
        <v>399</v>
      </c>
      <c r="I120" s="123" t="s">
        <v>399</v>
      </c>
      <c r="J120" s="123" t="s">
        <v>399</v>
      </c>
      <c r="K120" s="123" t="s">
        <v>399</v>
      </c>
      <c r="L120" s="123" t="s">
        <v>399</v>
      </c>
      <c r="M120" s="123" t="s">
        <v>399</v>
      </c>
      <c r="N120" s="123" t="s">
        <v>399</v>
      </c>
      <c r="O120" s="123" t="s">
        <v>399</v>
      </c>
      <c r="P120" s="123" t="s">
        <v>399</v>
      </c>
      <c r="Q120" s="123" t="s">
        <v>399</v>
      </c>
      <c r="R120" s="123" t="s">
        <v>399</v>
      </c>
      <c r="S120" s="123" t="s">
        <v>399</v>
      </c>
      <c r="T120" s="123" t="s">
        <v>399</v>
      </c>
      <c r="U120" s="123" t="s">
        <v>399</v>
      </c>
      <c r="V120" s="123" t="s">
        <v>399</v>
      </c>
      <c r="W120" s="123" t="s">
        <v>399</v>
      </c>
      <c r="X120" s="123" t="s">
        <v>399</v>
      </c>
      <c r="Y120" s="123" t="s">
        <v>399</v>
      </c>
      <c r="Z120" s="123" t="s">
        <v>399</v>
      </c>
      <c r="AA120" s="123" t="s">
        <v>399</v>
      </c>
      <c r="AB120" s="123" t="s">
        <v>399</v>
      </c>
      <c r="AC120" s="123" t="s">
        <v>399</v>
      </c>
      <c r="AD120" s="123" t="s">
        <v>399</v>
      </c>
      <c r="AE120" s="26"/>
      <c r="AF120" s="124" t="s">
        <v>399</v>
      </c>
      <c r="AG120" s="124" t="s">
        <v>399</v>
      </c>
      <c r="AH120" s="124" t="s">
        <v>399</v>
      </c>
      <c r="AI120" s="124" t="s">
        <v>399</v>
      </c>
      <c r="AJ120" s="124" t="s">
        <v>399</v>
      </c>
      <c r="AK120" s="124" t="s">
        <v>399</v>
      </c>
      <c r="AL120" s="125" t="s">
        <v>389</v>
      </c>
    </row>
    <row r="121" spans="1:38" s="6" customFormat="1" ht="26.25" customHeight="1" thickBot="1">
      <c r="A121" s="37" t="s">
        <v>249</v>
      </c>
      <c r="B121" s="37" t="s">
        <v>265</v>
      </c>
      <c r="C121" s="37" t="s">
        <v>266</v>
      </c>
      <c r="D121" s="122"/>
      <c r="E121" s="123" t="s">
        <v>399</v>
      </c>
      <c r="F121" s="39">
        <v>3.5701764599999999</v>
      </c>
      <c r="G121" s="123" t="s">
        <v>399</v>
      </c>
      <c r="H121" s="123" t="s">
        <v>399</v>
      </c>
      <c r="I121" s="123" t="s">
        <v>399</v>
      </c>
      <c r="J121" s="123" t="s">
        <v>399</v>
      </c>
      <c r="K121" s="123" t="s">
        <v>399</v>
      </c>
      <c r="L121" s="123" t="s">
        <v>399</v>
      </c>
      <c r="M121" s="123" t="s">
        <v>399</v>
      </c>
      <c r="N121" s="123" t="s">
        <v>399</v>
      </c>
      <c r="O121" s="123" t="s">
        <v>399</v>
      </c>
      <c r="P121" s="123" t="s">
        <v>399</v>
      </c>
      <c r="Q121" s="123" t="s">
        <v>399</v>
      </c>
      <c r="R121" s="123" t="s">
        <v>399</v>
      </c>
      <c r="S121" s="123" t="s">
        <v>399</v>
      </c>
      <c r="T121" s="123" t="s">
        <v>399</v>
      </c>
      <c r="U121" s="123" t="s">
        <v>399</v>
      </c>
      <c r="V121" s="123" t="s">
        <v>399</v>
      </c>
      <c r="W121" s="123" t="s">
        <v>399</v>
      </c>
      <c r="X121" s="123" t="s">
        <v>399</v>
      </c>
      <c r="Y121" s="123" t="s">
        <v>399</v>
      </c>
      <c r="Z121" s="123" t="s">
        <v>399</v>
      </c>
      <c r="AA121" s="123" t="s">
        <v>399</v>
      </c>
      <c r="AB121" s="123" t="s">
        <v>399</v>
      </c>
      <c r="AC121" s="123" t="s">
        <v>399</v>
      </c>
      <c r="AD121" s="123" t="s">
        <v>399</v>
      </c>
      <c r="AE121" s="26"/>
      <c r="AF121" s="124" t="s">
        <v>399</v>
      </c>
      <c r="AG121" s="124" t="s">
        <v>399</v>
      </c>
      <c r="AH121" s="124" t="s">
        <v>399</v>
      </c>
      <c r="AI121" s="124" t="s">
        <v>399</v>
      </c>
      <c r="AJ121" s="124" t="s">
        <v>399</v>
      </c>
      <c r="AK121" s="124">
        <v>6711748</v>
      </c>
      <c r="AL121" s="125" t="s">
        <v>419</v>
      </c>
    </row>
    <row r="122" spans="1:38" s="6" customFormat="1" ht="26.25" customHeight="1" thickBot="1">
      <c r="A122" s="37" t="s">
        <v>249</v>
      </c>
      <c r="B122" s="133" t="s">
        <v>268</v>
      </c>
      <c r="C122" s="133" t="s">
        <v>269</v>
      </c>
      <c r="D122" s="122"/>
      <c r="E122" s="123" t="s">
        <v>399</v>
      </c>
      <c r="F122" s="123" t="s">
        <v>399</v>
      </c>
      <c r="G122" s="123" t="s">
        <v>399</v>
      </c>
      <c r="H122" s="123" t="s">
        <v>399</v>
      </c>
      <c r="I122" s="123" t="s">
        <v>399</v>
      </c>
      <c r="J122" s="123" t="s">
        <v>399</v>
      </c>
      <c r="K122" s="123" t="s">
        <v>399</v>
      </c>
      <c r="L122" s="123" t="s">
        <v>399</v>
      </c>
      <c r="M122" s="123" t="s">
        <v>399</v>
      </c>
      <c r="N122" s="123" t="s">
        <v>399</v>
      </c>
      <c r="O122" s="123" t="s">
        <v>399</v>
      </c>
      <c r="P122" s="123" t="s">
        <v>399</v>
      </c>
      <c r="Q122" s="123" t="s">
        <v>399</v>
      </c>
      <c r="R122" s="123" t="s">
        <v>399</v>
      </c>
      <c r="S122" s="123" t="s">
        <v>399</v>
      </c>
      <c r="T122" s="123" t="s">
        <v>399</v>
      </c>
      <c r="U122" s="123" t="s">
        <v>399</v>
      </c>
      <c r="V122" s="123" t="s">
        <v>399</v>
      </c>
      <c r="W122" s="123" t="s">
        <v>399</v>
      </c>
      <c r="X122" s="123" t="s">
        <v>399</v>
      </c>
      <c r="Y122" s="123" t="s">
        <v>399</v>
      </c>
      <c r="Z122" s="123" t="s">
        <v>399</v>
      </c>
      <c r="AA122" s="123" t="s">
        <v>399</v>
      </c>
      <c r="AB122" s="123" t="s">
        <v>399</v>
      </c>
      <c r="AC122" s="123" t="s">
        <v>401</v>
      </c>
      <c r="AD122" s="123" t="s">
        <v>399</v>
      </c>
      <c r="AE122" s="26"/>
      <c r="AF122" s="124" t="s">
        <v>399</v>
      </c>
      <c r="AG122" s="124" t="s">
        <v>399</v>
      </c>
      <c r="AH122" s="124" t="s">
        <v>399</v>
      </c>
      <c r="AI122" s="124" t="s">
        <v>399</v>
      </c>
      <c r="AJ122" s="124" t="s">
        <v>399</v>
      </c>
      <c r="AK122" s="124" t="s">
        <v>401</v>
      </c>
      <c r="AL122" s="125" t="s">
        <v>389</v>
      </c>
    </row>
    <row r="123" spans="1:38" s="6" customFormat="1" ht="26.25" customHeight="1" thickBot="1">
      <c r="A123" s="37" t="s">
        <v>249</v>
      </c>
      <c r="B123" s="37" t="s">
        <v>270</v>
      </c>
      <c r="C123" s="37" t="s">
        <v>271</v>
      </c>
      <c r="D123" s="122"/>
      <c r="E123" s="123">
        <v>1.1682479844236241E-2</v>
      </c>
      <c r="F123" s="123">
        <v>2.1935865627654108E-2</v>
      </c>
      <c r="G123" s="123">
        <v>1.645629184292254E-3</v>
      </c>
      <c r="H123" s="123">
        <v>1.4109644984185337E-2</v>
      </c>
      <c r="I123" s="123">
        <v>3.4691315766833437E-2</v>
      </c>
      <c r="J123" s="123">
        <v>3.6063378458228976E-2</v>
      </c>
      <c r="K123" s="123">
        <v>3.6651280332570021E-2</v>
      </c>
      <c r="L123" s="123">
        <v>4.1267816377020808E-3</v>
      </c>
      <c r="M123" s="123">
        <v>0.29237828366378449</v>
      </c>
      <c r="N123" s="123">
        <v>2.1165877178568583E-4</v>
      </c>
      <c r="O123" s="123">
        <v>1.6777479232158658E-3</v>
      </c>
      <c r="P123" s="123">
        <v>3.7133788747621514E-4</v>
      </c>
      <c r="Q123" s="123">
        <v>6.1570931164769364E-5</v>
      </c>
      <c r="R123" s="123">
        <v>5.6649279467789015E-4</v>
      </c>
      <c r="S123" s="123">
        <v>3.3411814465574366E-4</v>
      </c>
      <c r="T123" s="123">
        <v>2.3085358786258987E-4</v>
      </c>
      <c r="U123" s="123">
        <v>1.5456200054360275E-4</v>
      </c>
      <c r="V123" s="123">
        <v>4.3680342111745134E-3</v>
      </c>
      <c r="W123" s="123" t="s">
        <v>399</v>
      </c>
      <c r="X123" s="123">
        <v>2.893317347397581E-2</v>
      </c>
      <c r="Y123" s="123">
        <v>1.6227770466156258E-2</v>
      </c>
      <c r="Z123" s="123">
        <v>9.3313690681138817E-3</v>
      </c>
      <c r="AA123" s="123">
        <v>1.0106306464034083E-2</v>
      </c>
      <c r="AB123" s="123">
        <v>6.4598619472280031E-2</v>
      </c>
      <c r="AC123" s="123" t="s">
        <v>399</v>
      </c>
      <c r="AD123" s="123" t="s">
        <v>399</v>
      </c>
      <c r="AE123" s="26"/>
      <c r="AF123" s="124" t="s">
        <v>399</v>
      </c>
      <c r="AG123" s="124" t="s">
        <v>399</v>
      </c>
      <c r="AH123" s="124" t="s">
        <v>399</v>
      </c>
      <c r="AI123" s="124" t="s">
        <v>399</v>
      </c>
      <c r="AJ123" s="124" t="s">
        <v>399</v>
      </c>
      <c r="AK123" s="134">
        <v>1042304.9117907527</v>
      </c>
      <c r="AL123" s="125" t="s">
        <v>393</v>
      </c>
    </row>
    <row r="124" spans="1:38" s="6" customFormat="1" ht="26.25" customHeight="1" thickBot="1">
      <c r="A124" s="37" t="s">
        <v>249</v>
      </c>
      <c r="B124" s="135" t="s">
        <v>272</v>
      </c>
      <c r="C124" s="37" t="s">
        <v>273</v>
      </c>
      <c r="D124" s="122"/>
      <c r="E124" s="123" t="s">
        <v>399</v>
      </c>
      <c r="F124" s="123" t="s">
        <v>401</v>
      </c>
      <c r="G124" s="123" t="s">
        <v>399</v>
      </c>
      <c r="H124" s="123" t="s">
        <v>401</v>
      </c>
      <c r="I124" s="123" t="s">
        <v>399</v>
      </c>
      <c r="J124" s="123" t="s">
        <v>399</v>
      </c>
      <c r="K124" s="123" t="s">
        <v>399</v>
      </c>
      <c r="L124" s="123" t="s">
        <v>399</v>
      </c>
      <c r="M124" s="123" t="s">
        <v>399</v>
      </c>
      <c r="N124" s="123" t="s">
        <v>399</v>
      </c>
      <c r="O124" s="123" t="s">
        <v>399</v>
      </c>
      <c r="P124" s="123" t="s">
        <v>399</v>
      </c>
      <c r="Q124" s="123" t="s">
        <v>399</v>
      </c>
      <c r="R124" s="123" t="s">
        <v>399</v>
      </c>
      <c r="S124" s="123" t="s">
        <v>399</v>
      </c>
      <c r="T124" s="123" t="s">
        <v>399</v>
      </c>
      <c r="U124" s="123" t="s">
        <v>399</v>
      </c>
      <c r="V124" s="123" t="s">
        <v>399</v>
      </c>
      <c r="W124" s="123" t="s">
        <v>399</v>
      </c>
      <c r="X124" s="123" t="s">
        <v>399</v>
      </c>
      <c r="Y124" s="123" t="s">
        <v>399</v>
      </c>
      <c r="Z124" s="123" t="s">
        <v>399</v>
      </c>
      <c r="AA124" s="123" t="s">
        <v>399</v>
      </c>
      <c r="AB124" s="123" t="s">
        <v>399</v>
      </c>
      <c r="AC124" s="123" t="s">
        <v>401</v>
      </c>
      <c r="AD124" s="123" t="s">
        <v>399</v>
      </c>
      <c r="AE124" s="26"/>
      <c r="AF124" s="124" t="s">
        <v>399</v>
      </c>
      <c r="AG124" s="124" t="s">
        <v>399</v>
      </c>
      <c r="AH124" s="124" t="s">
        <v>399</v>
      </c>
      <c r="AI124" s="124" t="s">
        <v>399</v>
      </c>
      <c r="AJ124" s="124" t="s">
        <v>399</v>
      </c>
      <c r="AK124" s="124" t="s">
        <v>399</v>
      </c>
      <c r="AL124" s="125" t="s">
        <v>389</v>
      </c>
    </row>
    <row r="125" spans="1:38" s="6" customFormat="1" ht="26.25" customHeight="1" thickBot="1">
      <c r="A125" s="37" t="s">
        <v>274</v>
      </c>
      <c r="B125" s="37" t="s">
        <v>275</v>
      </c>
      <c r="C125" s="37" t="s">
        <v>276</v>
      </c>
      <c r="D125" s="122"/>
      <c r="E125" s="123" t="s">
        <v>399</v>
      </c>
      <c r="F125" s="123">
        <v>1.35140143481394</v>
      </c>
      <c r="G125" s="123" t="s">
        <v>399</v>
      </c>
      <c r="H125" s="123" t="s">
        <v>401</v>
      </c>
      <c r="I125" s="123">
        <v>2.4418102662821298E-4</v>
      </c>
      <c r="J125" s="123">
        <v>1.6204740858054101E-3</v>
      </c>
      <c r="K125" s="123">
        <v>3.4259337978443201E-3</v>
      </c>
      <c r="L125" s="123" t="s">
        <v>401</v>
      </c>
      <c r="M125" s="123" t="s">
        <v>399</v>
      </c>
      <c r="N125" s="123" t="s">
        <v>399</v>
      </c>
      <c r="O125" s="123" t="s">
        <v>399</v>
      </c>
      <c r="P125" s="123" t="s">
        <v>401</v>
      </c>
      <c r="Q125" s="123" t="s">
        <v>399</v>
      </c>
      <c r="R125" s="123" t="s">
        <v>399</v>
      </c>
      <c r="S125" s="123" t="s">
        <v>399</v>
      </c>
      <c r="T125" s="123" t="s">
        <v>399</v>
      </c>
      <c r="U125" s="123" t="s">
        <v>399</v>
      </c>
      <c r="V125" s="123" t="s">
        <v>399</v>
      </c>
      <c r="W125" s="123" t="s">
        <v>399</v>
      </c>
      <c r="X125" s="123" t="s">
        <v>399</v>
      </c>
      <c r="Y125" s="123" t="s">
        <v>399</v>
      </c>
      <c r="Z125" s="123" t="s">
        <v>399</v>
      </c>
      <c r="AA125" s="123" t="s">
        <v>399</v>
      </c>
      <c r="AB125" s="123" t="s">
        <v>399</v>
      </c>
      <c r="AC125" s="123" t="s">
        <v>399</v>
      </c>
      <c r="AD125" s="123" t="s">
        <v>399</v>
      </c>
      <c r="AE125" s="26"/>
      <c r="AF125" s="124" t="s">
        <v>399</v>
      </c>
      <c r="AG125" s="124" t="s">
        <v>399</v>
      </c>
      <c r="AH125" s="124" t="s">
        <v>399</v>
      </c>
      <c r="AI125" s="124" t="s">
        <v>399</v>
      </c>
      <c r="AJ125" s="124" t="s">
        <v>399</v>
      </c>
      <c r="AK125" s="124" t="s">
        <v>521</v>
      </c>
      <c r="AL125" s="125" t="s">
        <v>420</v>
      </c>
    </row>
    <row r="126" spans="1:38" s="6" customFormat="1" ht="26.25" customHeight="1" thickBot="1">
      <c r="A126" s="37" t="s">
        <v>274</v>
      </c>
      <c r="B126" s="37" t="s">
        <v>277</v>
      </c>
      <c r="C126" s="37" t="s">
        <v>278</v>
      </c>
      <c r="D126" s="122"/>
      <c r="E126" s="123" t="s">
        <v>401</v>
      </c>
      <c r="F126" s="123" t="s">
        <v>401</v>
      </c>
      <c r="G126" s="123" t="s">
        <v>401</v>
      </c>
      <c r="H126" s="123">
        <v>5.2800000000000003E-5</v>
      </c>
      <c r="I126" s="123" t="s">
        <v>401</v>
      </c>
      <c r="J126" s="123" t="s">
        <v>401</v>
      </c>
      <c r="K126" s="123" t="s">
        <v>401</v>
      </c>
      <c r="L126" s="123" t="s">
        <v>401</v>
      </c>
      <c r="M126" s="123" t="s">
        <v>401</v>
      </c>
      <c r="N126" s="123" t="s">
        <v>399</v>
      </c>
      <c r="O126" s="123" t="s">
        <v>399</v>
      </c>
      <c r="P126" s="123" t="s">
        <v>399</v>
      </c>
      <c r="Q126" s="123" t="s">
        <v>399</v>
      </c>
      <c r="R126" s="123" t="s">
        <v>399</v>
      </c>
      <c r="S126" s="123" t="s">
        <v>399</v>
      </c>
      <c r="T126" s="123" t="s">
        <v>399</v>
      </c>
      <c r="U126" s="123" t="s">
        <v>399</v>
      </c>
      <c r="V126" s="123" t="s">
        <v>399</v>
      </c>
      <c r="W126" s="123" t="s">
        <v>399</v>
      </c>
      <c r="X126" s="123" t="s">
        <v>399</v>
      </c>
      <c r="Y126" s="123" t="s">
        <v>399</v>
      </c>
      <c r="Z126" s="123" t="s">
        <v>399</v>
      </c>
      <c r="AA126" s="123" t="s">
        <v>399</v>
      </c>
      <c r="AB126" s="123" t="s">
        <v>399</v>
      </c>
      <c r="AC126" s="123" t="s">
        <v>399</v>
      </c>
      <c r="AD126" s="123" t="s">
        <v>399</v>
      </c>
      <c r="AE126" s="26"/>
      <c r="AF126" s="124" t="s">
        <v>399</v>
      </c>
      <c r="AG126" s="124" t="s">
        <v>399</v>
      </c>
      <c r="AH126" s="124" t="s">
        <v>399</v>
      </c>
      <c r="AI126" s="124" t="s">
        <v>399</v>
      </c>
      <c r="AJ126" s="124" t="s">
        <v>399</v>
      </c>
      <c r="AK126" s="124">
        <v>0.22</v>
      </c>
      <c r="AL126" s="125" t="s">
        <v>501</v>
      </c>
    </row>
    <row r="127" spans="1:38" s="6" customFormat="1" ht="26.25" customHeight="1" thickBot="1">
      <c r="A127" s="37" t="s">
        <v>274</v>
      </c>
      <c r="B127" s="37" t="s">
        <v>279</v>
      </c>
      <c r="C127" s="37" t="s">
        <v>280</v>
      </c>
      <c r="D127" s="122"/>
      <c r="E127" s="123" t="s">
        <v>399</v>
      </c>
      <c r="F127" s="123" t="s">
        <v>399</v>
      </c>
      <c r="G127" s="123" t="s">
        <v>399</v>
      </c>
      <c r="H127" s="123" t="s">
        <v>399</v>
      </c>
      <c r="I127" s="123" t="s">
        <v>399</v>
      </c>
      <c r="J127" s="123" t="s">
        <v>399</v>
      </c>
      <c r="K127" s="123" t="s">
        <v>399</v>
      </c>
      <c r="L127" s="123" t="s">
        <v>399</v>
      </c>
      <c r="M127" s="123" t="s">
        <v>399</v>
      </c>
      <c r="N127" s="123" t="s">
        <v>399</v>
      </c>
      <c r="O127" s="123" t="s">
        <v>399</v>
      </c>
      <c r="P127" s="123" t="s">
        <v>399</v>
      </c>
      <c r="Q127" s="123" t="s">
        <v>399</v>
      </c>
      <c r="R127" s="123" t="s">
        <v>399</v>
      </c>
      <c r="S127" s="123" t="s">
        <v>399</v>
      </c>
      <c r="T127" s="123" t="s">
        <v>399</v>
      </c>
      <c r="U127" s="123" t="s">
        <v>399</v>
      </c>
      <c r="V127" s="123" t="s">
        <v>399</v>
      </c>
      <c r="W127" s="123" t="s">
        <v>399</v>
      </c>
      <c r="X127" s="123" t="s">
        <v>399</v>
      </c>
      <c r="Y127" s="123" t="s">
        <v>399</v>
      </c>
      <c r="Z127" s="123" t="s">
        <v>399</v>
      </c>
      <c r="AA127" s="123" t="s">
        <v>399</v>
      </c>
      <c r="AB127" s="123" t="s">
        <v>399</v>
      </c>
      <c r="AC127" s="123" t="s">
        <v>399</v>
      </c>
      <c r="AD127" s="123" t="s">
        <v>399</v>
      </c>
      <c r="AE127" s="26"/>
      <c r="AF127" s="124" t="s">
        <v>399</v>
      </c>
      <c r="AG127" s="124" t="s">
        <v>399</v>
      </c>
      <c r="AH127" s="124" t="s">
        <v>399</v>
      </c>
      <c r="AI127" s="124" t="s">
        <v>399</v>
      </c>
      <c r="AJ127" s="124" t="s">
        <v>399</v>
      </c>
      <c r="AK127" s="124" t="s">
        <v>399</v>
      </c>
      <c r="AL127" s="125" t="s">
        <v>389</v>
      </c>
    </row>
    <row r="128" spans="1:38" s="6" customFormat="1" ht="26.25" customHeight="1" thickBot="1">
      <c r="A128" s="37" t="s">
        <v>274</v>
      </c>
      <c r="B128" s="37" t="s">
        <v>281</v>
      </c>
      <c r="C128" s="37" t="s">
        <v>282</v>
      </c>
      <c r="D128" s="122"/>
      <c r="E128" s="123" t="s">
        <v>406</v>
      </c>
      <c r="F128" s="123" t="s">
        <v>406</v>
      </c>
      <c r="G128" s="123" t="s">
        <v>406</v>
      </c>
      <c r="H128" s="123" t="s">
        <v>406</v>
      </c>
      <c r="I128" s="123" t="s">
        <v>421</v>
      </c>
      <c r="J128" s="123" t="s">
        <v>421</v>
      </c>
      <c r="K128" s="123" t="s">
        <v>421</v>
      </c>
      <c r="L128" s="123" t="s">
        <v>406</v>
      </c>
      <c r="M128" s="123" t="s">
        <v>421</v>
      </c>
      <c r="N128" s="123" t="s">
        <v>421</v>
      </c>
      <c r="O128" s="123" t="s">
        <v>421</v>
      </c>
      <c r="P128" s="123" t="s">
        <v>421</v>
      </c>
      <c r="Q128" s="123" t="s">
        <v>421</v>
      </c>
      <c r="R128" s="123" t="s">
        <v>421</v>
      </c>
      <c r="S128" s="123" t="s">
        <v>421</v>
      </c>
      <c r="T128" s="123" t="s">
        <v>421</v>
      </c>
      <c r="U128" s="123" t="s">
        <v>421</v>
      </c>
      <c r="V128" s="123" t="s">
        <v>421</v>
      </c>
      <c r="W128" s="123" t="s">
        <v>421</v>
      </c>
      <c r="X128" s="123" t="s">
        <v>421</v>
      </c>
      <c r="Y128" s="123" t="s">
        <v>421</v>
      </c>
      <c r="Z128" s="123" t="s">
        <v>421</v>
      </c>
      <c r="AA128" s="123" t="s">
        <v>421</v>
      </c>
      <c r="AB128" s="123" t="s">
        <v>406</v>
      </c>
      <c r="AC128" s="123" t="s">
        <v>421</v>
      </c>
      <c r="AD128" s="123" t="s">
        <v>421</v>
      </c>
      <c r="AE128" s="26"/>
      <c r="AF128" s="124" t="s">
        <v>399</v>
      </c>
      <c r="AG128" s="124" t="s">
        <v>399</v>
      </c>
      <c r="AH128" s="124" t="s">
        <v>399</v>
      </c>
      <c r="AI128" s="124" t="s">
        <v>399</v>
      </c>
      <c r="AJ128" s="124" t="s">
        <v>399</v>
      </c>
      <c r="AK128" s="124" t="s">
        <v>406</v>
      </c>
      <c r="AL128" s="125" t="s">
        <v>422</v>
      </c>
    </row>
    <row r="129" spans="1:38" s="6" customFormat="1" ht="26.25" customHeight="1" thickBot="1">
      <c r="A129" s="37" t="s">
        <v>274</v>
      </c>
      <c r="B129" s="37" t="s">
        <v>284</v>
      </c>
      <c r="C129" s="43" t="s">
        <v>285</v>
      </c>
      <c r="D129" s="122"/>
      <c r="E129" s="123">
        <v>8.6595887784E-2</v>
      </c>
      <c r="F129" s="123">
        <v>0.73656272367999998</v>
      </c>
      <c r="G129" s="123">
        <v>4.6781686504000003E-3</v>
      </c>
      <c r="H129" s="123" t="s">
        <v>401</v>
      </c>
      <c r="I129" s="123">
        <v>3.9814201279999998E-4</v>
      </c>
      <c r="J129" s="123">
        <v>6.9674852239999996E-4</v>
      </c>
      <c r="K129" s="123">
        <v>9.9535503199999994E-4</v>
      </c>
      <c r="L129" s="123">
        <v>1.3934970448000001E-5</v>
      </c>
      <c r="M129" s="123">
        <v>6.9674852239999998E-3</v>
      </c>
      <c r="N129" s="123">
        <v>0.12939615416</v>
      </c>
      <c r="O129" s="123">
        <v>9.9535503200000007E-3</v>
      </c>
      <c r="P129" s="123">
        <v>5.5739881791999997E-3</v>
      </c>
      <c r="Q129" s="123">
        <v>1.5925680511999999E-3</v>
      </c>
      <c r="R129" s="123" t="s">
        <v>401</v>
      </c>
      <c r="S129" s="123" t="s">
        <v>401</v>
      </c>
      <c r="T129" s="123">
        <v>1.3934970448E-2</v>
      </c>
      <c r="U129" s="123" t="s">
        <v>401</v>
      </c>
      <c r="V129" s="123" t="s">
        <v>401</v>
      </c>
      <c r="W129" s="123">
        <v>34.837426120000003</v>
      </c>
      <c r="X129" s="123" t="s">
        <v>401</v>
      </c>
      <c r="Y129" s="123" t="s">
        <v>401</v>
      </c>
      <c r="Z129" s="123" t="s">
        <v>401</v>
      </c>
      <c r="AA129" s="123" t="s">
        <v>401</v>
      </c>
      <c r="AB129" s="123">
        <v>1.9907100639999999E-3</v>
      </c>
      <c r="AC129" s="123">
        <v>0.1990710064</v>
      </c>
      <c r="AD129" s="123" t="s">
        <v>401</v>
      </c>
      <c r="AE129" s="26"/>
      <c r="AF129" s="124" t="s">
        <v>399</v>
      </c>
      <c r="AG129" s="124" t="s">
        <v>399</v>
      </c>
      <c r="AH129" s="124" t="s">
        <v>399</v>
      </c>
      <c r="AI129" s="124" t="s">
        <v>399</v>
      </c>
      <c r="AJ129" s="124" t="s">
        <v>399</v>
      </c>
      <c r="AK129" s="124">
        <v>99.535503199999994</v>
      </c>
      <c r="AL129" s="125" t="s">
        <v>286</v>
      </c>
    </row>
    <row r="130" spans="1:38" s="6" customFormat="1" ht="26.25" customHeight="1" thickBot="1">
      <c r="A130" s="37" t="s">
        <v>274</v>
      </c>
      <c r="B130" s="37" t="s">
        <v>287</v>
      </c>
      <c r="C130" s="56" t="s">
        <v>288</v>
      </c>
      <c r="D130" s="122"/>
      <c r="E130" s="123" t="s">
        <v>400</v>
      </c>
      <c r="F130" s="123" t="s">
        <v>400</v>
      </c>
      <c r="G130" s="123" t="s">
        <v>400</v>
      </c>
      <c r="H130" s="123" t="s">
        <v>400</v>
      </c>
      <c r="I130" s="123" t="s">
        <v>400</v>
      </c>
      <c r="J130" s="123" t="s">
        <v>400</v>
      </c>
      <c r="K130" s="123" t="s">
        <v>400</v>
      </c>
      <c r="L130" s="123" t="s">
        <v>400</v>
      </c>
      <c r="M130" s="123" t="s">
        <v>400</v>
      </c>
      <c r="N130" s="123" t="s">
        <v>400</v>
      </c>
      <c r="O130" s="123" t="s">
        <v>400</v>
      </c>
      <c r="P130" s="123" t="s">
        <v>400</v>
      </c>
      <c r="Q130" s="123" t="s">
        <v>400</v>
      </c>
      <c r="R130" s="123" t="s">
        <v>400</v>
      </c>
      <c r="S130" s="123" t="s">
        <v>400</v>
      </c>
      <c r="T130" s="123" t="s">
        <v>400</v>
      </c>
      <c r="U130" s="123" t="s">
        <v>400</v>
      </c>
      <c r="V130" s="123" t="s">
        <v>400</v>
      </c>
      <c r="W130" s="123" t="s">
        <v>400</v>
      </c>
      <c r="X130" s="123" t="s">
        <v>400</v>
      </c>
      <c r="Y130" s="123" t="s">
        <v>400</v>
      </c>
      <c r="Z130" s="123" t="s">
        <v>400</v>
      </c>
      <c r="AA130" s="123" t="s">
        <v>400</v>
      </c>
      <c r="AB130" s="123" t="s">
        <v>400</v>
      </c>
      <c r="AC130" s="123" t="s">
        <v>400</v>
      </c>
      <c r="AD130" s="123" t="s">
        <v>400</v>
      </c>
      <c r="AE130" s="26"/>
      <c r="AF130" s="124" t="s">
        <v>399</v>
      </c>
      <c r="AG130" s="124" t="s">
        <v>399</v>
      </c>
      <c r="AH130" s="124" t="s">
        <v>399</v>
      </c>
      <c r="AI130" s="124" t="s">
        <v>399</v>
      </c>
      <c r="AJ130" s="124" t="s">
        <v>399</v>
      </c>
      <c r="AK130" s="124" t="s">
        <v>400</v>
      </c>
      <c r="AL130" s="125" t="s">
        <v>286</v>
      </c>
    </row>
    <row r="131" spans="1:38" s="6" customFormat="1" ht="26.25" customHeight="1" thickBot="1">
      <c r="A131" s="37" t="s">
        <v>274</v>
      </c>
      <c r="B131" s="37" t="s">
        <v>289</v>
      </c>
      <c r="C131" s="43" t="s">
        <v>290</v>
      </c>
      <c r="D131" s="122"/>
      <c r="E131" s="123">
        <v>2.4392052000000001E-2</v>
      </c>
      <c r="F131" s="123">
        <v>9.4857980000000001E-3</v>
      </c>
      <c r="G131" s="123">
        <v>1.19250032E-3</v>
      </c>
      <c r="H131" s="123" t="s">
        <v>401</v>
      </c>
      <c r="I131" s="123" t="s">
        <v>401</v>
      </c>
      <c r="J131" s="123" t="s">
        <v>401</v>
      </c>
      <c r="K131" s="123">
        <v>3.1167622E-3</v>
      </c>
      <c r="L131" s="123">
        <v>7.1685530600000002E-5</v>
      </c>
      <c r="M131" s="123">
        <v>2.0326710000000001E-2</v>
      </c>
      <c r="N131" s="123">
        <v>4.8784103999999998E-3</v>
      </c>
      <c r="O131" s="123">
        <v>1.6261368000000001E-3</v>
      </c>
      <c r="P131" s="123">
        <v>2.1952846799999998E-2</v>
      </c>
      <c r="Q131" s="123">
        <v>1.3551140000000001E-5</v>
      </c>
      <c r="R131" s="123">
        <v>2.1681824000000001E-4</v>
      </c>
      <c r="S131" s="123">
        <v>3.3335804400000002E-2</v>
      </c>
      <c r="T131" s="123">
        <v>4.0653419999999996E-3</v>
      </c>
      <c r="U131" s="123" t="s">
        <v>401</v>
      </c>
      <c r="V131" s="123" t="s">
        <v>401</v>
      </c>
      <c r="W131" s="123">
        <v>542.04560000000004</v>
      </c>
      <c r="X131" s="123" t="s">
        <v>401</v>
      </c>
      <c r="Y131" s="123" t="s">
        <v>401</v>
      </c>
      <c r="Z131" s="123" t="s">
        <v>401</v>
      </c>
      <c r="AA131" s="123" t="s">
        <v>401</v>
      </c>
      <c r="AB131" s="123">
        <v>5.4204559999999999E-7</v>
      </c>
      <c r="AC131" s="123">
        <v>1.3551139999999999</v>
      </c>
      <c r="AD131" s="123">
        <v>0.27102280000000001</v>
      </c>
      <c r="AE131" s="26"/>
      <c r="AF131" s="124" t="s">
        <v>399</v>
      </c>
      <c r="AG131" s="124" t="s">
        <v>399</v>
      </c>
      <c r="AH131" s="124" t="s">
        <v>399</v>
      </c>
      <c r="AI131" s="124" t="s">
        <v>399</v>
      </c>
      <c r="AJ131" s="124" t="s">
        <v>399</v>
      </c>
      <c r="AK131" s="124">
        <v>13.55114</v>
      </c>
      <c r="AL131" s="125" t="s">
        <v>286</v>
      </c>
    </row>
    <row r="132" spans="1:38" s="6" customFormat="1" ht="26.25" customHeight="1" thickBot="1">
      <c r="A132" s="37" t="s">
        <v>274</v>
      </c>
      <c r="B132" s="37" t="s">
        <v>291</v>
      </c>
      <c r="C132" s="43" t="s">
        <v>292</v>
      </c>
      <c r="D132" s="122"/>
      <c r="E132" s="123" t="s">
        <v>400</v>
      </c>
      <c r="F132" s="123" t="s">
        <v>400</v>
      </c>
      <c r="G132" s="123" t="s">
        <v>400</v>
      </c>
      <c r="H132" s="123" t="s">
        <v>400</v>
      </c>
      <c r="I132" s="123" t="s">
        <v>400</v>
      </c>
      <c r="J132" s="123" t="s">
        <v>400</v>
      </c>
      <c r="K132" s="123" t="s">
        <v>400</v>
      </c>
      <c r="L132" s="123" t="s">
        <v>400</v>
      </c>
      <c r="M132" s="123" t="s">
        <v>400</v>
      </c>
      <c r="N132" s="123" t="s">
        <v>400</v>
      </c>
      <c r="O132" s="123" t="s">
        <v>400</v>
      </c>
      <c r="P132" s="123" t="s">
        <v>400</v>
      </c>
      <c r="Q132" s="123" t="s">
        <v>400</v>
      </c>
      <c r="R132" s="123" t="s">
        <v>400</v>
      </c>
      <c r="S132" s="123" t="s">
        <v>400</v>
      </c>
      <c r="T132" s="123" t="s">
        <v>400</v>
      </c>
      <c r="U132" s="123" t="s">
        <v>400</v>
      </c>
      <c r="V132" s="123" t="s">
        <v>400</v>
      </c>
      <c r="W132" s="123" t="s">
        <v>400</v>
      </c>
      <c r="X132" s="123" t="s">
        <v>400</v>
      </c>
      <c r="Y132" s="123" t="s">
        <v>400</v>
      </c>
      <c r="Z132" s="123" t="s">
        <v>400</v>
      </c>
      <c r="AA132" s="123" t="s">
        <v>400</v>
      </c>
      <c r="AB132" s="123" t="s">
        <v>400</v>
      </c>
      <c r="AC132" s="123" t="s">
        <v>400</v>
      </c>
      <c r="AD132" s="123" t="s">
        <v>400</v>
      </c>
      <c r="AE132" s="26"/>
      <c r="AF132" s="124" t="s">
        <v>399</v>
      </c>
      <c r="AG132" s="124" t="s">
        <v>399</v>
      </c>
      <c r="AH132" s="124" t="s">
        <v>399</v>
      </c>
      <c r="AI132" s="124" t="s">
        <v>399</v>
      </c>
      <c r="AJ132" s="124" t="s">
        <v>399</v>
      </c>
      <c r="AK132" s="124" t="s">
        <v>400</v>
      </c>
      <c r="AL132" s="125" t="s">
        <v>391</v>
      </c>
    </row>
    <row r="133" spans="1:38" s="6" customFormat="1" ht="26.25" customHeight="1" thickBot="1">
      <c r="A133" s="37" t="s">
        <v>274</v>
      </c>
      <c r="B133" s="37" t="s">
        <v>293</v>
      </c>
      <c r="C133" s="43" t="s">
        <v>294</v>
      </c>
      <c r="D133" s="122"/>
      <c r="E133" s="123">
        <v>6.7650000000000002E-4</v>
      </c>
      <c r="F133" s="123">
        <v>1.066E-5</v>
      </c>
      <c r="G133" s="123">
        <v>9.2659999999999997E-5</v>
      </c>
      <c r="H133" s="123" t="s">
        <v>399</v>
      </c>
      <c r="I133" s="123">
        <v>2.8453999999999999E-5</v>
      </c>
      <c r="J133" s="123">
        <v>2.8453999999999999E-5</v>
      </c>
      <c r="K133" s="123">
        <v>3.1619199999999997E-5</v>
      </c>
      <c r="L133" s="123" t="s">
        <v>401</v>
      </c>
      <c r="M133" s="123">
        <v>1.148E-4</v>
      </c>
      <c r="N133" s="123">
        <v>2.4624600000000001E-5</v>
      </c>
      <c r="O133" s="123">
        <v>4.1246000000000003E-6</v>
      </c>
      <c r="P133" s="123">
        <v>1.2218000000000001E-3</v>
      </c>
      <c r="Q133" s="123">
        <v>1.11602E-5</v>
      </c>
      <c r="R133" s="123">
        <v>1.11192E-5</v>
      </c>
      <c r="S133" s="123">
        <v>1.01926E-5</v>
      </c>
      <c r="T133" s="123">
        <v>1.4210600000000001E-5</v>
      </c>
      <c r="U133" s="123">
        <v>1.62196E-5</v>
      </c>
      <c r="V133" s="123">
        <v>1.3129839999999999E-4</v>
      </c>
      <c r="W133" s="123">
        <v>2.2140000000000001E-5</v>
      </c>
      <c r="X133" s="123">
        <v>1.0824E-8</v>
      </c>
      <c r="Y133" s="123">
        <v>5.9122000000000003E-9</v>
      </c>
      <c r="Z133" s="123">
        <v>5.2808000000000002E-9</v>
      </c>
      <c r="AA133" s="123">
        <v>5.7318000000000004E-9</v>
      </c>
      <c r="AB133" s="123">
        <v>2.7748800000000002E-8</v>
      </c>
      <c r="AC133" s="123">
        <v>1.2300000000000001E-4</v>
      </c>
      <c r="AD133" s="123">
        <v>3.3619999999999999E-4</v>
      </c>
      <c r="AE133" s="26"/>
      <c r="AF133" s="124" t="s">
        <v>399</v>
      </c>
      <c r="AG133" s="124" t="s">
        <v>399</v>
      </c>
      <c r="AH133" s="124" t="s">
        <v>399</v>
      </c>
      <c r="AI133" s="124" t="s">
        <v>399</v>
      </c>
      <c r="AJ133" s="124" t="s">
        <v>399</v>
      </c>
      <c r="AK133" s="124">
        <v>820</v>
      </c>
      <c r="AL133" s="125" t="s">
        <v>499</v>
      </c>
    </row>
    <row r="134" spans="1:38" s="6" customFormat="1" ht="26.25" customHeight="1" thickBot="1">
      <c r="A134" s="37" t="s">
        <v>274</v>
      </c>
      <c r="B134" s="37" t="s">
        <v>295</v>
      </c>
      <c r="C134" s="37" t="s">
        <v>296</v>
      </c>
      <c r="D134" s="122"/>
      <c r="E134" s="123" t="s">
        <v>399</v>
      </c>
      <c r="F134" s="123" t="s">
        <v>399</v>
      </c>
      <c r="G134" s="123" t="s">
        <v>399</v>
      </c>
      <c r="H134" s="123" t="s">
        <v>399</v>
      </c>
      <c r="I134" s="123" t="s">
        <v>399</v>
      </c>
      <c r="J134" s="123" t="s">
        <v>399</v>
      </c>
      <c r="K134" s="123" t="s">
        <v>399</v>
      </c>
      <c r="L134" s="123" t="s">
        <v>399</v>
      </c>
      <c r="M134" s="123" t="s">
        <v>399</v>
      </c>
      <c r="N134" s="123" t="s">
        <v>399</v>
      </c>
      <c r="O134" s="123" t="s">
        <v>399</v>
      </c>
      <c r="P134" s="123" t="s">
        <v>399</v>
      </c>
      <c r="Q134" s="123" t="s">
        <v>399</v>
      </c>
      <c r="R134" s="123" t="s">
        <v>399</v>
      </c>
      <c r="S134" s="123" t="s">
        <v>399</v>
      </c>
      <c r="T134" s="123" t="s">
        <v>399</v>
      </c>
      <c r="U134" s="123" t="s">
        <v>399</v>
      </c>
      <c r="V134" s="123" t="s">
        <v>399</v>
      </c>
      <c r="W134" s="123" t="s">
        <v>399</v>
      </c>
      <c r="X134" s="123" t="s">
        <v>399</v>
      </c>
      <c r="Y134" s="123" t="s">
        <v>399</v>
      </c>
      <c r="Z134" s="123" t="s">
        <v>399</v>
      </c>
      <c r="AA134" s="123" t="s">
        <v>399</v>
      </c>
      <c r="AB134" s="123" t="s">
        <v>399</v>
      </c>
      <c r="AC134" s="123" t="s">
        <v>399</v>
      </c>
      <c r="AD134" s="123" t="s">
        <v>399</v>
      </c>
      <c r="AE134" s="26"/>
      <c r="AF134" s="124" t="s">
        <v>399</v>
      </c>
      <c r="AG134" s="124" t="s">
        <v>399</v>
      </c>
      <c r="AH134" s="124" t="s">
        <v>399</v>
      </c>
      <c r="AI134" s="124" t="s">
        <v>399</v>
      </c>
      <c r="AJ134" s="124" t="s">
        <v>399</v>
      </c>
      <c r="AK134" s="124" t="s">
        <v>399</v>
      </c>
      <c r="AL134" s="125" t="s">
        <v>389</v>
      </c>
    </row>
    <row r="135" spans="1:38" s="6" customFormat="1" ht="26.25" customHeight="1" thickBot="1">
      <c r="A135" s="37" t="s">
        <v>274</v>
      </c>
      <c r="B135" s="37" t="s">
        <v>297</v>
      </c>
      <c r="C135" s="37" t="s">
        <v>298</v>
      </c>
      <c r="D135" s="122"/>
      <c r="E135" s="123">
        <v>0.4663208445</v>
      </c>
      <c r="F135" s="123">
        <v>0.18036938324999999</v>
      </c>
      <c r="G135" s="123">
        <v>1.6130595250000001E-2</v>
      </c>
      <c r="H135" s="123" t="s">
        <v>401</v>
      </c>
      <c r="I135" s="123">
        <v>0.61442903724999998</v>
      </c>
      <c r="J135" s="123">
        <v>0.66135440524999989</v>
      </c>
      <c r="K135" s="123">
        <v>0.68041783599999983</v>
      </c>
      <c r="L135" s="123">
        <v>0.25806019564499999</v>
      </c>
      <c r="M135" s="123">
        <v>8.1870102982499979</v>
      </c>
      <c r="N135" s="123">
        <v>7.1854469749999997E-2</v>
      </c>
      <c r="O135" s="123">
        <v>1.46641775E-2</v>
      </c>
      <c r="P135" s="123" t="s">
        <v>401</v>
      </c>
      <c r="Q135" s="123">
        <v>6.0123127749999998E-2</v>
      </c>
      <c r="R135" s="123">
        <v>1.4664177500000001E-3</v>
      </c>
      <c r="S135" s="123">
        <v>2.9328355E-2</v>
      </c>
      <c r="T135" s="123" t="s">
        <v>401</v>
      </c>
      <c r="U135" s="123">
        <v>1.026492425E-2</v>
      </c>
      <c r="V135" s="123">
        <v>2.5706303157499999</v>
      </c>
      <c r="W135" s="123">
        <v>1.46641775</v>
      </c>
      <c r="X135" s="123">
        <v>1.6130595250000001E-3</v>
      </c>
      <c r="Y135" s="123">
        <v>3.0794772750000004E-3</v>
      </c>
      <c r="Z135" s="123">
        <v>4.252611475000001E-3</v>
      </c>
      <c r="AA135" s="123" t="s">
        <v>401</v>
      </c>
      <c r="AB135" s="123">
        <v>8.9451482750000002E-3</v>
      </c>
      <c r="AC135" s="123" t="s">
        <v>401</v>
      </c>
      <c r="AD135" s="123" t="s">
        <v>399</v>
      </c>
      <c r="AE135" s="26"/>
      <c r="AF135" s="124" t="s">
        <v>399</v>
      </c>
      <c r="AG135" s="124" t="s">
        <v>399</v>
      </c>
      <c r="AH135" s="124" t="s">
        <v>399</v>
      </c>
      <c r="AI135" s="124" t="s">
        <v>399</v>
      </c>
      <c r="AJ135" s="124" t="s">
        <v>399</v>
      </c>
      <c r="AK135" s="124">
        <v>146.641775</v>
      </c>
      <c r="AL135" s="125" t="s">
        <v>423</v>
      </c>
    </row>
    <row r="136" spans="1:38" s="6" customFormat="1" ht="26.25" customHeight="1" thickBot="1">
      <c r="A136" s="37" t="s">
        <v>274</v>
      </c>
      <c r="B136" s="37" t="s">
        <v>299</v>
      </c>
      <c r="C136" s="37" t="s">
        <v>300</v>
      </c>
      <c r="D136" s="122"/>
      <c r="E136" s="123" t="s">
        <v>400</v>
      </c>
      <c r="F136" s="123" t="s">
        <v>400</v>
      </c>
      <c r="G136" s="123" t="s">
        <v>400</v>
      </c>
      <c r="H136" s="123" t="s">
        <v>400</v>
      </c>
      <c r="I136" s="123" t="s">
        <v>400</v>
      </c>
      <c r="J136" s="123" t="s">
        <v>400</v>
      </c>
      <c r="K136" s="123" t="s">
        <v>400</v>
      </c>
      <c r="L136" s="123" t="s">
        <v>400</v>
      </c>
      <c r="M136" s="123" t="s">
        <v>400</v>
      </c>
      <c r="N136" s="123" t="s">
        <v>400</v>
      </c>
      <c r="O136" s="123" t="s">
        <v>400</v>
      </c>
      <c r="P136" s="123" t="s">
        <v>400</v>
      </c>
      <c r="Q136" s="123" t="s">
        <v>400</v>
      </c>
      <c r="R136" s="123" t="s">
        <v>400</v>
      </c>
      <c r="S136" s="123" t="s">
        <v>400</v>
      </c>
      <c r="T136" s="123" t="s">
        <v>400</v>
      </c>
      <c r="U136" s="123" t="s">
        <v>400</v>
      </c>
      <c r="V136" s="123" t="s">
        <v>400</v>
      </c>
      <c r="W136" s="123" t="s">
        <v>400</v>
      </c>
      <c r="X136" s="123" t="s">
        <v>400</v>
      </c>
      <c r="Y136" s="123" t="s">
        <v>400</v>
      </c>
      <c r="Z136" s="123" t="s">
        <v>400</v>
      </c>
      <c r="AA136" s="123" t="s">
        <v>400</v>
      </c>
      <c r="AB136" s="123" t="s">
        <v>400</v>
      </c>
      <c r="AC136" s="123" t="s">
        <v>400</v>
      </c>
      <c r="AD136" s="123" t="s">
        <v>400</v>
      </c>
      <c r="AE136" s="26"/>
      <c r="AF136" s="124" t="s">
        <v>399</v>
      </c>
      <c r="AG136" s="124" t="s">
        <v>399</v>
      </c>
      <c r="AH136" s="124" t="s">
        <v>399</v>
      </c>
      <c r="AI136" s="124" t="s">
        <v>399</v>
      </c>
      <c r="AJ136" s="124" t="s">
        <v>399</v>
      </c>
      <c r="AK136" s="124" t="s">
        <v>400</v>
      </c>
      <c r="AL136" s="125" t="s">
        <v>433</v>
      </c>
    </row>
    <row r="137" spans="1:38" s="6" customFormat="1" ht="26.25" customHeight="1" thickBot="1">
      <c r="A137" s="37" t="s">
        <v>274</v>
      </c>
      <c r="B137" s="37" t="s">
        <v>301</v>
      </c>
      <c r="C137" s="37" t="s">
        <v>302</v>
      </c>
      <c r="D137" s="122"/>
      <c r="E137" s="123" t="s">
        <v>400</v>
      </c>
      <c r="F137" s="123" t="s">
        <v>400</v>
      </c>
      <c r="G137" s="123" t="s">
        <v>400</v>
      </c>
      <c r="H137" s="123" t="s">
        <v>400</v>
      </c>
      <c r="I137" s="123" t="s">
        <v>400</v>
      </c>
      <c r="J137" s="123" t="s">
        <v>400</v>
      </c>
      <c r="K137" s="123" t="s">
        <v>400</v>
      </c>
      <c r="L137" s="123" t="s">
        <v>400</v>
      </c>
      <c r="M137" s="123" t="s">
        <v>400</v>
      </c>
      <c r="N137" s="123" t="s">
        <v>400</v>
      </c>
      <c r="O137" s="123" t="s">
        <v>400</v>
      </c>
      <c r="P137" s="123" t="s">
        <v>400</v>
      </c>
      <c r="Q137" s="123" t="s">
        <v>400</v>
      </c>
      <c r="R137" s="123" t="s">
        <v>400</v>
      </c>
      <c r="S137" s="123" t="s">
        <v>400</v>
      </c>
      <c r="T137" s="123" t="s">
        <v>400</v>
      </c>
      <c r="U137" s="123" t="s">
        <v>400</v>
      </c>
      <c r="V137" s="123" t="s">
        <v>400</v>
      </c>
      <c r="W137" s="123" t="s">
        <v>400</v>
      </c>
      <c r="X137" s="123" t="s">
        <v>400</v>
      </c>
      <c r="Y137" s="123" t="s">
        <v>400</v>
      </c>
      <c r="Z137" s="123" t="s">
        <v>400</v>
      </c>
      <c r="AA137" s="123" t="s">
        <v>400</v>
      </c>
      <c r="AB137" s="123" t="s">
        <v>400</v>
      </c>
      <c r="AC137" s="123" t="s">
        <v>400</v>
      </c>
      <c r="AD137" s="123" t="s">
        <v>400</v>
      </c>
      <c r="AE137" s="26"/>
      <c r="AF137" s="124" t="s">
        <v>399</v>
      </c>
      <c r="AG137" s="124" t="s">
        <v>399</v>
      </c>
      <c r="AH137" s="124" t="s">
        <v>399</v>
      </c>
      <c r="AI137" s="124" t="s">
        <v>399</v>
      </c>
      <c r="AJ137" s="124" t="s">
        <v>399</v>
      </c>
      <c r="AK137" s="124" t="s">
        <v>400</v>
      </c>
      <c r="AL137" s="125" t="s">
        <v>425</v>
      </c>
    </row>
    <row r="138" spans="1:38" s="6" customFormat="1" ht="26.25" customHeight="1" thickBot="1">
      <c r="A138" s="37" t="s">
        <v>274</v>
      </c>
      <c r="B138" s="37" t="s">
        <v>303</v>
      </c>
      <c r="C138" s="37" t="s">
        <v>304</v>
      </c>
      <c r="D138" s="122"/>
      <c r="E138" s="123" t="s">
        <v>399</v>
      </c>
      <c r="F138" s="123">
        <v>2.1484320000000001E-2</v>
      </c>
      <c r="G138" s="123" t="s">
        <v>399</v>
      </c>
      <c r="H138" s="123">
        <v>13.292465600000002</v>
      </c>
      <c r="I138" s="123" t="s">
        <v>401</v>
      </c>
      <c r="J138" s="123" t="s">
        <v>401</v>
      </c>
      <c r="K138" s="123" t="s">
        <v>401</v>
      </c>
      <c r="L138" s="123" t="s">
        <v>399</v>
      </c>
      <c r="M138" s="123" t="s">
        <v>399</v>
      </c>
      <c r="N138" s="123" t="s">
        <v>401</v>
      </c>
      <c r="O138" s="123" t="s">
        <v>401</v>
      </c>
      <c r="P138" s="123" t="s">
        <v>401</v>
      </c>
      <c r="Q138" s="123" t="s">
        <v>401</v>
      </c>
      <c r="R138" s="123" t="s">
        <v>401</v>
      </c>
      <c r="S138" s="123" t="s">
        <v>401</v>
      </c>
      <c r="T138" s="123" t="s">
        <v>401</v>
      </c>
      <c r="U138" s="123" t="s">
        <v>401</v>
      </c>
      <c r="V138" s="123" t="s">
        <v>401</v>
      </c>
      <c r="W138" s="123" t="s">
        <v>399</v>
      </c>
      <c r="X138" s="123" t="s">
        <v>399</v>
      </c>
      <c r="Y138" s="123" t="s">
        <v>399</v>
      </c>
      <c r="Z138" s="123" t="s">
        <v>399</v>
      </c>
      <c r="AA138" s="123" t="s">
        <v>399</v>
      </c>
      <c r="AB138" s="123" t="s">
        <v>399</v>
      </c>
      <c r="AC138" s="123" t="s">
        <v>399</v>
      </c>
      <c r="AD138" s="123" t="s">
        <v>399</v>
      </c>
      <c r="AE138" s="26"/>
      <c r="AF138" s="124" t="s">
        <v>399</v>
      </c>
      <c r="AG138" s="124" t="s">
        <v>399</v>
      </c>
      <c r="AH138" s="124" t="s">
        <v>399</v>
      </c>
      <c r="AI138" s="124" t="s">
        <v>399</v>
      </c>
      <c r="AJ138" s="124" t="s">
        <v>399</v>
      </c>
      <c r="AK138" s="124" t="s">
        <v>562</v>
      </c>
      <c r="AL138" s="125" t="s">
        <v>433</v>
      </c>
    </row>
    <row r="139" spans="1:38" s="6" customFormat="1" ht="26.25" customHeight="1" thickBot="1">
      <c r="A139" s="37" t="s">
        <v>274</v>
      </c>
      <c r="B139" s="37" t="s">
        <v>305</v>
      </c>
      <c r="C139" s="37" t="s">
        <v>357</v>
      </c>
      <c r="D139" s="122"/>
      <c r="E139" s="123" t="s">
        <v>401</v>
      </c>
      <c r="F139" s="123" t="s">
        <v>401</v>
      </c>
      <c r="G139" s="123" t="s">
        <v>401</v>
      </c>
      <c r="H139" s="123" t="s">
        <v>401</v>
      </c>
      <c r="I139" s="123">
        <v>0.24397010699999999</v>
      </c>
      <c r="J139" s="123">
        <v>0.24397010699999999</v>
      </c>
      <c r="K139" s="123">
        <v>0.24397010699999999</v>
      </c>
      <c r="L139" s="123" t="s">
        <v>401</v>
      </c>
      <c r="M139" s="123" t="s">
        <v>401</v>
      </c>
      <c r="N139" s="123">
        <v>7.0798750000000004E-4</v>
      </c>
      <c r="O139" s="123">
        <v>1.4278990000000001E-3</v>
      </c>
      <c r="P139" s="123">
        <v>1.4278990000000001E-3</v>
      </c>
      <c r="Q139" s="123">
        <v>2.2634732999999999E-3</v>
      </c>
      <c r="R139" s="123">
        <v>2.1612250000000001E-3</v>
      </c>
      <c r="S139" s="123">
        <v>5.0250716999999997E-3</v>
      </c>
      <c r="T139" s="123" t="s">
        <v>401</v>
      </c>
      <c r="U139" s="123" t="s">
        <v>401</v>
      </c>
      <c r="V139" s="123" t="s">
        <v>401</v>
      </c>
      <c r="W139" s="123">
        <v>2.4688195999999998</v>
      </c>
      <c r="X139" s="123" t="s">
        <v>401</v>
      </c>
      <c r="Y139" s="123" t="s">
        <v>401</v>
      </c>
      <c r="Z139" s="123" t="s">
        <v>401</v>
      </c>
      <c r="AA139" s="123" t="s">
        <v>401</v>
      </c>
      <c r="AB139" s="123" t="s">
        <v>401</v>
      </c>
      <c r="AC139" s="123" t="s">
        <v>401</v>
      </c>
      <c r="AD139" s="123" t="s">
        <v>401</v>
      </c>
      <c r="AE139" s="26"/>
      <c r="AF139" s="124" t="s">
        <v>399</v>
      </c>
      <c r="AG139" s="124" t="s">
        <v>399</v>
      </c>
      <c r="AH139" s="124" t="s">
        <v>399</v>
      </c>
      <c r="AI139" s="124" t="s">
        <v>399</v>
      </c>
      <c r="AJ139" s="124" t="s">
        <v>399</v>
      </c>
      <c r="AK139" s="124" t="s">
        <v>439</v>
      </c>
      <c r="AL139" s="125" t="s">
        <v>426</v>
      </c>
    </row>
    <row r="140" spans="1:38" s="6" customFormat="1" ht="26.25" customHeight="1" thickBot="1">
      <c r="A140" s="37" t="s">
        <v>307</v>
      </c>
      <c r="B140" s="37" t="s">
        <v>308</v>
      </c>
      <c r="C140" s="37" t="s">
        <v>358</v>
      </c>
      <c r="D140" s="122"/>
      <c r="E140" s="123" t="s">
        <v>399</v>
      </c>
      <c r="F140" s="123" t="s">
        <v>399</v>
      </c>
      <c r="G140" s="123" t="s">
        <v>399</v>
      </c>
      <c r="H140" s="123" t="s">
        <v>399</v>
      </c>
      <c r="I140" s="123" t="s">
        <v>399</v>
      </c>
      <c r="J140" s="123" t="s">
        <v>399</v>
      </c>
      <c r="K140" s="123" t="s">
        <v>399</v>
      </c>
      <c r="L140" s="123" t="s">
        <v>399</v>
      </c>
      <c r="M140" s="123" t="s">
        <v>399</v>
      </c>
      <c r="N140" s="123" t="s">
        <v>399</v>
      </c>
      <c r="O140" s="123" t="s">
        <v>399</v>
      </c>
      <c r="P140" s="123" t="s">
        <v>399</v>
      </c>
      <c r="Q140" s="123" t="s">
        <v>399</v>
      </c>
      <c r="R140" s="123" t="s">
        <v>399</v>
      </c>
      <c r="S140" s="123" t="s">
        <v>399</v>
      </c>
      <c r="T140" s="123" t="s">
        <v>399</v>
      </c>
      <c r="U140" s="123" t="s">
        <v>399</v>
      </c>
      <c r="V140" s="123" t="s">
        <v>399</v>
      </c>
      <c r="W140" s="123" t="s">
        <v>399</v>
      </c>
      <c r="X140" s="123" t="s">
        <v>399</v>
      </c>
      <c r="Y140" s="123" t="s">
        <v>399</v>
      </c>
      <c r="Z140" s="123" t="s">
        <v>399</v>
      </c>
      <c r="AA140" s="123" t="s">
        <v>399</v>
      </c>
      <c r="AB140" s="123" t="s">
        <v>399</v>
      </c>
      <c r="AC140" s="123" t="s">
        <v>399</v>
      </c>
      <c r="AD140" s="123" t="s">
        <v>399</v>
      </c>
      <c r="AE140" s="26"/>
      <c r="AF140" s="124" t="s">
        <v>399</v>
      </c>
      <c r="AG140" s="124" t="s">
        <v>399</v>
      </c>
      <c r="AH140" s="124" t="s">
        <v>399</v>
      </c>
      <c r="AI140" s="124" t="s">
        <v>399</v>
      </c>
      <c r="AJ140" s="124" t="s">
        <v>399</v>
      </c>
      <c r="AK140" s="124" t="s">
        <v>399</v>
      </c>
      <c r="AL140" s="125" t="s">
        <v>389</v>
      </c>
    </row>
    <row r="141" spans="1:38" s="141" customFormat="1" ht="37.5" customHeight="1" thickBot="1">
      <c r="A141" s="136"/>
      <c r="B141" s="137" t="s">
        <v>309</v>
      </c>
      <c r="C141" s="138" t="s">
        <v>498</v>
      </c>
      <c r="D141" s="136" t="s">
        <v>130</v>
      </c>
      <c r="E141" s="139">
        <f>SUM(E14:E140)</f>
        <v>332.75081639086483</v>
      </c>
      <c r="F141" s="139">
        <f t="shared" ref="F141:AD141" si="0">SUM(F14:F140)</f>
        <v>350.27821527785869</v>
      </c>
      <c r="G141" s="139">
        <f t="shared" si="0"/>
        <v>603.54317643644038</v>
      </c>
      <c r="H141" s="139">
        <f t="shared" si="0"/>
        <v>193.79677034945533</v>
      </c>
      <c r="I141" s="139">
        <f t="shared" si="0"/>
        <v>120.80376040956838</v>
      </c>
      <c r="J141" s="139">
        <f t="shared" si="0"/>
        <v>158.74128291795407</v>
      </c>
      <c r="K141" s="139">
        <f t="shared" si="0"/>
        <v>298.88936339192355</v>
      </c>
      <c r="L141" s="139">
        <f t="shared" si="0"/>
        <v>14.091575138267014</v>
      </c>
      <c r="M141" s="139">
        <f t="shared" si="0"/>
        <v>1223.6606272907643</v>
      </c>
      <c r="N141" s="139">
        <f t="shared" si="0"/>
        <v>72.036776802683136</v>
      </c>
      <c r="O141" s="139">
        <f t="shared" si="0"/>
        <v>3.710109071878319</v>
      </c>
      <c r="P141" s="139">
        <f t="shared" si="0"/>
        <v>3.523563101630161</v>
      </c>
      <c r="Q141" s="139">
        <f t="shared" si="0"/>
        <v>6.6368416751107446</v>
      </c>
      <c r="R141" s="139">
        <f t="shared" si="0"/>
        <v>20.198413457110963</v>
      </c>
      <c r="S141" s="139">
        <f t="shared" si="0"/>
        <v>50.30556909352336</v>
      </c>
      <c r="T141" s="139">
        <f t="shared" si="0"/>
        <v>25.28429303325877</v>
      </c>
      <c r="U141" s="139">
        <f t="shared" si="0"/>
        <v>12.54237738527172</v>
      </c>
      <c r="V141" s="139">
        <f t="shared" si="0"/>
        <v>134.79069567605097</v>
      </c>
      <c r="W141" s="139">
        <f t="shared" si="0"/>
        <v>756.50246963572226</v>
      </c>
      <c r="X141" s="139">
        <f t="shared" si="0"/>
        <v>17.849319754270869</v>
      </c>
      <c r="Y141" s="139">
        <f t="shared" si="0"/>
        <v>17.724385624333411</v>
      </c>
      <c r="Z141" s="139">
        <f t="shared" si="0"/>
        <v>6.8075597341114493</v>
      </c>
      <c r="AA141" s="139">
        <f t="shared" si="0"/>
        <v>9.5843202646122947</v>
      </c>
      <c r="AB141" s="139">
        <f t="shared" si="0"/>
        <v>64.991746629437642</v>
      </c>
      <c r="AC141" s="139">
        <f t="shared" si="0"/>
        <v>4.2052525374460963</v>
      </c>
      <c r="AD141" s="139">
        <f t="shared" si="0"/>
        <v>39.125005461109524</v>
      </c>
      <c r="AE141" s="26"/>
      <c r="AF141" s="139"/>
      <c r="AG141" s="139"/>
      <c r="AH141" s="139"/>
      <c r="AI141" s="139"/>
      <c r="AJ141" s="139"/>
      <c r="AK141" s="139"/>
      <c r="AL141" s="138"/>
    </row>
    <row r="142" spans="1:38" s="151" customFormat="1" ht="15" customHeight="1" thickBot="1">
      <c r="A142" s="142"/>
      <c r="B142" s="143"/>
      <c r="C142" s="144"/>
      <c r="D142" s="145"/>
      <c r="E142" s="146"/>
      <c r="F142" s="146"/>
      <c r="G142" s="146"/>
      <c r="H142" s="146"/>
      <c r="I142" s="146"/>
      <c r="J142" s="146"/>
      <c r="K142" s="146"/>
      <c r="L142" s="146"/>
      <c r="M142" s="146"/>
      <c r="N142" s="146"/>
      <c r="O142" s="147"/>
      <c r="P142" s="147"/>
      <c r="Q142" s="147"/>
      <c r="R142" s="147"/>
      <c r="S142" s="147"/>
      <c r="T142" s="147"/>
      <c r="U142" s="147"/>
      <c r="V142" s="147"/>
      <c r="W142" s="147"/>
      <c r="X142" s="147"/>
      <c r="Y142" s="147"/>
      <c r="Z142" s="147"/>
      <c r="AA142" s="147"/>
      <c r="AB142" s="147"/>
      <c r="AC142" s="147"/>
      <c r="AD142" s="147"/>
      <c r="AE142" s="148"/>
      <c r="AF142" s="150"/>
      <c r="AG142" s="150"/>
      <c r="AH142" s="150"/>
      <c r="AI142" s="150"/>
      <c r="AJ142" s="150"/>
      <c r="AK142" s="150"/>
      <c r="AL142" s="143"/>
    </row>
    <row r="143" spans="1:38" s="21" customFormat="1" ht="26.25" customHeight="1" thickBot="1">
      <c r="A143" s="152"/>
      <c r="B143" s="153" t="s">
        <v>333</v>
      </c>
      <c r="C143" s="153" t="s">
        <v>340</v>
      </c>
      <c r="D143" s="154" t="s">
        <v>267</v>
      </c>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6"/>
      <c r="AF143" s="155"/>
      <c r="AG143" s="155"/>
      <c r="AH143" s="155"/>
      <c r="AI143" s="155"/>
      <c r="AJ143" s="155"/>
      <c r="AK143" s="155"/>
      <c r="AL143" s="153" t="s">
        <v>40</v>
      </c>
    </row>
    <row r="144" spans="1:38" s="21" customFormat="1" ht="26.25" customHeight="1" thickBot="1">
      <c r="A144" s="152"/>
      <c r="B144" s="153" t="s">
        <v>334</v>
      </c>
      <c r="C144" s="153" t="s">
        <v>341</v>
      </c>
      <c r="D144" s="154" t="s">
        <v>267</v>
      </c>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6"/>
      <c r="AF144" s="155"/>
      <c r="AG144" s="155"/>
      <c r="AH144" s="155"/>
      <c r="AI144" s="155"/>
      <c r="AJ144" s="155"/>
      <c r="AK144" s="155"/>
      <c r="AL144" s="153" t="s">
        <v>40</v>
      </c>
    </row>
    <row r="145" spans="1:38" s="21" customFormat="1" ht="26.25" customHeight="1" thickBot="1">
      <c r="A145" s="152"/>
      <c r="B145" s="153" t="s">
        <v>335</v>
      </c>
      <c r="C145" s="153" t="s">
        <v>342</v>
      </c>
      <c r="D145" s="154" t="s">
        <v>267</v>
      </c>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6"/>
      <c r="AF145" s="155"/>
      <c r="AG145" s="155"/>
      <c r="AH145" s="155"/>
      <c r="AI145" s="155"/>
      <c r="AJ145" s="155"/>
      <c r="AK145" s="155"/>
      <c r="AL145" s="153" t="s">
        <v>40</v>
      </c>
    </row>
    <row r="146" spans="1:38" s="21" customFormat="1" ht="26.25" customHeight="1" thickBot="1">
      <c r="A146" s="152"/>
      <c r="B146" s="153" t="s">
        <v>336</v>
      </c>
      <c r="C146" s="153" t="s">
        <v>343</v>
      </c>
      <c r="D146" s="154" t="s">
        <v>267</v>
      </c>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6"/>
      <c r="AF146" s="155"/>
      <c r="AG146" s="155"/>
      <c r="AH146" s="155"/>
      <c r="AI146" s="155"/>
      <c r="AJ146" s="155"/>
      <c r="AK146" s="155"/>
      <c r="AL146" s="153" t="s">
        <v>40</v>
      </c>
    </row>
    <row r="147" spans="1:38" s="21" customFormat="1" ht="26.25" customHeight="1" thickBot="1">
      <c r="A147" s="152"/>
      <c r="B147" s="153" t="s">
        <v>337</v>
      </c>
      <c r="C147" s="153" t="s">
        <v>344</v>
      </c>
      <c r="D147" s="154" t="s">
        <v>267</v>
      </c>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6"/>
      <c r="AF147" s="155"/>
      <c r="AG147" s="155"/>
      <c r="AH147" s="155"/>
      <c r="AI147" s="155"/>
      <c r="AJ147" s="155"/>
      <c r="AK147" s="155"/>
      <c r="AL147" s="153" t="s">
        <v>40</v>
      </c>
    </row>
    <row r="148" spans="1:38" s="21" customFormat="1" ht="26.25" customHeight="1" thickBot="1">
      <c r="A148" s="152"/>
      <c r="B148" s="153" t="s">
        <v>338</v>
      </c>
      <c r="C148" s="153" t="s">
        <v>345</v>
      </c>
      <c r="D148" s="154" t="s">
        <v>267</v>
      </c>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6"/>
      <c r="AF148" s="155"/>
      <c r="AG148" s="155"/>
      <c r="AH148" s="155"/>
      <c r="AI148" s="155"/>
      <c r="AJ148" s="155"/>
      <c r="AK148" s="155"/>
      <c r="AL148" s="153" t="s">
        <v>390</v>
      </c>
    </row>
    <row r="149" spans="1:38" s="21" customFormat="1" ht="26.25" customHeight="1" thickBot="1">
      <c r="A149" s="152"/>
      <c r="B149" s="153" t="s">
        <v>339</v>
      </c>
      <c r="C149" s="153" t="s">
        <v>346</v>
      </c>
      <c r="D149" s="154" t="s">
        <v>267</v>
      </c>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6"/>
      <c r="AF149" s="155"/>
      <c r="AG149" s="155"/>
      <c r="AH149" s="155"/>
      <c r="AI149" s="155"/>
      <c r="AJ149" s="155"/>
      <c r="AK149" s="155"/>
      <c r="AL149" s="153" t="s">
        <v>390</v>
      </c>
    </row>
    <row r="150" spans="1:38" s="6" customFormat="1" ht="15" customHeight="1" thickBot="1">
      <c r="A150" s="157"/>
      <c r="B150" s="144"/>
      <c r="C150" s="144"/>
      <c r="D150" s="145"/>
      <c r="E150" s="158"/>
      <c r="F150" s="158"/>
      <c r="G150" s="158"/>
      <c r="H150" s="158"/>
      <c r="I150" s="158"/>
      <c r="J150" s="158"/>
      <c r="K150" s="158"/>
      <c r="L150" s="158"/>
      <c r="M150" s="158"/>
      <c r="N150" s="158"/>
      <c r="O150" s="145"/>
      <c r="P150" s="145"/>
      <c r="Q150" s="145"/>
      <c r="R150" s="145"/>
      <c r="S150" s="145"/>
      <c r="T150" s="145"/>
      <c r="U150" s="145"/>
      <c r="V150" s="145"/>
      <c r="W150" s="145"/>
      <c r="X150" s="145"/>
      <c r="Y150" s="145"/>
      <c r="Z150" s="145"/>
      <c r="AA150" s="145"/>
      <c r="AB150" s="145"/>
      <c r="AC150" s="145"/>
      <c r="AD150" s="145"/>
      <c r="AE150" s="64"/>
      <c r="AF150" s="159"/>
      <c r="AG150" s="159"/>
      <c r="AH150" s="159"/>
      <c r="AI150" s="159"/>
      <c r="AJ150" s="159"/>
      <c r="AK150" s="159"/>
      <c r="AL150" s="160"/>
    </row>
    <row r="151" spans="1:38" s="6" customFormat="1" ht="26.25" customHeight="1" thickBot="1">
      <c r="A151" s="161"/>
      <c r="B151" s="162" t="s">
        <v>311</v>
      </c>
      <c r="C151" s="162" t="s">
        <v>354</v>
      </c>
      <c r="D151" s="161"/>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4"/>
      <c r="AF151" s="163"/>
      <c r="AG151" s="163"/>
      <c r="AH151" s="163"/>
      <c r="AI151" s="163"/>
      <c r="AJ151" s="163"/>
      <c r="AK151" s="163"/>
      <c r="AL151" s="162"/>
    </row>
    <row r="152" spans="1:38" s="6" customFormat="1" ht="37.5" customHeight="1" thickBot="1">
      <c r="A152" s="165"/>
      <c r="B152" s="166" t="s">
        <v>352</v>
      </c>
      <c r="C152" s="167" t="s">
        <v>350</v>
      </c>
      <c r="D152" s="165" t="s">
        <v>283</v>
      </c>
      <c r="E152" s="168">
        <f>E141 + E151 + IF(AND(OR($B$4="AT",$B$4="BE",$B$4="CH",$B$4="GB",$B$4="IE",$B$4="LT",$B$4="LU",$B$4="NL"),SUM(E143:E149)&gt;0),SUM(E143:E149)-SUM(E27:E33),0)</f>
        <v>332.75081639086483</v>
      </c>
      <c r="F152" s="168">
        <f t="shared" ref="F152:AD152" si="1">F141 + F151 + IF(AND(OR($B$4="AT",$B$4="BE",$B$4="CH",$B$4="GB",$B$4="IE",$B$4="LT",$B$4="LU",$B$4="NL"),SUM(F143:F149)&gt;0),SUM(F143:F149)-SUM(F27:F33),0)</f>
        <v>350.27821527785869</v>
      </c>
      <c r="G152" s="168">
        <f t="shared" si="1"/>
        <v>603.54317643644038</v>
      </c>
      <c r="H152" s="168">
        <f t="shared" si="1"/>
        <v>193.79677034945533</v>
      </c>
      <c r="I152" s="168">
        <f t="shared" si="1"/>
        <v>120.80376040956838</v>
      </c>
      <c r="J152" s="168">
        <f t="shared" si="1"/>
        <v>158.74128291795407</v>
      </c>
      <c r="K152" s="168">
        <f t="shared" si="1"/>
        <v>298.88936339192355</v>
      </c>
      <c r="L152" s="168">
        <f t="shared" si="1"/>
        <v>14.091575138267014</v>
      </c>
      <c r="M152" s="168">
        <f t="shared" si="1"/>
        <v>1223.6606272907643</v>
      </c>
      <c r="N152" s="168">
        <f t="shared" si="1"/>
        <v>72.036776802683136</v>
      </c>
      <c r="O152" s="168">
        <f t="shared" si="1"/>
        <v>3.710109071878319</v>
      </c>
      <c r="P152" s="168">
        <f t="shared" si="1"/>
        <v>3.523563101630161</v>
      </c>
      <c r="Q152" s="168">
        <f t="shared" si="1"/>
        <v>6.6368416751107446</v>
      </c>
      <c r="R152" s="168">
        <f t="shared" si="1"/>
        <v>20.198413457110963</v>
      </c>
      <c r="S152" s="168">
        <f t="shared" si="1"/>
        <v>50.30556909352336</v>
      </c>
      <c r="T152" s="168">
        <f t="shared" si="1"/>
        <v>25.28429303325877</v>
      </c>
      <c r="U152" s="168">
        <f t="shared" si="1"/>
        <v>12.54237738527172</v>
      </c>
      <c r="V152" s="168">
        <f t="shared" si="1"/>
        <v>134.79069567605097</v>
      </c>
      <c r="W152" s="168">
        <f t="shared" si="1"/>
        <v>756.50246963572226</v>
      </c>
      <c r="X152" s="168">
        <f t="shared" si="1"/>
        <v>17.849319754270869</v>
      </c>
      <c r="Y152" s="168">
        <f t="shared" si="1"/>
        <v>17.724385624333411</v>
      </c>
      <c r="Z152" s="168">
        <f t="shared" si="1"/>
        <v>6.8075597341114493</v>
      </c>
      <c r="AA152" s="168">
        <f t="shared" si="1"/>
        <v>9.5843202646122947</v>
      </c>
      <c r="AB152" s="168">
        <f t="shared" si="1"/>
        <v>64.991746629437642</v>
      </c>
      <c r="AC152" s="168">
        <f t="shared" si="1"/>
        <v>4.2052525374460963</v>
      </c>
      <c r="AD152" s="168">
        <f t="shared" si="1"/>
        <v>39.125005461109524</v>
      </c>
      <c r="AE152" s="156"/>
      <c r="AF152" s="168"/>
      <c r="AG152" s="168"/>
      <c r="AH152" s="168"/>
      <c r="AI152" s="168"/>
      <c r="AJ152" s="168"/>
      <c r="AK152" s="168"/>
      <c r="AL152" s="167"/>
    </row>
    <row r="153" spans="1:38" s="6" customFormat="1" ht="26.25" customHeight="1" thickBot="1">
      <c r="A153" s="161"/>
      <c r="B153" s="162" t="s">
        <v>312</v>
      </c>
      <c r="C153" s="162" t="s">
        <v>355</v>
      </c>
      <c r="D153" s="161" t="s">
        <v>306</v>
      </c>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4"/>
      <c r="AF153" s="163"/>
      <c r="AG153" s="163"/>
      <c r="AH153" s="163"/>
      <c r="AI153" s="163"/>
      <c r="AJ153" s="163"/>
      <c r="AK153" s="163"/>
      <c r="AL153" s="162"/>
    </row>
    <row r="154" spans="1:38" s="6" customFormat="1" ht="37.5" customHeight="1" thickBot="1">
      <c r="A154" s="165"/>
      <c r="B154" s="166" t="s">
        <v>353</v>
      </c>
      <c r="C154" s="167" t="s">
        <v>351</v>
      </c>
      <c r="D154" s="165" t="s">
        <v>310</v>
      </c>
      <c r="E154" s="168">
        <f>E141 + E153 - IF(OR($B$6=2005,$B$6&gt;=2020),SUM(E99:E122),0) + IF(AND(OR($B$4="AT",$B$4="BE",$B$4="CH",$B$4="GB",$B$4="IE",$B$4="LT",$B$4="LU",$B$4="NL"),SUM(E143:E149)&gt;0),SUM(E143:E149)-SUM(E27:E33),0)</f>
        <v>307.08138383226174</v>
      </c>
      <c r="F154" s="168">
        <f>F141 + F153 - IF(OR($B$6=2005,$B$6&gt;=2020),SUM(F99:F122),0) + IF(AND(OR($B$4="AT",$B$4="BE",$B$4="CH",$B$4="GB",$B$4="IE",$B$4="LT",$B$4="LU",$B$4="NL"),SUM(F143:F149)&gt;0),SUM(F143:F149)-SUM(F27:F33),0)</f>
        <v>276.43842898202183</v>
      </c>
      <c r="G154" s="168">
        <f>G141 + G153 + IF(AND(OR($B$4="AT",$B$4="BE",$B$4="CH",$B$4="GB",$B$4="IE",$B$4="LT",$B$4="LU",$B$4="NL"),SUM(G143:G149)&gt;0),SUM(G143:G149)-SUM(G27:G33),0)</f>
        <v>603.54317643644038</v>
      </c>
      <c r="H154" s="168">
        <f t="shared" ref="H154:AD154" si="2">H141 + H153 + IF(AND(OR($B$4="AT",$B$4="BE",$B$4="CH",$B$4="GB",$B$4="IE",$B$4="LT",$B$4="LU",$B$4="NL"),SUM(H143:H149)&gt;0),SUM(H143:H149)-SUM(H27:H33),0)</f>
        <v>193.79677034945533</v>
      </c>
      <c r="I154" s="168">
        <f t="shared" si="2"/>
        <v>120.80376040956838</v>
      </c>
      <c r="J154" s="168">
        <f t="shared" si="2"/>
        <v>158.74128291795407</v>
      </c>
      <c r="K154" s="168">
        <f t="shared" si="2"/>
        <v>298.88936339192355</v>
      </c>
      <c r="L154" s="168">
        <f t="shared" si="2"/>
        <v>14.091575138267014</v>
      </c>
      <c r="M154" s="168">
        <f t="shared" si="2"/>
        <v>1223.6606272907643</v>
      </c>
      <c r="N154" s="168">
        <f t="shared" si="2"/>
        <v>72.036776802683136</v>
      </c>
      <c r="O154" s="168">
        <f t="shared" si="2"/>
        <v>3.710109071878319</v>
      </c>
      <c r="P154" s="168">
        <f t="shared" si="2"/>
        <v>3.523563101630161</v>
      </c>
      <c r="Q154" s="168">
        <f t="shared" si="2"/>
        <v>6.6368416751107446</v>
      </c>
      <c r="R154" s="168">
        <f t="shared" si="2"/>
        <v>20.198413457110963</v>
      </c>
      <c r="S154" s="168">
        <f t="shared" si="2"/>
        <v>50.30556909352336</v>
      </c>
      <c r="T154" s="168">
        <f t="shared" si="2"/>
        <v>25.28429303325877</v>
      </c>
      <c r="U154" s="168">
        <f t="shared" si="2"/>
        <v>12.54237738527172</v>
      </c>
      <c r="V154" s="168">
        <f t="shared" si="2"/>
        <v>134.79069567605097</v>
      </c>
      <c r="W154" s="168">
        <f t="shared" si="2"/>
        <v>756.50246963572226</v>
      </c>
      <c r="X154" s="168">
        <f t="shared" si="2"/>
        <v>17.849319754270869</v>
      </c>
      <c r="Y154" s="168">
        <f t="shared" si="2"/>
        <v>17.724385624333411</v>
      </c>
      <c r="Z154" s="168">
        <f t="shared" si="2"/>
        <v>6.8075597341114493</v>
      </c>
      <c r="AA154" s="168">
        <f t="shared" si="2"/>
        <v>9.5843202646122947</v>
      </c>
      <c r="AB154" s="168">
        <f t="shared" si="2"/>
        <v>64.991746629437642</v>
      </c>
      <c r="AC154" s="168">
        <f t="shared" si="2"/>
        <v>4.2052525374460963</v>
      </c>
      <c r="AD154" s="168">
        <f t="shared" si="2"/>
        <v>39.125005461109524</v>
      </c>
      <c r="AE154" s="169"/>
      <c r="AF154" s="168"/>
      <c r="AG154" s="168"/>
      <c r="AH154" s="168"/>
      <c r="AI154" s="168"/>
      <c r="AJ154" s="168"/>
      <c r="AK154" s="168"/>
      <c r="AL154" s="167"/>
    </row>
    <row r="155" spans="1:38" s="6" customFormat="1" ht="15" customHeight="1" thickBot="1">
      <c r="A155" s="157"/>
      <c r="B155" s="144"/>
      <c r="C155" s="144"/>
      <c r="D155" s="145"/>
      <c r="E155" s="158"/>
      <c r="F155" s="158"/>
      <c r="G155" s="158"/>
      <c r="H155" s="158"/>
      <c r="I155" s="158"/>
      <c r="J155" s="158"/>
      <c r="K155" s="158"/>
      <c r="L155" s="158"/>
      <c r="M155" s="158"/>
      <c r="N155" s="158"/>
      <c r="O155" s="145"/>
      <c r="P155" s="145"/>
      <c r="Q155" s="145"/>
      <c r="R155" s="145"/>
      <c r="S155" s="145"/>
      <c r="T155" s="145"/>
      <c r="U155" s="145"/>
      <c r="V155" s="145"/>
      <c r="W155" s="145"/>
      <c r="X155" s="145"/>
      <c r="Y155" s="145"/>
      <c r="Z155" s="145"/>
      <c r="AA155" s="145"/>
      <c r="AB155" s="145"/>
      <c r="AC155" s="145"/>
      <c r="AD155" s="145"/>
      <c r="AE155" s="64"/>
      <c r="AF155" s="159"/>
      <c r="AG155" s="159"/>
      <c r="AH155" s="159"/>
      <c r="AI155" s="159"/>
      <c r="AJ155" s="159"/>
      <c r="AK155" s="159"/>
      <c r="AL155" s="160"/>
    </row>
    <row r="156" spans="1:38" s="21" customFormat="1"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s="21" customFormat="1" ht="26.25" customHeight="1" thickBot="1">
      <c r="A157" s="172" t="s">
        <v>313</v>
      </c>
      <c r="B157" s="172" t="s">
        <v>314</v>
      </c>
      <c r="C157" s="172" t="s">
        <v>315</v>
      </c>
      <c r="D157" s="173"/>
      <c r="E157" s="174">
        <v>1.27964345</v>
      </c>
      <c r="F157" s="174">
        <v>4.2297550000000003E-2</v>
      </c>
      <c r="G157" s="174">
        <v>9.0468209999999993E-2</v>
      </c>
      <c r="H157" s="174" t="s">
        <v>401</v>
      </c>
      <c r="I157" s="174">
        <v>2.7084960000000002E-2</v>
      </c>
      <c r="J157" s="174">
        <v>2.7084960000000002E-2</v>
      </c>
      <c r="K157" s="174" t="s">
        <v>401</v>
      </c>
      <c r="L157" s="174" t="s">
        <v>401</v>
      </c>
      <c r="M157" s="174">
        <v>0.42777446000000002</v>
      </c>
      <c r="N157" s="174" t="s">
        <v>401</v>
      </c>
      <c r="O157" s="174" t="s">
        <v>401</v>
      </c>
      <c r="P157" s="174" t="s">
        <v>401</v>
      </c>
      <c r="Q157" s="174" t="s">
        <v>401</v>
      </c>
      <c r="R157" s="174" t="s">
        <v>401</v>
      </c>
      <c r="S157" s="174" t="s">
        <v>401</v>
      </c>
      <c r="T157" s="174" t="s">
        <v>401</v>
      </c>
      <c r="U157" s="174" t="s">
        <v>401</v>
      </c>
      <c r="V157" s="174" t="s">
        <v>401</v>
      </c>
      <c r="W157" s="174" t="s">
        <v>401</v>
      </c>
      <c r="X157" s="174" t="s">
        <v>401</v>
      </c>
      <c r="Y157" s="174" t="s">
        <v>401</v>
      </c>
      <c r="Z157" s="174" t="s">
        <v>401</v>
      </c>
      <c r="AA157" s="174" t="s">
        <v>401</v>
      </c>
      <c r="AB157" s="174" t="s">
        <v>401</v>
      </c>
      <c r="AC157" s="174" t="s">
        <v>399</v>
      </c>
      <c r="AD157" s="174" t="s">
        <v>399</v>
      </c>
      <c r="AE157" s="175" t="s">
        <v>402</v>
      </c>
      <c r="AF157" s="176">
        <v>4749.5806351325082</v>
      </c>
      <c r="AG157" s="176" t="s">
        <v>399</v>
      </c>
      <c r="AH157" s="176" t="s">
        <v>399</v>
      </c>
      <c r="AI157" s="176" t="s">
        <v>399</v>
      </c>
      <c r="AJ157" s="176" t="s">
        <v>399</v>
      </c>
      <c r="AK157" s="176" t="s">
        <v>399</v>
      </c>
      <c r="AL157" s="172" t="s">
        <v>40</v>
      </c>
    </row>
    <row r="158" spans="1:38" s="21" customFormat="1" ht="26.25" customHeight="1" thickBot="1">
      <c r="A158" s="172" t="s">
        <v>313</v>
      </c>
      <c r="B158" s="172" t="s">
        <v>316</v>
      </c>
      <c r="C158" s="172" t="s">
        <v>317</v>
      </c>
      <c r="D158" s="173"/>
      <c r="E158" s="174">
        <v>9.1997560000000006E-2</v>
      </c>
      <c r="F158" s="174">
        <v>4.31023E-3</v>
      </c>
      <c r="G158" s="174">
        <v>6.8117799999999999E-3</v>
      </c>
      <c r="H158" s="174" t="s">
        <v>401</v>
      </c>
      <c r="I158" s="174">
        <v>4.8388000000000001E-4</v>
      </c>
      <c r="J158" s="174">
        <v>4.8388000000000001E-4</v>
      </c>
      <c r="K158" s="174" t="s">
        <v>401</v>
      </c>
      <c r="L158" s="174" t="s">
        <v>401</v>
      </c>
      <c r="M158" s="174">
        <v>0.15530706</v>
      </c>
      <c r="N158" s="174" t="s">
        <v>401</v>
      </c>
      <c r="O158" s="174" t="s">
        <v>401</v>
      </c>
      <c r="P158" s="174" t="s">
        <v>401</v>
      </c>
      <c r="Q158" s="174" t="s">
        <v>401</v>
      </c>
      <c r="R158" s="174" t="s">
        <v>401</v>
      </c>
      <c r="S158" s="174" t="s">
        <v>401</v>
      </c>
      <c r="T158" s="174" t="s">
        <v>401</v>
      </c>
      <c r="U158" s="174" t="s">
        <v>401</v>
      </c>
      <c r="V158" s="174" t="s">
        <v>401</v>
      </c>
      <c r="W158" s="174" t="s">
        <v>401</v>
      </c>
      <c r="X158" s="174" t="s">
        <v>401</v>
      </c>
      <c r="Y158" s="174" t="s">
        <v>401</v>
      </c>
      <c r="Z158" s="174" t="s">
        <v>401</v>
      </c>
      <c r="AA158" s="174" t="s">
        <v>401</v>
      </c>
      <c r="AB158" s="174" t="s">
        <v>401</v>
      </c>
      <c r="AC158" s="174" t="s">
        <v>399</v>
      </c>
      <c r="AD158" s="174" t="s">
        <v>399</v>
      </c>
      <c r="AE158" s="175" t="s">
        <v>402</v>
      </c>
      <c r="AF158" s="176">
        <v>357.61834568648158</v>
      </c>
      <c r="AG158" s="176" t="s">
        <v>399</v>
      </c>
      <c r="AH158" s="176" t="s">
        <v>399</v>
      </c>
      <c r="AI158" s="176" t="s">
        <v>399</v>
      </c>
      <c r="AJ158" s="176" t="s">
        <v>399</v>
      </c>
      <c r="AK158" s="176" t="s">
        <v>399</v>
      </c>
      <c r="AL158" s="172" t="s">
        <v>40</v>
      </c>
    </row>
    <row r="159" spans="1:38" s="21" customFormat="1" ht="26.25" customHeight="1" thickBot="1">
      <c r="A159" s="172" t="s">
        <v>318</v>
      </c>
      <c r="B159" s="172" t="s">
        <v>319</v>
      </c>
      <c r="C159" s="172" t="s">
        <v>388</v>
      </c>
      <c r="D159" s="173"/>
      <c r="E159" s="174">
        <v>1.1381266357341706</v>
      </c>
      <c r="F159" s="174">
        <v>2.7554048682989496E-2</v>
      </c>
      <c r="G159" s="174">
        <v>0.23598876912461028</v>
      </c>
      <c r="H159" s="174" t="s">
        <v>401</v>
      </c>
      <c r="I159" s="174">
        <v>4.0317265272324924E-2</v>
      </c>
      <c r="J159" s="174">
        <v>4.4460284103076585E-2</v>
      </c>
      <c r="K159" s="174">
        <v>4.4460284103076585E-2</v>
      </c>
      <c r="L159" s="174">
        <v>1.0526043058034118E-3</v>
      </c>
      <c r="M159" s="174">
        <v>6.0498080852785095E-2</v>
      </c>
      <c r="N159" s="174">
        <v>2.4165249958360093E-3</v>
      </c>
      <c r="O159" s="174">
        <v>2.2654921835962589E-4</v>
      </c>
      <c r="P159" s="174">
        <v>4.1534023365931411E-4</v>
      </c>
      <c r="Q159" s="174">
        <v>4.8708081947319562E-3</v>
      </c>
      <c r="R159" s="174">
        <v>5.229511123801365E-3</v>
      </c>
      <c r="S159" s="174">
        <v>1.6566411592547646E-2</v>
      </c>
      <c r="T159" s="174">
        <v>0.22088548790063522</v>
      </c>
      <c r="U159" s="174">
        <v>2.3315690389511495E-3</v>
      </c>
      <c r="V159" s="174">
        <v>1.92566835605682E-2</v>
      </c>
      <c r="W159" s="174">
        <v>4.3327538011278446E-3</v>
      </c>
      <c r="X159" s="174">
        <v>5.1917529207414264E-5</v>
      </c>
      <c r="Y159" s="174">
        <v>2.9262607371451679E-4</v>
      </c>
      <c r="Z159" s="174">
        <v>2.2654921835962589E-4</v>
      </c>
      <c r="AA159" s="174">
        <v>6.8908720584386212E-5</v>
      </c>
      <c r="AB159" s="174">
        <v>6.4000154186594313E-4</v>
      </c>
      <c r="AC159" s="174">
        <v>1.6802400361672254E-3</v>
      </c>
      <c r="AD159" s="174">
        <v>4.1250836842981883E-3</v>
      </c>
      <c r="AE159" s="175"/>
      <c r="AF159" s="176">
        <v>661.19333333333316</v>
      </c>
      <c r="AG159" s="176" t="s">
        <v>399</v>
      </c>
      <c r="AH159" s="176" t="s">
        <v>399</v>
      </c>
      <c r="AI159" s="176" t="s">
        <v>399</v>
      </c>
      <c r="AJ159" s="176" t="s">
        <v>399</v>
      </c>
      <c r="AK159" s="176" t="s">
        <v>399</v>
      </c>
      <c r="AL159" s="172" t="s">
        <v>40</v>
      </c>
    </row>
    <row r="160" spans="1:38" s="21" customFormat="1" ht="26.25" customHeight="1" thickBot="1">
      <c r="A160" s="172" t="s">
        <v>320</v>
      </c>
      <c r="B160" s="172" t="s">
        <v>321</v>
      </c>
      <c r="C160" s="172" t="s">
        <v>322</v>
      </c>
      <c r="D160" s="173"/>
      <c r="E160" s="176" t="s">
        <v>406</v>
      </c>
      <c r="F160" s="176" t="s">
        <v>406</v>
      </c>
      <c r="G160" s="176" t="s">
        <v>406</v>
      </c>
      <c r="H160" s="176" t="s">
        <v>406</v>
      </c>
      <c r="I160" s="176" t="s">
        <v>406</v>
      </c>
      <c r="J160" s="176" t="s">
        <v>406</v>
      </c>
      <c r="K160" s="176" t="s">
        <v>406</v>
      </c>
      <c r="L160" s="176" t="s">
        <v>406</v>
      </c>
      <c r="M160" s="176" t="s">
        <v>406</v>
      </c>
      <c r="N160" s="176" t="s">
        <v>406</v>
      </c>
      <c r="O160" s="176" t="s">
        <v>406</v>
      </c>
      <c r="P160" s="176" t="s">
        <v>406</v>
      </c>
      <c r="Q160" s="176" t="s">
        <v>406</v>
      </c>
      <c r="R160" s="176" t="s">
        <v>406</v>
      </c>
      <c r="S160" s="176" t="s">
        <v>406</v>
      </c>
      <c r="T160" s="176" t="s">
        <v>406</v>
      </c>
      <c r="U160" s="176" t="s">
        <v>406</v>
      </c>
      <c r="V160" s="176" t="s">
        <v>406</v>
      </c>
      <c r="W160" s="176" t="s">
        <v>406</v>
      </c>
      <c r="X160" s="176" t="s">
        <v>406</v>
      </c>
      <c r="Y160" s="176" t="s">
        <v>406</v>
      </c>
      <c r="Z160" s="176" t="s">
        <v>406</v>
      </c>
      <c r="AA160" s="176" t="s">
        <v>406</v>
      </c>
      <c r="AB160" s="176" t="s">
        <v>406</v>
      </c>
      <c r="AC160" s="176" t="s">
        <v>406</v>
      </c>
      <c r="AD160" s="176" t="s">
        <v>406</v>
      </c>
      <c r="AE160" s="156"/>
      <c r="AF160" s="176" t="s">
        <v>399</v>
      </c>
      <c r="AG160" s="176" t="s">
        <v>399</v>
      </c>
      <c r="AH160" s="176" t="s">
        <v>399</v>
      </c>
      <c r="AI160" s="176" t="s">
        <v>399</v>
      </c>
      <c r="AJ160" s="176" t="s">
        <v>399</v>
      </c>
      <c r="AK160" s="176" t="s">
        <v>406</v>
      </c>
      <c r="AL160" s="172" t="s">
        <v>40</v>
      </c>
    </row>
    <row r="161" spans="1:38" s="6" customFormat="1" ht="26.25" customHeight="1" thickBot="1">
      <c r="A161" s="177" t="s">
        <v>320</v>
      </c>
      <c r="B161" s="177" t="s">
        <v>323</v>
      </c>
      <c r="C161" s="177" t="s">
        <v>324</v>
      </c>
      <c r="D161" s="178"/>
      <c r="E161" s="179" t="s">
        <v>406</v>
      </c>
      <c r="F161" s="179" t="s">
        <v>406</v>
      </c>
      <c r="G161" s="179" t="s">
        <v>406</v>
      </c>
      <c r="H161" s="179" t="s">
        <v>406</v>
      </c>
      <c r="I161" s="179" t="s">
        <v>406</v>
      </c>
      <c r="J161" s="179" t="s">
        <v>406</v>
      </c>
      <c r="K161" s="179" t="s">
        <v>406</v>
      </c>
      <c r="L161" s="179" t="s">
        <v>406</v>
      </c>
      <c r="M161" s="179" t="s">
        <v>406</v>
      </c>
      <c r="N161" s="179" t="s">
        <v>406</v>
      </c>
      <c r="O161" s="179" t="s">
        <v>406</v>
      </c>
      <c r="P161" s="179" t="s">
        <v>406</v>
      </c>
      <c r="Q161" s="179" t="s">
        <v>406</v>
      </c>
      <c r="R161" s="179" t="s">
        <v>406</v>
      </c>
      <c r="S161" s="179" t="s">
        <v>406</v>
      </c>
      <c r="T161" s="179" t="s">
        <v>406</v>
      </c>
      <c r="U161" s="179" t="s">
        <v>406</v>
      </c>
      <c r="V161" s="179" t="s">
        <v>406</v>
      </c>
      <c r="W161" s="179" t="s">
        <v>406</v>
      </c>
      <c r="X161" s="179" t="s">
        <v>406</v>
      </c>
      <c r="Y161" s="179" t="s">
        <v>406</v>
      </c>
      <c r="Z161" s="179" t="s">
        <v>406</v>
      </c>
      <c r="AA161" s="179" t="s">
        <v>406</v>
      </c>
      <c r="AB161" s="179" t="s">
        <v>406</v>
      </c>
      <c r="AC161" s="179" t="s">
        <v>406</v>
      </c>
      <c r="AD161" s="179" t="s">
        <v>406</v>
      </c>
      <c r="AE161" s="164"/>
      <c r="AF161" s="179" t="s">
        <v>399</v>
      </c>
      <c r="AG161" s="179" t="s">
        <v>399</v>
      </c>
      <c r="AH161" s="179" t="s">
        <v>399</v>
      </c>
      <c r="AI161" s="179" t="s">
        <v>399</v>
      </c>
      <c r="AJ161" s="179" t="s">
        <v>399</v>
      </c>
      <c r="AK161" s="179" t="s">
        <v>406</v>
      </c>
      <c r="AL161" s="177" t="s">
        <v>389</v>
      </c>
    </row>
    <row r="162" spans="1:38" s="6" customFormat="1" ht="26.25" customHeight="1" thickBot="1">
      <c r="A162" s="180" t="s">
        <v>325</v>
      </c>
      <c r="B162" s="180" t="s">
        <v>326</v>
      </c>
      <c r="C162" s="180" t="s">
        <v>327</v>
      </c>
      <c r="D162" s="181"/>
      <c r="E162" s="182" t="s">
        <v>406</v>
      </c>
      <c r="F162" s="182" t="s">
        <v>406</v>
      </c>
      <c r="G162" s="182" t="s">
        <v>406</v>
      </c>
      <c r="H162" s="182" t="s">
        <v>406</v>
      </c>
      <c r="I162" s="182" t="s">
        <v>406</v>
      </c>
      <c r="J162" s="182" t="s">
        <v>406</v>
      </c>
      <c r="K162" s="182" t="s">
        <v>406</v>
      </c>
      <c r="L162" s="182" t="s">
        <v>406</v>
      </c>
      <c r="M162" s="182" t="s">
        <v>406</v>
      </c>
      <c r="N162" s="182" t="s">
        <v>406</v>
      </c>
      <c r="O162" s="182" t="s">
        <v>406</v>
      </c>
      <c r="P162" s="182" t="s">
        <v>406</v>
      </c>
      <c r="Q162" s="182" t="s">
        <v>406</v>
      </c>
      <c r="R162" s="182" t="s">
        <v>406</v>
      </c>
      <c r="S162" s="182" t="s">
        <v>406</v>
      </c>
      <c r="T162" s="182" t="s">
        <v>406</v>
      </c>
      <c r="U162" s="182" t="s">
        <v>406</v>
      </c>
      <c r="V162" s="182" t="s">
        <v>406</v>
      </c>
      <c r="W162" s="182" t="s">
        <v>406</v>
      </c>
      <c r="X162" s="182" t="s">
        <v>406</v>
      </c>
      <c r="Y162" s="182" t="s">
        <v>406</v>
      </c>
      <c r="Z162" s="182" t="s">
        <v>406</v>
      </c>
      <c r="AA162" s="182" t="s">
        <v>406</v>
      </c>
      <c r="AB162" s="182" t="s">
        <v>406</v>
      </c>
      <c r="AC162" s="182" t="s">
        <v>406</v>
      </c>
      <c r="AD162" s="182" t="s">
        <v>406</v>
      </c>
      <c r="AE162" s="164"/>
      <c r="AF162" s="182" t="s">
        <v>399</v>
      </c>
      <c r="AG162" s="182" t="s">
        <v>399</v>
      </c>
      <c r="AH162" s="182" t="s">
        <v>399</v>
      </c>
      <c r="AI162" s="182" t="s">
        <v>399</v>
      </c>
      <c r="AJ162" s="182" t="s">
        <v>399</v>
      </c>
      <c r="AK162" s="182" t="s">
        <v>406</v>
      </c>
      <c r="AL162" s="180" t="s">
        <v>389</v>
      </c>
    </row>
    <row r="163" spans="1:38" s="6" customFormat="1" ht="26.25" customHeight="1" thickBot="1">
      <c r="A163" s="180" t="s">
        <v>325</v>
      </c>
      <c r="B163" s="180" t="s">
        <v>328</v>
      </c>
      <c r="C163" s="180" t="s">
        <v>329</v>
      </c>
      <c r="D163" s="181"/>
      <c r="E163" s="182" t="s">
        <v>406</v>
      </c>
      <c r="F163" s="182" t="s">
        <v>406</v>
      </c>
      <c r="G163" s="182" t="s">
        <v>406</v>
      </c>
      <c r="H163" s="182" t="s">
        <v>406</v>
      </c>
      <c r="I163" s="182" t="s">
        <v>406</v>
      </c>
      <c r="J163" s="182" t="s">
        <v>406</v>
      </c>
      <c r="K163" s="182" t="s">
        <v>406</v>
      </c>
      <c r="L163" s="182" t="s">
        <v>406</v>
      </c>
      <c r="M163" s="182" t="s">
        <v>406</v>
      </c>
      <c r="N163" s="182" t="s">
        <v>406</v>
      </c>
      <c r="O163" s="182" t="s">
        <v>406</v>
      </c>
      <c r="P163" s="182" t="s">
        <v>406</v>
      </c>
      <c r="Q163" s="182" t="s">
        <v>406</v>
      </c>
      <c r="R163" s="182" t="s">
        <v>406</v>
      </c>
      <c r="S163" s="182" t="s">
        <v>406</v>
      </c>
      <c r="T163" s="182" t="s">
        <v>406</v>
      </c>
      <c r="U163" s="182" t="s">
        <v>406</v>
      </c>
      <c r="V163" s="182" t="s">
        <v>406</v>
      </c>
      <c r="W163" s="182" t="s">
        <v>406</v>
      </c>
      <c r="X163" s="182" t="s">
        <v>406</v>
      </c>
      <c r="Y163" s="182" t="s">
        <v>406</v>
      </c>
      <c r="Z163" s="182" t="s">
        <v>406</v>
      </c>
      <c r="AA163" s="182" t="s">
        <v>406</v>
      </c>
      <c r="AB163" s="182" t="s">
        <v>406</v>
      </c>
      <c r="AC163" s="182" t="s">
        <v>406</v>
      </c>
      <c r="AD163" s="182" t="s">
        <v>406</v>
      </c>
      <c r="AE163" s="164"/>
      <c r="AF163" s="182" t="s">
        <v>399</v>
      </c>
      <c r="AG163" s="182" t="s">
        <v>399</v>
      </c>
      <c r="AH163" s="182" t="s">
        <v>399</v>
      </c>
      <c r="AI163" s="182" t="s">
        <v>399</v>
      </c>
      <c r="AJ163" s="182" t="s">
        <v>399</v>
      </c>
      <c r="AK163" s="182" t="s">
        <v>406</v>
      </c>
      <c r="AL163" s="180" t="s">
        <v>330</v>
      </c>
    </row>
    <row r="164" spans="1:38" s="6" customFormat="1" ht="26.25" customHeight="1" thickBot="1">
      <c r="A164" s="180" t="s">
        <v>325</v>
      </c>
      <c r="B164" s="180" t="s">
        <v>331</v>
      </c>
      <c r="C164" s="180" t="s">
        <v>332</v>
      </c>
      <c r="D164" s="181"/>
      <c r="E164" s="182" t="s">
        <v>406</v>
      </c>
      <c r="F164" s="182" t="s">
        <v>406</v>
      </c>
      <c r="G164" s="182" t="s">
        <v>406</v>
      </c>
      <c r="H164" s="182" t="s">
        <v>406</v>
      </c>
      <c r="I164" s="182" t="s">
        <v>406</v>
      </c>
      <c r="J164" s="182" t="s">
        <v>406</v>
      </c>
      <c r="K164" s="182" t="s">
        <v>406</v>
      </c>
      <c r="L164" s="182" t="s">
        <v>406</v>
      </c>
      <c r="M164" s="182" t="s">
        <v>406</v>
      </c>
      <c r="N164" s="182" t="s">
        <v>406</v>
      </c>
      <c r="O164" s="182" t="s">
        <v>406</v>
      </c>
      <c r="P164" s="182" t="s">
        <v>406</v>
      </c>
      <c r="Q164" s="182" t="s">
        <v>406</v>
      </c>
      <c r="R164" s="182" t="s">
        <v>406</v>
      </c>
      <c r="S164" s="182" t="s">
        <v>406</v>
      </c>
      <c r="T164" s="182" t="s">
        <v>406</v>
      </c>
      <c r="U164" s="182" t="s">
        <v>406</v>
      </c>
      <c r="V164" s="182" t="s">
        <v>406</v>
      </c>
      <c r="W164" s="182" t="s">
        <v>406</v>
      </c>
      <c r="X164" s="182" t="s">
        <v>406</v>
      </c>
      <c r="Y164" s="182" t="s">
        <v>406</v>
      </c>
      <c r="Z164" s="182" t="s">
        <v>406</v>
      </c>
      <c r="AA164" s="182" t="s">
        <v>406</v>
      </c>
      <c r="AB164" s="182" t="s">
        <v>406</v>
      </c>
      <c r="AC164" s="182" t="s">
        <v>406</v>
      </c>
      <c r="AD164" s="182" t="s">
        <v>406</v>
      </c>
      <c r="AE164" s="183"/>
      <c r="AF164" s="182" t="s">
        <v>399</v>
      </c>
      <c r="AG164" s="182" t="s">
        <v>399</v>
      </c>
      <c r="AH164" s="182" t="s">
        <v>399</v>
      </c>
      <c r="AI164" s="182" t="s">
        <v>399</v>
      </c>
      <c r="AJ164" s="182" t="s">
        <v>399</v>
      </c>
      <c r="AK164" s="182" t="s">
        <v>406</v>
      </c>
      <c r="AL164" s="180"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61" t="s">
        <v>682</v>
      </c>
      <c r="B166" s="361"/>
      <c r="C166" s="361"/>
      <c r="D166" s="361"/>
      <c r="E166" s="361"/>
      <c r="F166" s="361"/>
      <c r="G166" s="361"/>
      <c r="H166" s="185"/>
      <c r="I166" s="186"/>
      <c r="J166" s="186"/>
      <c r="K166" s="186"/>
      <c r="L166" s="186"/>
      <c r="M166" s="186"/>
      <c r="N166" s="186"/>
      <c r="O166" s="186"/>
      <c r="P166" s="186"/>
      <c r="Q166" s="186"/>
      <c r="R166" s="186"/>
      <c r="S166" s="186"/>
      <c r="T166" s="186"/>
      <c r="U166" s="186"/>
      <c r="V166" s="187"/>
      <c r="W166" s="187"/>
      <c r="X166" s="187"/>
      <c r="Y166" s="187"/>
      <c r="Z166" s="187"/>
      <c r="AA166" s="187"/>
      <c r="AB166" s="187"/>
      <c r="AC166" s="106"/>
      <c r="AD166" s="107"/>
      <c r="AE166" s="188"/>
      <c r="AF166" s="195"/>
      <c r="AG166" s="189"/>
      <c r="AH166" s="189"/>
      <c r="AI166" s="189"/>
      <c r="AJ166" s="189"/>
      <c r="AK166" s="189"/>
      <c r="AL166" s="109"/>
    </row>
    <row r="167" spans="1:38" s="190" customFormat="1" ht="63.75" customHeight="1">
      <c r="A167" s="361" t="s">
        <v>683</v>
      </c>
      <c r="B167" s="361"/>
      <c r="C167" s="361"/>
      <c r="D167" s="361"/>
      <c r="E167" s="361"/>
      <c r="F167" s="361"/>
      <c r="G167" s="361"/>
      <c r="H167" s="185"/>
      <c r="I167" s="186"/>
      <c r="J167" s="146"/>
      <c r="K167" s="146"/>
      <c r="L167" s="146"/>
      <c r="M167" s="186"/>
      <c r="N167" s="186"/>
      <c r="O167" s="186"/>
      <c r="P167" s="186"/>
      <c r="Q167" s="186"/>
      <c r="R167" s="186"/>
      <c r="S167" s="186"/>
      <c r="T167" s="186"/>
      <c r="U167" s="186"/>
      <c r="AE167" s="191"/>
      <c r="AF167" s="192"/>
      <c r="AG167" s="192"/>
      <c r="AH167" s="192"/>
      <c r="AI167" s="192"/>
      <c r="AJ167" s="192"/>
      <c r="AK167" s="192"/>
    </row>
    <row r="168" spans="1:38" s="190" customFormat="1" ht="26.25" customHeight="1">
      <c r="A168" s="361" t="s">
        <v>684</v>
      </c>
      <c r="B168" s="361"/>
      <c r="C168" s="361"/>
      <c r="D168" s="361"/>
      <c r="E168" s="361"/>
      <c r="F168" s="361"/>
      <c r="G168" s="361"/>
      <c r="H168" s="185"/>
      <c r="I168" s="186"/>
      <c r="J168" s="146"/>
      <c r="K168" s="146"/>
      <c r="L168" s="146"/>
      <c r="M168" s="186"/>
      <c r="N168" s="186"/>
      <c r="O168" s="186"/>
      <c r="P168" s="186"/>
      <c r="Q168" s="186"/>
      <c r="R168" s="186"/>
      <c r="S168" s="186"/>
      <c r="T168" s="186"/>
      <c r="U168" s="186"/>
      <c r="AE168" s="191"/>
      <c r="AF168" s="192"/>
      <c r="AG168" s="192"/>
      <c r="AH168" s="192"/>
      <c r="AI168" s="192"/>
      <c r="AJ168" s="192"/>
      <c r="AK168" s="192"/>
    </row>
    <row r="169" spans="1:38" s="105" customFormat="1" ht="26.25" customHeight="1">
      <c r="A169" s="361" t="s">
        <v>685</v>
      </c>
      <c r="B169" s="361"/>
      <c r="C169" s="361"/>
      <c r="D169" s="361"/>
      <c r="E169" s="361"/>
      <c r="F169" s="361"/>
      <c r="G169" s="361"/>
      <c r="H169" s="185"/>
      <c r="I169" s="186"/>
      <c r="J169" s="146"/>
      <c r="K169" s="146"/>
      <c r="L169" s="146"/>
      <c r="M169" s="186"/>
      <c r="N169" s="186"/>
      <c r="O169" s="186"/>
      <c r="P169" s="186"/>
      <c r="Q169" s="186"/>
      <c r="R169" s="186"/>
      <c r="S169" s="186"/>
      <c r="T169" s="186"/>
      <c r="U169" s="186"/>
      <c r="V169" s="187"/>
      <c r="W169" s="187"/>
      <c r="X169" s="187"/>
      <c r="Y169" s="187"/>
      <c r="Z169" s="187"/>
      <c r="AA169" s="187"/>
      <c r="AB169" s="187"/>
      <c r="AC169" s="106"/>
      <c r="AD169" s="107"/>
      <c r="AE169" s="188"/>
      <c r="AF169" s="195"/>
      <c r="AG169" s="189"/>
      <c r="AH169" s="189"/>
      <c r="AI169" s="189"/>
      <c r="AJ169" s="189"/>
      <c r="AK169" s="189"/>
      <c r="AL169" s="109"/>
    </row>
    <row r="170" spans="1:38" s="190" customFormat="1" ht="52.5" customHeight="1">
      <c r="A170" s="361" t="s">
        <v>686</v>
      </c>
      <c r="B170" s="361"/>
      <c r="C170" s="361"/>
      <c r="D170" s="361"/>
      <c r="E170" s="361"/>
      <c r="F170" s="361"/>
      <c r="G170" s="361"/>
      <c r="H170" s="185"/>
      <c r="I170" s="186"/>
      <c r="J170" s="146"/>
      <c r="K170" s="146"/>
      <c r="L170" s="146"/>
      <c r="M170" s="186"/>
      <c r="N170" s="186"/>
      <c r="O170" s="186"/>
      <c r="P170" s="186"/>
      <c r="Q170" s="186"/>
      <c r="R170" s="186"/>
      <c r="S170" s="186"/>
      <c r="T170" s="186"/>
      <c r="U170" s="186"/>
      <c r="AE170" s="191"/>
      <c r="AF170" s="192"/>
      <c r="AG170" s="192"/>
      <c r="AH170" s="192"/>
      <c r="AI170" s="192"/>
      <c r="AJ170" s="192"/>
      <c r="AK170" s="1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FFFF"/>
  </sheetPr>
  <dimension ref="A1:AL170"/>
  <sheetViews>
    <sheetView zoomScale="55" zoomScaleNormal="55" workbookViewId="0">
      <pane xSplit="3" ySplit="13" topLeftCell="D14" activePane="bottomRight" state="frozen"/>
      <selection pane="topRight" activeCell="D1" sqref="D1"/>
      <selection pane="bottomLeft" activeCell="A14" sqref="A14"/>
      <selection pane="bottomRight" activeCell="AK122" sqref="AK122"/>
    </sheetView>
  </sheetViews>
  <sheetFormatPr defaultColWidth="8.85546875" defaultRowHeight="12.75"/>
  <cols>
    <col min="1" max="2" width="21.42578125" style="21" customWidth="1"/>
    <col min="3" max="3" width="38" style="21" customWidth="1"/>
    <col min="4" max="4" width="7.140625" style="21" customWidth="1"/>
    <col min="5" max="5" width="10" style="21" customWidth="1"/>
    <col min="6" max="12" width="8.5703125" style="21" customWidth="1"/>
    <col min="13" max="13" width="10" style="21" customWidth="1"/>
    <col min="14" max="22" width="8.5703125" style="21" customWidth="1"/>
    <col min="23" max="23" width="10.140625" style="21" customWidth="1"/>
    <col min="24" max="24" width="8.5703125" style="21" customWidth="1"/>
    <col min="25" max="25" width="8.85546875" style="21" customWidth="1"/>
    <col min="26" max="30" width="8.5703125" style="21" customWidth="1"/>
    <col min="31" max="31" width="2.140625" style="21" customWidth="1"/>
    <col min="32" max="32" width="10.42578125" style="112" customWidth="1"/>
    <col min="33" max="33" width="10.85546875" style="112" customWidth="1"/>
    <col min="34" max="34" width="10.7109375" style="112" customWidth="1"/>
    <col min="35" max="36" width="8.5703125" style="112" customWidth="1"/>
    <col min="37" max="37" width="11.1406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2006</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666</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2006</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105.16976741282932</v>
      </c>
      <c r="F14" s="39">
        <v>0.99554460999999994</v>
      </c>
      <c r="G14" s="39">
        <v>565.52374267414802</v>
      </c>
      <c r="H14" s="39" t="s">
        <v>401</v>
      </c>
      <c r="I14" s="39">
        <v>11.535896014253456</v>
      </c>
      <c r="J14" s="39">
        <v>21.473926890409935</v>
      </c>
      <c r="K14" s="39">
        <v>30.772016378152202</v>
      </c>
      <c r="L14" s="39">
        <v>0.34526111464715625</v>
      </c>
      <c r="M14" s="39">
        <v>10.5445929</v>
      </c>
      <c r="N14" s="39">
        <v>4.7142079959999998</v>
      </c>
      <c r="O14" s="39">
        <v>0.58443914599999991</v>
      </c>
      <c r="P14" s="39">
        <v>0.90266597800000004</v>
      </c>
      <c r="Q14" s="39">
        <v>4.4658304799999993</v>
      </c>
      <c r="R14" s="39">
        <v>2.8399022114400001</v>
      </c>
      <c r="S14" s="39">
        <v>0.55181283814400006</v>
      </c>
      <c r="T14" s="39">
        <v>11.305886472000001</v>
      </c>
      <c r="U14" s="39">
        <v>13.537215332799999</v>
      </c>
      <c r="V14" s="39">
        <v>6.1836693159999996</v>
      </c>
      <c r="W14" s="39">
        <v>3.3514219999999999</v>
      </c>
      <c r="X14" s="39">
        <v>4.6697705399999997E-3</v>
      </c>
      <c r="Y14" s="39">
        <v>1.153073896E-2</v>
      </c>
      <c r="Z14" s="39">
        <v>9.0346724600000004E-3</v>
      </c>
      <c r="AA14" s="39">
        <v>1.14760882E-3</v>
      </c>
      <c r="AB14" s="39">
        <v>2.6382790780000002E-2</v>
      </c>
      <c r="AC14" s="39">
        <v>2.0231811</v>
      </c>
      <c r="AD14" s="39">
        <v>1.4045803900000001E-2</v>
      </c>
      <c r="AE14" s="26"/>
      <c r="AF14" s="40">
        <v>32748</v>
      </c>
      <c r="AG14" s="40">
        <v>299183</v>
      </c>
      <c r="AH14" s="40">
        <v>182344</v>
      </c>
      <c r="AI14" s="40">
        <v>3731</v>
      </c>
      <c r="AJ14" s="40" t="s">
        <v>399</v>
      </c>
      <c r="AK14" s="40" t="s">
        <v>399</v>
      </c>
      <c r="AL14" s="45" t="s">
        <v>40</v>
      </c>
    </row>
    <row r="15" spans="1:38" s="6" customFormat="1" ht="26.25" customHeight="1" thickBot="1">
      <c r="A15" s="37" t="s">
        <v>44</v>
      </c>
      <c r="B15" s="37" t="s">
        <v>45</v>
      </c>
      <c r="C15" s="37" t="s">
        <v>46</v>
      </c>
      <c r="D15" s="38"/>
      <c r="E15" s="39">
        <v>4.8463389999999995</v>
      </c>
      <c r="F15" s="39">
        <v>0.1258881</v>
      </c>
      <c r="G15" s="39">
        <v>4.2135504289999988</v>
      </c>
      <c r="H15" s="39" t="s">
        <v>401</v>
      </c>
      <c r="I15" s="39">
        <v>0.20024670999999997</v>
      </c>
      <c r="J15" s="39">
        <v>0.25033180999999999</v>
      </c>
      <c r="K15" s="39">
        <v>0.33691961000000004</v>
      </c>
      <c r="L15" s="39">
        <v>1.0085136449999999E-2</v>
      </c>
      <c r="M15" s="39">
        <v>1.7236349</v>
      </c>
      <c r="N15" s="39">
        <v>3.8771203499999997E-2</v>
      </c>
      <c r="O15" s="39">
        <v>1.0197027249999999E-2</v>
      </c>
      <c r="P15" s="39">
        <v>6.9856489999999992E-3</v>
      </c>
      <c r="Q15" s="39">
        <v>3.8695300000000002E-2</v>
      </c>
      <c r="R15" s="39">
        <v>2.1678040840000003E-2</v>
      </c>
      <c r="S15" s="39">
        <v>4.5079699083999995E-2</v>
      </c>
      <c r="T15" s="39">
        <v>2.1647158635899997</v>
      </c>
      <c r="U15" s="39">
        <v>1.79455208E-2</v>
      </c>
      <c r="V15" s="39">
        <v>0.74539556350000002</v>
      </c>
      <c r="W15" s="39">
        <v>4.1677000000000006E-2</v>
      </c>
      <c r="X15" s="39">
        <v>2.2909040000000007E-5</v>
      </c>
      <c r="Y15" s="39">
        <v>7.2564060000000009E-5</v>
      </c>
      <c r="Z15" s="39">
        <v>7.2564060000000009E-5</v>
      </c>
      <c r="AA15" s="39">
        <v>9.3107440000000019E-5</v>
      </c>
      <c r="AB15" s="39">
        <v>2.6114460000000003E-4</v>
      </c>
      <c r="AC15" s="39">
        <v>0</v>
      </c>
      <c r="AD15" s="39">
        <v>0</v>
      </c>
      <c r="AE15" s="26"/>
      <c r="AF15" s="40">
        <v>8489</v>
      </c>
      <c r="AG15" s="40" t="s">
        <v>399</v>
      </c>
      <c r="AH15" s="40">
        <v>40909</v>
      </c>
      <c r="AI15" s="40" t="s">
        <v>399</v>
      </c>
      <c r="AJ15" s="40" t="s">
        <v>399</v>
      </c>
      <c r="AK15" s="40" t="s">
        <v>399</v>
      </c>
      <c r="AL15" s="45" t="s">
        <v>40</v>
      </c>
    </row>
    <row r="16" spans="1:38" s="6" customFormat="1" ht="26.25" customHeight="1" thickBot="1">
      <c r="A16" s="37" t="s">
        <v>44</v>
      </c>
      <c r="B16" s="37" t="s">
        <v>47</v>
      </c>
      <c r="C16" s="37" t="s">
        <v>48</v>
      </c>
      <c r="D16" s="38"/>
      <c r="E16" s="39">
        <v>5.9287959999999993</v>
      </c>
      <c r="F16" s="39">
        <v>0.87734480000000004</v>
      </c>
      <c r="G16" s="39">
        <v>1.3203462799999999</v>
      </c>
      <c r="H16" s="39">
        <v>7.3999999999999996E-5</v>
      </c>
      <c r="I16" s="39">
        <v>0.26480552000000002</v>
      </c>
      <c r="J16" s="39">
        <v>0.30449552000000002</v>
      </c>
      <c r="K16" s="39">
        <v>0.30525152</v>
      </c>
      <c r="L16" s="39">
        <v>0.13174938</v>
      </c>
      <c r="M16" s="39">
        <v>2.068492</v>
      </c>
      <c r="N16" s="39">
        <v>0.117829324</v>
      </c>
      <c r="O16" s="39">
        <v>2.1771356E-3</v>
      </c>
      <c r="P16" s="39">
        <v>4.7779199999999997E-3</v>
      </c>
      <c r="Q16" s="39">
        <v>9.5277799999999996E-3</v>
      </c>
      <c r="R16" s="39">
        <v>0.13092129199999999</v>
      </c>
      <c r="S16" s="39">
        <v>4.0665858399999998E-2</v>
      </c>
      <c r="T16" s="39">
        <v>1.6154762919999999</v>
      </c>
      <c r="U16" s="39">
        <v>3.0188719999999997E-3</v>
      </c>
      <c r="V16" s="39">
        <v>0.27393731999999998</v>
      </c>
      <c r="W16" s="39">
        <v>0.11294968000000002</v>
      </c>
      <c r="X16" s="39">
        <v>4.8865974799999993E-3</v>
      </c>
      <c r="Y16" s="39">
        <v>6.5458535999999993E-3</v>
      </c>
      <c r="Z16" s="39">
        <v>2.5732793999999996E-3</v>
      </c>
      <c r="AA16" s="39">
        <v>2.0169677199999999E-3</v>
      </c>
      <c r="AB16" s="39">
        <v>1.6022698199999998E-2</v>
      </c>
      <c r="AC16" s="39">
        <v>2.9159200000000002E-3</v>
      </c>
      <c r="AD16" s="39">
        <v>1.8021798299999999E-2</v>
      </c>
      <c r="AE16" s="26"/>
      <c r="AF16" s="40">
        <v>12910</v>
      </c>
      <c r="AG16" s="40">
        <v>106</v>
      </c>
      <c r="AH16" s="40">
        <v>26484</v>
      </c>
      <c r="AI16" s="40">
        <v>2</v>
      </c>
      <c r="AJ16" s="40" t="s">
        <v>399</v>
      </c>
      <c r="AK16" s="40" t="s">
        <v>399</v>
      </c>
      <c r="AL16" s="45" t="s">
        <v>40</v>
      </c>
    </row>
    <row r="17" spans="1:38" s="6" customFormat="1" ht="26.25" customHeight="1" thickBot="1">
      <c r="A17" s="37" t="s">
        <v>44</v>
      </c>
      <c r="B17" s="37" t="s">
        <v>49</v>
      </c>
      <c r="C17" s="37" t="s">
        <v>50</v>
      </c>
      <c r="D17" s="38"/>
      <c r="E17" s="39">
        <v>18.825737552999996</v>
      </c>
      <c r="F17" s="39">
        <v>6.5560313000000008</v>
      </c>
      <c r="G17" s="39">
        <v>52.869483142999989</v>
      </c>
      <c r="H17" s="39">
        <v>1.08996E-5</v>
      </c>
      <c r="I17" s="39">
        <v>6.5229014400000009</v>
      </c>
      <c r="J17" s="39">
        <v>7.046620689</v>
      </c>
      <c r="K17" s="39">
        <v>7.4540002699999999</v>
      </c>
      <c r="L17" s="39">
        <v>0.51538934239999989</v>
      </c>
      <c r="M17" s="39">
        <v>56.268648309999996</v>
      </c>
      <c r="N17" s="39">
        <v>7.7987763599999997</v>
      </c>
      <c r="O17" s="39">
        <v>0.1049606231</v>
      </c>
      <c r="P17" s="39">
        <v>0.48759598647999991</v>
      </c>
      <c r="Q17" s="39">
        <v>0.23799873577</v>
      </c>
      <c r="R17" s="39">
        <v>0.78837740599999995</v>
      </c>
      <c r="S17" s="39">
        <v>1.0206592574</v>
      </c>
      <c r="T17" s="39">
        <v>0.75718475899999993</v>
      </c>
      <c r="U17" s="39">
        <v>0.10870521349999999</v>
      </c>
      <c r="V17" s="39">
        <v>11.966535866000003</v>
      </c>
      <c r="W17" s="39">
        <v>11.852707980000002</v>
      </c>
      <c r="X17" s="39">
        <v>2.6665607476800002</v>
      </c>
      <c r="Y17" s="39">
        <v>3.5766169880999996</v>
      </c>
      <c r="Z17" s="39">
        <v>1.3960483309000002</v>
      </c>
      <c r="AA17" s="39">
        <v>1.0914732585199998</v>
      </c>
      <c r="AB17" s="39">
        <v>8.7306993251999998</v>
      </c>
      <c r="AC17" s="39">
        <v>3.6121975000000001E-2</v>
      </c>
      <c r="AD17" s="39">
        <v>9.8919605449800017</v>
      </c>
      <c r="AE17" s="26"/>
      <c r="AF17" s="40">
        <v>9937</v>
      </c>
      <c r="AG17" s="40">
        <v>58188</v>
      </c>
      <c r="AH17" s="40">
        <v>49469</v>
      </c>
      <c r="AI17" s="40">
        <v>9</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6.9873079999999996</v>
      </c>
      <c r="F19" s="39">
        <v>1.9491637999999998</v>
      </c>
      <c r="G19" s="39">
        <v>6.4323641499999997</v>
      </c>
      <c r="H19" s="39" t="s">
        <v>401</v>
      </c>
      <c r="I19" s="39">
        <v>0.85951909999999998</v>
      </c>
      <c r="J19" s="39">
        <v>0.92185310000000009</v>
      </c>
      <c r="K19" s="39">
        <v>0.97033510000000001</v>
      </c>
      <c r="L19" s="39">
        <v>8.8316956000000002E-2</v>
      </c>
      <c r="M19" s="39">
        <v>8.2495709999999995</v>
      </c>
      <c r="N19" s="39">
        <v>0.92895749500000002</v>
      </c>
      <c r="O19" s="39">
        <v>1.2536380499999999E-2</v>
      </c>
      <c r="P19" s="39">
        <v>8.4422899999999995E-2</v>
      </c>
      <c r="Q19" s="39">
        <v>3.3232299999999992E-2</v>
      </c>
      <c r="R19" s="39">
        <v>9.4898184999999982E-2</v>
      </c>
      <c r="S19" s="39">
        <v>0.12210723699999999</v>
      </c>
      <c r="T19" s="39">
        <v>9.0770865000000006E-2</v>
      </c>
      <c r="U19" s="39">
        <v>1.5993609999999998E-2</v>
      </c>
      <c r="V19" s="39">
        <v>1.52513885</v>
      </c>
      <c r="W19" s="39">
        <v>1.4390294000000001</v>
      </c>
      <c r="X19" s="39">
        <v>0.32174605639999998</v>
      </c>
      <c r="Y19" s="39">
        <v>0.45999871050000002</v>
      </c>
      <c r="Z19" s="39">
        <v>0.17008786949999999</v>
      </c>
      <c r="AA19" s="39">
        <v>0.13337958459999999</v>
      </c>
      <c r="AB19" s="39">
        <v>1.0852122209999999</v>
      </c>
      <c r="AC19" s="39">
        <v>4.2941200000000002E-3</v>
      </c>
      <c r="AD19" s="39">
        <v>1.1774200000000001</v>
      </c>
      <c r="AE19" s="26"/>
      <c r="AF19" s="40">
        <v>3460</v>
      </c>
      <c r="AG19" s="40">
        <v>6926</v>
      </c>
      <c r="AH19" s="40">
        <v>54245</v>
      </c>
      <c r="AI19" s="40" t="s">
        <v>399</v>
      </c>
      <c r="AJ19" s="40" t="s">
        <v>399</v>
      </c>
      <c r="AK19" s="40" t="s">
        <v>399</v>
      </c>
      <c r="AL19" s="45" t="s">
        <v>40</v>
      </c>
    </row>
    <row r="20" spans="1:38" s="6" customFormat="1" ht="26.25" customHeight="1" thickBot="1">
      <c r="A20" s="37" t="s">
        <v>44</v>
      </c>
      <c r="B20" s="37" t="s">
        <v>55</v>
      </c>
      <c r="C20" s="37" t="s">
        <v>56</v>
      </c>
      <c r="D20" s="38"/>
      <c r="E20" s="39">
        <v>0.73901299999999992</v>
      </c>
      <c r="F20" s="39">
        <v>1.2828759999999999</v>
      </c>
      <c r="G20" s="39">
        <v>5.5612040000000001E-2</v>
      </c>
      <c r="H20" s="39">
        <v>4.7699999999999999E-3</v>
      </c>
      <c r="I20" s="39">
        <v>0.56339536000000001</v>
      </c>
      <c r="J20" s="39">
        <v>0.57532035999999998</v>
      </c>
      <c r="K20" s="39">
        <v>0.60314535999999996</v>
      </c>
      <c r="L20" s="39">
        <v>0.15817581439999998</v>
      </c>
      <c r="M20" s="39">
        <v>2.3865980000000002</v>
      </c>
      <c r="N20" s="39">
        <v>0.107381832</v>
      </c>
      <c r="O20" s="39">
        <v>5.16795408E-2</v>
      </c>
      <c r="P20" s="39">
        <v>4.2544799999999997E-3</v>
      </c>
      <c r="Q20" s="39">
        <v>1.1324499999999999E-3</v>
      </c>
      <c r="R20" s="39">
        <v>9.1513256000000001E-2</v>
      </c>
      <c r="S20" s="39">
        <v>2.3903651200000001E-2</v>
      </c>
      <c r="T20" s="39">
        <v>7.9998559999999996E-3</v>
      </c>
      <c r="U20" s="39">
        <v>2.2247960000000002E-3</v>
      </c>
      <c r="V20" s="39">
        <v>2.0437097599999996</v>
      </c>
      <c r="W20" s="39">
        <v>0.39971023999999999</v>
      </c>
      <c r="X20" s="39">
        <v>4.0132672640000006E-2</v>
      </c>
      <c r="Y20" s="39">
        <v>6.66107648E-2</v>
      </c>
      <c r="Z20" s="39">
        <v>2.0219083200000001E-2</v>
      </c>
      <c r="AA20" s="39">
        <v>1.6204008959999999E-2</v>
      </c>
      <c r="AB20" s="39">
        <v>0.14316652960000001</v>
      </c>
      <c r="AC20" s="39">
        <v>1.9875E-2</v>
      </c>
      <c r="AD20" s="39">
        <v>2.3850000000000002E-4</v>
      </c>
      <c r="AE20" s="26"/>
      <c r="AF20" s="40">
        <v>200</v>
      </c>
      <c r="AG20" s="40" t="s">
        <v>399</v>
      </c>
      <c r="AH20" s="40">
        <v>3712</v>
      </c>
      <c r="AI20" s="40">
        <v>3975</v>
      </c>
      <c r="AJ20" s="40" t="s">
        <v>399</v>
      </c>
      <c r="AK20" s="40" t="s">
        <v>399</v>
      </c>
      <c r="AL20" s="45" t="s">
        <v>40</v>
      </c>
    </row>
    <row r="21" spans="1:38" s="6" customFormat="1" ht="26.25" customHeight="1" thickBot="1">
      <c r="A21" s="37" t="s">
        <v>44</v>
      </c>
      <c r="B21" s="37" t="s">
        <v>57</v>
      </c>
      <c r="C21" s="37" t="s">
        <v>58</v>
      </c>
      <c r="D21" s="38"/>
      <c r="E21" s="39">
        <v>1.6570529999999999</v>
      </c>
      <c r="F21" s="39">
        <v>0.61497659999999998</v>
      </c>
      <c r="G21" s="39">
        <v>0.12902535000000001</v>
      </c>
      <c r="H21" s="39">
        <v>1.1735999999999999E-3</v>
      </c>
      <c r="I21" s="39">
        <v>0.17771190000000001</v>
      </c>
      <c r="J21" s="39">
        <v>0.18115890000000001</v>
      </c>
      <c r="K21" s="39">
        <v>0.18840390000000001</v>
      </c>
      <c r="L21" s="39">
        <v>5.3096220000000006E-2</v>
      </c>
      <c r="M21" s="39">
        <v>1.0526399999999998</v>
      </c>
      <c r="N21" s="39">
        <v>3.4280295000000002E-2</v>
      </c>
      <c r="O21" s="39">
        <v>1.28352525E-2</v>
      </c>
      <c r="P21" s="39">
        <v>7.8464399999999997E-3</v>
      </c>
      <c r="Q21" s="39">
        <v>1.6917600000000001E-3</v>
      </c>
      <c r="R21" s="39">
        <v>2.3674365000000003E-2</v>
      </c>
      <c r="S21" s="39">
        <v>7.1723129999999996E-3</v>
      </c>
      <c r="T21" s="39">
        <v>2.8682490000000002E-3</v>
      </c>
      <c r="U21" s="39">
        <v>1.44837E-3</v>
      </c>
      <c r="V21" s="39">
        <v>0.55738365000000001</v>
      </c>
      <c r="W21" s="39">
        <v>0.11756880000000001</v>
      </c>
      <c r="X21" s="39">
        <v>1.4753631600000001E-2</v>
      </c>
      <c r="Y21" s="39">
        <v>3.7761274499999997E-2</v>
      </c>
      <c r="Z21" s="39">
        <v>8.3761454999999995E-3</v>
      </c>
      <c r="AA21" s="39">
        <v>6.8518974000000002E-3</v>
      </c>
      <c r="AB21" s="39">
        <v>6.7742948999999997E-2</v>
      </c>
      <c r="AC21" s="39">
        <v>4.9253400000000003E-3</v>
      </c>
      <c r="AD21" s="39">
        <v>9.7486800000000009E-3</v>
      </c>
      <c r="AE21" s="26"/>
      <c r="AF21" s="40">
        <v>1248</v>
      </c>
      <c r="AG21" s="40">
        <v>57</v>
      </c>
      <c r="AH21" s="40">
        <v>12405</v>
      </c>
      <c r="AI21" s="40">
        <v>978</v>
      </c>
      <c r="AJ21" s="40" t="s">
        <v>399</v>
      </c>
      <c r="AK21" s="40" t="s">
        <v>399</v>
      </c>
      <c r="AL21" s="45" t="s">
        <v>40</v>
      </c>
    </row>
    <row r="22" spans="1:38" s="6" customFormat="1" ht="26.25" customHeight="1" thickBot="1">
      <c r="A22" s="37" t="s">
        <v>44</v>
      </c>
      <c r="B22" s="37" t="s">
        <v>59</v>
      </c>
      <c r="C22" s="37" t="s">
        <v>60</v>
      </c>
      <c r="D22" s="38"/>
      <c r="E22" s="39">
        <v>10.6529563</v>
      </c>
      <c r="F22" s="39">
        <v>0.65856874400000009</v>
      </c>
      <c r="G22" s="39">
        <v>2.7239722900000007</v>
      </c>
      <c r="H22" s="39">
        <v>4.3679999999999968E-5</v>
      </c>
      <c r="I22" s="39">
        <v>4.9566739999999991E-2</v>
      </c>
      <c r="J22" s="39">
        <v>5.0474059999999994E-2</v>
      </c>
      <c r="K22" s="39">
        <v>5.1349619999999999E-2</v>
      </c>
      <c r="L22" s="39">
        <v>1.2894160159999998E-2</v>
      </c>
      <c r="M22" s="39">
        <v>10.847469859999999</v>
      </c>
      <c r="N22" s="39">
        <v>0.69096380339999997</v>
      </c>
      <c r="O22" s="39">
        <v>5.5987314379999993E-2</v>
      </c>
      <c r="P22" s="39">
        <v>0.3512889736</v>
      </c>
      <c r="Q22" s="39">
        <v>0.18581025039999996</v>
      </c>
      <c r="R22" s="39">
        <v>0.286059691</v>
      </c>
      <c r="S22" s="39">
        <v>0.44950549859999994</v>
      </c>
      <c r="T22" s="39">
        <v>0.34040609083999995</v>
      </c>
      <c r="U22" s="39">
        <v>0.17650030280000001</v>
      </c>
      <c r="V22" s="39">
        <v>3.0108579499999997</v>
      </c>
      <c r="W22" s="39">
        <v>6.2407614000000007E-2</v>
      </c>
      <c r="X22" s="39">
        <v>6.5919251000000016E-3</v>
      </c>
      <c r="Y22" s="39">
        <v>2.1446497099999996E-2</v>
      </c>
      <c r="Z22" s="39">
        <v>4.3859374400000003E-3</v>
      </c>
      <c r="AA22" s="39">
        <v>3.4709256600000005E-3</v>
      </c>
      <c r="AB22" s="39">
        <v>3.5895285299999996E-2</v>
      </c>
      <c r="AC22" s="39">
        <v>3.2051593599999997E-2</v>
      </c>
      <c r="AD22" s="225">
        <v>0.72744844399999997</v>
      </c>
      <c r="AE22" s="26"/>
      <c r="AF22" s="40">
        <v>8268</v>
      </c>
      <c r="AG22" s="40">
        <v>1478</v>
      </c>
      <c r="AH22" s="40">
        <v>21814</v>
      </c>
      <c r="AI22" s="40">
        <v>364</v>
      </c>
      <c r="AJ22" s="40" t="s">
        <v>399</v>
      </c>
      <c r="AK22" s="40" t="s">
        <v>399</v>
      </c>
      <c r="AL22" s="45" t="s">
        <v>40</v>
      </c>
    </row>
    <row r="23" spans="1:38" s="6" customFormat="1" ht="26.25" customHeight="1" thickBot="1">
      <c r="A23" s="37" t="s">
        <v>61</v>
      </c>
      <c r="B23" s="37" t="s">
        <v>370</v>
      </c>
      <c r="C23" s="37" t="s">
        <v>366</v>
      </c>
      <c r="D23" s="42"/>
      <c r="E23" s="39">
        <v>12.913226389476952</v>
      </c>
      <c r="F23" s="39">
        <v>5.5145785952996969</v>
      </c>
      <c r="G23" s="39">
        <v>4.197180683539109E-2</v>
      </c>
      <c r="H23" s="39">
        <v>3.1960517422240783E-3</v>
      </c>
      <c r="I23" s="39">
        <v>0.89143822707814702</v>
      </c>
      <c r="J23" s="39">
        <v>0.89143822707814702</v>
      </c>
      <c r="K23" s="39">
        <v>0.89143822707814702</v>
      </c>
      <c r="L23" s="39">
        <v>0.51303723128716194</v>
      </c>
      <c r="M23" s="39">
        <v>27.877828265666075</v>
      </c>
      <c r="N23" s="39" t="s">
        <v>399</v>
      </c>
      <c r="O23" s="39">
        <v>4.1971807000000007E-3</v>
      </c>
      <c r="P23" s="39" t="s">
        <v>399</v>
      </c>
      <c r="Q23" s="39" t="s">
        <v>399</v>
      </c>
      <c r="R23" s="39">
        <v>2.0985903500000003E-2</v>
      </c>
      <c r="S23" s="39">
        <v>0.71352071900000003</v>
      </c>
      <c r="T23" s="39">
        <v>2.9380264900000008E-2</v>
      </c>
      <c r="U23" s="39">
        <v>4.1971807000000007E-3</v>
      </c>
      <c r="V23" s="39">
        <v>0.41971807000000005</v>
      </c>
      <c r="W23" s="39" t="s">
        <v>399</v>
      </c>
      <c r="X23" s="39">
        <v>1.2935710917399999E-2</v>
      </c>
      <c r="Y23" s="39">
        <v>2.0641734682600003E-2</v>
      </c>
      <c r="Z23" s="39" t="s">
        <v>399</v>
      </c>
      <c r="AA23" s="39" t="s">
        <v>399</v>
      </c>
      <c r="AB23" s="39">
        <v>3.3577445600000005E-2</v>
      </c>
      <c r="AC23" s="39" t="s">
        <v>399</v>
      </c>
      <c r="AD23" s="39" t="s">
        <v>399</v>
      </c>
      <c r="AE23" s="26"/>
      <c r="AF23" s="40">
        <v>17867</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4.0459959999999997</v>
      </c>
      <c r="F24" s="39">
        <v>2.9841016000000002</v>
      </c>
      <c r="G24" s="39">
        <v>0.35350177999999993</v>
      </c>
      <c r="H24" s="39">
        <v>8.312400000000001E-3</v>
      </c>
      <c r="I24" s="39">
        <v>1.0465385200000001</v>
      </c>
      <c r="J24" s="39">
        <v>1.0692725199999999</v>
      </c>
      <c r="K24" s="39">
        <v>1.1192805199999998</v>
      </c>
      <c r="L24" s="39">
        <v>0.27271519750400003</v>
      </c>
      <c r="M24" s="39">
        <v>5.3103269999999991</v>
      </c>
      <c r="N24" s="39">
        <v>0.216613694</v>
      </c>
      <c r="O24" s="39">
        <v>9.0482394600000002E-2</v>
      </c>
      <c r="P24" s="39">
        <v>2.5845460000000001E-2</v>
      </c>
      <c r="Q24" s="39">
        <v>5.9439499999999999E-3</v>
      </c>
      <c r="R24" s="39">
        <v>0.16297734199999997</v>
      </c>
      <c r="S24" s="39">
        <v>4.5723388399999995E-2</v>
      </c>
      <c r="T24" s="39">
        <v>1.7168753999999998E-2</v>
      </c>
      <c r="U24" s="39">
        <v>6.147212E-3</v>
      </c>
      <c r="V24" s="39">
        <v>3.6524108200000001</v>
      </c>
      <c r="W24" s="39">
        <v>0.75781228000000012</v>
      </c>
      <c r="X24" s="39">
        <v>8.1476908479999999E-2</v>
      </c>
      <c r="Y24" s="39">
        <v>0.14193127859999999</v>
      </c>
      <c r="Z24" s="39">
        <v>4.1882657400000002E-2</v>
      </c>
      <c r="AA24" s="39">
        <v>3.3583712719999992E-2</v>
      </c>
      <c r="AB24" s="39">
        <v>0.2988745572</v>
      </c>
      <c r="AC24" s="39">
        <v>3.4769540000000002E-2</v>
      </c>
      <c r="AD24" s="39">
        <v>3.7305619999999998E-2</v>
      </c>
      <c r="AE24" s="26"/>
      <c r="AF24" s="40">
        <v>1214</v>
      </c>
      <c r="AG24" s="40">
        <v>217</v>
      </c>
      <c r="AH24" s="40">
        <v>37234</v>
      </c>
      <c r="AI24" s="40">
        <v>6927</v>
      </c>
      <c r="AJ24" s="40" t="s">
        <v>399</v>
      </c>
      <c r="AK24" s="40" t="s">
        <v>399</v>
      </c>
      <c r="AL24" s="45" t="s">
        <v>40</v>
      </c>
    </row>
    <row r="25" spans="1:38" s="6" customFormat="1" ht="26.25" customHeight="1" thickBot="1">
      <c r="A25" s="37" t="s">
        <v>64</v>
      </c>
      <c r="B25" s="37" t="s">
        <v>65</v>
      </c>
      <c r="C25" s="37" t="s">
        <v>66</v>
      </c>
      <c r="D25" s="38"/>
      <c r="E25" s="39">
        <v>0.21885265000000001</v>
      </c>
      <c r="F25" s="39">
        <v>3.0337289999999999E-2</v>
      </c>
      <c r="G25" s="39">
        <v>1.6476669999999999E-2</v>
      </c>
      <c r="H25" s="39" t="s">
        <v>401</v>
      </c>
      <c r="I25" s="39">
        <v>2.5412899999999999E-3</v>
      </c>
      <c r="J25" s="39">
        <v>2.5412899999999999E-3</v>
      </c>
      <c r="K25" s="39" t="s">
        <v>401</v>
      </c>
      <c r="L25" s="39" t="s">
        <v>401</v>
      </c>
      <c r="M25" s="39">
        <v>0.22131191</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865.02501840957336</v>
      </c>
      <c r="AG25" s="40" t="s">
        <v>399</v>
      </c>
      <c r="AH25" s="40" t="s">
        <v>399</v>
      </c>
      <c r="AI25" s="40" t="s">
        <v>399</v>
      </c>
      <c r="AJ25" s="40" t="s">
        <v>399</v>
      </c>
      <c r="AK25" s="40">
        <v>81627</v>
      </c>
      <c r="AL25" s="45" t="s">
        <v>403</v>
      </c>
    </row>
    <row r="26" spans="1:38" s="6" customFormat="1" ht="26.25" customHeight="1" thickBot="1">
      <c r="A26" s="37" t="s">
        <v>64</v>
      </c>
      <c r="B26" s="37" t="s">
        <v>67</v>
      </c>
      <c r="C26" s="37" t="s">
        <v>68</v>
      </c>
      <c r="D26" s="38"/>
      <c r="E26" s="39">
        <v>3.5865639999999997E-2</v>
      </c>
      <c r="F26" s="39">
        <v>7.4631437445053543E-3</v>
      </c>
      <c r="G26" s="39">
        <v>3.0193181335799995E-3</v>
      </c>
      <c r="H26" s="39" t="s">
        <v>401</v>
      </c>
      <c r="I26" s="39">
        <v>1.9875000000000001E-4</v>
      </c>
      <c r="J26" s="39">
        <v>1.9875000000000001E-4</v>
      </c>
      <c r="K26" s="39" t="s">
        <v>401</v>
      </c>
      <c r="L26" s="39" t="s">
        <v>401</v>
      </c>
      <c r="M26" s="39">
        <v>5.0430709999999997E-2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158.514242814711</v>
      </c>
      <c r="AG26" s="40" t="s">
        <v>399</v>
      </c>
      <c r="AH26" s="40" t="s">
        <v>399</v>
      </c>
      <c r="AI26" s="40" t="s">
        <v>399</v>
      </c>
      <c r="AJ26" s="40" t="s">
        <v>399</v>
      </c>
      <c r="AK26" s="40">
        <v>17941</v>
      </c>
      <c r="AL26" s="45" t="s">
        <v>403</v>
      </c>
    </row>
    <row r="27" spans="1:38" s="6" customFormat="1" ht="26.25" customHeight="1" thickBot="1">
      <c r="A27" s="37" t="s">
        <v>69</v>
      </c>
      <c r="B27" s="37" t="s">
        <v>70</v>
      </c>
      <c r="C27" s="37" t="s">
        <v>71</v>
      </c>
      <c r="D27" s="38"/>
      <c r="E27" s="39">
        <v>31.902009131670933</v>
      </c>
      <c r="F27" s="39">
        <v>27.300020578468864</v>
      </c>
      <c r="G27" s="39">
        <v>0.77543999396331365</v>
      </c>
      <c r="H27" s="39">
        <v>0.39501147855940522</v>
      </c>
      <c r="I27" s="39">
        <v>1.0434761726012096</v>
      </c>
      <c r="J27" s="39">
        <v>1.0434761726012096</v>
      </c>
      <c r="K27" s="39">
        <v>1.0434761726012096</v>
      </c>
      <c r="L27" s="39">
        <v>0.6528624511631046</v>
      </c>
      <c r="M27" s="39">
        <v>242.31101712384947</v>
      </c>
      <c r="N27" s="39">
        <v>2.2417479386510862E-3</v>
      </c>
      <c r="O27" s="39">
        <v>2.7289659015682452E-4</v>
      </c>
      <c r="P27" s="39">
        <v>1.3701477215462244E-2</v>
      </c>
      <c r="Q27" s="39">
        <v>4.2398868958435981E-4</v>
      </c>
      <c r="R27" s="39">
        <v>1.2652576394647071E-2</v>
      </c>
      <c r="S27" s="39">
        <v>8.8199894744180711E-3</v>
      </c>
      <c r="T27" s="39">
        <v>2.9186537215666339E-3</v>
      </c>
      <c r="U27" s="39">
        <v>3.0218419885507069E-4</v>
      </c>
      <c r="V27" s="39">
        <v>5.0739021072034034E-2</v>
      </c>
      <c r="W27" s="39">
        <v>1.0105103</v>
      </c>
      <c r="X27" s="39">
        <v>2.6751685901300001E-2</v>
      </c>
      <c r="Y27" s="39">
        <v>3.4092528710899996E-2</v>
      </c>
      <c r="Z27" s="39">
        <v>2.1877070548500001E-2</v>
      </c>
      <c r="AA27" s="39">
        <v>3.26854446305E-2</v>
      </c>
      <c r="AB27" s="39">
        <v>0.11540672979119998</v>
      </c>
      <c r="AC27" s="39">
        <v>1.0105107999999999E-3</v>
      </c>
      <c r="AD27" s="39">
        <v>2.0668220000000001E-4</v>
      </c>
      <c r="AE27" s="26"/>
      <c r="AF27" s="40">
        <v>78638.383957402795</v>
      </c>
      <c r="AG27" s="40" t="s">
        <v>399</v>
      </c>
      <c r="AH27" s="40" t="s">
        <v>399</v>
      </c>
      <c r="AI27" s="124" t="s">
        <v>399</v>
      </c>
      <c r="AJ27" s="124" t="s">
        <v>399</v>
      </c>
      <c r="AK27" s="40" t="s">
        <v>399</v>
      </c>
      <c r="AL27" s="45" t="s">
        <v>40</v>
      </c>
    </row>
    <row r="28" spans="1:38" s="6" customFormat="1" ht="26.25" customHeight="1" thickBot="1">
      <c r="A28" s="37" t="s">
        <v>69</v>
      </c>
      <c r="B28" s="37" t="s">
        <v>72</v>
      </c>
      <c r="C28" s="37" t="s">
        <v>73</v>
      </c>
      <c r="D28" s="38"/>
      <c r="E28" s="39">
        <v>9.226924244388929</v>
      </c>
      <c r="F28" s="39">
        <v>4.0438548577922822</v>
      </c>
      <c r="G28" s="39">
        <v>0.30876529881057113</v>
      </c>
      <c r="H28" s="39">
        <v>5.8382960634763212E-2</v>
      </c>
      <c r="I28" s="39">
        <v>0.68517166384961981</v>
      </c>
      <c r="J28" s="39">
        <v>0.68517166384961981</v>
      </c>
      <c r="K28" s="39">
        <v>0.68517166384961981</v>
      </c>
      <c r="L28" s="39">
        <v>0.44735825315967387</v>
      </c>
      <c r="M28" s="39">
        <v>42.431463310774333</v>
      </c>
      <c r="N28" s="39">
        <v>5.0023790114196753E-4</v>
      </c>
      <c r="O28" s="39">
        <v>5.8097352233540752E-5</v>
      </c>
      <c r="P28" s="39">
        <v>3.6353311744603219E-3</v>
      </c>
      <c r="Q28" s="39">
        <v>9.6010799168721499E-5</v>
      </c>
      <c r="R28" s="39">
        <v>4.2856081120562139E-3</v>
      </c>
      <c r="S28" s="39">
        <v>2.9294434850237693E-3</v>
      </c>
      <c r="T28" s="39">
        <v>5.3514798840956245E-4</v>
      </c>
      <c r="U28" s="39">
        <v>7.5826893870361561E-5</v>
      </c>
      <c r="V28" s="39">
        <v>1.3043323737714279E-2</v>
      </c>
      <c r="W28" s="39">
        <v>0.27119890000000002</v>
      </c>
      <c r="X28" s="39">
        <v>8.8097220479999988E-3</v>
      </c>
      <c r="Y28" s="39">
        <v>1.03216238672E-2</v>
      </c>
      <c r="Z28" s="39">
        <v>7.5703939424999998E-3</v>
      </c>
      <c r="AA28" s="39">
        <v>9.0355943480999994E-3</v>
      </c>
      <c r="AB28" s="39">
        <v>3.5737334205799998E-2</v>
      </c>
      <c r="AC28" s="39">
        <v>2.7119900000000002E-4</v>
      </c>
      <c r="AD28" s="39">
        <v>8.8624399999999998E-5</v>
      </c>
      <c r="AE28" s="26"/>
      <c r="AF28" s="40">
        <v>23831.501251122001</v>
      </c>
      <c r="AG28" s="40" t="s">
        <v>399</v>
      </c>
      <c r="AH28" s="40" t="s">
        <v>401</v>
      </c>
      <c r="AI28" s="124" t="s">
        <v>399</v>
      </c>
      <c r="AJ28" s="124" t="s">
        <v>399</v>
      </c>
      <c r="AK28" s="40" t="s">
        <v>399</v>
      </c>
      <c r="AL28" s="45" t="s">
        <v>40</v>
      </c>
    </row>
    <row r="29" spans="1:38" s="6" customFormat="1" ht="26.25" customHeight="1" thickBot="1">
      <c r="A29" s="37" t="s">
        <v>69</v>
      </c>
      <c r="B29" s="37" t="s">
        <v>74</v>
      </c>
      <c r="C29" s="37" t="s">
        <v>75</v>
      </c>
      <c r="D29" s="38"/>
      <c r="E29" s="39">
        <v>54.536221804044146</v>
      </c>
      <c r="F29" s="39">
        <v>5.4728466644139937</v>
      </c>
      <c r="G29" s="39">
        <v>1.0377429933039888</v>
      </c>
      <c r="H29" s="39">
        <v>1.9131391710894587E-2</v>
      </c>
      <c r="I29" s="39">
        <v>2.0763545192584214</v>
      </c>
      <c r="J29" s="39">
        <v>2.0763545192584214</v>
      </c>
      <c r="K29" s="39">
        <v>2.0763545192584214</v>
      </c>
      <c r="L29" s="39">
        <v>1.0984992839781056</v>
      </c>
      <c r="M29" s="39">
        <v>15.705492003459062</v>
      </c>
      <c r="N29" s="39">
        <v>7.4717168595560388E-4</v>
      </c>
      <c r="O29" s="39">
        <v>7.4888248328217261E-5</v>
      </c>
      <c r="P29" s="39">
        <v>7.8846919063357626E-3</v>
      </c>
      <c r="Q29" s="39">
        <v>1.4934879732479239E-4</v>
      </c>
      <c r="R29" s="39">
        <v>1.2612529500932067E-2</v>
      </c>
      <c r="S29" s="39">
        <v>8.4589913317262601E-3</v>
      </c>
      <c r="T29" s="39">
        <v>3.0596848328750089E-4</v>
      </c>
      <c r="U29" s="39">
        <v>1.4892109799315029E-4</v>
      </c>
      <c r="V29" s="39">
        <v>2.6792966658817783E-2</v>
      </c>
      <c r="W29" s="39">
        <v>0.41374160000000004</v>
      </c>
      <c r="X29" s="39">
        <v>5.9160050570999994E-3</v>
      </c>
      <c r="Y29" s="39">
        <v>3.5824697289900002E-2</v>
      </c>
      <c r="Z29" s="39">
        <v>4.0031634218800002E-2</v>
      </c>
      <c r="AA29" s="39">
        <v>9.2026745330999991E-3</v>
      </c>
      <c r="AB29" s="39">
        <v>9.0975011098900008E-2</v>
      </c>
      <c r="AC29" s="39">
        <v>2.103351E-4</v>
      </c>
      <c r="AD29" s="39">
        <v>7.6054499999999995E-5</v>
      </c>
      <c r="AE29" s="26"/>
      <c r="AF29" s="40">
        <v>63017.822813746097</v>
      </c>
      <c r="AG29" s="40" t="s">
        <v>399</v>
      </c>
      <c r="AH29" s="40" t="s">
        <v>399</v>
      </c>
      <c r="AI29" s="124" t="s">
        <v>399</v>
      </c>
      <c r="AJ29" s="124" t="s">
        <v>399</v>
      </c>
      <c r="AK29" s="40" t="s">
        <v>399</v>
      </c>
      <c r="AL29" s="45" t="s">
        <v>40</v>
      </c>
    </row>
    <row r="30" spans="1:38" s="6" customFormat="1" ht="26.25" customHeight="1" thickBot="1">
      <c r="A30" s="37" t="s">
        <v>69</v>
      </c>
      <c r="B30" s="37" t="s">
        <v>76</v>
      </c>
      <c r="C30" s="37" t="s">
        <v>77</v>
      </c>
      <c r="D30" s="38"/>
      <c r="E30" s="39">
        <v>2.2547268270858237E-2</v>
      </c>
      <c r="F30" s="39">
        <v>0.72141549587348253</v>
      </c>
      <c r="G30" s="39">
        <v>1.3888271937862531E-3</v>
      </c>
      <c r="H30" s="39">
        <v>2.8150496054884713E-4</v>
      </c>
      <c r="I30" s="39">
        <v>1.6180241263945756E-2</v>
      </c>
      <c r="J30" s="39">
        <v>1.6180241263945756E-2</v>
      </c>
      <c r="K30" s="39">
        <v>1.6180241263945756E-2</v>
      </c>
      <c r="L30" s="39">
        <v>2.0626696325668722E-3</v>
      </c>
      <c r="M30" s="39">
        <v>2.2995998757960852</v>
      </c>
      <c r="N30" s="39">
        <v>7.4070783668600182E-6</v>
      </c>
      <c r="O30" s="39">
        <v>9.2588479585750228E-7</v>
      </c>
      <c r="P30" s="39">
        <v>4.0275988619801342E-5</v>
      </c>
      <c r="Q30" s="39">
        <v>1.3888271937862531E-6</v>
      </c>
      <c r="R30" s="39">
        <v>2.9165371069511319E-5</v>
      </c>
      <c r="S30" s="39">
        <v>2.0832407906793795E-5</v>
      </c>
      <c r="T30" s="39">
        <v>1.0647675152361276E-5</v>
      </c>
      <c r="U30" s="39">
        <v>9.2588479585750228E-7</v>
      </c>
      <c r="V30" s="39">
        <v>1.5277099131648787E-4</v>
      </c>
      <c r="W30" s="39">
        <v>3.1990999999999999E-3</v>
      </c>
      <c r="X30" s="39">
        <v>4.6561125900000003E-5</v>
      </c>
      <c r="Y30" s="39">
        <v>8.0686550100000009E-5</v>
      </c>
      <c r="Z30" s="39">
        <v>3.0338339700000002E-5</v>
      </c>
      <c r="AA30" s="39">
        <v>9.3792993399999995E-5</v>
      </c>
      <c r="AB30" s="39">
        <v>2.5137900910000003E-4</v>
      </c>
      <c r="AC30" s="39">
        <v>3.1991999999999998E-6</v>
      </c>
      <c r="AD30" s="39">
        <v>2.7377000000000001E-6</v>
      </c>
      <c r="AE30" s="26"/>
      <c r="AF30" s="40">
        <v>201.48179042660001</v>
      </c>
      <c r="AG30" s="40" t="s">
        <v>399</v>
      </c>
      <c r="AH30" s="40" t="s">
        <v>401</v>
      </c>
      <c r="AI30" s="124" t="s">
        <v>399</v>
      </c>
      <c r="AJ30" s="40" t="s">
        <v>399</v>
      </c>
      <c r="AK30" s="40" t="s">
        <v>399</v>
      </c>
      <c r="AL30" s="45" t="s">
        <v>40</v>
      </c>
    </row>
    <row r="31" spans="1:38" s="6" customFormat="1" ht="26.25" customHeight="1" thickBot="1">
      <c r="A31" s="37" t="s">
        <v>69</v>
      </c>
      <c r="B31" s="37" t="s">
        <v>78</v>
      </c>
      <c r="C31" s="37" t="s">
        <v>79</v>
      </c>
      <c r="D31" s="38"/>
      <c r="E31" s="39" t="s">
        <v>399</v>
      </c>
      <c r="F31" s="39">
        <v>8.3891474792538521</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v>387.01922518729998</v>
      </c>
      <c r="AG31" s="40" t="s">
        <v>399</v>
      </c>
      <c r="AH31" s="40" t="s">
        <v>399</v>
      </c>
      <c r="AI31" s="124"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0.66742572475486872</v>
      </c>
      <c r="J32" s="39">
        <v>1.3282572113610536</v>
      </c>
      <c r="K32" s="39">
        <v>1.652418309390099</v>
      </c>
      <c r="L32" s="39">
        <v>0.14034444858732883</v>
      </c>
      <c r="M32" s="39" t="s">
        <v>399</v>
      </c>
      <c r="N32" s="39">
        <v>5.5166401142588475</v>
      </c>
      <c r="O32" s="39">
        <v>2.3454445515627604E-2</v>
      </c>
      <c r="P32" s="39">
        <v>0</v>
      </c>
      <c r="Q32" s="39">
        <v>6.2738548993601984E-2</v>
      </c>
      <c r="R32" s="39">
        <v>2.0665465017707949</v>
      </c>
      <c r="S32" s="39">
        <v>45.435509012364264</v>
      </c>
      <c r="T32" s="39">
        <v>0.31273659603889437</v>
      </c>
      <c r="U32" s="39">
        <v>3.3048366187802013E-2</v>
      </c>
      <c r="V32" s="39">
        <v>13.384902270829492</v>
      </c>
      <c r="W32" s="39" t="s">
        <v>401</v>
      </c>
      <c r="X32" s="39" t="s">
        <v>401</v>
      </c>
      <c r="Y32" s="39" t="s">
        <v>401</v>
      </c>
      <c r="Z32" s="39" t="s">
        <v>401</v>
      </c>
      <c r="AA32" s="39" t="s">
        <v>401</v>
      </c>
      <c r="AB32" s="39" t="s">
        <v>401</v>
      </c>
      <c r="AC32" s="39" t="s">
        <v>401</v>
      </c>
      <c r="AD32" s="39" t="s">
        <v>401</v>
      </c>
      <c r="AE32" s="26"/>
      <c r="AF32" s="40" t="s">
        <v>399</v>
      </c>
      <c r="AG32" s="40" t="s">
        <v>399</v>
      </c>
      <c r="AH32" s="40" t="s">
        <v>399</v>
      </c>
      <c r="AI32" s="124" t="s">
        <v>399</v>
      </c>
      <c r="AJ32" s="40" t="s">
        <v>399</v>
      </c>
      <c r="AK32" s="40">
        <v>44709.950371604995</v>
      </c>
      <c r="AL32" s="45" t="s">
        <v>390</v>
      </c>
    </row>
    <row r="33" spans="1:38" s="6" customFormat="1" ht="26.25" customHeight="1" thickBot="1">
      <c r="A33" s="37" t="s">
        <v>69</v>
      </c>
      <c r="B33" s="37" t="s">
        <v>82</v>
      </c>
      <c r="C33" s="37" t="s">
        <v>83</v>
      </c>
      <c r="D33" s="38"/>
      <c r="E33" s="39" t="s">
        <v>399</v>
      </c>
      <c r="F33" s="39" t="s">
        <v>399</v>
      </c>
      <c r="G33" s="39" t="s">
        <v>399</v>
      </c>
      <c r="H33" s="39" t="s">
        <v>399</v>
      </c>
      <c r="I33" s="39">
        <v>0.28686438152407878</v>
      </c>
      <c r="J33" s="39">
        <v>0.53123033615570137</v>
      </c>
      <c r="K33" s="39">
        <v>1.062460672311403</v>
      </c>
      <c r="L33" s="39">
        <v>1.1262083126500871E-2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124" t="s">
        <v>399</v>
      </c>
      <c r="AJ33" s="40" t="s">
        <v>399</v>
      </c>
      <c r="AK33" s="40">
        <v>44709.950371604995</v>
      </c>
      <c r="AL33" s="45" t="s">
        <v>390</v>
      </c>
    </row>
    <row r="34" spans="1:38" s="6" customFormat="1" ht="26.25" customHeight="1" thickBot="1">
      <c r="A34" s="37" t="s">
        <v>61</v>
      </c>
      <c r="B34" s="37" t="s">
        <v>84</v>
      </c>
      <c r="C34" s="37" t="s">
        <v>85</v>
      </c>
      <c r="D34" s="38"/>
      <c r="E34" s="39">
        <v>3.7204000000000002</v>
      </c>
      <c r="F34" s="39">
        <v>0.33015</v>
      </c>
      <c r="G34" s="39">
        <v>7.0999999999999995E-3</v>
      </c>
      <c r="H34" s="39">
        <v>4.9700000000000005E-4</v>
      </c>
      <c r="I34" s="39">
        <v>9.7270000000000009E-2</v>
      </c>
      <c r="J34" s="39">
        <v>0.10224</v>
      </c>
      <c r="K34" s="39">
        <v>0.10792</v>
      </c>
      <c r="L34" s="39">
        <v>6.3224689845305576E-2</v>
      </c>
      <c r="M34" s="39">
        <v>0.75970000000000004</v>
      </c>
      <c r="N34" s="39" t="s">
        <v>401</v>
      </c>
      <c r="O34" s="39">
        <v>7.1000000000000002E-4</v>
      </c>
      <c r="P34" s="39" t="s">
        <v>401</v>
      </c>
      <c r="Q34" s="39" t="s">
        <v>401</v>
      </c>
      <c r="R34" s="39">
        <v>3.5499999999999998E-3</v>
      </c>
      <c r="S34" s="39">
        <v>0.1207</v>
      </c>
      <c r="T34" s="39">
        <v>4.9700000000000005E-3</v>
      </c>
      <c r="U34" s="39">
        <v>7.1000000000000002E-4</v>
      </c>
      <c r="V34" s="39">
        <v>7.1000000000000008E-2</v>
      </c>
      <c r="W34" s="39" t="s">
        <v>401</v>
      </c>
      <c r="X34" s="39">
        <v>2.1299999999999999E-3</v>
      </c>
      <c r="Y34" s="39">
        <v>3.5499999999999998E-3</v>
      </c>
      <c r="Z34" s="39" t="s">
        <v>401</v>
      </c>
      <c r="AA34" s="39" t="s">
        <v>401</v>
      </c>
      <c r="AB34" s="39">
        <v>5.6799999999999993E-3</v>
      </c>
      <c r="AC34" s="39" t="s">
        <v>399</v>
      </c>
      <c r="AD34" s="39" t="s">
        <v>399</v>
      </c>
      <c r="AE34" s="26"/>
      <c r="AF34" s="40">
        <v>3012.8850000000002</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v>1.3526671171148175</v>
      </c>
      <c r="F35" s="39">
        <v>3.2748074271030533E-2</v>
      </c>
      <c r="G35" s="39">
        <v>0.28047340074537969</v>
      </c>
      <c r="H35" s="39" t="s">
        <v>401</v>
      </c>
      <c r="I35" s="39">
        <v>4.7917197676943656E-2</v>
      </c>
      <c r="J35" s="39">
        <v>5.2841188700429545E-2</v>
      </c>
      <c r="K35" s="39">
        <v>5.2841188700429545E-2</v>
      </c>
      <c r="L35" s="39">
        <v>1.2510235566846918E-3</v>
      </c>
      <c r="M35" s="39">
        <v>7.190216101508555E-2</v>
      </c>
      <c r="N35" s="39">
        <v>2.8720476236326884E-3</v>
      </c>
      <c r="O35" s="39">
        <v>2.6925446471556455E-4</v>
      </c>
      <c r="P35" s="39">
        <v>4.9363318531186833E-4</v>
      </c>
      <c r="Q35" s="39">
        <v>5.7889709913846376E-3</v>
      </c>
      <c r="R35" s="39">
        <v>6.215290560517615E-3</v>
      </c>
      <c r="S35" s="39">
        <v>1.9689232732325656E-2</v>
      </c>
      <c r="T35" s="39">
        <v>0.26252310309767546</v>
      </c>
      <c r="U35" s="39">
        <v>2.7710771993643517E-3</v>
      </c>
      <c r="V35" s="39">
        <v>2.2886629500822982E-2</v>
      </c>
      <c r="W35" s="39">
        <v>5.1494916376851711E-3</v>
      </c>
      <c r="X35" s="39">
        <v>6.1704148163983541E-5</v>
      </c>
      <c r="Y35" s="39">
        <v>3.4778701692427086E-4</v>
      </c>
      <c r="Z35" s="39">
        <v>2.6925446471556455E-4</v>
      </c>
      <c r="AA35" s="39">
        <v>8.1898233017650891E-5</v>
      </c>
      <c r="AB35" s="39">
        <v>7.6064386282146984E-4</v>
      </c>
      <c r="AC35" s="39">
        <v>1.9969706133071037E-3</v>
      </c>
      <c r="AD35" s="39">
        <v>4.9026750450292377E-3</v>
      </c>
      <c r="AE35" s="26"/>
      <c r="AF35" s="40">
        <v>785.83037420840503</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2.8849</v>
      </c>
      <c r="F36" s="39">
        <v>6.9919999999999996E-2</v>
      </c>
      <c r="G36" s="39">
        <v>0.186</v>
      </c>
      <c r="H36" s="39" t="s">
        <v>401</v>
      </c>
      <c r="I36" s="39">
        <v>4.3488899999999997E-2</v>
      </c>
      <c r="J36" s="39">
        <v>4.6929999999999999E-2</v>
      </c>
      <c r="K36" s="39">
        <v>4.6929999999999999E-2</v>
      </c>
      <c r="L36" s="39">
        <v>1.9740000000000001E-3</v>
      </c>
      <c r="M36" s="39">
        <v>0.15342999999999998</v>
      </c>
      <c r="N36" s="39">
        <v>5.2499999999999995E-3</v>
      </c>
      <c r="O36" s="39">
        <v>4.0999999999999999E-4</v>
      </c>
      <c r="P36" s="39">
        <v>1.1899999999999999E-3</v>
      </c>
      <c r="Q36" s="39">
        <v>2.2399999999999998E-3</v>
      </c>
      <c r="R36" s="39">
        <v>2.6700000000000001E-3</v>
      </c>
      <c r="S36" s="39">
        <v>3.5569999999999997E-2</v>
      </c>
      <c r="T36" s="39">
        <v>7.0999999999999994E-2</v>
      </c>
      <c r="U36" s="39">
        <v>4.1099999999999999E-3</v>
      </c>
      <c r="V36" s="39">
        <v>4.8000000000000001E-2</v>
      </c>
      <c r="W36" s="39">
        <v>5.5399999999999998E-3</v>
      </c>
      <c r="X36" s="323">
        <v>8.2999999999999998E-5</v>
      </c>
      <c r="Y36" s="323">
        <v>4.1999999999999996E-4</v>
      </c>
      <c r="Z36" s="323">
        <v>4.0999999999999999E-4</v>
      </c>
      <c r="AA36" s="323">
        <v>4.8000000000000001E-5</v>
      </c>
      <c r="AB36" s="323">
        <v>9.6099999999999994E-4</v>
      </c>
      <c r="AC36" s="39">
        <v>3.2599999999999999E-3</v>
      </c>
      <c r="AD36" s="39">
        <v>2.052E-3</v>
      </c>
      <c r="AE36" s="26"/>
      <c r="AF36" s="40">
        <v>1696.2649999999999</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6.0457589999999994</v>
      </c>
      <c r="F39" s="39">
        <v>1.18804208</v>
      </c>
      <c r="G39" s="39">
        <v>0.39316819999999997</v>
      </c>
      <c r="H39" s="39">
        <v>0.26754699999999998</v>
      </c>
      <c r="I39" s="39">
        <v>0.77829909999999991</v>
      </c>
      <c r="J39" s="39">
        <v>0.79754309999999995</v>
      </c>
      <c r="K39" s="39">
        <v>0.83093660000000003</v>
      </c>
      <c r="L39" s="39">
        <v>0.20006875639999999</v>
      </c>
      <c r="M39" s="39">
        <v>5.0141030000000004</v>
      </c>
      <c r="N39" s="39">
        <v>0.22175767680000003</v>
      </c>
      <c r="O39" s="39">
        <v>9.4423891999999995E-2</v>
      </c>
      <c r="P39" s="39">
        <v>1.1972759999999997E-2</v>
      </c>
      <c r="Q39" s="39">
        <v>1.068005E-2</v>
      </c>
      <c r="R39" s="39">
        <v>0.18029195968</v>
      </c>
      <c r="S39" s="39">
        <v>4.9210195967999991E-2</v>
      </c>
      <c r="T39" s="39">
        <v>0.16958286768</v>
      </c>
      <c r="U39" s="39">
        <v>4.7099479999999994E-3</v>
      </c>
      <c r="V39" s="39">
        <v>3.7488785520000003</v>
      </c>
      <c r="W39" s="39">
        <v>0.75523400000000007</v>
      </c>
      <c r="X39" s="39">
        <v>7.7863333199999996E-2</v>
      </c>
      <c r="Y39" s="39">
        <v>0.12290022</v>
      </c>
      <c r="Z39" s="39">
        <v>3.9048487600000001E-2</v>
      </c>
      <c r="AA39" s="39">
        <v>3.1182842000000002E-2</v>
      </c>
      <c r="AB39" s="39">
        <v>0.2709948828</v>
      </c>
      <c r="AC39" s="39">
        <v>3.65008E-2</v>
      </c>
      <c r="AD39" s="39">
        <v>2.0957089640000003E-2</v>
      </c>
      <c r="AE39" s="26"/>
      <c r="AF39" s="40">
        <v>1228</v>
      </c>
      <c r="AG39" s="40">
        <v>122</v>
      </c>
      <c r="AH39" s="40">
        <v>68368</v>
      </c>
      <c r="AI39" s="40">
        <v>7231</v>
      </c>
      <c r="AJ39" s="40" t="s">
        <v>399</v>
      </c>
      <c r="AK39" s="40" t="s">
        <v>399</v>
      </c>
      <c r="AL39" s="45" t="s">
        <v>40</v>
      </c>
    </row>
    <row r="40" spans="1:38" s="6" customFormat="1" ht="26.25" customHeight="1" thickBot="1">
      <c r="A40" s="37" t="s">
        <v>61</v>
      </c>
      <c r="B40" s="37" t="s">
        <v>96</v>
      </c>
      <c r="C40" s="37" t="s">
        <v>368</v>
      </c>
      <c r="D40" s="38"/>
      <c r="E40" s="39">
        <v>0.69817546716918921</v>
      </c>
      <c r="F40" s="39">
        <v>8.2854193228875541</v>
      </c>
      <c r="G40" s="39">
        <v>6.4710650853414004E-3</v>
      </c>
      <c r="H40" s="39">
        <v>3.231354650435448E-4</v>
      </c>
      <c r="I40" s="39">
        <v>0.15504578706407443</v>
      </c>
      <c r="J40" s="39">
        <v>0.15504578706407443</v>
      </c>
      <c r="K40" s="39">
        <v>0.15504578706407443</v>
      </c>
      <c r="L40" s="39">
        <v>2.124811972342279E-2</v>
      </c>
      <c r="M40" s="39">
        <v>46.725833272416601</v>
      </c>
      <c r="N40" s="39" t="s">
        <v>399</v>
      </c>
      <c r="O40" s="39">
        <v>7.8110860000000018E-4</v>
      </c>
      <c r="P40" s="39" t="s">
        <v>399</v>
      </c>
      <c r="Q40" s="39" t="s">
        <v>399</v>
      </c>
      <c r="R40" s="39">
        <v>3.9055430000000005E-3</v>
      </c>
      <c r="S40" s="39">
        <v>0.132788462</v>
      </c>
      <c r="T40" s="39">
        <v>5.4677602000000013E-3</v>
      </c>
      <c r="U40" s="39">
        <v>7.8110860000000018E-4</v>
      </c>
      <c r="V40" s="39">
        <v>7.8110860000000004E-2</v>
      </c>
      <c r="W40" s="39" t="s">
        <v>399</v>
      </c>
      <c r="X40" s="39">
        <v>3.0135169788000002E-3</v>
      </c>
      <c r="Y40" s="39">
        <v>3.2353518212000004E-3</v>
      </c>
      <c r="Z40" s="39" t="s">
        <v>399</v>
      </c>
      <c r="AA40" s="39" t="s">
        <v>399</v>
      </c>
      <c r="AB40" s="39">
        <v>6.2488688000000006E-3</v>
      </c>
      <c r="AC40" s="39" t="s">
        <v>399</v>
      </c>
      <c r="AD40" s="39" t="s">
        <v>399</v>
      </c>
      <c r="AE40" s="26"/>
      <c r="AF40" s="40">
        <v>3388</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12.030219369999998</v>
      </c>
      <c r="F41" s="39">
        <v>62.608555549999998</v>
      </c>
      <c r="G41" s="39">
        <v>1.9861228</v>
      </c>
      <c r="H41" s="39">
        <v>7.4209739380000004</v>
      </c>
      <c r="I41" s="39">
        <v>77.275022680000006</v>
      </c>
      <c r="J41" s="39">
        <v>79.34205870000001</v>
      </c>
      <c r="K41" s="39">
        <v>83.492411577999988</v>
      </c>
      <c r="L41" s="39">
        <v>7.8420369017999993</v>
      </c>
      <c r="M41" s="39">
        <v>427.56165369999997</v>
      </c>
      <c r="N41" s="39">
        <v>2.9610995970000005</v>
      </c>
      <c r="O41" s="39">
        <v>1.3999725555</v>
      </c>
      <c r="P41" s="39">
        <v>7.5089719999999985E-2</v>
      </c>
      <c r="Q41" s="39">
        <v>3.5918018000000003E-2</v>
      </c>
      <c r="R41" s="39">
        <v>2.4816010349600002</v>
      </c>
      <c r="S41" s="39">
        <v>0.65592984349600003</v>
      </c>
      <c r="T41" s="39">
        <v>0.22070094345999999</v>
      </c>
      <c r="U41" s="39">
        <v>0.10555109400000001</v>
      </c>
      <c r="V41" s="39">
        <v>55.206076548999995</v>
      </c>
      <c r="W41" s="39">
        <v>84.001295299999995</v>
      </c>
      <c r="X41" s="39">
        <v>12.870523236759999</v>
      </c>
      <c r="Y41" s="39">
        <v>11.872111793639997</v>
      </c>
      <c r="Z41" s="39">
        <v>4.4922914156400005</v>
      </c>
      <c r="AA41" s="39">
        <v>7.5381088056399994</v>
      </c>
      <c r="AB41" s="39">
        <v>36.773035251679993</v>
      </c>
      <c r="AC41" s="39">
        <v>0.53845540000000003</v>
      </c>
      <c r="AD41" s="39">
        <v>7.7745319049999997E-2</v>
      </c>
      <c r="AE41" s="26"/>
      <c r="AF41" s="40">
        <v>5544</v>
      </c>
      <c r="AG41" s="40">
        <v>420</v>
      </c>
      <c r="AH41" s="40">
        <v>120046</v>
      </c>
      <c r="AI41" s="40">
        <v>107639</v>
      </c>
      <c r="AJ41" s="40" t="s">
        <v>399</v>
      </c>
      <c r="AK41" s="40" t="s">
        <v>399</v>
      </c>
      <c r="AL41" s="45" t="s">
        <v>40</v>
      </c>
    </row>
    <row r="42" spans="1:38" s="6" customFormat="1" ht="26.25" customHeight="1" thickBot="1">
      <c r="A42" s="37" t="s">
        <v>61</v>
      </c>
      <c r="B42" s="37" t="s">
        <v>98</v>
      </c>
      <c r="C42" s="37" t="s">
        <v>99</v>
      </c>
      <c r="D42" s="38"/>
      <c r="E42" s="39">
        <v>0.48743457968999998</v>
      </c>
      <c r="F42" s="39">
        <v>5.0105734139999997E-2</v>
      </c>
      <c r="G42" s="39">
        <v>1.4139999999999999E-3</v>
      </c>
      <c r="H42" s="39">
        <v>1.1316936E-4</v>
      </c>
      <c r="I42" s="39">
        <v>2.706162321E-2</v>
      </c>
      <c r="J42" s="39">
        <v>2.706162321E-2</v>
      </c>
      <c r="K42" s="39">
        <v>2.706162321E-2</v>
      </c>
      <c r="L42" s="39">
        <v>1.5716394869999997E-2</v>
      </c>
      <c r="M42" s="39">
        <v>0.16224242372999997</v>
      </c>
      <c r="N42" s="39" t="s">
        <v>399</v>
      </c>
      <c r="O42" s="39">
        <v>1.4146170000000003E-4</v>
      </c>
      <c r="P42" s="39" t="s">
        <v>399</v>
      </c>
      <c r="Q42" s="39" t="s">
        <v>399</v>
      </c>
      <c r="R42" s="39">
        <v>7.0730850000000009E-4</v>
      </c>
      <c r="S42" s="39">
        <v>2.4048488999999999E-2</v>
      </c>
      <c r="T42" s="39">
        <v>9.9023190000000014E-4</v>
      </c>
      <c r="U42" s="39">
        <v>1.4146170000000003E-4</v>
      </c>
      <c r="V42" s="39">
        <v>1.414617E-2</v>
      </c>
      <c r="W42" s="39" t="s">
        <v>399</v>
      </c>
      <c r="X42" s="39">
        <v>4.2438509999999998E-4</v>
      </c>
      <c r="Y42" s="39">
        <v>7.0730849999999998E-4</v>
      </c>
      <c r="Z42" s="39" t="s">
        <v>399</v>
      </c>
      <c r="AA42" s="39" t="s">
        <v>399</v>
      </c>
      <c r="AB42" s="39">
        <v>1.1316936E-3</v>
      </c>
      <c r="AC42" s="39" t="s">
        <v>399</v>
      </c>
      <c r="AD42" s="39" t="s">
        <v>399</v>
      </c>
      <c r="AE42" s="26"/>
      <c r="AF42" s="40">
        <v>601</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0.53998559999999995</v>
      </c>
      <c r="F43" s="39">
        <v>0.15652319999999997</v>
      </c>
      <c r="G43" s="39">
        <v>0.33762051999999998</v>
      </c>
      <c r="H43" s="39">
        <v>9.3980000000000001E-3</v>
      </c>
      <c r="I43" s="39">
        <v>9.1738879999999995E-2</v>
      </c>
      <c r="J43" s="39">
        <v>9.8454680000000003E-2</v>
      </c>
      <c r="K43" s="39">
        <v>0.10208068000000001</v>
      </c>
      <c r="L43" s="39">
        <v>2.5270179199999999E-2</v>
      </c>
      <c r="M43" s="39">
        <v>0.54311979999999993</v>
      </c>
      <c r="N43" s="39">
        <v>5.1790595999999994E-2</v>
      </c>
      <c r="O43" s="39">
        <v>3.9573823999999999E-3</v>
      </c>
      <c r="P43" s="39">
        <v>3.4803200000000003E-3</v>
      </c>
      <c r="Q43" s="39">
        <v>1.8441599999999999E-3</v>
      </c>
      <c r="R43" s="39">
        <v>2.1350668E-2</v>
      </c>
      <c r="S43" s="39">
        <v>9.7255336000000026E-3</v>
      </c>
      <c r="T43" s="39">
        <v>0.15303366799999998</v>
      </c>
      <c r="U43" s="39">
        <v>8.0474799999999999E-4</v>
      </c>
      <c r="V43" s="39">
        <v>0.20536308</v>
      </c>
      <c r="W43" s="39">
        <v>8.6894319999999997E-2</v>
      </c>
      <c r="X43" s="39">
        <v>1.4555299859999997E-2</v>
      </c>
      <c r="Y43" s="39">
        <v>1.9635653400000001E-2</v>
      </c>
      <c r="Z43" s="39">
        <v>7.5304070200000002E-3</v>
      </c>
      <c r="AA43" s="39">
        <v>5.90333978E-3</v>
      </c>
      <c r="AB43" s="39">
        <v>4.7624700059999997E-2</v>
      </c>
      <c r="AC43" s="39">
        <v>1.696052E-3</v>
      </c>
      <c r="AD43" s="39">
        <v>4.4895395038000004E-2</v>
      </c>
      <c r="AE43" s="26"/>
      <c r="AF43" s="40">
        <v>1192.6000000000001</v>
      </c>
      <c r="AG43" s="40">
        <v>264</v>
      </c>
      <c r="AH43" s="40">
        <v>1436</v>
      </c>
      <c r="AI43" s="40">
        <v>254</v>
      </c>
      <c r="AJ43" s="40" t="s">
        <v>399</v>
      </c>
      <c r="AK43" s="40" t="s">
        <v>399</v>
      </c>
      <c r="AL43" s="45" t="s">
        <v>40</v>
      </c>
    </row>
    <row r="44" spans="1:38" s="6" customFormat="1" ht="26.25" customHeight="1" thickBot="1">
      <c r="A44" s="37" t="s">
        <v>61</v>
      </c>
      <c r="B44" s="37" t="s">
        <v>102</v>
      </c>
      <c r="C44" s="37" t="s">
        <v>103</v>
      </c>
      <c r="D44" s="38"/>
      <c r="E44" s="39">
        <v>3.8007307893727607</v>
      </c>
      <c r="F44" s="39">
        <v>1.9218304886314188</v>
      </c>
      <c r="G44" s="39">
        <v>1.227E-2</v>
      </c>
      <c r="H44" s="39">
        <v>9.3476103327160877E-4</v>
      </c>
      <c r="I44" s="39">
        <v>0.18500271628607012</v>
      </c>
      <c r="J44" s="39">
        <v>0.18500271628607012</v>
      </c>
      <c r="K44" s="39">
        <v>0.18500271628607012</v>
      </c>
      <c r="L44" s="39">
        <v>9.7774782759391915E-2</v>
      </c>
      <c r="M44" s="39">
        <v>10.159284080276494</v>
      </c>
      <c r="N44" s="39" t="s">
        <v>399</v>
      </c>
      <c r="O44" s="39">
        <v>1.2528925265000001E-3</v>
      </c>
      <c r="P44" s="39" t="s">
        <v>399</v>
      </c>
      <c r="Q44" s="39" t="s">
        <v>399</v>
      </c>
      <c r="R44" s="39">
        <v>6.2644626325000013E-3</v>
      </c>
      <c r="S44" s="39">
        <v>0.21299172950500003</v>
      </c>
      <c r="T44" s="39">
        <v>8.7702476855000006E-3</v>
      </c>
      <c r="U44" s="39">
        <v>1.2528925265000001E-3</v>
      </c>
      <c r="V44" s="39">
        <v>0.12528925265000002</v>
      </c>
      <c r="W44" s="39" t="s">
        <v>399</v>
      </c>
      <c r="X44" s="39">
        <v>3.8887267499999999E-3</v>
      </c>
      <c r="Y44" s="39">
        <v>6.134413461999999E-3</v>
      </c>
      <c r="Z44" s="39" t="s">
        <v>399</v>
      </c>
      <c r="AA44" s="39" t="s">
        <v>399</v>
      </c>
      <c r="AB44" s="39">
        <v>1.0023140212000001E-2</v>
      </c>
      <c r="AC44" s="39" t="s">
        <v>399</v>
      </c>
      <c r="AD44" s="39" t="s">
        <v>399</v>
      </c>
      <c r="AE44" s="26"/>
      <c r="AF44" s="40">
        <v>5336.4000000000005</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2.0998149999999995</v>
      </c>
      <c r="F46" s="39">
        <v>0.14274480000000001</v>
      </c>
      <c r="G46" s="39">
        <v>0.70090799999999986</v>
      </c>
      <c r="H46" s="39" t="s">
        <v>401</v>
      </c>
      <c r="I46" s="39">
        <v>0.13046400000000014</v>
      </c>
      <c r="J46" s="39">
        <v>0.15156899999999995</v>
      </c>
      <c r="K46" s="39">
        <v>0.15206600000000003</v>
      </c>
      <c r="L46" s="39">
        <v>6.9256511999999965E-2</v>
      </c>
      <c r="M46" s="39">
        <v>0.70054699999999981</v>
      </c>
      <c r="N46" s="39">
        <v>6.408999999999998E-2</v>
      </c>
      <c r="O46" s="39">
        <v>1.1511000000000021E-3</v>
      </c>
      <c r="P46" s="39">
        <v>1.2431000000000005E-3</v>
      </c>
      <c r="Q46" s="39">
        <v>3.6949999999999995E-3</v>
      </c>
      <c r="R46" s="39">
        <v>6.9178499999999976E-2</v>
      </c>
      <c r="S46" s="39">
        <v>2.1708500000000006E-2</v>
      </c>
      <c r="T46" s="39">
        <v>0.85367300000000002</v>
      </c>
      <c r="U46" s="39">
        <v>8.0999999999999996E-4</v>
      </c>
      <c r="V46" s="39">
        <v>0.13699600000000034</v>
      </c>
      <c r="W46" s="39">
        <v>5.5344999999999978E-2</v>
      </c>
      <c r="X46" s="39">
        <v>3.2434618000000137E-3</v>
      </c>
      <c r="Y46" s="39">
        <v>4.28423E-3</v>
      </c>
      <c r="Z46" s="39">
        <v>1.6942973999999958E-3</v>
      </c>
      <c r="AA46" s="39">
        <v>1.3237330000000005E-3</v>
      </c>
      <c r="AB46" s="39">
        <v>1.0545722199999996E-2</v>
      </c>
      <c r="AC46" s="39">
        <v>1.5448600000000021E-3</v>
      </c>
      <c r="AD46" s="39">
        <v>1.2070886860000001E-2</v>
      </c>
      <c r="AE46" s="26"/>
      <c r="AF46" s="40">
        <v>6822</v>
      </c>
      <c r="AG46" s="40">
        <v>71</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18.971399999999999</v>
      </c>
      <c r="G48" s="39" t="s">
        <v>399</v>
      </c>
      <c r="H48" s="39" t="s">
        <v>399</v>
      </c>
      <c r="I48" s="39">
        <v>0.18385199999999999</v>
      </c>
      <c r="J48" s="39">
        <v>1.195038</v>
      </c>
      <c r="K48" s="39">
        <v>2.5126439999999999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34.923000000000002</v>
      </c>
      <c r="AL48" s="45" t="s">
        <v>113</v>
      </c>
    </row>
    <row r="49" spans="1:38" s="6" customFormat="1" ht="26.25" customHeight="1" thickBot="1">
      <c r="A49" s="37" t="s">
        <v>110</v>
      </c>
      <c r="B49" s="37" t="s">
        <v>114</v>
      </c>
      <c r="C49" s="37" t="s">
        <v>115</v>
      </c>
      <c r="D49" s="38"/>
      <c r="E49" s="39">
        <v>1.6114446000000001E-3</v>
      </c>
      <c r="F49" s="39">
        <v>1.3786803800000001E-2</v>
      </c>
      <c r="G49" s="39">
        <v>1.4323952E-3</v>
      </c>
      <c r="H49" s="39">
        <v>6.6248278000000001E-3</v>
      </c>
      <c r="I49" s="39">
        <v>0.109220134</v>
      </c>
      <c r="J49" s="39">
        <v>0.26141212400000002</v>
      </c>
      <c r="K49" s="39">
        <v>0.62130141800000005</v>
      </c>
      <c r="L49" s="39">
        <v>5.3517799999999997E-2</v>
      </c>
      <c r="M49" s="39">
        <v>0.82362723999999998</v>
      </c>
      <c r="N49" s="39">
        <v>0.68038772000000003</v>
      </c>
      <c r="O49" s="39">
        <v>1.2533458000000001E-2</v>
      </c>
      <c r="P49" s="39">
        <v>2.1485928000000001E-2</v>
      </c>
      <c r="Q49" s="39">
        <v>2.3276422000000001E-2</v>
      </c>
      <c r="R49" s="39">
        <v>0.30438398</v>
      </c>
      <c r="S49" s="39">
        <v>8.5943712000000005E-2</v>
      </c>
      <c r="T49" s="39">
        <v>0.21485928000000001</v>
      </c>
      <c r="U49" s="39">
        <v>2.8647903999999998E-2</v>
      </c>
      <c r="V49" s="39">
        <v>0.39390868000000001</v>
      </c>
      <c r="W49" s="39">
        <v>5.3714820000000003</v>
      </c>
      <c r="X49" s="39">
        <v>0.28647904000000002</v>
      </c>
      <c r="Y49" s="39">
        <v>0.35809879999999999</v>
      </c>
      <c r="Z49" s="39">
        <v>0.1790494</v>
      </c>
      <c r="AA49" s="39">
        <v>0.12533458</v>
      </c>
      <c r="AB49" s="39">
        <v>0.94896181999999996</v>
      </c>
      <c r="AC49" s="39" t="s">
        <v>401</v>
      </c>
      <c r="AD49" s="39" t="s">
        <v>401</v>
      </c>
      <c r="AE49" s="26"/>
      <c r="AF49" s="40" t="s">
        <v>399</v>
      </c>
      <c r="AG49" s="40" t="s">
        <v>399</v>
      </c>
      <c r="AH49" s="40" t="s">
        <v>399</v>
      </c>
      <c r="AI49" s="40" t="s">
        <v>399</v>
      </c>
      <c r="AJ49" s="40" t="s">
        <v>399</v>
      </c>
      <c r="AK49" s="40">
        <v>1.790494</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2.6909999999999998</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13.455</v>
      </c>
      <c r="AL51" s="45" t="s">
        <v>121</v>
      </c>
    </row>
    <row r="52" spans="1:38" s="6" customFormat="1" ht="26.25" customHeight="1" thickBot="1">
      <c r="A52" s="37" t="s">
        <v>110</v>
      </c>
      <c r="B52" s="37" t="s">
        <v>122</v>
      </c>
      <c r="C52" s="37" t="s">
        <v>369</v>
      </c>
      <c r="D52" s="38"/>
      <c r="E52" s="39">
        <v>0.7288990365000001</v>
      </c>
      <c r="F52" s="39">
        <v>3.4314311649749998</v>
      </c>
      <c r="G52" s="39">
        <v>7.5825332554999996</v>
      </c>
      <c r="H52" s="39">
        <v>0.58311922920000003</v>
      </c>
      <c r="I52" s="39">
        <v>0.87467884380000005</v>
      </c>
      <c r="J52" s="39">
        <v>2.0044723503749999</v>
      </c>
      <c r="K52" s="39">
        <v>2.5511466277500001</v>
      </c>
      <c r="L52" s="39">
        <v>1.13708249694E-3</v>
      </c>
      <c r="M52" s="39">
        <v>142.13531211750001</v>
      </c>
      <c r="N52" s="39">
        <v>1.1662384584000001</v>
      </c>
      <c r="O52" s="39">
        <v>0.2296031964975</v>
      </c>
      <c r="P52" s="39">
        <v>0.25511466277500006</v>
      </c>
      <c r="Q52" s="39">
        <v>5.1022932554999997E-2</v>
      </c>
      <c r="R52" s="39">
        <v>3.401904E-2</v>
      </c>
      <c r="S52" s="39">
        <v>0.51022932555000011</v>
      </c>
      <c r="T52" s="39">
        <v>2.2231420613249999</v>
      </c>
      <c r="U52" s="39">
        <v>5.1022932554999997E-2</v>
      </c>
      <c r="V52" s="39">
        <v>0.43733942190000002</v>
      </c>
      <c r="W52" s="39" t="s">
        <v>401</v>
      </c>
      <c r="X52" s="39">
        <v>7.3192479999999993E-5</v>
      </c>
      <c r="Y52" s="39">
        <v>1.2370559999999998E-4</v>
      </c>
      <c r="Z52" s="39">
        <v>8.4532159999999994E-5</v>
      </c>
      <c r="AA52" s="39">
        <v>6.3914559999999997E-5</v>
      </c>
      <c r="AB52" s="39">
        <v>3.4534479999999998E-4</v>
      </c>
      <c r="AC52" s="39" t="s">
        <v>399</v>
      </c>
      <c r="AD52" s="39" t="s">
        <v>399</v>
      </c>
      <c r="AE52" s="26"/>
      <c r="AF52" s="40" t="s">
        <v>399</v>
      </c>
      <c r="AG52" s="40" t="s">
        <v>399</v>
      </c>
      <c r="AH52" s="40" t="s">
        <v>399</v>
      </c>
      <c r="AI52" s="40" t="s">
        <v>399</v>
      </c>
      <c r="AJ52" s="40" t="s">
        <v>399</v>
      </c>
      <c r="AK52" s="40">
        <v>3644495</v>
      </c>
      <c r="AL52" s="41" t="s">
        <v>505</v>
      </c>
    </row>
    <row r="53" spans="1:38" s="6" customFormat="1" ht="26.25" customHeight="1" thickBot="1">
      <c r="A53" s="37" t="s">
        <v>110</v>
      </c>
      <c r="B53" s="37" t="s">
        <v>123</v>
      </c>
      <c r="C53" s="37" t="s">
        <v>124</v>
      </c>
      <c r="D53" s="38"/>
      <c r="E53" s="39" t="s">
        <v>399</v>
      </c>
      <c r="F53" s="39">
        <v>2.1016590000000002</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1421000</v>
      </c>
      <c r="AL53" s="45" t="s">
        <v>458</v>
      </c>
    </row>
    <row r="54" spans="1:38" s="6" customFormat="1" ht="37.5" customHeight="1" thickBot="1">
      <c r="A54" s="37" t="s">
        <v>110</v>
      </c>
      <c r="B54" s="37" t="s">
        <v>125</v>
      </c>
      <c r="C54" s="37" t="s">
        <v>126</v>
      </c>
      <c r="D54" s="38"/>
      <c r="E54" s="39" t="s">
        <v>399</v>
      </c>
      <c r="F54" s="39">
        <v>1.779871</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17798708</v>
      </c>
      <c r="AL54" s="45" t="s">
        <v>455</v>
      </c>
    </row>
    <row r="55" spans="1:38" s="6" customFormat="1" ht="26.25" customHeight="1" thickBot="1">
      <c r="A55" s="37" t="s">
        <v>110</v>
      </c>
      <c r="B55" s="37" t="s">
        <v>127</v>
      </c>
      <c r="C55" s="37" t="s">
        <v>128</v>
      </c>
      <c r="D55" s="38"/>
      <c r="E55" s="39">
        <v>1.3243426700000001</v>
      </c>
      <c r="F55" s="39">
        <v>1.70272629</v>
      </c>
      <c r="G55" s="39">
        <v>1.2297000000000001E-2</v>
      </c>
      <c r="H55" s="39" t="s">
        <v>401</v>
      </c>
      <c r="I55" s="39">
        <v>2.4594939999999998</v>
      </c>
      <c r="J55" s="39">
        <v>2.4594939999999998</v>
      </c>
      <c r="K55" s="39">
        <v>2.4594939999999998</v>
      </c>
      <c r="L55" s="39">
        <v>0.59027844699999998</v>
      </c>
      <c r="M55" s="39">
        <v>5.9595419999999999</v>
      </c>
      <c r="N55" s="39">
        <v>4.6350000000000002E-3</v>
      </c>
      <c r="O55" s="39">
        <v>1.8918999999999998E-2</v>
      </c>
      <c r="P55" s="39">
        <v>4.4460000000000003E-3</v>
      </c>
      <c r="Q55" s="39">
        <v>3.5950000000000001E-3</v>
      </c>
      <c r="R55" s="39">
        <v>1.229747E-3</v>
      </c>
      <c r="S55" s="39">
        <v>1.5139999999999999E-3</v>
      </c>
      <c r="T55" s="39">
        <v>3.5945999999999999E-2</v>
      </c>
      <c r="U55" s="39">
        <v>4.0700000000000003E-4</v>
      </c>
      <c r="V55" s="39">
        <v>0.49189899999999998</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1112893</v>
      </c>
      <c r="AL55" s="45"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0.89910860000000004</v>
      </c>
      <c r="J57" s="39">
        <v>1.61839548</v>
      </c>
      <c r="K57" s="39">
        <v>1.7982172000000001</v>
      </c>
      <c r="L57" s="39">
        <v>2.6973258E-2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6916.22</v>
      </c>
      <c r="AL57" s="45" t="s">
        <v>133</v>
      </c>
    </row>
    <row r="58" spans="1:38" s="6" customFormat="1" ht="26.25" customHeight="1" thickBot="1">
      <c r="A58" s="37" t="s">
        <v>44</v>
      </c>
      <c r="B58" s="37" t="s">
        <v>134</v>
      </c>
      <c r="C58" s="37" t="s">
        <v>135</v>
      </c>
      <c r="D58" s="38"/>
      <c r="E58" s="39" t="s">
        <v>400</v>
      </c>
      <c r="F58" s="39" t="s">
        <v>400</v>
      </c>
      <c r="G58" s="39" t="s">
        <v>400</v>
      </c>
      <c r="H58" s="39" t="s">
        <v>400</v>
      </c>
      <c r="I58" s="39">
        <v>1.0009587</v>
      </c>
      <c r="J58" s="39">
        <v>5.0047934999999999</v>
      </c>
      <c r="K58" s="39">
        <v>12.869468999999999</v>
      </c>
      <c r="L58" s="39">
        <v>4.6044100200000005E-3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1429.941</v>
      </c>
      <c r="AL58" s="45" t="s">
        <v>136</v>
      </c>
    </row>
    <row r="59" spans="1:38" s="6" customFormat="1" ht="26.25" customHeight="1" thickBot="1">
      <c r="A59" s="37" t="s">
        <v>44</v>
      </c>
      <c r="B59" s="48" t="s">
        <v>137</v>
      </c>
      <c r="C59" s="37" t="s">
        <v>379</v>
      </c>
      <c r="D59" s="38"/>
      <c r="E59" s="39" t="s">
        <v>400</v>
      </c>
      <c r="F59" s="39">
        <v>3.8909999999999999E-3</v>
      </c>
      <c r="G59" s="39" t="s">
        <v>400</v>
      </c>
      <c r="H59" s="39">
        <v>1.08948E-2</v>
      </c>
      <c r="I59" s="39">
        <v>4.9193079999999993E-2</v>
      </c>
      <c r="J59" s="39">
        <v>5.6723079999999995E-2</v>
      </c>
      <c r="K59" s="39">
        <v>6.3028299999999995E-2</v>
      </c>
      <c r="L59" s="39">
        <v>1.0892359279999999E-4</v>
      </c>
      <c r="M59" s="39" t="s">
        <v>400</v>
      </c>
      <c r="N59" s="39">
        <v>0.47550979999999998</v>
      </c>
      <c r="O59" s="39">
        <v>2.6377919999999996E-2</v>
      </c>
      <c r="P59" s="39">
        <v>3.9078000000000002E-4</v>
      </c>
      <c r="Q59" s="39">
        <v>5.2761379999999997E-2</v>
      </c>
      <c r="R59" s="39">
        <v>6.4441540000000005E-2</v>
      </c>
      <c r="S59" s="39">
        <v>9.1182000000000003E-4</v>
      </c>
      <c r="T59" s="39">
        <v>0.13143287999999997</v>
      </c>
      <c r="U59" s="39">
        <v>0.23854200000000003</v>
      </c>
      <c r="V59" s="39">
        <v>4.8196199999999995E-2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284.04399999999998</v>
      </c>
      <c r="AL59" s="45" t="s">
        <v>394</v>
      </c>
    </row>
    <row r="60" spans="1:38" s="6" customFormat="1" ht="26.25" customHeight="1" thickBot="1">
      <c r="A60" s="37" t="s">
        <v>44</v>
      </c>
      <c r="B60" s="48" t="s">
        <v>138</v>
      </c>
      <c r="C60" s="37" t="s">
        <v>139</v>
      </c>
      <c r="D60" s="42"/>
      <c r="E60" s="39" t="s">
        <v>399</v>
      </c>
      <c r="F60" s="39" t="s">
        <v>399</v>
      </c>
      <c r="G60" s="39" t="s">
        <v>399</v>
      </c>
      <c r="H60" s="39" t="s">
        <v>399</v>
      </c>
      <c r="I60" s="39">
        <v>0.23772485999999998</v>
      </c>
      <c r="J60" s="39">
        <v>2.3772485999999997</v>
      </c>
      <c r="K60" s="39">
        <v>4.849587144</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47544.972000000002</v>
      </c>
      <c r="AL60" s="45" t="s">
        <v>395</v>
      </c>
    </row>
    <row r="61" spans="1:38" s="6" customFormat="1" ht="26.25" customHeight="1" thickBot="1">
      <c r="A61" s="37" t="s">
        <v>44</v>
      </c>
      <c r="B61" s="48" t="s">
        <v>140</v>
      </c>
      <c r="C61" s="37" t="s">
        <v>141</v>
      </c>
      <c r="D61" s="38"/>
      <c r="E61" s="39" t="s">
        <v>399</v>
      </c>
      <c r="F61" s="39" t="s">
        <v>399</v>
      </c>
      <c r="G61" s="39" t="s">
        <v>399</v>
      </c>
      <c r="H61" s="39" t="s">
        <v>399</v>
      </c>
      <c r="I61" s="39">
        <v>0.10170155505621334</v>
      </c>
      <c r="J61" s="39">
        <v>1.0170155505621334</v>
      </c>
      <c r="K61" s="39">
        <v>3.3660103269653336</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8963800</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1.58</v>
      </c>
      <c r="F64" s="39" t="s">
        <v>401</v>
      </c>
      <c r="G64" s="39" t="s">
        <v>399</v>
      </c>
      <c r="H64" s="39">
        <v>1.5800000000000002E-2</v>
      </c>
      <c r="I64" s="39" t="s">
        <v>399</v>
      </c>
      <c r="J64" s="39" t="s">
        <v>399</v>
      </c>
      <c r="K64" s="39" t="s">
        <v>399</v>
      </c>
      <c r="L64" s="39" t="s">
        <v>399</v>
      </c>
      <c r="M64" s="39">
        <v>0.158</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1580</v>
      </c>
      <c r="AL64" s="45" t="s">
        <v>148</v>
      </c>
    </row>
    <row r="65" spans="1:38" s="6" customFormat="1" ht="26.25" customHeight="1" thickBot="1">
      <c r="A65" s="37" t="s">
        <v>44</v>
      </c>
      <c r="B65" s="37" t="s">
        <v>149</v>
      </c>
      <c r="C65" s="37" t="s">
        <v>150</v>
      </c>
      <c r="D65" s="38"/>
      <c r="E65" s="39">
        <v>2.3043236418124997</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2E-3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20</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0.40770000000000001</v>
      </c>
      <c r="I69" s="39" t="s">
        <v>401</v>
      </c>
      <c r="J69" s="39" t="s">
        <v>401</v>
      </c>
      <c r="K69" s="39">
        <v>4.53E-2</v>
      </c>
      <c r="L69" s="39" t="s">
        <v>401</v>
      </c>
      <c r="M69" s="39">
        <v>4.077</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453</v>
      </c>
      <c r="AL69" s="45" t="s">
        <v>163</v>
      </c>
    </row>
    <row r="70" spans="1:38" s="6" customFormat="1" ht="26.25" customHeight="1" thickBot="1">
      <c r="A70" s="37" t="s">
        <v>44</v>
      </c>
      <c r="B70" s="37" t="s">
        <v>164</v>
      </c>
      <c r="C70" s="37" t="s">
        <v>363</v>
      </c>
      <c r="D70" s="46"/>
      <c r="E70" s="123" t="s">
        <v>399</v>
      </c>
      <c r="F70" s="39">
        <v>10.008510707999998</v>
      </c>
      <c r="G70" s="123" t="s">
        <v>399</v>
      </c>
      <c r="H70" s="39">
        <v>0.40394000000000002</v>
      </c>
      <c r="I70" s="39">
        <v>0.14656096499999999</v>
      </c>
      <c r="J70" s="39">
        <v>0.2167425</v>
      </c>
      <c r="K70" s="39">
        <v>57.540297365999997</v>
      </c>
      <c r="L70" s="39">
        <v>2.90836E-3</v>
      </c>
      <c r="M70" s="123" t="s">
        <v>399</v>
      </c>
      <c r="N70" s="39" t="s">
        <v>401</v>
      </c>
      <c r="O70" s="39" t="s">
        <v>401</v>
      </c>
      <c r="P70" s="39">
        <v>1.0068383999999999</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0.2903</v>
      </c>
      <c r="F72" s="39">
        <v>0.991842</v>
      </c>
      <c r="G72" s="39">
        <v>0.11382</v>
      </c>
      <c r="H72" s="39" t="s">
        <v>401</v>
      </c>
      <c r="I72" s="39">
        <v>0.76209899999999997</v>
      </c>
      <c r="J72" s="39">
        <v>0.96977599999999997</v>
      </c>
      <c r="K72" s="39">
        <v>1.7856050000000001</v>
      </c>
      <c r="L72" s="39">
        <v>3.803584E-3</v>
      </c>
      <c r="M72" s="39">
        <v>18.516400000000001</v>
      </c>
      <c r="N72" s="39">
        <v>44.341567599999998</v>
      </c>
      <c r="O72" s="39">
        <v>0.697187</v>
      </c>
      <c r="P72" s="39">
        <v>0.40839520000000001</v>
      </c>
      <c r="Q72" s="39">
        <v>1.888843</v>
      </c>
      <c r="R72" s="39">
        <v>10.3398398</v>
      </c>
      <c r="S72" s="39">
        <v>0.39128800000000002</v>
      </c>
      <c r="T72" s="39">
        <v>2.4598100000000001</v>
      </c>
      <c r="U72" s="39">
        <v>0.13842699999999999</v>
      </c>
      <c r="V72" s="39">
        <v>24.969218000000001</v>
      </c>
      <c r="W72" s="39">
        <v>58.841501999999998</v>
      </c>
      <c r="X72" s="39" t="s">
        <v>400</v>
      </c>
      <c r="Y72" s="39" t="s">
        <v>400</v>
      </c>
      <c r="Z72" s="39" t="s">
        <v>400</v>
      </c>
      <c r="AA72" s="39" t="s">
        <v>400</v>
      </c>
      <c r="AB72" s="39">
        <v>12.69905</v>
      </c>
      <c r="AC72" s="39">
        <v>0.18798000000000001</v>
      </c>
      <c r="AD72" s="39">
        <v>26.09394</v>
      </c>
      <c r="AE72" s="26"/>
      <c r="AF72" s="40" t="s">
        <v>399</v>
      </c>
      <c r="AG72" s="40" t="s">
        <v>399</v>
      </c>
      <c r="AH72" s="40" t="s">
        <v>399</v>
      </c>
      <c r="AI72" s="40" t="s">
        <v>399</v>
      </c>
      <c r="AJ72" s="40" t="s">
        <v>399</v>
      </c>
      <c r="AK72" s="40">
        <v>22945</v>
      </c>
      <c r="AL72" s="45" t="s">
        <v>169</v>
      </c>
    </row>
    <row r="73" spans="1:38" s="6" customFormat="1" ht="26.25" customHeight="1" thickBot="1">
      <c r="A73" s="37" t="s">
        <v>44</v>
      </c>
      <c r="B73" s="37" t="s">
        <v>170</v>
      </c>
      <c r="C73" s="37" t="s">
        <v>171</v>
      </c>
      <c r="D73" s="38"/>
      <c r="E73" s="39" t="s">
        <v>401</v>
      </c>
      <c r="F73" s="39" t="s">
        <v>401</v>
      </c>
      <c r="G73" s="39" t="s">
        <v>401</v>
      </c>
      <c r="H73" s="39" t="s">
        <v>401</v>
      </c>
      <c r="I73" s="39">
        <v>3.3848400000000001E-2</v>
      </c>
      <c r="J73" s="39">
        <v>4.7951899999999999E-2</v>
      </c>
      <c r="K73" s="39">
        <v>5.6413999999999999E-2</v>
      </c>
      <c r="L73" s="39">
        <v>3.3848400000000001E-3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0.26685799999999998</v>
      </c>
      <c r="F74" s="39" t="s">
        <v>399</v>
      </c>
      <c r="G74" s="39">
        <v>1.33429</v>
      </c>
      <c r="H74" s="39" t="s">
        <v>399</v>
      </c>
      <c r="I74" s="39">
        <v>0.10674320000000002</v>
      </c>
      <c r="J74" s="39">
        <v>0.13342899999999999</v>
      </c>
      <c r="K74" s="39">
        <v>0.16011479999999997</v>
      </c>
      <c r="L74" s="39">
        <v>2.4550936000000004E-3</v>
      </c>
      <c r="M74" s="39">
        <v>32.022959999999998</v>
      </c>
      <c r="N74" s="39" t="s">
        <v>401</v>
      </c>
      <c r="O74" s="39" t="s">
        <v>401</v>
      </c>
      <c r="P74" s="39" t="s">
        <v>401</v>
      </c>
      <c r="Q74" s="39" t="s">
        <v>401</v>
      </c>
      <c r="R74" s="39" t="s">
        <v>401</v>
      </c>
      <c r="S74" s="39" t="s">
        <v>401</v>
      </c>
      <c r="T74" s="39" t="s">
        <v>401</v>
      </c>
      <c r="U74" s="39" t="s">
        <v>401</v>
      </c>
      <c r="V74" s="39" t="s">
        <v>401</v>
      </c>
      <c r="W74" s="39" t="s">
        <v>401</v>
      </c>
      <c r="X74" s="39">
        <v>1.8680060000000002E-2</v>
      </c>
      <c r="Y74" s="39">
        <v>5.3371599999999996E-3</v>
      </c>
      <c r="Z74" s="39">
        <v>5.3371599999999996E-3</v>
      </c>
      <c r="AA74" s="39">
        <v>2.6685799999999998E-3</v>
      </c>
      <c r="AB74" s="39">
        <v>3.2022960000000003E-2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7.3890299999999992E-2</v>
      </c>
      <c r="H76" s="39" t="s">
        <v>399</v>
      </c>
      <c r="I76" s="39">
        <v>1.056918E-4</v>
      </c>
      <c r="J76" s="39">
        <v>2.1340500000000001E-4</v>
      </c>
      <c r="K76" s="39">
        <v>2.6928299999999999E-4</v>
      </c>
      <c r="L76" s="39" t="s">
        <v>399</v>
      </c>
      <c r="M76" s="39" t="s">
        <v>399</v>
      </c>
      <c r="N76" s="39">
        <v>9.2685000000000003E-2</v>
      </c>
      <c r="O76" s="39">
        <v>2.4672000000000006E-3</v>
      </c>
      <c r="P76" s="39">
        <v>6.0641999999999996E-3</v>
      </c>
      <c r="Q76" s="39">
        <v>4.6962000000000002E-3</v>
      </c>
      <c r="R76" s="39" t="s">
        <v>401</v>
      </c>
      <c r="S76" s="39" t="s">
        <v>401</v>
      </c>
      <c r="T76" s="39" t="s">
        <v>401</v>
      </c>
      <c r="U76" s="39" t="s">
        <v>401</v>
      </c>
      <c r="V76" s="39">
        <v>1.2574199999999999E-2</v>
      </c>
      <c r="W76" s="39">
        <v>0.1296012</v>
      </c>
      <c r="X76" s="39" t="s">
        <v>401</v>
      </c>
      <c r="Y76" s="39" t="s">
        <v>401</v>
      </c>
      <c r="Z76" s="39" t="s">
        <v>401</v>
      </c>
      <c r="AA76" s="39" t="s">
        <v>401</v>
      </c>
      <c r="AB76" s="39" t="s">
        <v>401</v>
      </c>
      <c r="AC76" s="39" t="s">
        <v>401</v>
      </c>
      <c r="AD76" s="39">
        <v>6.1588200000000008E-5</v>
      </c>
      <c r="AE76" s="26"/>
      <c r="AF76" s="40" t="s">
        <v>399</v>
      </c>
      <c r="AG76" s="40" t="s">
        <v>399</v>
      </c>
      <c r="AH76" s="40" t="s">
        <v>399</v>
      </c>
      <c r="AI76" s="40" t="s">
        <v>399</v>
      </c>
      <c r="AJ76" s="40" t="s">
        <v>399</v>
      </c>
      <c r="AK76" s="38">
        <v>20.213999999999999</v>
      </c>
      <c r="AL76" s="45" t="s">
        <v>409</v>
      </c>
    </row>
    <row r="77" spans="1:38" s="6" customFormat="1" ht="26.25" customHeight="1" thickBot="1">
      <c r="A77" s="37" t="s">
        <v>44</v>
      </c>
      <c r="B77" s="37" t="s">
        <v>182</v>
      </c>
      <c r="C77" s="37" t="s">
        <v>183</v>
      </c>
      <c r="D77" s="38"/>
      <c r="E77" s="39" t="s">
        <v>399</v>
      </c>
      <c r="F77" s="39" t="s">
        <v>399</v>
      </c>
      <c r="G77" s="39">
        <v>5.9001750000000006E-2</v>
      </c>
      <c r="H77" s="39" t="s">
        <v>399</v>
      </c>
      <c r="I77" s="39">
        <v>5.2446000000000003E-4</v>
      </c>
      <c r="J77" s="39">
        <v>5.6816500000000003E-4</v>
      </c>
      <c r="K77" s="39">
        <v>6.5557499999999993E-4</v>
      </c>
      <c r="L77" s="39" t="s">
        <v>399</v>
      </c>
      <c r="M77" s="39" t="s">
        <v>399</v>
      </c>
      <c r="N77" s="39">
        <v>8.7410000000000005E-3</v>
      </c>
      <c r="O77" s="39">
        <v>1.7481999999999999E-3</v>
      </c>
      <c r="P77" s="39">
        <v>1.7482000000000001E-3</v>
      </c>
      <c r="Q77" s="39">
        <v>1.3111500000000001E-3</v>
      </c>
      <c r="R77" s="39" t="s">
        <v>401</v>
      </c>
      <c r="S77" s="39" t="s">
        <v>401</v>
      </c>
      <c r="T77" s="39" t="s">
        <v>401</v>
      </c>
      <c r="U77" s="39" t="s">
        <v>401</v>
      </c>
      <c r="V77" s="39">
        <v>0.218525</v>
      </c>
      <c r="W77" s="39">
        <v>0.218525</v>
      </c>
      <c r="X77" s="39" t="s">
        <v>401</v>
      </c>
      <c r="Y77" s="39" t="s">
        <v>401</v>
      </c>
      <c r="Z77" s="39" t="s">
        <v>401</v>
      </c>
      <c r="AA77" s="39" t="s">
        <v>401</v>
      </c>
      <c r="AB77" s="39" t="s">
        <v>401</v>
      </c>
      <c r="AC77" s="39" t="s">
        <v>401</v>
      </c>
      <c r="AD77" s="39">
        <v>8.7410000000000005E-5</v>
      </c>
      <c r="AE77" s="26"/>
      <c r="AF77" s="40" t="s">
        <v>399</v>
      </c>
      <c r="AG77" s="40" t="s">
        <v>399</v>
      </c>
      <c r="AH77" s="40" t="s">
        <v>399</v>
      </c>
      <c r="AI77" s="40" t="s">
        <v>399</v>
      </c>
      <c r="AJ77" s="40" t="s">
        <v>399</v>
      </c>
      <c r="AK77" s="38">
        <v>43.704999999999998</v>
      </c>
      <c r="AL77" s="45" t="s">
        <v>410</v>
      </c>
    </row>
    <row r="78" spans="1:38" s="6" customFormat="1" ht="26.25" customHeight="1" thickBot="1">
      <c r="A78" s="37" t="s">
        <v>44</v>
      </c>
      <c r="B78" s="37" t="s">
        <v>185</v>
      </c>
      <c r="C78" s="37" t="s">
        <v>186</v>
      </c>
      <c r="D78" s="38"/>
      <c r="E78" s="39" t="s">
        <v>399</v>
      </c>
      <c r="F78" s="39" t="s">
        <v>399</v>
      </c>
      <c r="G78" s="39">
        <v>2.8489560000000001E-2</v>
      </c>
      <c r="H78" s="39" t="s">
        <v>399</v>
      </c>
      <c r="I78" s="39">
        <v>4.1007700000000001E-3</v>
      </c>
      <c r="J78" s="39">
        <v>5.3957500000000004E-3</v>
      </c>
      <c r="K78" s="39">
        <v>6.90656E-3</v>
      </c>
      <c r="L78" s="39">
        <v>4.1007700000000002E-6</v>
      </c>
      <c r="M78" s="39" t="s">
        <v>399</v>
      </c>
      <c r="N78" s="39">
        <v>0.51799200000000001</v>
      </c>
      <c r="O78" s="39">
        <v>4.9640899999999995E-2</v>
      </c>
      <c r="P78" s="39" t="s">
        <v>401</v>
      </c>
      <c r="Q78" s="39">
        <v>4.3166000000000003E-2</v>
      </c>
      <c r="R78" s="39" t="s">
        <v>401</v>
      </c>
      <c r="S78" s="39">
        <v>0.60432399999999997</v>
      </c>
      <c r="T78" s="39">
        <v>2.8057899999999998E-3</v>
      </c>
      <c r="U78" s="39" t="s">
        <v>401</v>
      </c>
      <c r="V78" s="39" t="s">
        <v>401</v>
      </c>
      <c r="W78" s="39">
        <v>1.0791500000000001</v>
      </c>
      <c r="X78" s="39" t="s">
        <v>401</v>
      </c>
      <c r="Y78" s="39" t="s">
        <v>401</v>
      </c>
      <c r="Z78" s="39" t="s">
        <v>401</v>
      </c>
      <c r="AA78" s="39" t="s">
        <v>401</v>
      </c>
      <c r="AB78" s="39" t="s">
        <v>401</v>
      </c>
      <c r="AC78" s="39" t="s">
        <v>401</v>
      </c>
      <c r="AD78" s="39">
        <v>7.9857100000000012E-5</v>
      </c>
      <c r="AE78" s="26"/>
      <c r="AF78" s="40" t="s">
        <v>399</v>
      </c>
      <c r="AG78" s="40" t="s">
        <v>399</v>
      </c>
      <c r="AH78" s="40" t="s">
        <v>399</v>
      </c>
      <c r="AI78" s="40" t="s">
        <v>399</v>
      </c>
      <c r="AJ78" s="40" t="s">
        <v>399</v>
      </c>
      <c r="AK78" s="38">
        <v>21.582999999999998</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396</v>
      </c>
    </row>
    <row r="82" spans="1:38" s="6" customFormat="1" ht="26.25" customHeight="1" thickBot="1">
      <c r="A82" s="37" t="s">
        <v>196</v>
      </c>
      <c r="B82" s="37" t="s">
        <v>197</v>
      </c>
      <c r="C82" s="43" t="s">
        <v>198</v>
      </c>
      <c r="D82" s="38"/>
      <c r="E82" s="39" t="s">
        <v>399</v>
      </c>
      <c r="F82" s="39">
        <v>24.564431396036806</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124">
        <v>21130503</v>
      </c>
      <c r="AL82" s="125" t="s">
        <v>412</v>
      </c>
    </row>
    <row r="83" spans="1:38" s="6" customFormat="1" ht="26.25" customHeight="1" thickBot="1">
      <c r="A83" s="37" t="s">
        <v>44</v>
      </c>
      <c r="B83" s="48" t="s">
        <v>199</v>
      </c>
      <c r="C83" s="43" t="s">
        <v>200</v>
      </c>
      <c r="D83" s="38"/>
      <c r="E83" s="39" t="s">
        <v>399</v>
      </c>
      <c r="F83" s="39">
        <v>1.5190576000000001E-2</v>
      </c>
      <c r="G83" s="39" t="s">
        <v>399</v>
      </c>
      <c r="H83" s="39" t="s">
        <v>399</v>
      </c>
      <c r="I83" s="39">
        <v>9.4941099999999987E-2</v>
      </c>
      <c r="J83" s="39">
        <v>1.8988219999999998</v>
      </c>
      <c r="K83" s="39">
        <v>14.241164999999999</v>
      </c>
      <c r="L83" s="39">
        <v>5.4116427000000002E-3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1.1427E-3</v>
      </c>
      <c r="G84" s="39" t="s">
        <v>399</v>
      </c>
      <c r="H84" s="39" t="s">
        <v>399</v>
      </c>
      <c r="I84" s="39">
        <v>7.0319999999999996E-4</v>
      </c>
      <c r="J84" s="39">
        <v>3.516E-3</v>
      </c>
      <c r="K84" s="39">
        <v>1.4064E-2</v>
      </c>
      <c r="L84" s="39">
        <v>9.1416000000000003E-8</v>
      </c>
      <c r="M84" s="39">
        <v>8.3504999999999994E-5</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t="s">
        <v>408</v>
      </c>
      <c r="AL84" s="45" t="s">
        <v>37</v>
      </c>
    </row>
    <row r="85" spans="1:38" s="6" customFormat="1" ht="26.25" customHeight="1" thickBot="1">
      <c r="A85" s="37" t="s">
        <v>196</v>
      </c>
      <c r="B85" s="37" t="s">
        <v>203</v>
      </c>
      <c r="C85" s="43" t="s">
        <v>380</v>
      </c>
      <c r="D85" s="38"/>
      <c r="E85" s="39" t="s">
        <v>399</v>
      </c>
      <c r="F85" s="39">
        <v>11.261950096724648</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641</v>
      </c>
      <c r="AL85" s="45" t="s">
        <v>638</v>
      </c>
    </row>
    <row r="86" spans="1:38" s="6" customFormat="1" ht="26.25" customHeight="1" thickBot="1">
      <c r="A86" s="37" t="s">
        <v>196</v>
      </c>
      <c r="B86" s="37" t="s">
        <v>204</v>
      </c>
      <c r="C86" s="43" t="s">
        <v>205</v>
      </c>
      <c r="D86" s="38"/>
      <c r="E86" s="39" t="s">
        <v>399</v>
      </c>
      <c r="F86" s="39">
        <v>4.5005553599999999</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9.7838159999999998</v>
      </c>
      <c r="AL86" s="45" t="s">
        <v>206</v>
      </c>
    </row>
    <row r="87" spans="1:38" s="6" customFormat="1" ht="26.25" customHeight="1" thickBot="1">
      <c r="A87" s="37" t="s">
        <v>196</v>
      </c>
      <c r="B87" s="37" t="s">
        <v>207</v>
      </c>
      <c r="C87" s="43" t="s">
        <v>208</v>
      </c>
      <c r="D87" s="38"/>
      <c r="E87" s="39" t="s">
        <v>399</v>
      </c>
      <c r="F87" s="51">
        <v>1.1828380000000001</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2.9570949999999998</v>
      </c>
      <c r="AL87" s="45" t="s">
        <v>206</v>
      </c>
    </row>
    <row r="88" spans="1:38" s="6" customFormat="1" ht="26.25" customHeight="1" thickBot="1">
      <c r="A88" s="37" t="s">
        <v>196</v>
      </c>
      <c r="B88" s="37" t="s">
        <v>209</v>
      </c>
      <c r="C88" s="43" t="s">
        <v>210</v>
      </c>
      <c r="D88" s="38"/>
      <c r="E88" s="39" t="s">
        <v>399</v>
      </c>
      <c r="F88" s="39">
        <v>12.371829219</v>
      </c>
      <c r="G88" s="39" t="s">
        <v>399</v>
      </c>
      <c r="H88" s="39" t="s">
        <v>399</v>
      </c>
      <c r="I88" s="39" t="s">
        <v>399</v>
      </c>
      <c r="J88" s="39" t="s">
        <v>399</v>
      </c>
      <c r="K88" s="39">
        <v>9.6801600000000002E-2</v>
      </c>
      <c r="L88" s="39" t="s">
        <v>401</v>
      </c>
      <c r="M88" s="39" t="s">
        <v>399</v>
      </c>
      <c r="N88" s="39" t="s">
        <v>399</v>
      </c>
      <c r="O88" s="39">
        <v>2.42004E-5</v>
      </c>
      <c r="P88" s="39" t="s">
        <v>399</v>
      </c>
      <c r="Q88" s="39">
        <v>1.21002E-4</v>
      </c>
      <c r="R88" s="39">
        <v>1.4520239999999999E-3</v>
      </c>
      <c r="S88" s="39" t="s">
        <v>401</v>
      </c>
      <c r="T88" s="39">
        <v>1.21002E-2</v>
      </c>
      <c r="U88" s="39">
        <v>1.21002E-4</v>
      </c>
      <c r="V88" s="39" t="s">
        <v>401</v>
      </c>
      <c r="W88" s="39" t="s">
        <v>401</v>
      </c>
      <c r="X88" s="39">
        <v>0.61711020000000005</v>
      </c>
      <c r="Y88" s="39" t="s">
        <v>401</v>
      </c>
      <c r="Z88" s="39" t="s">
        <v>401</v>
      </c>
      <c r="AA88" s="39" t="s">
        <v>401</v>
      </c>
      <c r="AB88" s="39">
        <v>0.61711020000000005</v>
      </c>
      <c r="AC88" s="39" t="s">
        <v>401</v>
      </c>
      <c r="AD88" s="39" t="s">
        <v>401</v>
      </c>
      <c r="AE88" s="26"/>
      <c r="AF88" s="40" t="s">
        <v>399</v>
      </c>
      <c r="AG88" s="40" t="s">
        <v>399</v>
      </c>
      <c r="AH88" s="40" t="s">
        <v>399</v>
      </c>
      <c r="AI88" s="40" t="s">
        <v>399</v>
      </c>
      <c r="AJ88" s="40" t="s">
        <v>399</v>
      </c>
      <c r="AK88" s="40" t="s">
        <v>726</v>
      </c>
      <c r="AL88" s="45" t="s">
        <v>460</v>
      </c>
    </row>
    <row r="89" spans="1:38" s="6" customFormat="1" ht="26.25" customHeight="1" thickBot="1">
      <c r="A89" s="37" t="s">
        <v>196</v>
      </c>
      <c r="B89" s="37" t="s">
        <v>211</v>
      </c>
      <c r="C89" s="43" t="s">
        <v>212</v>
      </c>
      <c r="D89" s="38"/>
      <c r="E89" s="39" t="s">
        <v>399</v>
      </c>
      <c r="F89" s="39">
        <v>1.2424760138651474</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2.3190066666666667</v>
      </c>
      <c r="AL89" s="45" t="s">
        <v>461</v>
      </c>
    </row>
    <row r="90" spans="1:38" s="52" customFormat="1" ht="26.25" customHeight="1" thickBot="1">
      <c r="A90" s="37" t="s">
        <v>196</v>
      </c>
      <c r="B90" s="37" t="s">
        <v>213</v>
      </c>
      <c r="C90" s="43" t="s">
        <v>214</v>
      </c>
      <c r="D90" s="38"/>
      <c r="E90" s="39" t="s">
        <v>401</v>
      </c>
      <c r="F90" s="39">
        <v>5.8918375300755503</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595</v>
      </c>
      <c r="AL90" s="45" t="s">
        <v>580</v>
      </c>
    </row>
    <row r="91" spans="1:38" s="6" customFormat="1" ht="26.25" customHeight="1" thickBot="1">
      <c r="A91" s="37" t="s">
        <v>196</v>
      </c>
      <c r="B91" s="37" t="s">
        <v>381</v>
      </c>
      <c r="C91" s="37" t="s">
        <v>215</v>
      </c>
      <c r="D91" s="38"/>
      <c r="E91" s="39">
        <v>7.3182008719999997E-2</v>
      </c>
      <c r="F91" s="39">
        <v>0.19618617656000001</v>
      </c>
      <c r="G91" s="39">
        <v>2.5577950399999997E-3</v>
      </c>
      <c r="H91" s="39">
        <v>0.16821748610000004</v>
      </c>
      <c r="I91" s="39">
        <v>1.1384177048800002</v>
      </c>
      <c r="J91" s="39">
        <v>1.1790544618400001</v>
      </c>
      <c r="K91" s="39">
        <v>1.1874477561600001</v>
      </c>
      <c r="L91" s="39">
        <v>4.9249215810000004E-3</v>
      </c>
      <c r="M91" s="39">
        <v>2.2394975101999997</v>
      </c>
      <c r="N91" s="39">
        <v>0.66401036800000013</v>
      </c>
      <c r="O91" s="39">
        <v>0.22013889256000002</v>
      </c>
      <c r="P91" s="39">
        <v>4.8276264000000006E-5</v>
      </c>
      <c r="Q91" s="39">
        <v>1.1264461599999999E-3</v>
      </c>
      <c r="R91" s="39">
        <v>1.3212451200000001E-2</v>
      </c>
      <c r="S91" s="39">
        <v>0.59493209160000005</v>
      </c>
      <c r="T91" s="39">
        <v>0.13485126180000001</v>
      </c>
      <c r="U91" s="39" t="s">
        <v>401</v>
      </c>
      <c r="V91" s="39">
        <v>0.32965022179999998</v>
      </c>
      <c r="W91" s="39">
        <v>4.0534334000000005E-3</v>
      </c>
      <c r="X91" s="39">
        <v>4.4993110740000003E-3</v>
      </c>
      <c r="Y91" s="39">
        <v>1.8240450299999999E-3</v>
      </c>
      <c r="Z91" s="39">
        <v>1.8240450299999999E-3</v>
      </c>
      <c r="AA91" s="39">
        <v>1.8240450299999999E-3</v>
      </c>
      <c r="AB91" s="39">
        <v>9.9714461640000012E-3</v>
      </c>
      <c r="AC91" s="39" t="s">
        <v>401</v>
      </c>
      <c r="AD91" s="39" t="s">
        <v>401</v>
      </c>
      <c r="AE91" s="26"/>
      <c r="AF91" s="40" t="s">
        <v>399</v>
      </c>
      <c r="AG91" s="40" t="s">
        <v>399</v>
      </c>
      <c r="AH91" s="40" t="s">
        <v>399</v>
      </c>
      <c r="AI91" s="40" t="s">
        <v>399</v>
      </c>
      <c r="AJ91" s="40" t="s">
        <v>399</v>
      </c>
      <c r="AK91" s="40" t="s">
        <v>479</v>
      </c>
      <c r="AL91" s="45" t="s">
        <v>414</v>
      </c>
    </row>
    <row r="92" spans="1:38" s="6" customFormat="1" ht="26.25" customHeight="1" thickBot="1">
      <c r="A92" s="37" t="s">
        <v>44</v>
      </c>
      <c r="B92" s="37" t="s">
        <v>216</v>
      </c>
      <c r="C92" s="37" t="s">
        <v>217</v>
      </c>
      <c r="D92" s="46"/>
      <c r="E92" s="39">
        <v>0.08</v>
      </c>
      <c r="F92" s="39">
        <v>0.16</v>
      </c>
      <c r="G92" s="39">
        <v>0.16</v>
      </c>
      <c r="H92" s="39" t="s">
        <v>401</v>
      </c>
      <c r="I92" s="39">
        <v>4.8000000000000001E-2</v>
      </c>
      <c r="J92" s="39">
        <v>6.4000000000000001E-2</v>
      </c>
      <c r="K92" s="39">
        <v>0.08</v>
      </c>
      <c r="L92" s="39">
        <v>1.248E-3</v>
      </c>
      <c r="M92" s="39">
        <v>0.44</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80</v>
      </c>
      <c r="AL92" s="45" t="s">
        <v>218</v>
      </c>
    </row>
    <row r="93" spans="1:38" s="6" customFormat="1" ht="26.25" customHeight="1" thickBot="1">
      <c r="A93" s="37" t="s">
        <v>44</v>
      </c>
      <c r="B93" s="37" t="s">
        <v>219</v>
      </c>
      <c r="C93" s="37" t="s">
        <v>382</v>
      </c>
      <c r="D93" s="46"/>
      <c r="E93" s="39" t="s">
        <v>399</v>
      </c>
      <c r="F93" s="39">
        <v>11.412719229599999</v>
      </c>
      <c r="G93" s="39" t="s">
        <v>399</v>
      </c>
      <c r="H93" s="39" t="s">
        <v>399</v>
      </c>
      <c r="I93" s="39" t="s">
        <v>401</v>
      </c>
      <c r="J93" s="39">
        <v>4.990584E-2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692</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2.7602579999999999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3126</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1.1598158277599999</v>
      </c>
      <c r="F99" s="39">
        <v>20.558199999999999</v>
      </c>
      <c r="G99" s="39" t="s">
        <v>399</v>
      </c>
      <c r="H99" s="39">
        <v>18.016062599955145</v>
      </c>
      <c r="I99" s="39">
        <v>0.33146552219177999</v>
      </c>
      <c r="J99" s="39">
        <v>0.50932507068493005</v>
      </c>
      <c r="K99" s="39">
        <v>1.1156644405478999</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1639.3620000000001</v>
      </c>
      <c r="AL99" s="45" t="s">
        <v>416</v>
      </c>
    </row>
    <row r="100" spans="1:38" s="6" customFormat="1" ht="26.25" customHeight="1" thickBot="1">
      <c r="A100" s="37" t="s">
        <v>229</v>
      </c>
      <c r="B100" s="37" t="s">
        <v>232</v>
      </c>
      <c r="C100" s="37" t="s">
        <v>385</v>
      </c>
      <c r="D100" s="46"/>
      <c r="E100" s="39">
        <v>0.25594355072000002</v>
      </c>
      <c r="F100" s="39">
        <v>9.6031700000000004</v>
      </c>
      <c r="G100" s="39" t="s">
        <v>399</v>
      </c>
      <c r="H100" s="39">
        <v>8.9481776913440854</v>
      </c>
      <c r="I100" s="39">
        <v>0.1112821939726</v>
      </c>
      <c r="J100" s="39">
        <v>0.16692329095889999</v>
      </c>
      <c r="K100" s="39">
        <v>0.36475830246574997</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1253.6420000000001</v>
      </c>
      <c r="AL100" s="45" t="s">
        <v>416</v>
      </c>
    </row>
    <row r="101" spans="1:38" s="6" customFormat="1" ht="26.25" customHeight="1" thickBot="1">
      <c r="A101" s="37" t="s">
        <v>229</v>
      </c>
      <c r="B101" s="37" t="s">
        <v>233</v>
      </c>
      <c r="C101" s="37" t="s">
        <v>234</v>
      </c>
      <c r="D101" s="46"/>
      <c r="E101" s="39">
        <v>9.2138484000000007E-2</v>
      </c>
      <c r="F101" s="39">
        <v>1.3230707651096001</v>
      </c>
      <c r="G101" s="39" t="s">
        <v>399</v>
      </c>
      <c r="H101" s="39">
        <v>3.7302282139454999</v>
      </c>
      <c r="I101" s="39">
        <v>1.2621710136986E-2</v>
      </c>
      <c r="J101" s="39">
        <v>3.7865130410959E-2</v>
      </c>
      <c r="K101" s="39">
        <v>8.8351970958904E-2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7678</v>
      </c>
      <c r="AL101" s="45" t="s">
        <v>416</v>
      </c>
    </row>
    <row r="102" spans="1:38" s="6" customFormat="1" ht="26.25" customHeight="1" thickBot="1">
      <c r="A102" s="37" t="s">
        <v>229</v>
      </c>
      <c r="B102" s="37" t="s">
        <v>235</v>
      </c>
      <c r="C102" s="37" t="s">
        <v>364</v>
      </c>
      <c r="D102" s="46"/>
      <c r="E102" s="39">
        <v>0.23143777243579999</v>
      </c>
      <c r="F102" s="39">
        <v>4.3549308169999996</v>
      </c>
      <c r="G102" s="39" t="s">
        <v>399</v>
      </c>
      <c r="H102" s="54">
        <v>30.992020380768555</v>
      </c>
      <c r="I102" s="39">
        <v>4.2969446000000001E-2</v>
      </c>
      <c r="J102" s="39">
        <v>0.96965831999999996</v>
      </c>
      <c r="K102" s="39">
        <v>6.9315400299999999</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6815</v>
      </c>
      <c r="AL102" s="45" t="s">
        <v>416</v>
      </c>
    </row>
    <row r="103" spans="1:38" s="6" customFormat="1" ht="26.25" customHeight="1" thickBot="1">
      <c r="A103" s="37" t="s">
        <v>229</v>
      </c>
      <c r="B103" s="37" t="s">
        <v>236</v>
      </c>
      <c r="C103" s="37" t="s">
        <v>237</v>
      </c>
      <c r="D103" s="46"/>
      <c r="E103" s="39">
        <v>3.369136E-3</v>
      </c>
      <c r="F103" s="39">
        <v>0.17874703881644</v>
      </c>
      <c r="G103" s="39" t="s">
        <v>399</v>
      </c>
      <c r="H103" s="39">
        <v>0.1745456</v>
      </c>
      <c r="I103" s="39">
        <v>1.1009884931506999E-2</v>
      </c>
      <c r="J103" s="39">
        <v>1.6765052054795001E-2</v>
      </c>
      <c r="K103" s="39">
        <v>3.6282575342465997E-2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40.590000000000003</v>
      </c>
      <c r="AL103" s="45" t="s">
        <v>416</v>
      </c>
    </row>
    <row r="104" spans="1:38" s="6" customFormat="1" ht="26.25" customHeight="1" thickBot="1">
      <c r="A104" s="37" t="s">
        <v>229</v>
      </c>
      <c r="B104" s="37" t="s">
        <v>238</v>
      </c>
      <c r="C104" s="37" t="s">
        <v>239</v>
      </c>
      <c r="D104" s="46"/>
      <c r="E104" s="39">
        <v>8.7288720000000004E-3</v>
      </c>
      <c r="F104" s="39">
        <v>0.39605164162192003</v>
      </c>
      <c r="G104" s="39" t="s">
        <v>399</v>
      </c>
      <c r="H104" s="39">
        <v>0.29096240000000001</v>
      </c>
      <c r="I104" s="39">
        <v>1.195735890411E-3</v>
      </c>
      <c r="J104" s="39">
        <v>3.5872076712328998E-3</v>
      </c>
      <c r="K104" s="39">
        <v>8.3701512328766998E-3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727</v>
      </c>
      <c r="AL104" s="45" t="s">
        <v>416</v>
      </c>
    </row>
    <row r="105" spans="1:38" s="6" customFormat="1" ht="26.25" customHeight="1" thickBot="1">
      <c r="A105" s="37" t="s">
        <v>229</v>
      </c>
      <c r="B105" s="37" t="s">
        <v>240</v>
      </c>
      <c r="C105" s="37" t="s">
        <v>241</v>
      </c>
      <c r="D105" s="46"/>
      <c r="E105" s="39">
        <v>0.20125000000000001</v>
      </c>
      <c r="F105" s="54">
        <v>3.4413749999999999</v>
      </c>
      <c r="G105" s="39" t="s">
        <v>399</v>
      </c>
      <c r="H105" s="39">
        <v>5.6349999999999998</v>
      </c>
      <c r="I105" s="39">
        <v>5.5578082191781002E-2</v>
      </c>
      <c r="J105" s="39">
        <v>8.7336986301370004E-2</v>
      </c>
      <c r="K105" s="39">
        <v>0.19055342465753</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805</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0.70389199999999996</v>
      </c>
      <c r="F107" s="39">
        <v>2.1779876944223999</v>
      </c>
      <c r="G107" s="39" t="s">
        <v>399</v>
      </c>
      <c r="H107" s="39">
        <v>5.638261599272</v>
      </c>
      <c r="I107" s="39">
        <v>0.150834</v>
      </c>
      <c r="J107" s="39">
        <v>2.01112</v>
      </c>
      <c r="K107" s="39">
        <v>9.5528200000000005</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50278</v>
      </c>
      <c r="AL107" s="45" t="s">
        <v>416</v>
      </c>
    </row>
    <row r="108" spans="1:38" s="6" customFormat="1" ht="26.25" customHeight="1" thickBot="1">
      <c r="A108" s="37" t="s">
        <v>229</v>
      </c>
      <c r="B108" s="37" t="s">
        <v>245</v>
      </c>
      <c r="C108" s="37" t="s">
        <v>360</v>
      </c>
      <c r="D108" s="46"/>
      <c r="E108" s="39">
        <v>0.93665257199999996</v>
      </c>
      <c r="F108" s="39">
        <v>3.26118</v>
      </c>
      <c r="G108" s="39" t="s">
        <v>399</v>
      </c>
      <c r="H108" s="39">
        <v>4.5098086799999999</v>
      </c>
      <c r="I108" s="39">
        <v>6.9381672000000005E-2</v>
      </c>
      <c r="J108" s="39">
        <v>0.69381672000000005</v>
      </c>
      <c r="K108" s="39">
        <v>1.3876334400000001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34690.836000000003</v>
      </c>
      <c r="AL108" s="45" t="s">
        <v>416</v>
      </c>
    </row>
    <row r="109" spans="1:38" s="6" customFormat="1" ht="26.25" customHeight="1" thickBot="1">
      <c r="A109" s="37" t="s">
        <v>229</v>
      </c>
      <c r="B109" s="37" t="s">
        <v>246</v>
      </c>
      <c r="C109" s="37" t="s">
        <v>361</v>
      </c>
      <c r="D109" s="46"/>
      <c r="E109" s="39">
        <v>1.2930299999999999E-4</v>
      </c>
      <c r="F109" s="39">
        <v>2.341821E-3</v>
      </c>
      <c r="G109" s="39" t="s">
        <v>399</v>
      </c>
      <c r="H109" s="39">
        <v>2.68184E-3</v>
      </c>
      <c r="I109" s="39">
        <v>9.5779999999999994E-5</v>
      </c>
      <c r="J109" s="39">
        <v>5.2678999999999996E-4</v>
      </c>
      <c r="K109" s="39">
        <v>5.2678999999999996E-4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4.7889999999999997</v>
      </c>
      <c r="AL109" s="45" t="s">
        <v>416</v>
      </c>
    </row>
    <row r="110" spans="1:38" s="6" customFormat="1" ht="26.25" customHeight="1" thickBot="1">
      <c r="A110" s="37" t="s">
        <v>229</v>
      </c>
      <c r="B110" s="37" t="s">
        <v>247</v>
      </c>
      <c r="C110" s="37" t="s">
        <v>362</v>
      </c>
      <c r="D110" s="46"/>
      <c r="E110" s="39">
        <v>3.6025E-4</v>
      </c>
      <c r="F110" s="39">
        <v>8.0073750000000006E-3</v>
      </c>
      <c r="G110" s="39" t="s">
        <v>399</v>
      </c>
      <c r="H110" s="39">
        <v>7.3687500000000003E-3</v>
      </c>
      <c r="I110" s="39">
        <v>3.2749999999999999E-4</v>
      </c>
      <c r="J110" s="39">
        <v>2.2924999999999998E-3</v>
      </c>
      <c r="K110" s="39">
        <v>2.2924999999999998E-3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16.375</v>
      </c>
      <c r="AL110" s="45" t="s">
        <v>416</v>
      </c>
    </row>
    <row r="111" spans="1:38" s="6" customFormat="1" ht="26.25" customHeight="1" thickBot="1">
      <c r="A111" s="37" t="s">
        <v>229</v>
      </c>
      <c r="B111" s="37" t="s">
        <v>248</v>
      </c>
      <c r="C111" s="37" t="s">
        <v>356</v>
      </c>
      <c r="D111" s="46"/>
      <c r="E111" s="39">
        <v>4.78932E-4</v>
      </c>
      <c r="F111" s="39">
        <v>2.8256988E-2</v>
      </c>
      <c r="G111" s="39" t="s">
        <v>399</v>
      </c>
      <c r="H111" s="39">
        <v>9.5786399999999994E-3</v>
      </c>
      <c r="I111" s="39">
        <v>1.915728E-3</v>
      </c>
      <c r="J111" s="39">
        <v>3.831456E-3</v>
      </c>
      <c r="K111" s="39">
        <v>8.6207760000000001E-3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478.93200000000002</v>
      </c>
      <c r="AL111" s="45" t="s">
        <v>416</v>
      </c>
    </row>
    <row r="112" spans="1:38" s="6" customFormat="1" ht="26.25" customHeight="1" thickBot="1">
      <c r="A112" s="37" t="s">
        <v>249</v>
      </c>
      <c r="B112" s="37" t="s">
        <v>250</v>
      </c>
      <c r="C112" s="37" t="s">
        <v>251</v>
      </c>
      <c r="D112" s="38"/>
      <c r="E112" s="40">
        <v>10.088039999999999</v>
      </c>
      <c r="F112" s="39" t="s">
        <v>399</v>
      </c>
      <c r="G112" s="39" t="s">
        <v>399</v>
      </c>
      <c r="H112" s="40">
        <v>13.826472927412469</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252.20099999999999</v>
      </c>
      <c r="AL112" s="45" t="s">
        <v>417</v>
      </c>
    </row>
    <row r="113" spans="1:38" s="6" customFormat="1" ht="26.25" customHeight="1" thickBot="1">
      <c r="A113" s="37" t="s">
        <v>249</v>
      </c>
      <c r="B113" s="48" t="s">
        <v>252</v>
      </c>
      <c r="C113" s="48" t="s">
        <v>253</v>
      </c>
      <c r="D113" s="38"/>
      <c r="E113" s="39">
        <v>9.89849489062704</v>
      </c>
      <c r="F113" s="39">
        <v>24.756620000000002</v>
      </c>
      <c r="G113" s="39" t="s">
        <v>399</v>
      </c>
      <c r="H113" s="54">
        <v>57.974704226259064</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247462372.26567596</v>
      </c>
      <c r="AL113" s="45" t="s">
        <v>418</v>
      </c>
    </row>
    <row r="114" spans="1:38" s="6" customFormat="1" ht="26.25" customHeight="1" thickBot="1">
      <c r="A114" s="37" t="s">
        <v>249</v>
      </c>
      <c r="B114" s="48" t="s">
        <v>254</v>
      </c>
      <c r="C114" s="48" t="s">
        <v>365</v>
      </c>
      <c r="D114" s="38"/>
      <c r="E114" s="39">
        <v>1.213731E-2</v>
      </c>
      <c r="F114" s="39" t="s">
        <v>399</v>
      </c>
      <c r="G114" s="39" t="s">
        <v>399</v>
      </c>
      <c r="H114" s="39">
        <v>4.1266853999999999E-2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6068.6549999999997</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0.92714000000000008</v>
      </c>
      <c r="G116" s="39" t="s">
        <v>399</v>
      </c>
      <c r="H116" s="39">
        <v>21.955545292502094</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0.36092076000000001</v>
      </c>
      <c r="J119" s="39">
        <v>9.3839397599999987</v>
      </c>
      <c r="K119" s="39">
        <v>9.3839397599999987</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6015346</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3.2195802599999999</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6015346</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1.1807259652916631E-2</v>
      </c>
      <c r="F123" s="39">
        <v>2.2607642823905167E-2</v>
      </c>
      <c r="G123" s="39">
        <v>1.6407037711054914E-3</v>
      </c>
      <c r="H123" s="39">
        <v>1.4443867779367334E-2</v>
      </c>
      <c r="I123" s="39">
        <v>3.5512261643161951E-2</v>
      </c>
      <c r="J123" s="39">
        <v>3.6892343159094565E-2</v>
      </c>
      <c r="K123" s="39">
        <v>3.7494170983234869E-2</v>
      </c>
      <c r="L123" s="39">
        <v>4.2340456021517569E-3</v>
      </c>
      <c r="M123" s="39">
        <v>0.29011037125183681</v>
      </c>
      <c r="N123" s="39">
        <v>1.993135496565037E-4</v>
      </c>
      <c r="O123" s="39">
        <v>1.558125171463602E-3</v>
      </c>
      <c r="P123" s="39">
        <v>3.559635197151033E-4</v>
      </c>
      <c r="Q123" s="39">
        <v>6.511783819110968E-5</v>
      </c>
      <c r="R123" s="39">
        <v>5.8037707262957399E-4</v>
      </c>
      <c r="S123" s="39">
        <v>3.4250612508689529E-4</v>
      </c>
      <c r="T123" s="39">
        <v>2.3543263380139E-4</v>
      </c>
      <c r="U123" s="39">
        <v>1.5877862165335389E-4</v>
      </c>
      <c r="V123" s="39">
        <v>4.5452211343300179E-3</v>
      </c>
      <c r="W123" s="39" t="s">
        <v>399</v>
      </c>
      <c r="X123" s="39">
        <v>3.1247798642288643E-2</v>
      </c>
      <c r="Y123" s="39">
        <v>1.7103166531535173E-2</v>
      </c>
      <c r="Z123" s="39">
        <v>9.9514331924749153E-3</v>
      </c>
      <c r="AA123" s="39">
        <v>1.0857486363890822E-2</v>
      </c>
      <c r="AB123" s="39">
        <v>6.9159884730189553E-2</v>
      </c>
      <c r="AC123" s="39" t="s">
        <v>399</v>
      </c>
      <c r="AD123" s="39" t="s">
        <v>399</v>
      </c>
      <c r="AE123" s="26"/>
      <c r="AF123" s="40" t="s">
        <v>399</v>
      </c>
      <c r="AG123" s="40" t="s">
        <v>399</v>
      </c>
      <c r="AH123" s="40" t="s">
        <v>399</v>
      </c>
      <c r="AI123" s="40" t="s">
        <v>399</v>
      </c>
      <c r="AJ123" s="40" t="s">
        <v>399</v>
      </c>
      <c r="AK123" s="44">
        <v>1027473.8794345716</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1.3783068961378</v>
      </c>
      <c r="G125" s="39" t="s">
        <v>399</v>
      </c>
      <c r="H125" s="39" t="s">
        <v>401</v>
      </c>
      <c r="I125" s="39">
        <v>2.4074892600000001E-4</v>
      </c>
      <c r="J125" s="39">
        <v>1.597697418E-3</v>
      </c>
      <c r="K125" s="39">
        <v>3.3777803860000001E-3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522</v>
      </c>
      <c r="AL125" s="45" t="s">
        <v>420</v>
      </c>
    </row>
    <row r="126" spans="1:38" s="6" customFormat="1" ht="26.25" customHeight="1" thickBot="1">
      <c r="A126" s="37" t="s">
        <v>274</v>
      </c>
      <c r="B126" s="37" t="s">
        <v>277</v>
      </c>
      <c r="C126" s="37" t="s">
        <v>278</v>
      </c>
      <c r="D126" s="38"/>
      <c r="E126" s="39" t="s">
        <v>401</v>
      </c>
      <c r="F126" s="39" t="s">
        <v>401</v>
      </c>
      <c r="G126" s="39" t="s">
        <v>401</v>
      </c>
      <c r="H126" s="39">
        <v>7.7999999999999999E-5</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v>0.32500000000000001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1.7450562748179601E-2</v>
      </c>
      <c r="F129" s="39">
        <v>0.14843007395003399</v>
      </c>
      <c r="G129" s="39">
        <v>9.4273155076372698E-4</v>
      </c>
      <c r="H129" s="39" t="s">
        <v>401</v>
      </c>
      <c r="I129" s="39">
        <v>8.0232472405423604E-5</v>
      </c>
      <c r="J129" s="39">
        <v>1.40406826709491E-4</v>
      </c>
      <c r="K129" s="39">
        <v>2.0058118101355901E-4</v>
      </c>
      <c r="L129" s="39">
        <v>2.8081365341898298E-6</v>
      </c>
      <c r="M129" s="39">
        <v>1.4040682670949101E-3</v>
      </c>
      <c r="N129" s="39">
        <v>2.6075553531762701E-2</v>
      </c>
      <c r="O129" s="39">
        <v>2.0058118101355898E-3</v>
      </c>
      <c r="P129" s="39">
        <v>1.1232546136759299E-3</v>
      </c>
      <c r="Q129" s="39">
        <v>3.2092988962169398E-4</v>
      </c>
      <c r="R129" s="39" t="s">
        <v>401</v>
      </c>
      <c r="S129" s="39" t="s">
        <v>401</v>
      </c>
      <c r="T129" s="39">
        <v>2.8081365341898301E-3</v>
      </c>
      <c r="U129" s="39" t="s">
        <v>401</v>
      </c>
      <c r="V129" s="39" t="s">
        <v>401</v>
      </c>
      <c r="W129" s="39">
        <v>7.0203413354745701</v>
      </c>
      <c r="X129" s="39" t="s">
        <v>401</v>
      </c>
      <c r="Y129" s="39" t="s">
        <v>401</v>
      </c>
      <c r="Z129" s="39" t="s">
        <v>401</v>
      </c>
      <c r="AA129" s="39" t="s">
        <v>401</v>
      </c>
      <c r="AB129" s="39">
        <v>4.0116236202711802E-4</v>
      </c>
      <c r="AC129" s="39">
        <v>4.0116236202711798E-2</v>
      </c>
      <c r="AD129" s="39" t="s">
        <v>401</v>
      </c>
      <c r="AE129" s="26"/>
      <c r="AF129" s="40" t="s">
        <v>399</v>
      </c>
      <c r="AG129" s="40" t="s">
        <v>399</v>
      </c>
      <c r="AH129" s="40" t="s">
        <v>399</v>
      </c>
      <c r="AI129" s="40" t="s">
        <v>399</v>
      </c>
      <c r="AJ129" s="40" t="s">
        <v>399</v>
      </c>
      <c r="AK129" s="40">
        <v>20.058118101355898</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2.270061E-2</v>
      </c>
      <c r="F131" s="39">
        <v>8.8280149999999998E-3</v>
      </c>
      <c r="G131" s="39">
        <v>1.1098076E-3</v>
      </c>
      <c r="H131" s="39" t="s">
        <v>401</v>
      </c>
      <c r="I131" s="39" t="s">
        <v>401</v>
      </c>
      <c r="J131" s="39" t="s">
        <v>401</v>
      </c>
      <c r="K131" s="39">
        <v>2.9006334999999999E-3</v>
      </c>
      <c r="L131" s="39">
        <v>6.6714570499999996E-5</v>
      </c>
      <c r="M131" s="39">
        <v>1.8917175000000001E-2</v>
      </c>
      <c r="N131" s="39">
        <v>4.5401219999999997E-3</v>
      </c>
      <c r="O131" s="39">
        <v>1.5133740000000001E-3</v>
      </c>
      <c r="P131" s="39">
        <v>2.0430548999999999E-2</v>
      </c>
      <c r="Q131" s="39">
        <v>1.2611449999999999E-5</v>
      </c>
      <c r="R131" s="39">
        <v>2.0178319999999999E-4</v>
      </c>
      <c r="S131" s="39">
        <v>3.1024166999999998E-2</v>
      </c>
      <c r="T131" s="39">
        <v>3.7834349999999999E-3</v>
      </c>
      <c r="U131" s="39" t="s">
        <v>401</v>
      </c>
      <c r="V131" s="39" t="s">
        <v>401</v>
      </c>
      <c r="W131" s="39">
        <v>504.45800000000003</v>
      </c>
      <c r="X131" s="39" t="s">
        <v>401</v>
      </c>
      <c r="Y131" s="39" t="s">
        <v>401</v>
      </c>
      <c r="Z131" s="39" t="s">
        <v>401</v>
      </c>
      <c r="AA131" s="39" t="s">
        <v>401</v>
      </c>
      <c r="AB131" s="39">
        <v>5.04458E-7</v>
      </c>
      <c r="AC131" s="39">
        <v>1.261145</v>
      </c>
      <c r="AD131" s="39">
        <v>0.25222899999999998</v>
      </c>
      <c r="AE131" s="26"/>
      <c r="AF131" s="40" t="s">
        <v>399</v>
      </c>
      <c r="AG131" s="40" t="s">
        <v>399</v>
      </c>
      <c r="AH131" s="40" t="s">
        <v>399</v>
      </c>
      <c r="AI131" s="40" t="s">
        <v>399</v>
      </c>
      <c r="AJ131" s="40" t="s">
        <v>399</v>
      </c>
      <c r="AK131" s="40">
        <v>12.61145</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7.1115000000000002E-4</v>
      </c>
      <c r="F133" s="39">
        <v>1.1206000000000001E-5</v>
      </c>
      <c r="G133" s="39">
        <v>9.7405999999999995E-5</v>
      </c>
      <c r="H133" s="39" t="s">
        <v>399</v>
      </c>
      <c r="I133" s="39">
        <v>2.99114E-5</v>
      </c>
      <c r="J133" s="39">
        <v>2.99114E-5</v>
      </c>
      <c r="K133" s="39">
        <v>3.3238719999999999E-5</v>
      </c>
      <c r="L133" s="39" t="s">
        <v>401</v>
      </c>
      <c r="M133" s="39">
        <v>1.2068E-4</v>
      </c>
      <c r="N133" s="39">
        <v>2.588586E-5</v>
      </c>
      <c r="O133" s="39">
        <v>4.33586E-6</v>
      </c>
      <c r="P133" s="39">
        <v>1.2843799999999999E-3</v>
      </c>
      <c r="Q133" s="39">
        <v>1.173182E-5</v>
      </c>
      <c r="R133" s="39">
        <v>1.168872E-5</v>
      </c>
      <c r="S133" s="39">
        <v>1.071466E-5</v>
      </c>
      <c r="T133" s="39">
        <v>1.493846E-5</v>
      </c>
      <c r="U133" s="39">
        <v>1.7050359999999999E-5</v>
      </c>
      <c r="V133" s="39">
        <v>1.3802344000000001E-4</v>
      </c>
      <c r="W133" s="39">
        <v>2.3274000000000001E-5</v>
      </c>
      <c r="X133" s="39">
        <v>1.13784E-8</v>
      </c>
      <c r="Y133" s="39">
        <v>6.2150200000000003E-9</v>
      </c>
      <c r="Z133" s="39">
        <v>5.5512800000000003E-9</v>
      </c>
      <c r="AA133" s="39">
        <v>6.0253799999999997E-9</v>
      </c>
      <c r="AB133" s="39">
        <v>2.9170080000000001E-8</v>
      </c>
      <c r="AC133" s="39">
        <v>1.293E-4</v>
      </c>
      <c r="AD133" s="39">
        <v>3.5342000000000001E-4</v>
      </c>
      <c r="AE133" s="26"/>
      <c r="AF133" s="40" t="s">
        <v>399</v>
      </c>
      <c r="AG133" s="40" t="s">
        <v>399</v>
      </c>
      <c r="AH133" s="40" t="s">
        <v>399</v>
      </c>
      <c r="AI133" s="40" t="s">
        <v>399</v>
      </c>
      <c r="AJ133" s="40" t="s">
        <v>399</v>
      </c>
      <c r="AK133" s="40">
        <v>862</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0.4065959925</v>
      </c>
      <c r="F135" s="39">
        <v>0.15726826125000001</v>
      </c>
      <c r="G135" s="39">
        <v>1.4064641250000001E-2</v>
      </c>
      <c r="H135" s="39" t="s">
        <v>401</v>
      </c>
      <c r="I135" s="39">
        <v>0.53573497125000002</v>
      </c>
      <c r="J135" s="39">
        <v>0.57665029125</v>
      </c>
      <c r="K135" s="39">
        <v>0.59327213999999995</v>
      </c>
      <c r="L135" s="39">
        <v>0.22500868792500001</v>
      </c>
      <c r="M135" s="39">
        <v>7.1384447362500003</v>
      </c>
      <c r="N135" s="39">
        <v>6.2651583750000003E-2</v>
      </c>
      <c r="O135" s="39">
        <v>1.27860375E-2</v>
      </c>
      <c r="P135" s="39" t="s">
        <v>401</v>
      </c>
      <c r="Q135" s="39">
        <v>5.2422753750000002E-2</v>
      </c>
      <c r="R135" s="39">
        <v>1.2786037499999999E-3</v>
      </c>
      <c r="S135" s="39">
        <v>2.5572075E-2</v>
      </c>
      <c r="T135" s="39" t="s">
        <v>401</v>
      </c>
      <c r="U135" s="39">
        <v>8.9502262500000002E-3</v>
      </c>
      <c r="V135" s="39">
        <v>2.2413923737500001</v>
      </c>
      <c r="W135" s="39">
        <v>1.27860375</v>
      </c>
      <c r="X135" s="39">
        <v>1.406464125E-3</v>
      </c>
      <c r="Y135" s="39">
        <v>2.6850678750000002E-3</v>
      </c>
      <c r="Z135" s="39">
        <v>3.7079508750000002E-3</v>
      </c>
      <c r="AA135" s="39" t="s">
        <v>401</v>
      </c>
      <c r="AB135" s="39">
        <v>7.7994828750000003E-3</v>
      </c>
      <c r="AC135" s="39" t="s">
        <v>401</v>
      </c>
      <c r="AD135" s="39" t="s">
        <v>399</v>
      </c>
      <c r="AE135" s="26"/>
      <c r="AF135" s="40" t="s">
        <v>399</v>
      </c>
      <c r="AG135" s="40" t="s">
        <v>399</v>
      </c>
      <c r="AH135" s="40" t="s">
        <v>399</v>
      </c>
      <c r="AI135" s="40" t="s">
        <v>399</v>
      </c>
      <c r="AJ135" s="40" t="s">
        <v>399</v>
      </c>
      <c r="AK135" s="40">
        <v>127.860375</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1.846482E-2</v>
      </c>
      <c r="G138" s="39" t="s">
        <v>399</v>
      </c>
      <c r="H138" s="39">
        <v>13.1517792</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563</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0.24690094000000001</v>
      </c>
      <c r="J139" s="39">
        <v>0.24690094000000001</v>
      </c>
      <c r="K139" s="39">
        <v>0.24690094000000001</v>
      </c>
      <c r="L139" s="39" t="s">
        <v>401</v>
      </c>
      <c r="M139" s="39" t="s">
        <v>401</v>
      </c>
      <c r="N139" s="39">
        <v>7.1725000000000001E-4</v>
      </c>
      <c r="O139" s="39">
        <v>1.44658E-3</v>
      </c>
      <c r="P139" s="39">
        <v>1.44658E-3</v>
      </c>
      <c r="Q139" s="39">
        <v>2.2930860000000002E-3</v>
      </c>
      <c r="R139" s="39">
        <v>2.1895E-3</v>
      </c>
      <c r="S139" s="39">
        <v>5.0908139999999999E-3</v>
      </c>
      <c r="T139" s="39" t="s">
        <v>401</v>
      </c>
      <c r="U139" s="39" t="s">
        <v>401</v>
      </c>
      <c r="V139" s="39" t="s">
        <v>401</v>
      </c>
      <c r="W139" s="39">
        <v>2.4956719999999999</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438</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332.07035159410441</v>
      </c>
      <c r="F141" s="57">
        <f t="shared" ref="F141:AD141" si="0">SUM(F14:F140)</f>
        <v>332.77804948954605</v>
      </c>
      <c r="G141" s="57">
        <f t="shared" si="0"/>
        <v>649.10411837613117</v>
      </c>
      <c r="H141" s="57">
        <f t="shared" si="0"/>
        <v>194.70545807740447</v>
      </c>
      <c r="I141" s="57">
        <f t="shared" si="0"/>
        <v>115.94161650436368</v>
      </c>
      <c r="J141" s="57">
        <f t="shared" si="0"/>
        <v>154.72021663715176</v>
      </c>
      <c r="K141" s="57">
        <f t="shared" si="0"/>
        <v>273.40422886001659</v>
      </c>
      <c r="L141" s="57">
        <f t="shared" si="0"/>
        <v>13.721003914061328</v>
      </c>
      <c r="M141" s="57">
        <f t="shared" si="0"/>
        <v>1135.0223520104521</v>
      </c>
      <c r="N141" s="57">
        <f t="shared" si="0"/>
        <v>71.520755254278015</v>
      </c>
      <c r="O141" s="57">
        <f t="shared" si="0"/>
        <v>3.7343771280114568</v>
      </c>
      <c r="P141" s="57">
        <f t="shared" si="0"/>
        <v>3.7235874707225816</v>
      </c>
      <c r="Q141" s="57">
        <f t="shared" si="0"/>
        <v>7.2284842547310699</v>
      </c>
      <c r="R141" s="57">
        <f t="shared" si="0"/>
        <v>20.095689376205147</v>
      </c>
      <c r="S141" s="57">
        <f t="shared" si="0"/>
        <v>52.009433941527753</v>
      </c>
      <c r="T141" s="57">
        <f t="shared" si="0"/>
        <v>23.620865718013473</v>
      </c>
      <c r="U141" s="57">
        <f t="shared" si="0"/>
        <v>14.494908858675837</v>
      </c>
      <c r="V141" s="57">
        <f t="shared" si="0"/>
        <v>132.65852095396451</v>
      </c>
      <c r="W141" s="57">
        <f t="shared" si="0"/>
        <v>685.64034699851231</v>
      </c>
      <c r="X141" s="57">
        <f t="shared" si="0"/>
        <v>17.130583646306349</v>
      </c>
      <c r="Y141" s="57">
        <f t="shared" si="0"/>
        <v>16.841974650412379</v>
      </c>
      <c r="Z141" s="57">
        <f t="shared" si="0"/>
        <v>6.463388365842972</v>
      </c>
      <c r="AA141" s="57">
        <f t="shared" si="0"/>
        <v>9.0566358089773864</v>
      </c>
      <c r="AB141" s="57">
        <f t="shared" si="0"/>
        <v>62.192034138359112</v>
      </c>
      <c r="AC141" s="57">
        <f t="shared" si="0"/>
        <v>4.232454451516019</v>
      </c>
      <c r="AD141" s="57">
        <f t="shared" si="0"/>
        <v>38.385938130913026</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332.07035159410441</v>
      </c>
      <c r="F152" s="81">
        <f t="shared" ref="F152:AD152" si="1">F141 + F151 + IF(AND(OR($B$4="AT",$B$4="BE",$B$4="CH",$B$4="GB",$B$4="IE",$B$4="LT",$B$4="LU",$B$4="NL"),SUM(F143:F149)&gt;0),SUM(F143:F149)-SUM(F27:F33),0)</f>
        <v>332.77804948954605</v>
      </c>
      <c r="G152" s="81">
        <f t="shared" si="1"/>
        <v>649.10411837613117</v>
      </c>
      <c r="H152" s="81">
        <f t="shared" si="1"/>
        <v>194.70545807740447</v>
      </c>
      <c r="I152" s="81">
        <f t="shared" si="1"/>
        <v>115.94161650436368</v>
      </c>
      <c r="J152" s="81">
        <f t="shared" si="1"/>
        <v>154.72021663715176</v>
      </c>
      <c r="K152" s="81">
        <f t="shared" si="1"/>
        <v>273.40422886001659</v>
      </c>
      <c r="L152" s="81">
        <f t="shared" si="1"/>
        <v>13.721003914061328</v>
      </c>
      <c r="M152" s="81">
        <f t="shared" si="1"/>
        <v>1135.0223520104521</v>
      </c>
      <c r="N152" s="81">
        <f t="shared" si="1"/>
        <v>71.520755254278015</v>
      </c>
      <c r="O152" s="81">
        <f t="shared" si="1"/>
        <v>3.7343771280114568</v>
      </c>
      <c r="P152" s="81">
        <f t="shared" si="1"/>
        <v>3.7235874707225816</v>
      </c>
      <c r="Q152" s="81">
        <f t="shared" si="1"/>
        <v>7.2284842547310699</v>
      </c>
      <c r="R152" s="81">
        <f t="shared" si="1"/>
        <v>20.095689376205147</v>
      </c>
      <c r="S152" s="81">
        <f t="shared" si="1"/>
        <v>52.009433941527753</v>
      </c>
      <c r="T152" s="81">
        <f t="shared" si="1"/>
        <v>23.620865718013473</v>
      </c>
      <c r="U152" s="81">
        <f t="shared" si="1"/>
        <v>14.494908858675837</v>
      </c>
      <c r="V152" s="81">
        <f t="shared" si="1"/>
        <v>132.65852095396451</v>
      </c>
      <c r="W152" s="81">
        <f t="shared" si="1"/>
        <v>685.64034699851231</v>
      </c>
      <c r="X152" s="81">
        <f t="shared" si="1"/>
        <v>17.130583646306349</v>
      </c>
      <c r="Y152" s="81">
        <f t="shared" si="1"/>
        <v>16.841974650412379</v>
      </c>
      <c r="Z152" s="81">
        <f t="shared" si="1"/>
        <v>6.463388365842972</v>
      </c>
      <c r="AA152" s="81">
        <f t="shared" si="1"/>
        <v>9.0566358089773864</v>
      </c>
      <c r="AB152" s="81">
        <f t="shared" si="1"/>
        <v>62.192034138359112</v>
      </c>
      <c r="AC152" s="81">
        <f t="shared" si="1"/>
        <v>4.232454451516019</v>
      </c>
      <c r="AD152" s="81">
        <f t="shared" si="1"/>
        <v>38.385938130913026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332.07035159410441</v>
      </c>
      <c r="F154" s="81">
        <f>F141 + F153 - IF(OR($B$6=2005,$B$6&gt;=2020),SUM(F99:F122),0) + IF(AND(OR($B$4="AT",$B$4="BE",$B$4="CH",$B$4="GB",$B$4="IE",$B$4="LT",$B$4="LU",$B$4="NL"),SUM(F143:F149)&gt;0),SUM(F143:F149)-SUM(F27:F33),0)</f>
        <v>332.77804948954605</v>
      </c>
      <c r="G154" s="81">
        <f>G141 + G153 + IF(AND(OR($B$4="AT",$B$4="BE",$B$4="CH",$B$4="GB",$B$4="IE",$B$4="LT",$B$4="LU",$B$4="NL"),SUM(G143:G149)&gt;0),SUM(G143:G149)-SUM(G27:G33),0)</f>
        <v>649.10411837613117</v>
      </c>
      <c r="H154" s="81">
        <f t="shared" ref="H154:AD154" si="2">H141 + H153 + IF(AND(OR($B$4="AT",$B$4="BE",$B$4="CH",$B$4="GB",$B$4="IE",$B$4="LT",$B$4="LU",$B$4="NL"),SUM(H143:H149)&gt;0),SUM(H143:H149)-SUM(H27:H33),0)</f>
        <v>194.70545807740447</v>
      </c>
      <c r="I154" s="81">
        <f t="shared" si="2"/>
        <v>115.94161650436368</v>
      </c>
      <c r="J154" s="81">
        <f t="shared" si="2"/>
        <v>154.72021663715176</v>
      </c>
      <c r="K154" s="81">
        <f t="shared" si="2"/>
        <v>273.40422886001659</v>
      </c>
      <c r="L154" s="81">
        <f t="shared" si="2"/>
        <v>13.721003914061328</v>
      </c>
      <c r="M154" s="81">
        <f t="shared" si="2"/>
        <v>1135.0223520104521</v>
      </c>
      <c r="N154" s="81">
        <f t="shared" si="2"/>
        <v>71.520755254278015</v>
      </c>
      <c r="O154" s="81">
        <f t="shared" si="2"/>
        <v>3.7343771280114568</v>
      </c>
      <c r="P154" s="81">
        <f t="shared" si="2"/>
        <v>3.7235874707225816</v>
      </c>
      <c r="Q154" s="81">
        <f t="shared" si="2"/>
        <v>7.2284842547310699</v>
      </c>
      <c r="R154" s="81">
        <f t="shared" si="2"/>
        <v>20.095689376205147</v>
      </c>
      <c r="S154" s="81">
        <f t="shared" si="2"/>
        <v>52.009433941527753</v>
      </c>
      <c r="T154" s="81">
        <f t="shared" si="2"/>
        <v>23.620865718013473</v>
      </c>
      <c r="U154" s="81">
        <f t="shared" si="2"/>
        <v>14.494908858675837</v>
      </c>
      <c r="V154" s="81">
        <f t="shared" si="2"/>
        <v>132.65852095396451</v>
      </c>
      <c r="W154" s="81">
        <f t="shared" si="2"/>
        <v>685.64034699851231</v>
      </c>
      <c r="X154" s="81">
        <f t="shared" si="2"/>
        <v>17.130583646306349</v>
      </c>
      <c r="Y154" s="81">
        <f t="shared" si="2"/>
        <v>16.841974650412379</v>
      </c>
      <c r="Z154" s="81">
        <f t="shared" si="2"/>
        <v>6.463388365842972</v>
      </c>
      <c r="AA154" s="81">
        <f t="shared" si="2"/>
        <v>9.0566358089773864</v>
      </c>
      <c r="AB154" s="81">
        <f t="shared" si="2"/>
        <v>62.192034138359112</v>
      </c>
      <c r="AC154" s="81">
        <f t="shared" si="2"/>
        <v>4.232454451516019</v>
      </c>
      <c r="AD154" s="81">
        <f t="shared" si="2"/>
        <v>38.385938130913026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1.5031796399999999</v>
      </c>
      <c r="F157" s="213">
        <v>4.8957649999999998E-2</v>
      </c>
      <c r="G157" s="213">
        <v>0.10688604</v>
      </c>
      <c r="H157" s="213" t="s">
        <v>401</v>
      </c>
      <c r="I157" s="213">
        <v>2.855922E-2</v>
      </c>
      <c r="J157" s="213">
        <v>2.855922E-2</v>
      </c>
      <c r="K157" s="213" t="s">
        <v>401</v>
      </c>
      <c r="L157" s="213" t="s">
        <v>401</v>
      </c>
      <c r="M157" s="213">
        <v>0.48452146000000001</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88">
        <v>5611.516789880543</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0.10449551</v>
      </c>
      <c r="F158" s="213">
        <v>4.1831699999999999E-3</v>
      </c>
      <c r="G158" s="213">
        <v>7.4839299999999997E-3</v>
      </c>
      <c r="H158" s="213" t="s">
        <v>401</v>
      </c>
      <c r="I158" s="213">
        <v>6.5277E-4</v>
      </c>
      <c r="J158" s="213">
        <v>6.5277E-4</v>
      </c>
      <c r="K158" s="213" t="s">
        <v>401</v>
      </c>
      <c r="L158" s="213" t="s">
        <v>401</v>
      </c>
      <c r="M158" s="213">
        <v>0.10596956</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88">
        <v>392.90620709600944</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1.145560190092453</v>
      </c>
      <c r="F159" s="213">
        <v>2.7734015052499547E-2</v>
      </c>
      <c r="G159" s="213">
        <v>0.2375301049374747</v>
      </c>
      <c r="H159" s="213" t="s">
        <v>401</v>
      </c>
      <c r="I159" s="213">
        <v>4.0580593247937932E-2</v>
      </c>
      <c r="J159" s="213">
        <v>4.4750671770220241E-2</v>
      </c>
      <c r="K159" s="213">
        <v>4.4750671770220241E-2</v>
      </c>
      <c r="L159" s="213">
        <v>1.0594792800631123E-3</v>
      </c>
      <c r="M159" s="213">
        <v>6.0893217701771023E-2</v>
      </c>
      <c r="N159" s="213">
        <v>2.432308274559741E-3</v>
      </c>
      <c r="O159" s="213">
        <v>2.2802890073997574E-4</v>
      </c>
      <c r="P159" s="213">
        <v>4.1805298468995547E-4</v>
      </c>
      <c r="Q159" s="213">
        <v>4.9026213659094783E-3</v>
      </c>
      <c r="R159" s="213">
        <v>5.2636671254144398E-3</v>
      </c>
      <c r="S159" s="213">
        <v>1.6674613366610726E-2</v>
      </c>
      <c r="T159" s="213">
        <v>0.22232817822147635</v>
      </c>
      <c r="U159" s="213">
        <v>2.34679743678225E-3</v>
      </c>
      <c r="V159" s="213">
        <v>1.9382456562897936E-2</v>
      </c>
      <c r="W159" s="213">
        <v>4.3610527266520352E-3</v>
      </c>
      <c r="X159" s="213">
        <v>5.2256623086244434E-5</v>
      </c>
      <c r="Y159" s="213">
        <v>2.9453733012246863E-4</v>
      </c>
      <c r="Z159" s="213">
        <v>2.2802890073997574E-4</v>
      </c>
      <c r="AA159" s="213">
        <v>6.9358790641742624E-5</v>
      </c>
      <c r="AB159" s="213">
        <v>6.4418164459043145E-4</v>
      </c>
      <c r="AC159" s="213">
        <v>1.69121434715482E-3</v>
      </c>
      <c r="AD159" s="213">
        <v>4.1520262343070586E-3</v>
      </c>
      <c r="AE159" s="175"/>
      <c r="AF159" s="88">
        <v>665.5118480138168</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FF"/>
  </sheetPr>
  <dimension ref="A1:AL170"/>
  <sheetViews>
    <sheetView zoomScale="55" zoomScaleNormal="55" workbookViewId="0">
      <pane xSplit="3" ySplit="13" topLeftCell="D14" activePane="bottomRight" state="frozen"/>
      <selection pane="topRight" activeCell="D1" sqref="D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7" width="8.5703125" style="21" customWidth="1"/>
    <col min="8" max="8" width="10.85546875" style="21" customWidth="1"/>
    <col min="9" max="12" width="8.5703125" style="21" customWidth="1"/>
    <col min="13" max="13" width="11.42578125" style="21" customWidth="1"/>
    <col min="14" max="24" width="8.5703125" style="21" customWidth="1"/>
    <col min="25" max="25" width="8.85546875" style="21" customWidth="1"/>
    <col min="26" max="30" width="8.5703125" style="21" customWidth="1"/>
    <col min="31" max="31" width="2.140625" style="21" customWidth="1"/>
    <col min="32" max="32" width="10.7109375" style="112" customWidth="1"/>
    <col min="33" max="33" width="11.5703125" style="112" customWidth="1"/>
    <col min="34" max="34" width="10.85546875" style="112" customWidth="1"/>
    <col min="35" max="35" width="9.85546875" style="112" customWidth="1"/>
    <col min="36" max="36" width="8.5703125" style="112" customWidth="1"/>
    <col min="37" max="37" width="12.710937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2007</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729</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2007</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87.694731050000044</v>
      </c>
      <c r="F14" s="39">
        <v>0.94334916000000002</v>
      </c>
      <c r="G14" s="39">
        <v>445.80392621600009</v>
      </c>
      <c r="H14" s="39" t="s">
        <v>401</v>
      </c>
      <c r="I14" s="39">
        <v>8.3689130000495542</v>
      </c>
      <c r="J14" s="39">
        <v>15.026399994682324</v>
      </c>
      <c r="K14" s="39">
        <v>21.61683974</v>
      </c>
      <c r="L14" s="39">
        <v>0.2895005526829576</v>
      </c>
      <c r="M14" s="39">
        <v>10.056752099999999</v>
      </c>
      <c r="N14" s="39">
        <v>4.6580316629999992</v>
      </c>
      <c r="O14" s="39">
        <v>0.56938071049999994</v>
      </c>
      <c r="P14" s="39">
        <v>0.90615958600000002</v>
      </c>
      <c r="Q14" s="39">
        <v>4.44314258</v>
      </c>
      <c r="R14" s="39">
        <v>2.8178191375199995</v>
      </c>
      <c r="S14" s="39">
        <v>0.42144698575200007</v>
      </c>
      <c r="T14" s="39">
        <v>7.3701520009999992</v>
      </c>
      <c r="U14" s="39">
        <v>13.6995401024</v>
      </c>
      <c r="V14" s="39">
        <v>4.4130697029999997</v>
      </c>
      <c r="W14" s="39">
        <v>3.2309660000000004</v>
      </c>
      <c r="X14" s="39">
        <v>1.8800916200000001E-3</v>
      </c>
      <c r="Y14" s="39">
        <v>1.1514545680000002E-2</v>
      </c>
      <c r="Z14" s="39">
        <v>9.052035679999999E-3</v>
      </c>
      <c r="AA14" s="39">
        <v>9.5503769999999997E-4</v>
      </c>
      <c r="AB14" s="39">
        <v>2.340171068E-2</v>
      </c>
      <c r="AC14" s="39">
        <v>2.0400655000000003</v>
      </c>
      <c r="AD14" s="39">
        <v>5.3277645000000002E-3</v>
      </c>
      <c r="AE14" s="26"/>
      <c r="AF14" s="40">
        <v>17286</v>
      </c>
      <c r="AG14" s="40">
        <v>303565</v>
      </c>
      <c r="AH14" s="40">
        <v>180602</v>
      </c>
      <c r="AI14" s="40">
        <v>1236</v>
      </c>
      <c r="AJ14" s="40" t="s">
        <v>399</v>
      </c>
      <c r="AK14" s="40" t="s">
        <v>399</v>
      </c>
      <c r="AL14" s="45" t="s">
        <v>40</v>
      </c>
    </row>
    <row r="15" spans="1:38" s="6" customFormat="1" ht="26.25" customHeight="1" thickBot="1">
      <c r="A15" s="37" t="s">
        <v>44</v>
      </c>
      <c r="B15" s="37" t="s">
        <v>45</v>
      </c>
      <c r="C15" s="37" t="s">
        <v>46</v>
      </c>
      <c r="D15" s="38"/>
      <c r="E15" s="39">
        <v>4.6964599999999992</v>
      </c>
      <c r="F15" s="39">
        <v>0.12569049999999998</v>
      </c>
      <c r="G15" s="39">
        <v>3.0944013539999995</v>
      </c>
      <c r="H15" s="39" t="s">
        <v>401</v>
      </c>
      <c r="I15" s="39">
        <v>0.15830336</v>
      </c>
      <c r="J15" s="39">
        <v>0.19504266000000001</v>
      </c>
      <c r="K15" s="39">
        <v>0.25855806000000003</v>
      </c>
      <c r="L15" s="39">
        <v>7.6831980999999992E-3</v>
      </c>
      <c r="M15" s="39">
        <v>1.7645537</v>
      </c>
      <c r="N15" s="39">
        <v>2.8459370999999994E-2</v>
      </c>
      <c r="O15" s="39">
        <v>7.4831084999999993E-3</v>
      </c>
      <c r="P15" s="39">
        <v>6.4068069999999987E-3</v>
      </c>
      <c r="Q15" s="39">
        <v>2.9923539999999998E-2</v>
      </c>
      <c r="R15" s="39">
        <v>1.5911403839999998E-2</v>
      </c>
      <c r="S15" s="39">
        <v>3.3068625383999996E-2</v>
      </c>
      <c r="T15" s="39">
        <v>1.58790684534</v>
      </c>
      <c r="U15" s="39">
        <v>1.3307360799999999E-2</v>
      </c>
      <c r="V15" s="39">
        <v>0.54679485100000003</v>
      </c>
      <c r="W15" s="39">
        <v>3.6984500000000003E-2</v>
      </c>
      <c r="X15" s="39">
        <v>2.3987040000000005E-5</v>
      </c>
      <c r="Y15" s="39">
        <v>6.4002060000000006E-5</v>
      </c>
      <c r="Z15" s="39">
        <v>6.4002060000000006E-5</v>
      </c>
      <c r="AA15" s="39">
        <v>7.9071400000000017E-5</v>
      </c>
      <c r="AB15" s="39">
        <v>2.3106256000000002E-4</v>
      </c>
      <c r="AC15" s="39">
        <v>0</v>
      </c>
      <c r="AD15" s="39">
        <v>0</v>
      </c>
      <c r="AE15" s="26"/>
      <c r="AF15" s="40">
        <v>6227</v>
      </c>
      <c r="AG15" s="40" t="s">
        <v>399</v>
      </c>
      <c r="AH15" s="40">
        <v>42834</v>
      </c>
      <c r="AI15" s="40" t="s">
        <v>399</v>
      </c>
      <c r="AJ15" s="40" t="s">
        <v>399</v>
      </c>
      <c r="AK15" s="40" t="s">
        <v>399</v>
      </c>
      <c r="AL15" s="45" t="s">
        <v>40</v>
      </c>
    </row>
    <row r="16" spans="1:38" s="6" customFormat="1" ht="26.25" customHeight="1" thickBot="1">
      <c r="A16" s="37" t="s">
        <v>44</v>
      </c>
      <c r="B16" s="37" t="s">
        <v>47</v>
      </c>
      <c r="C16" s="37" t="s">
        <v>48</v>
      </c>
      <c r="D16" s="38"/>
      <c r="E16" s="39">
        <v>5.9620039999999994</v>
      </c>
      <c r="F16" s="39">
        <v>0.67145140000000003</v>
      </c>
      <c r="G16" s="39">
        <v>1.5233637299999998</v>
      </c>
      <c r="H16" s="39">
        <v>7.3999999999999996E-5</v>
      </c>
      <c r="I16" s="39">
        <v>0.29999881999999994</v>
      </c>
      <c r="J16" s="39">
        <v>0.34761782000000008</v>
      </c>
      <c r="K16" s="39">
        <v>0.34789781999999997</v>
      </c>
      <c r="L16" s="39">
        <v>0.15964231000000001</v>
      </c>
      <c r="M16" s="39">
        <v>1.94617</v>
      </c>
      <c r="N16" s="39">
        <v>0.131370509</v>
      </c>
      <c r="O16" s="39">
        <v>2.4717370999999999E-3</v>
      </c>
      <c r="P16" s="39">
        <v>3.4089199999999997E-3</v>
      </c>
      <c r="Q16" s="39">
        <v>9.5627799999999999E-3</v>
      </c>
      <c r="R16" s="39">
        <v>0.158328147</v>
      </c>
      <c r="S16" s="39">
        <v>4.7987829400000001E-2</v>
      </c>
      <c r="T16" s="39">
        <v>1.9703221469999999</v>
      </c>
      <c r="U16" s="39">
        <v>2.5336019999999998E-3</v>
      </c>
      <c r="V16" s="39">
        <v>0.30343286999999997</v>
      </c>
      <c r="W16" s="39">
        <v>0.11042188</v>
      </c>
      <c r="X16" s="39">
        <v>1.7899679799999999E-3</v>
      </c>
      <c r="Y16" s="39">
        <v>2.5509801000000005E-3</v>
      </c>
      <c r="Z16" s="39">
        <v>9.5423779999999998E-4</v>
      </c>
      <c r="AA16" s="39">
        <v>7.5118001999999998E-4</v>
      </c>
      <c r="AB16" s="39">
        <v>6.0463659000000005E-3</v>
      </c>
      <c r="AC16" s="39">
        <v>3.5001000000000003E-3</v>
      </c>
      <c r="AD16" s="39">
        <v>6.4621684100000009E-3</v>
      </c>
      <c r="AE16" s="26"/>
      <c r="AF16" s="40">
        <v>15757</v>
      </c>
      <c r="AG16" s="40">
        <v>38</v>
      </c>
      <c r="AH16" s="40">
        <v>15319</v>
      </c>
      <c r="AI16" s="40">
        <v>2</v>
      </c>
      <c r="AJ16" s="40" t="s">
        <v>399</v>
      </c>
      <c r="AK16" s="40" t="s">
        <v>399</v>
      </c>
      <c r="AL16" s="45" t="s">
        <v>40</v>
      </c>
    </row>
    <row r="17" spans="1:38" s="6" customFormat="1" ht="26.25" customHeight="1" thickBot="1">
      <c r="A17" s="37" t="s">
        <v>44</v>
      </c>
      <c r="B17" s="37" t="s">
        <v>49</v>
      </c>
      <c r="C17" s="37" t="s">
        <v>50</v>
      </c>
      <c r="D17" s="38"/>
      <c r="E17" s="39">
        <v>12.762072890999999</v>
      </c>
      <c r="F17" s="39">
        <v>5.5407882999999991</v>
      </c>
      <c r="G17" s="39">
        <v>43.961349471000005</v>
      </c>
      <c r="H17" s="39">
        <v>6.9611999999999995E-6</v>
      </c>
      <c r="I17" s="39">
        <v>5.3266405800000003</v>
      </c>
      <c r="J17" s="39">
        <v>5.7654529830000003</v>
      </c>
      <c r="K17" s="39">
        <v>6.1067785900000002</v>
      </c>
      <c r="L17" s="39">
        <v>0.35009589679999992</v>
      </c>
      <c r="M17" s="39">
        <v>46.954049570000002</v>
      </c>
      <c r="N17" s="39">
        <v>6.533973585</v>
      </c>
      <c r="O17" s="39">
        <v>8.7886797199999991E-2</v>
      </c>
      <c r="P17" s="39">
        <v>0.41309738855999995</v>
      </c>
      <c r="Q17" s="39">
        <v>0.20020108218999999</v>
      </c>
      <c r="R17" s="39">
        <v>0.659196597</v>
      </c>
      <c r="S17" s="39">
        <v>0.85360252079999999</v>
      </c>
      <c r="T17" s="39">
        <v>0.63450412400000011</v>
      </c>
      <c r="U17" s="39">
        <v>9.0859444499999997E-2</v>
      </c>
      <c r="V17" s="39">
        <v>9.8207376520000018</v>
      </c>
      <c r="W17" s="39">
        <v>9.9260324600000018</v>
      </c>
      <c r="X17" s="39">
        <v>2.2203589885600001</v>
      </c>
      <c r="Y17" s="39">
        <v>2.8870016602000002</v>
      </c>
      <c r="Z17" s="39">
        <v>1.1572893528000001</v>
      </c>
      <c r="AA17" s="39">
        <v>0.90355532183999998</v>
      </c>
      <c r="AB17" s="39">
        <v>7.1682053234000005</v>
      </c>
      <c r="AC17" s="39">
        <v>3.0257104999999999E-2</v>
      </c>
      <c r="AD17" s="39">
        <v>8.2883503480600016</v>
      </c>
      <c r="AE17" s="26"/>
      <c r="AF17" s="40">
        <v>1006</v>
      </c>
      <c r="AG17" s="40">
        <v>48755</v>
      </c>
      <c r="AH17" s="40">
        <v>51498</v>
      </c>
      <c r="AI17" s="40">
        <v>6</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6.0247239999999991</v>
      </c>
      <c r="F19" s="39">
        <v>1.94401</v>
      </c>
      <c r="G19" s="39">
        <v>5.2318552200000008</v>
      </c>
      <c r="H19" s="39">
        <v>2.76E-5</v>
      </c>
      <c r="I19" s="39">
        <v>0.68815148000000004</v>
      </c>
      <c r="J19" s="39">
        <v>0.73965548000000003</v>
      </c>
      <c r="K19" s="39">
        <v>0.77982147999999996</v>
      </c>
      <c r="L19" s="39">
        <v>5.3553739199999999E-2</v>
      </c>
      <c r="M19" s="39">
        <v>7.1709529999999999</v>
      </c>
      <c r="N19" s="39">
        <v>0.76718304599999998</v>
      </c>
      <c r="O19" s="39">
        <v>1.0646983400000001E-2</v>
      </c>
      <c r="P19" s="39">
        <v>7.8257500000000008E-2</v>
      </c>
      <c r="Q19" s="39">
        <v>2.9001089999999997E-2</v>
      </c>
      <c r="R19" s="39">
        <v>7.8676157999999996E-2</v>
      </c>
      <c r="S19" s="39">
        <v>0.10053015159999998</v>
      </c>
      <c r="T19" s="39">
        <v>7.5142890000000004E-2</v>
      </c>
      <c r="U19" s="39">
        <v>1.3950767999999999E-2</v>
      </c>
      <c r="V19" s="39">
        <v>1.22847018</v>
      </c>
      <c r="W19" s="39">
        <v>1.1956049200000001</v>
      </c>
      <c r="X19" s="39">
        <v>0.26221406751999998</v>
      </c>
      <c r="Y19" s="39">
        <v>0.3522185914</v>
      </c>
      <c r="Z19" s="39">
        <v>0.13733447259999998</v>
      </c>
      <c r="AA19" s="39">
        <v>0.10739145127999999</v>
      </c>
      <c r="AB19" s="39">
        <v>0.8591585827999999</v>
      </c>
      <c r="AC19" s="39">
        <v>3.6583000000000002E-3</v>
      </c>
      <c r="AD19" s="39">
        <v>0.97155138000000008</v>
      </c>
      <c r="AE19" s="26"/>
      <c r="AF19" s="40">
        <v>1004</v>
      </c>
      <c r="AG19" s="40">
        <v>5715</v>
      </c>
      <c r="AH19" s="40">
        <v>61066</v>
      </c>
      <c r="AI19" s="40">
        <v>23</v>
      </c>
      <c r="AJ19" s="40" t="s">
        <v>399</v>
      </c>
      <c r="AK19" s="40" t="s">
        <v>399</v>
      </c>
      <c r="AL19" s="45" t="s">
        <v>40</v>
      </c>
    </row>
    <row r="20" spans="1:38" s="6" customFormat="1" ht="26.25" customHeight="1" thickBot="1">
      <c r="A20" s="37" t="s">
        <v>44</v>
      </c>
      <c r="B20" s="37" t="s">
        <v>55</v>
      </c>
      <c r="C20" s="37" t="s">
        <v>56</v>
      </c>
      <c r="D20" s="38"/>
      <c r="E20" s="39">
        <v>0.85223500000000008</v>
      </c>
      <c r="F20" s="39">
        <v>1.085386</v>
      </c>
      <c r="G20" s="39">
        <v>6.3087939999999995E-2</v>
      </c>
      <c r="H20" s="39">
        <v>3.9324E-3</v>
      </c>
      <c r="I20" s="39">
        <v>0.47220795999999998</v>
      </c>
      <c r="J20" s="39">
        <v>0.48203895999999996</v>
      </c>
      <c r="K20" s="39">
        <v>0.50497795999999995</v>
      </c>
      <c r="L20" s="39">
        <v>0.13440351840000003</v>
      </c>
      <c r="M20" s="39">
        <v>2.0147879999999998</v>
      </c>
      <c r="N20" s="39">
        <v>8.8563301999999997E-2</v>
      </c>
      <c r="O20" s="39">
        <v>4.2607613799999999E-2</v>
      </c>
      <c r="P20" s="39">
        <v>3.9938000000000005E-3</v>
      </c>
      <c r="Q20" s="39">
        <v>1.0264300000000001E-3</v>
      </c>
      <c r="R20" s="39">
        <v>7.5525465999999999E-2</v>
      </c>
      <c r="S20" s="39">
        <v>1.9786493199999998E-2</v>
      </c>
      <c r="T20" s="39">
        <v>6.6086259999999994E-3</v>
      </c>
      <c r="U20" s="39">
        <v>1.9208559999999999E-3</v>
      </c>
      <c r="V20" s="39">
        <v>1.6957378599999997</v>
      </c>
      <c r="W20" s="39">
        <v>0.33044664000000007</v>
      </c>
      <c r="X20" s="39">
        <v>3.376079504E-2</v>
      </c>
      <c r="Y20" s="39">
        <v>6.0243257799999998E-2</v>
      </c>
      <c r="Z20" s="39">
        <v>1.7273270199999999E-2</v>
      </c>
      <c r="AA20" s="39">
        <v>1.3892192559999999E-2</v>
      </c>
      <c r="AB20" s="39">
        <v>0.12516951559999998</v>
      </c>
      <c r="AC20" s="39">
        <v>1.6385E-2</v>
      </c>
      <c r="AD20" s="39">
        <v>1.9662000000000003E-4</v>
      </c>
      <c r="AE20" s="26"/>
      <c r="AF20" s="40">
        <v>520</v>
      </c>
      <c r="AG20" s="40" t="s">
        <v>399</v>
      </c>
      <c r="AH20" s="40">
        <v>3882</v>
      </c>
      <c r="AI20" s="40">
        <v>3277</v>
      </c>
      <c r="AJ20" s="40" t="s">
        <v>399</v>
      </c>
      <c r="AK20" s="40" t="s">
        <v>399</v>
      </c>
      <c r="AL20" s="45" t="s">
        <v>40</v>
      </c>
    </row>
    <row r="21" spans="1:38" s="6" customFormat="1" ht="26.25" customHeight="1" thickBot="1">
      <c r="A21" s="37" t="s">
        <v>44</v>
      </c>
      <c r="B21" s="37" t="s">
        <v>57</v>
      </c>
      <c r="C21" s="37" t="s">
        <v>58</v>
      </c>
      <c r="D21" s="38"/>
      <c r="E21" s="39">
        <v>1.5354449999999999</v>
      </c>
      <c r="F21" s="39">
        <v>0.61501760000000005</v>
      </c>
      <c r="G21" s="39">
        <v>0.10431924000000001</v>
      </c>
      <c r="H21" s="39">
        <v>1.0271999999999998E-3</v>
      </c>
      <c r="I21" s="39">
        <v>0.15176216000000001</v>
      </c>
      <c r="J21" s="39">
        <v>0.15484316000000001</v>
      </c>
      <c r="K21" s="39">
        <v>0.16123416000000004</v>
      </c>
      <c r="L21" s="39">
        <v>4.2467830400000003E-2</v>
      </c>
      <c r="M21" s="39">
        <v>1.0110949999999999</v>
      </c>
      <c r="N21" s="39">
        <v>3.0967892E-2</v>
      </c>
      <c r="O21" s="39">
        <v>1.1248034800000001E-2</v>
      </c>
      <c r="P21" s="39">
        <v>8.8849400000000009E-3</v>
      </c>
      <c r="Q21" s="39">
        <v>1.8694399999999998E-3</v>
      </c>
      <c r="R21" s="39">
        <v>2.0790935999999999E-2</v>
      </c>
      <c r="S21" s="39">
        <v>6.3297872E-3</v>
      </c>
      <c r="T21" s="39">
        <v>2.6481960000000002E-3</v>
      </c>
      <c r="U21" s="39">
        <v>1.4549759999999998E-3</v>
      </c>
      <c r="V21" s="39">
        <v>0.48118955999999996</v>
      </c>
      <c r="W21" s="39">
        <v>0.10575644000000001</v>
      </c>
      <c r="X21" s="39">
        <v>1.2531991840000001E-2</v>
      </c>
      <c r="Y21" s="39">
        <v>2.7895558799999998E-2</v>
      </c>
      <c r="Z21" s="39">
        <v>6.8709292000000014E-3</v>
      </c>
      <c r="AA21" s="39">
        <v>5.5742377599999997E-3</v>
      </c>
      <c r="AB21" s="39">
        <v>5.2872717599999994E-2</v>
      </c>
      <c r="AC21" s="39">
        <v>4.31534E-3</v>
      </c>
      <c r="AD21" s="39">
        <v>9.741360000000001E-3</v>
      </c>
      <c r="AE21" s="26"/>
      <c r="AF21" s="40">
        <v>720</v>
      </c>
      <c r="AG21" s="40">
        <v>57</v>
      </c>
      <c r="AH21" s="40">
        <v>14572</v>
      </c>
      <c r="AI21" s="40">
        <v>856</v>
      </c>
      <c r="AJ21" s="40" t="s">
        <v>399</v>
      </c>
      <c r="AK21" s="40" t="s">
        <v>399</v>
      </c>
      <c r="AL21" s="45" t="s">
        <v>40</v>
      </c>
    </row>
    <row r="22" spans="1:38" s="6" customFormat="1" ht="26.25" customHeight="1" thickBot="1">
      <c r="A22" s="37" t="s">
        <v>44</v>
      </c>
      <c r="B22" s="37" t="s">
        <v>59</v>
      </c>
      <c r="C22" s="37" t="s">
        <v>60</v>
      </c>
      <c r="D22" s="38"/>
      <c r="E22" s="39">
        <v>11.124662530729799</v>
      </c>
      <c r="F22" s="39">
        <v>0.55218862549710002</v>
      </c>
      <c r="G22" s="39">
        <v>3.0141136989079591</v>
      </c>
      <c r="H22" s="39">
        <v>9.3959999999999947E-5</v>
      </c>
      <c r="I22" s="39">
        <v>5.1020780221205993E-2</v>
      </c>
      <c r="J22" s="39">
        <v>5.2211480221205996E-2</v>
      </c>
      <c r="K22" s="39">
        <v>5.3502980221205997E-2</v>
      </c>
      <c r="L22" s="39">
        <v>1.3451477608848236E-2</v>
      </c>
      <c r="M22" s="39">
        <v>11.812774022583302</v>
      </c>
      <c r="N22" s="39">
        <v>0.76828205533132488</v>
      </c>
      <c r="O22" s="39">
        <v>6.2591283032562936E-2</v>
      </c>
      <c r="P22" s="39">
        <v>0.38530051233775803</v>
      </c>
      <c r="Q22" s="39">
        <v>0.20529831948477004</v>
      </c>
      <c r="R22" s="39">
        <v>0.3180884543370201</v>
      </c>
      <c r="S22" s="39">
        <v>0.49882386406740403</v>
      </c>
      <c r="T22" s="39">
        <v>0.37759724825702018</v>
      </c>
      <c r="U22" s="39">
        <v>0.19529111736516661</v>
      </c>
      <c r="V22" s="39">
        <v>3.3487437850788213</v>
      </c>
      <c r="W22" s="39">
        <v>7.0138329480803993E-2</v>
      </c>
      <c r="X22" s="39">
        <v>7.6786752740503452E-3</v>
      </c>
      <c r="Y22" s="39">
        <v>2.1967278798258324E-2</v>
      </c>
      <c r="Z22" s="39">
        <v>4.9064724131324703E-3</v>
      </c>
      <c r="AA22" s="39">
        <v>3.8512771110755161E-3</v>
      </c>
      <c r="AB22" s="39">
        <v>3.8403703596516653E-2</v>
      </c>
      <c r="AC22" s="39">
        <v>3.5741184000000002E-2</v>
      </c>
      <c r="AD22" s="225">
        <v>0.80810989799999999</v>
      </c>
      <c r="AE22" s="26"/>
      <c r="AF22" s="40">
        <v>7434</v>
      </c>
      <c r="AG22" s="40">
        <v>1770</v>
      </c>
      <c r="AH22" s="40">
        <v>15957</v>
      </c>
      <c r="AI22" s="40">
        <v>783</v>
      </c>
      <c r="AJ22" s="40" t="s">
        <v>399</v>
      </c>
      <c r="AK22" s="40" t="s">
        <v>399</v>
      </c>
      <c r="AL22" s="45" t="s">
        <v>40</v>
      </c>
    </row>
    <row r="23" spans="1:38" s="6" customFormat="1" ht="26.25" customHeight="1" thickBot="1">
      <c r="A23" s="37" t="s">
        <v>61</v>
      </c>
      <c r="B23" s="37" t="s">
        <v>370</v>
      </c>
      <c r="C23" s="37" t="s">
        <v>366</v>
      </c>
      <c r="D23" s="42"/>
      <c r="E23" s="39">
        <v>18.365355085009316</v>
      </c>
      <c r="F23" s="39">
        <v>4.9655477759119515</v>
      </c>
      <c r="G23" s="39">
        <v>6.3989248399591386E-2</v>
      </c>
      <c r="H23" s="39">
        <v>4.8970940899275544E-3</v>
      </c>
      <c r="I23" s="39">
        <v>1.1497678474840394</v>
      </c>
      <c r="J23" s="39">
        <v>1.1497678474840394</v>
      </c>
      <c r="K23" s="39">
        <v>1.1497678474840394</v>
      </c>
      <c r="L23" s="39">
        <v>0.70806415792448119</v>
      </c>
      <c r="M23" s="39">
        <v>45.415163866927799</v>
      </c>
      <c r="N23" s="39" t="s">
        <v>399</v>
      </c>
      <c r="O23" s="39">
        <v>6.3989247999999997E-3</v>
      </c>
      <c r="P23" s="39" t="s">
        <v>399</v>
      </c>
      <c r="Q23" s="39" t="s">
        <v>399</v>
      </c>
      <c r="R23" s="39">
        <v>3.1994623999999999E-2</v>
      </c>
      <c r="S23" s="39">
        <v>1.0878172159999999</v>
      </c>
      <c r="T23" s="39">
        <v>4.47924736E-2</v>
      </c>
      <c r="U23" s="39">
        <v>6.3989247999999997E-3</v>
      </c>
      <c r="V23" s="39">
        <v>0.63989247999999999</v>
      </c>
      <c r="W23" s="39" t="s">
        <v>399</v>
      </c>
      <c r="X23" s="39">
        <v>1.97342840832E-2</v>
      </c>
      <c r="Y23" s="39">
        <v>3.1457114316799997E-2</v>
      </c>
      <c r="Z23" s="39" t="s">
        <v>399</v>
      </c>
      <c r="AA23" s="39" t="s">
        <v>399</v>
      </c>
      <c r="AB23" s="39">
        <v>5.1191398399999997E-2</v>
      </c>
      <c r="AC23" s="39" t="s">
        <v>399</v>
      </c>
      <c r="AD23" s="39" t="s">
        <v>399</v>
      </c>
      <c r="AE23" s="26"/>
      <c r="AF23" s="40">
        <v>27241</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4.1884860000000002</v>
      </c>
      <c r="F24" s="39">
        <v>3.6850182</v>
      </c>
      <c r="G24" s="39">
        <v>0.28294340999999995</v>
      </c>
      <c r="H24" s="39">
        <v>1.18044E-2</v>
      </c>
      <c r="I24" s="39">
        <v>1.4498239399999999</v>
      </c>
      <c r="J24" s="39">
        <v>1.4798659400000003</v>
      </c>
      <c r="K24" s="39">
        <v>1.54913794</v>
      </c>
      <c r="L24" s="39">
        <v>0.38654998940799995</v>
      </c>
      <c r="M24" s="39">
        <v>6.6556060000000006</v>
      </c>
      <c r="N24" s="39">
        <v>0.27400115300000005</v>
      </c>
      <c r="O24" s="39">
        <v>0.12802661070000002</v>
      </c>
      <c r="P24" s="39">
        <v>2.2069640000000001E-2</v>
      </c>
      <c r="Q24" s="39">
        <v>5.1024299999999998E-3</v>
      </c>
      <c r="R24" s="39">
        <v>0.227862699</v>
      </c>
      <c r="S24" s="39">
        <v>6.0608139800000002E-2</v>
      </c>
      <c r="T24" s="39">
        <v>2.0839558999999997E-2</v>
      </c>
      <c r="U24" s="39">
        <v>6.9641339999999994E-3</v>
      </c>
      <c r="V24" s="39">
        <v>5.1326797900000001</v>
      </c>
      <c r="W24" s="39">
        <v>1.01396296</v>
      </c>
      <c r="X24" s="39">
        <v>0.10519861256</v>
      </c>
      <c r="Y24" s="39">
        <v>0.19350213669999999</v>
      </c>
      <c r="Z24" s="39">
        <v>5.4304555300000001E-2</v>
      </c>
      <c r="AA24" s="39">
        <v>4.3726168840000003E-2</v>
      </c>
      <c r="AB24" s="39">
        <v>0.39673147340000003</v>
      </c>
      <c r="AC24" s="39">
        <v>4.9221580000000008E-2</v>
      </c>
      <c r="AD24" s="39">
        <v>1.0620220000000001E-2</v>
      </c>
      <c r="AE24" s="26"/>
      <c r="AF24" s="40">
        <v>2170</v>
      </c>
      <c r="AG24" s="40">
        <v>59</v>
      </c>
      <c r="AH24" s="40">
        <v>29323</v>
      </c>
      <c r="AI24" s="40">
        <v>9837</v>
      </c>
      <c r="AJ24" s="40" t="s">
        <v>399</v>
      </c>
      <c r="AK24" s="40" t="s">
        <v>399</v>
      </c>
      <c r="AL24" s="45" t="s">
        <v>40</v>
      </c>
    </row>
    <row r="25" spans="1:38" s="6" customFormat="1" ht="26.25" customHeight="1" thickBot="1">
      <c r="A25" s="37" t="s">
        <v>64</v>
      </c>
      <c r="B25" s="37" t="s">
        <v>65</v>
      </c>
      <c r="C25" s="37" t="s">
        <v>66</v>
      </c>
      <c r="D25" s="38"/>
      <c r="E25" s="39">
        <v>0.30278462</v>
      </c>
      <c r="F25" s="39">
        <v>3.8777430000000002E-2</v>
      </c>
      <c r="G25" s="39">
        <v>2.1798310000000001E-2</v>
      </c>
      <c r="H25" s="39" t="s">
        <v>401</v>
      </c>
      <c r="I25" s="39">
        <v>3.2590200000000001E-3</v>
      </c>
      <c r="J25" s="39">
        <v>3.2590200000000001E-3</v>
      </c>
      <c r="K25" s="39" t="s">
        <v>401</v>
      </c>
      <c r="L25" s="39" t="s">
        <v>401</v>
      </c>
      <c r="M25" s="39">
        <v>0.27397856999999998</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1144.4111574691317</v>
      </c>
      <c r="AG25" s="40" t="s">
        <v>399</v>
      </c>
      <c r="AH25" s="40" t="s">
        <v>399</v>
      </c>
      <c r="AI25" s="40" t="s">
        <v>399</v>
      </c>
      <c r="AJ25" s="40" t="s">
        <v>399</v>
      </c>
      <c r="AK25" s="40">
        <v>99111</v>
      </c>
      <c r="AL25" s="45" t="s">
        <v>403</v>
      </c>
    </row>
    <row r="26" spans="1:38" s="6" customFormat="1" ht="26.25" customHeight="1" thickBot="1">
      <c r="A26" s="37" t="s">
        <v>64</v>
      </c>
      <c r="B26" s="37" t="s">
        <v>67</v>
      </c>
      <c r="C26" s="37" t="s">
        <v>68</v>
      </c>
      <c r="D26" s="38"/>
      <c r="E26" s="39">
        <v>4.9189179999999999E-2</v>
      </c>
      <c r="F26" s="39">
        <v>8.2688899999999992E-3</v>
      </c>
      <c r="G26" s="39">
        <v>3.9430400000000001E-3</v>
      </c>
      <c r="H26" s="39" t="s">
        <v>401</v>
      </c>
      <c r="I26" s="39">
        <v>2.6526000000000002E-4</v>
      </c>
      <c r="J26" s="39">
        <v>2.6526000000000002E-4</v>
      </c>
      <c r="K26" s="39" t="s">
        <v>401</v>
      </c>
      <c r="L26" s="39" t="s">
        <v>401</v>
      </c>
      <c r="M26" s="39">
        <v>6.1658600000000001E-2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207.00944197579798</v>
      </c>
      <c r="AG26" s="40" t="s">
        <v>399</v>
      </c>
      <c r="AH26" s="40" t="s">
        <v>399</v>
      </c>
      <c r="AI26" s="40" t="s">
        <v>399</v>
      </c>
      <c r="AJ26" s="40" t="s">
        <v>399</v>
      </c>
      <c r="AK26" s="40">
        <v>19666</v>
      </c>
      <c r="AL26" s="45" t="s">
        <v>403</v>
      </c>
    </row>
    <row r="27" spans="1:38" s="6" customFormat="1" ht="26.25" customHeight="1" thickBot="1">
      <c r="A27" s="37" t="s">
        <v>69</v>
      </c>
      <c r="B27" s="37" t="s">
        <v>70</v>
      </c>
      <c r="C27" s="37" t="s">
        <v>71</v>
      </c>
      <c r="D27" s="38"/>
      <c r="E27" s="39">
        <v>29.172512388031016</v>
      </c>
      <c r="F27" s="39">
        <v>22.74242372706259</v>
      </c>
      <c r="G27" s="39">
        <v>0.18515733014425087</v>
      </c>
      <c r="H27" s="39">
        <v>0.59522066933974205</v>
      </c>
      <c r="I27" s="39">
        <v>0.82759860302010424</v>
      </c>
      <c r="J27" s="39">
        <v>0.82759860302010424</v>
      </c>
      <c r="K27" s="39">
        <v>0.82759860302010424</v>
      </c>
      <c r="L27" s="39">
        <v>0.54847328558497743</v>
      </c>
      <c r="M27" s="39">
        <v>196.30019774204547</v>
      </c>
      <c r="N27" s="39">
        <v>2.3036177827234633E-3</v>
      </c>
      <c r="O27" s="39">
        <v>2.8025406314164758E-4</v>
      </c>
      <c r="P27" s="39">
        <v>1.4115591671358027E-2</v>
      </c>
      <c r="Q27" s="39">
        <v>4.3577741411004236E-4</v>
      </c>
      <c r="R27" s="39">
        <v>1.3092783462089025E-2</v>
      </c>
      <c r="S27" s="39">
        <v>9.1232428704425324E-3</v>
      </c>
      <c r="T27" s="39">
        <v>2.991976935165386E-3</v>
      </c>
      <c r="U27" s="39">
        <v>3.1104670193678917E-4</v>
      </c>
      <c r="V27" s="39">
        <v>5.2246484983424483E-2</v>
      </c>
      <c r="W27" s="39">
        <v>1.0774837000000002</v>
      </c>
      <c r="X27" s="39">
        <v>2.7904887006100002E-2</v>
      </c>
      <c r="Y27" s="39">
        <v>3.4876072186899996E-2</v>
      </c>
      <c r="Z27" s="39">
        <v>2.30240864514E-2</v>
      </c>
      <c r="AA27" s="39">
        <v>3.3102624350399998E-2</v>
      </c>
      <c r="AB27" s="39">
        <v>0.1189076699948</v>
      </c>
      <c r="AC27" s="39">
        <v>1.0774834000000001E-3</v>
      </c>
      <c r="AD27" s="39">
        <v>2.188705E-4</v>
      </c>
      <c r="AE27" s="26"/>
      <c r="AF27" s="40">
        <v>81672.246256000493</v>
      </c>
      <c r="AG27" s="40" t="s">
        <v>399</v>
      </c>
      <c r="AH27" s="40" t="s">
        <v>399</v>
      </c>
      <c r="AI27" s="40">
        <v>426.38673989709997</v>
      </c>
      <c r="AJ27" s="124" t="s">
        <v>399</v>
      </c>
      <c r="AK27" s="40" t="s">
        <v>399</v>
      </c>
      <c r="AL27" s="45" t="s">
        <v>40</v>
      </c>
    </row>
    <row r="28" spans="1:38" s="6" customFormat="1" ht="26.25" customHeight="1" thickBot="1">
      <c r="A28" s="37" t="s">
        <v>69</v>
      </c>
      <c r="B28" s="37" t="s">
        <v>72</v>
      </c>
      <c r="C28" s="37" t="s">
        <v>73</v>
      </c>
      <c r="D28" s="38"/>
      <c r="E28" s="39">
        <v>8.3947583405349331</v>
      </c>
      <c r="F28" s="39">
        <v>3.3482675405716895</v>
      </c>
      <c r="G28" s="39">
        <v>5.3112752807636228E-2</v>
      </c>
      <c r="H28" s="39">
        <v>8.1376151527700474E-2</v>
      </c>
      <c r="I28" s="39">
        <v>0.5611677832488704</v>
      </c>
      <c r="J28" s="39">
        <v>0.5611677832488704</v>
      </c>
      <c r="K28" s="39">
        <v>0.5611677832488704</v>
      </c>
      <c r="L28" s="39">
        <v>0.37693182272331777</v>
      </c>
      <c r="M28" s="39">
        <v>35.159211238529899</v>
      </c>
      <c r="N28" s="39">
        <v>4.7188502306570517E-4</v>
      </c>
      <c r="O28" s="39">
        <v>5.457026410574134E-5</v>
      </c>
      <c r="P28" s="39">
        <v>3.4776474329676994E-3</v>
      </c>
      <c r="Q28" s="39">
        <v>9.0686123713555641E-5</v>
      </c>
      <c r="R28" s="39">
        <v>4.1650748520502328E-3</v>
      </c>
      <c r="S28" s="39">
        <v>2.8438540849338614E-3</v>
      </c>
      <c r="T28" s="39">
        <v>4.9509712389187127E-4</v>
      </c>
      <c r="U28" s="39">
        <v>7.2231719215628575E-5</v>
      </c>
      <c r="V28" s="39">
        <v>1.2448077323875329E-2</v>
      </c>
      <c r="W28" s="39">
        <v>0.28085110000000002</v>
      </c>
      <c r="X28" s="39">
        <v>8.7720415590000003E-3</v>
      </c>
      <c r="Y28" s="39">
        <v>1.02182957154E-2</v>
      </c>
      <c r="Z28" s="39">
        <v>7.5588617218999999E-3</v>
      </c>
      <c r="AA28" s="39">
        <v>8.897232034900001E-3</v>
      </c>
      <c r="AB28" s="39">
        <v>3.5446431031200001E-2</v>
      </c>
      <c r="AC28" s="39">
        <v>2.8085129999999998E-4</v>
      </c>
      <c r="AD28" s="39">
        <v>8.5769500000000006E-5</v>
      </c>
      <c r="AE28" s="26"/>
      <c r="AF28" s="40">
        <v>22769.261254189401</v>
      </c>
      <c r="AG28" s="40" t="s">
        <v>399</v>
      </c>
      <c r="AH28" s="40" t="s">
        <v>401</v>
      </c>
      <c r="AI28" s="40">
        <v>244.558782904</v>
      </c>
      <c r="AJ28" s="124" t="s">
        <v>399</v>
      </c>
      <c r="AK28" s="40" t="s">
        <v>399</v>
      </c>
      <c r="AL28" s="45" t="s">
        <v>40</v>
      </c>
    </row>
    <row r="29" spans="1:38" s="6" customFormat="1" ht="26.25" customHeight="1" thickBot="1">
      <c r="A29" s="37" t="s">
        <v>69</v>
      </c>
      <c r="B29" s="37" t="s">
        <v>74</v>
      </c>
      <c r="C29" s="37" t="s">
        <v>75</v>
      </c>
      <c r="D29" s="38"/>
      <c r="E29" s="39">
        <v>50.650190116470128</v>
      </c>
      <c r="F29" s="39">
        <v>5.1111614580796205</v>
      </c>
      <c r="G29" s="39">
        <v>0.14494845421361929</v>
      </c>
      <c r="H29" s="39">
        <v>2.1017442269326805E-2</v>
      </c>
      <c r="I29" s="39">
        <v>1.8419388095730962</v>
      </c>
      <c r="J29" s="39">
        <v>1.8419388095730962</v>
      </c>
      <c r="K29" s="39">
        <v>1.8419388095730962</v>
      </c>
      <c r="L29" s="39">
        <v>0.99859909303497874</v>
      </c>
      <c r="M29" s="39">
        <v>14.674569648080888</v>
      </c>
      <c r="N29" s="39">
        <v>7.4009378885893124E-4</v>
      </c>
      <c r="O29" s="39">
        <v>7.406274708362364E-5</v>
      </c>
      <c r="P29" s="39">
        <v>7.833973629073324E-3</v>
      </c>
      <c r="Q29" s="39">
        <v>1.4799207367292104E-4</v>
      </c>
      <c r="R29" s="39">
        <v>1.2553709527287642E-2</v>
      </c>
      <c r="S29" s="39">
        <v>8.4187372170713894E-3</v>
      </c>
      <c r="T29" s="39">
        <v>2.9825229574938835E-4</v>
      </c>
      <c r="U29" s="39">
        <v>1.478586531785948E-4</v>
      </c>
      <c r="V29" s="39">
        <v>2.6610554957317251E-2</v>
      </c>
      <c r="W29" s="39">
        <v>0.43483830000000001</v>
      </c>
      <c r="X29" s="39">
        <v>6.2614133411000002E-3</v>
      </c>
      <c r="Y29" s="39">
        <v>3.7916336341200001E-2</v>
      </c>
      <c r="Z29" s="39">
        <v>4.2368896939300002E-2</v>
      </c>
      <c r="AA29" s="39">
        <v>9.7399763076000002E-3</v>
      </c>
      <c r="AB29" s="39">
        <v>9.6286622929199997E-2</v>
      </c>
      <c r="AC29" s="39">
        <v>2.4338070000000001E-4</v>
      </c>
      <c r="AD29" s="39">
        <v>8.0207100000000007E-5</v>
      </c>
      <c r="AE29" s="26"/>
      <c r="AF29" s="40">
        <v>61510.545635933697</v>
      </c>
      <c r="AG29" s="40" t="s">
        <v>399</v>
      </c>
      <c r="AH29" s="40" t="s">
        <v>399</v>
      </c>
      <c r="AI29" s="40">
        <v>1021.8544771997</v>
      </c>
      <c r="AJ29" s="124" t="s">
        <v>399</v>
      </c>
      <c r="AK29" s="40" t="s">
        <v>399</v>
      </c>
      <c r="AL29" s="45" t="s">
        <v>40</v>
      </c>
    </row>
    <row r="30" spans="1:38" s="6" customFormat="1" ht="26.25" customHeight="1" thickBot="1">
      <c r="A30" s="37" t="s">
        <v>69</v>
      </c>
      <c r="B30" s="37" t="s">
        <v>76</v>
      </c>
      <c r="C30" s="37" t="s">
        <v>77</v>
      </c>
      <c r="D30" s="38"/>
      <c r="E30" s="39">
        <v>3.993644299912899E-2</v>
      </c>
      <c r="F30" s="39">
        <v>0.58074111316607668</v>
      </c>
      <c r="G30" s="39">
        <v>6.0445732581014598E-4</v>
      </c>
      <c r="H30" s="39">
        <v>3.4922393910404948E-4</v>
      </c>
      <c r="I30" s="39">
        <v>1.1315103859459483E-2</v>
      </c>
      <c r="J30" s="39">
        <v>1.1315103859459483E-2</v>
      </c>
      <c r="K30" s="39">
        <v>1.1315103859459483E-2</v>
      </c>
      <c r="L30" s="39">
        <v>1.8691769002398783E-3</v>
      </c>
      <c r="M30" s="39">
        <v>2.3145029596262208</v>
      </c>
      <c r="N30" s="39">
        <v>9.6713172129623364E-6</v>
      </c>
      <c r="O30" s="39">
        <v>1.208914651620292E-6</v>
      </c>
      <c r="P30" s="39">
        <v>5.2587787345482705E-5</v>
      </c>
      <c r="Q30" s="39">
        <v>1.8133719774304384E-6</v>
      </c>
      <c r="R30" s="39">
        <v>3.80808115260392E-5</v>
      </c>
      <c r="S30" s="39">
        <v>2.7200579661456578E-5</v>
      </c>
      <c r="T30" s="39">
        <v>1.390251849363336E-5</v>
      </c>
      <c r="U30" s="39">
        <v>1.208914651620292E-6</v>
      </c>
      <c r="V30" s="39">
        <v>1.9947091751734819E-4</v>
      </c>
      <c r="W30" s="39">
        <v>4.1380000000000002E-3</v>
      </c>
      <c r="X30" s="39">
        <v>5.6034289400000003E-5</v>
      </c>
      <c r="Y30" s="39">
        <v>8.8585224800000005E-5</v>
      </c>
      <c r="Z30" s="39">
        <v>3.8765511800000003E-5</v>
      </c>
      <c r="AA30" s="39">
        <v>1.0172784579999999E-4</v>
      </c>
      <c r="AB30" s="39">
        <v>2.8511287179999999E-4</v>
      </c>
      <c r="AC30" s="39">
        <v>4.1381000000000002E-6</v>
      </c>
      <c r="AD30" s="39">
        <v>2.7209999999999999E-6</v>
      </c>
      <c r="AE30" s="26"/>
      <c r="AF30" s="40">
        <v>264.06322735340001</v>
      </c>
      <c r="AG30" s="40" t="s">
        <v>399</v>
      </c>
      <c r="AH30" s="40" t="s">
        <v>401</v>
      </c>
      <c r="AI30" s="40" t="s">
        <v>399</v>
      </c>
      <c r="AJ30" s="40" t="s">
        <v>399</v>
      </c>
      <c r="AK30" s="40" t="s">
        <v>399</v>
      </c>
      <c r="AL30" s="45" t="s">
        <v>40</v>
      </c>
    </row>
    <row r="31" spans="1:38" s="6" customFormat="1" ht="26.25" customHeight="1" thickBot="1">
      <c r="A31" s="37" t="s">
        <v>69</v>
      </c>
      <c r="B31" s="37" t="s">
        <v>78</v>
      </c>
      <c r="C31" s="37" t="s">
        <v>79</v>
      </c>
      <c r="D31" s="38"/>
      <c r="E31" s="39" t="s">
        <v>399</v>
      </c>
      <c r="F31" s="39">
        <v>8.9079316777353537</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v>412.50101746989998</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0.69238828268490926</v>
      </c>
      <c r="J32" s="39">
        <v>1.3773906038914137</v>
      </c>
      <c r="K32" s="39">
        <v>1.7141287473930615</v>
      </c>
      <c r="L32" s="39">
        <v>0.14574300148978933</v>
      </c>
      <c r="M32" s="39" t="s">
        <v>399</v>
      </c>
      <c r="N32" s="39">
        <v>5.7153528273466536</v>
      </c>
      <c r="O32" s="39">
        <v>2.4308421932651886E-2</v>
      </c>
      <c r="P32" s="39">
        <v>0</v>
      </c>
      <c r="Q32" s="39">
        <v>6.500258593093633E-2</v>
      </c>
      <c r="R32" s="39">
        <v>2.1408873868142559</v>
      </c>
      <c r="S32" s="39">
        <v>47.069175507825825</v>
      </c>
      <c r="T32" s="39">
        <v>0.32404760193087334</v>
      </c>
      <c r="U32" s="39">
        <v>3.4282574947861237E-2</v>
      </c>
      <c r="V32" s="39">
        <v>13.883228864635363</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46729.878379523005</v>
      </c>
      <c r="AL32" s="45" t="s">
        <v>390</v>
      </c>
    </row>
    <row r="33" spans="1:38" s="6" customFormat="1" ht="26.25" customHeight="1" thickBot="1">
      <c r="A33" s="37" t="s">
        <v>69</v>
      </c>
      <c r="B33" s="37" t="s">
        <v>82</v>
      </c>
      <c r="C33" s="37" t="s">
        <v>83</v>
      </c>
      <c r="D33" s="38"/>
      <c r="E33" s="39" t="s">
        <v>399</v>
      </c>
      <c r="F33" s="39" t="s">
        <v>399</v>
      </c>
      <c r="G33" s="39" t="s">
        <v>399</v>
      </c>
      <c r="H33" s="39" t="s">
        <v>399</v>
      </c>
      <c r="I33" s="39">
        <v>0.29972491109570415</v>
      </c>
      <c r="J33" s="39">
        <v>0.55504613165871153</v>
      </c>
      <c r="K33" s="39">
        <v>1.1100922633174231</v>
      </c>
      <c r="L33" s="39">
        <v>1.1766977991164683E-2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46729.878379523005</v>
      </c>
      <c r="AL33" s="45" t="s">
        <v>390</v>
      </c>
    </row>
    <row r="34" spans="1:38" s="6" customFormat="1" ht="26.25" customHeight="1" thickBot="1">
      <c r="A34" s="37" t="s">
        <v>61</v>
      </c>
      <c r="B34" s="37" t="s">
        <v>84</v>
      </c>
      <c r="C34" s="37" t="s">
        <v>85</v>
      </c>
      <c r="D34" s="38"/>
      <c r="E34" s="39">
        <v>9.4320000000000004</v>
      </c>
      <c r="F34" s="39">
        <v>0.83700000000000008</v>
      </c>
      <c r="G34" s="39">
        <v>1.7999999999999999E-2</v>
      </c>
      <c r="H34" s="39">
        <v>1.2600000000000001E-3</v>
      </c>
      <c r="I34" s="39">
        <v>0.24660000000000004</v>
      </c>
      <c r="J34" s="39">
        <v>0.25919999999999999</v>
      </c>
      <c r="K34" s="39">
        <v>0.27360000000000001</v>
      </c>
      <c r="L34" s="39">
        <v>0.16028794608669017</v>
      </c>
      <c r="M34" s="39">
        <v>1.9259999999999997</v>
      </c>
      <c r="N34" s="39" t="s">
        <v>401</v>
      </c>
      <c r="O34" s="39">
        <v>1.8000000000000002E-3</v>
      </c>
      <c r="P34" s="39" t="s">
        <v>401</v>
      </c>
      <c r="Q34" s="39" t="s">
        <v>401</v>
      </c>
      <c r="R34" s="39">
        <v>9.0000000000000011E-3</v>
      </c>
      <c r="S34" s="39">
        <v>0.30599999999999999</v>
      </c>
      <c r="T34" s="39">
        <v>1.2600000000000002E-2</v>
      </c>
      <c r="U34" s="39">
        <v>1.8000000000000002E-3</v>
      </c>
      <c r="V34" s="39">
        <v>0.18</v>
      </c>
      <c r="W34" s="39" t="s">
        <v>401</v>
      </c>
      <c r="X34" s="39">
        <v>5.4000000000000012E-3</v>
      </c>
      <c r="Y34" s="39">
        <v>8.9999999999999993E-3</v>
      </c>
      <c r="Z34" s="39" t="s">
        <v>401</v>
      </c>
      <c r="AA34" s="39" t="s">
        <v>401</v>
      </c>
      <c r="AB34" s="39">
        <v>1.44E-2</v>
      </c>
      <c r="AC34" s="39" t="s">
        <v>399</v>
      </c>
      <c r="AD34" s="39" t="s">
        <v>399</v>
      </c>
      <c r="AE34" s="26"/>
      <c r="AF34" s="40">
        <v>7638.3</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v>1.3056544041450777</v>
      </c>
      <c r="F35" s="39">
        <v>3.1609896373056993E-2</v>
      </c>
      <c r="G35" s="39">
        <v>0.27072538860103629</v>
      </c>
      <c r="H35" s="39" t="s">
        <v>401</v>
      </c>
      <c r="I35" s="39">
        <v>4.625180829015544E-2</v>
      </c>
      <c r="J35" s="39">
        <v>5.1004663212435235E-2</v>
      </c>
      <c r="K35" s="39">
        <v>5.1004663212435235E-2</v>
      </c>
      <c r="L35" s="39">
        <v>1.2075435233160623E-3</v>
      </c>
      <c r="M35" s="39">
        <v>6.9403160621761661E-2</v>
      </c>
      <c r="N35" s="39">
        <v>2.7722279792746114E-3</v>
      </c>
      <c r="O35" s="39">
        <v>2.5989637305699482E-4</v>
      </c>
      <c r="P35" s="39">
        <v>4.7647668393782384E-4</v>
      </c>
      <c r="Q35" s="39">
        <v>5.5877720207253888E-3</v>
      </c>
      <c r="R35" s="39">
        <v>5.9992746113989642E-3</v>
      </c>
      <c r="S35" s="39">
        <v>1.9004922279792748E-2</v>
      </c>
      <c r="T35" s="39">
        <v>0.25339896373056997</v>
      </c>
      <c r="U35" s="39">
        <v>2.6747668393782387E-3</v>
      </c>
      <c r="V35" s="39">
        <v>2.2091191709844558E-2</v>
      </c>
      <c r="W35" s="39">
        <v>4.9705181347150258E-3</v>
      </c>
      <c r="X35" s="39">
        <v>5.955958549222798E-5</v>
      </c>
      <c r="Y35" s="39">
        <v>3.3569948186528499E-4</v>
      </c>
      <c r="Z35" s="39">
        <v>2.5989637305699482E-4</v>
      </c>
      <c r="AA35" s="39">
        <v>7.9051813471502601E-5</v>
      </c>
      <c r="AB35" s="39">
        <v>7.3420725388601037E-4</v>
      </c>
      <c r="AC35" s="39">
        <v>1.9275647668393783E-3</v>
      </c>
      <c r="AD35" s="39">
        <v>4.7322797927461142E-3</v>
      </c>
      <c r="AE35" s="26"/>
      <c r="AF35" s="40">
        <v>758.51839378238355</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5.9203999999999999</v>
      </c>
      <c r="F36" s="39">
        <v>0.14349999999999999</v>
      </c>
      <c r="G36" s="39">
        <v>0.32800000000000001</v>
      </c>
      <c r="H36" s="39" t="s">
        <v>401</v>
      </c>
      <c r="I36" s="39">
        <v>8.159820000000001E-2</v>
      </c>
      <c r="J36" s="39">
        <v>8.7739999999999999E-2</v>
      </c>
      <c r="K36" s="39">
        <v>8.7739999999999999E-2</v>
      </c>
      <c r="L36" s="39">
        <v>3.9605999999999999E-3</v>
      </c>
      <c r="M36" s="39">
        <v>0.31487999999999999</v>
      </c>
      <c r="N36" s="39">
        <v>1.0659999999999999E-2</v>
      </c>
      <c r="O36" s="39">
        <v>8.1999999999999998E-4</v>
      </c>
      <c r="P36" s="39">
        <v>2.4599999999999999E-3</v>
      </c>
      <c r="Q36" s="39">
        <v>3.2799999999999999E-3</v>
      </c>
      <c r="R36" s="39">
        <v>4.0999999999999995E-3</v>
      </c>
      <c r="S36" s="39">
        <v>7.2160000000000002E-2</v>
      </c>
      <c r="T36" s="39">
        <v>8.199999999999999E-2</v>
      </c>
      <c r="U36" s="39">
        <v>8.199999999999999E-3</v>
      </c>
      <c r="V36" s="39">
        <v>9.8400000000000001E-2</v>
      </c>
      <c r="W36" s="39">
        <v>1.0659999999999999E-2</v>
      </c>
      <c r="X36" s="327">
        <v>1.64E-4</v>
      </c>
      <c r="Y36" s="327">
        <v>8.1999999999999998E-4</v>
      </c>
      <c r="Z36" s="327">
        <v>8.1999999999999998E-4</v>
      </c>
      <c r="AA36" s="327">
        <v>8.2000000000000001E-5</v>
      </c>
      <c r="AB36" s="327">
        <v>1.8860000000000001E-3</v>
      </c>
      <c r="AC36" s="39">
        <v>6.5599999999999999E-3</v>
      </c>
      <c r="AD36" s="39">
        <v>3.1159999999999998E-3</v>
      </c>
      <c r="AE36" s="26"/>
      <c r="AF36" s="40">
        <v>3483.77</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4.2212879999999995</v>
      </c>
      <c r="F39" s="39">
        <v>0.96677139999999995</v>
      </c>
      <c r="G39" s="39">
        <v>0.19242400000000001</v>
      </c>
      <c r="H39" s="39">
        <v>0.22344299999999997</v>
      </c>
      <c r="I39" s="39">
        <v>0.62496675000000002</v>
      </c>
      <c r="J39" s="39">
        <v>0.63780674999999998</v>
      </c>
      <c r="K39" s="39">
        <v>0.66538825000000013</v>
      </c>
      <c r="L39" s="39">
        <v>0.15707683349999996</v>
      </c>
      <c r="M39" s="39">
        <v>3.8842029999999999</v>
      </c>
      <c r="N39" s="39">
        <v>0.17171910749999997</v>
      </c>
      <c r="O39" s="39">
        <v>7.8635856249999983E-2</v>
      </c>
      <c r="P39" s="39">
        <v>8.8305400000000013E-3</v>
      </c>
      <c r="Q39" s="39">
        <v>7.3984100000000002E-3</v>
      </c>
      <c r="R39" s="39">
        <v>0.14051786699999996</v>
      </c>
      <c r="S39" s="39">
        <v>3.7492786700000003E-2</v>
      </c>
      <c r="T39" s="39">
        <v>2.2857410750000005E-2</v>
      </c>
      <c r="U39" s="39">
        <v>3.6799749999999998E-3</v>
      </c>
      <c r="V39" s="39">
        <v>3.1050827375000001</v>
      </c>
      <c r="W39" s="39">
        <v>0.61615399999999998</v>
      </c>
      <c r="X39" s="39">
        <v>6.3029152000000005E-2</v>
      </c>
      <c r="Y39" s="39">
        <v>0.1000414</v>
      </c>
      <c r="Z39" s="39">
        <v>3.1569736000000001E-2</v>
      </c>
      <c r="AA39" s="39">
        <v>2.5229119999999997E-2</v>
      </c>
      <c r="AB39" s="39">
        <v>0.21986940799999999</v>
      </c>
      <c r="AC39" s="39">
        <v>3.0248560000000004E-2</v>
      </c>
      <c r="AD39" s="39">
        <v>1.00411804E-2</v>
      </c>
      <c r="AE39" s="26"/>
      <c r="AF39" s="40">
        <v>80</v>
      </c>
      <c r="AG39" s="40">
        <v>58</v>
      </c>
      <c r="AH39" s="40">
        <v>49825</v>
      </c>
      <c r="AI39" s="40">
        <v>6039</v>
      </c>
      <c r="AJ39" s="40" t="s">
        <v>399</v>
      </c>
      <c r="AK39" s="40" t="s">
        <v>399</v>
      </c>
      <c r="AL39" s="45" t="s">
        <v>40</v>
      </c>
    </row>
    <row r="40" spans="1:38" s="6" customFormat="1" ht="26.25" customHeight="1" thickBot="1">
      <c r="A40" s="37" t="s">
        <v>61</v>
      </c>
      <c r="B40" s="37" t="s">
        <v>96</v>
      </c>
      <c r="C40" s="37" t="s">
        <v>368</v>
      </c>
      <c r="D40" s="38"/>
      <c r="E40" s="39">
        <v>0.89334316860878449</v>
      </c>
      <c r="F40" s="39">
        <v>5.872806722377641</v>
      </c>
      <c r="G40" s="39">
        <v>8.6986928351763231E-3</v>
      </c>
      <c r="H40" s="39">
        <v>4.5953824993138755E-4</v>
      </c>
      <c r="I40" s="39">
        <v>0.10162921513233407</v>
      </c>
      <c r="J40" s="39">
        <v>0.10162921513233407</v>
      </c>
      <c r="K40" s="39">
        <v>0.10162921513233407</v>
      </c>
      <c r="L40" s="39">
        <v>1.5161119430680546E-2</v>
      </c>
      <c r="M40" s="39">
        <v>72.454755098598326</v>
      </c>
      <c r="N40" s="39" t="s">
        <v>399</v>
      </c>
      <c r="O40" s="39">
        <v>1.064623E-3</v>
      </c>
      <c r="P40" s="39" t="s">
        <v>399</v>
      </c>
      <c r="Q40" s="39" t="s">
        <v>399</v>
      </c>
      <c r="R40" s="39">
        <v>5.3231150000000007E-3</v>
      </c>
      <c r="S40" s="39">
        <v>0.18098591000000003</v>
      </c>
      <c r="T40" s="39">
        <v>7.4523610000000011E-3</v>
      </c>
      <c r="U40" s="39">
        <v>1.064623E-3</v>
      </c>
      <c r="V40" s="39">
        <v>0.10646230000000001</v>
      </c>
      <c r="W40" s="39" t="s">
        <v>399</v>
      </c>
      <c r="X40" s="39">
        <v>4.1679990450000006E-3</v>
      </c>
      <c r="Y40" s="39">
        <v>4.3489849550000003E-3</v>
      </c>
      <c r="Z40" s="39" t="s">
        <v>399</v>
      </c>
      <c r="AA40" s="39" t="s">
        <v>399</v>
      </c>
      <c r="AB40" s="39">
        <v>8.5169840000000017E-3</v>
      </c>
      <c r="AC40" s="39" t="s">
        <v>399</v>
      </c>
      <c r="AD40" s="39" t="s">
        <v>399</v>
      </c>
      <c r="AE40" s="26"/>
      <c r="AF40" s="40">
        <v>4624</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11.569811819999996</v>
      </c>
      <c r="F41" s="39">
        <v>65.256680310000007</v>
      </c>
      <c r="G41" s="39">
        <v>2.1415022000000006</v>
      </c>
      <c r="H41" s="39">
        <v>7.739147567999999</v>
      </c>
      <c r="I41" s="39">
        <v>80.56712318000001</v>
      </c>
      <c r="J41" s="39">
        <v>82.722800899999996</v>
      </c>
      <c r="K41" s="39">
        <v>87.051219008000004</v>
      </c>
      <c r="L41" s="39">
        <v>8.1771997426999992</v>
      </c>
      <c r="M41" s="39">
        <v>445.44178920000002</v>
      </c>
      <c r="N41" s="39">
        <v>3.0884274870000001</v>
      </c>
      <c r="O41" s="39">
        <v>1.4599965815</v>
      </c>
      <c r="P41" s="39">
        <v>7.6430700000000004E-2</v>
      </c>
      <c r="Q41" s="39">
        <v>3.5043706000000001E-2</v>
      </c>
      <c r="R41" s="39">
        <v>2.5882275954399998</v>
      </c>
      <c r="S41" s="39">
        <v>0.68425456954399999</v>
      </c>
      <c r="T41" s="39">
        <v>0.23019641193999998</v>
      </c>
      <c r="U41" s="39">
        <v>0.1102156</v>
      </c>
      <c r="V41" s="39">
        <v>57.574095350999997</v>
      </c>
      <c r="W41" s="39">
        <v>87.581131900000017</v>
      </c>
      <c r="X41" s="39">
        <v>13.423105362640001</v>
      </c>
      <c r="Y41" s="39">
        <v>12.38213878496</v>
      </c>
      <c r="Z41" s="39">
        <v>4.6853431469600011</v>
      </c>
      <c r="AA41" s="39">
        <v>7.8617840969600001</v>
      </c>
      <c r="AB41" s="39">
        <v>38.352371391520002</v>
      </c>
      <c r="AC41" s="39">
        <v>0.56154342000000002</v>
      </c>
      <c r="AD41" s="39">
        <v>8.1587373300000016E-2</v>
      </c>
      <c r="AE41" s="26"/>
      <c r="AF41" s="40">
        <v>6833</v>
      </c>
      <c r="AG41" s="40">
        <v>441</v>
      </c>
      <c r="AH41" s="40">
        <v>104994</v>
      </c>
      <c r="AI41" s="40">
        <v>112254</v>
      </c>
      <c r="AJ41" s="40" t="s">
        <v>399</v>
      </c>
      <c r="AK41" s="40"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0" t="s">
        <v>400</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0.57544870599999998</v>
      </c>
      <c r="F43" s="39">
        <v>0.53634559999999998</v>
      </c>
      <c r="G43" s="39">
        <v>0.28882217599999999</v>
      </c>
      <c r="H43" s="39">
        <v>5.7851941999999996E-2</v>
      </c>
      <c r="I43" s="39">
        <v>0.29184325999999999</v>
      </c>
      <c r="J43" s="39">
        <v>0.30141855799999995</v>
      </c>
      <c r="K43" s="39">
        <v>0.31384051999999996</v>
      </c>
      <c r="L43" s="39">
        <v>8.1576648799999985E-2</v>
      </c>
      <c r="M43" s="39">
        <v>1.21633222</v>
      </c>
      <c r="N43" s="39">
        <v>7.8465576999999995E-2</v>
      </c>
      <c r="O43" s="39">
        <v>2.0856558499999997E-2</v>
      </c>
      <c r="P43" s="39">
        <v>3.6128769599999997E-3</v>
      </c>
      <c r="Q43" s="39">
        <v>1.7631775400000001E-3</v>
      </c>
      <c r="R43" s="39">
        <v>4.8778703E-2</v>
      </c>
      <c r="S43" s="39">
        <v>1.6062732999999999E-2</v>
      </c>
      <c r="T43" s="39">
        <v>0.13028631699999996</v>
      </c>
      <c r="U43" s="39">
        <v>1.333313E-3</v>
      </c>
      <c r="V43" s="39">
        <v>0.86156824200000004</v>
      </c>
      <c r="W43" s="39">
        <v>0.20580820000000002</v>
      </c>
      <c r="X43" s="39">
        <v>2.5238947279999997E-2</v>
      </c>
      <c r="Y43" s="39">
        <v>3.7463494499999993E-2</v>
      </c>
      <c r="Z43" s="39">
        <v>1.2821591340000001E-2</v>
      </c>
      <c r="AA43" s="39">
        <v>1.0160601399999998E-2</v>
      </c>
      <c r="AB43" s="39">
        <v>8.5684634519999997E-2</v>
      </c>
      <c r="AC43" s="39">
        <v>8.167594000000002E-3</v>
      </c>
      <c r="AD43" s="39">
        <v>3.5963943336000004E-2</v>
      </c>
      <c r="AE43" s="26"/>
      <c r="AF43" s="40">
        <v>995.2</v>
      </c>
      <c r="AG43" s="40">
        <v>211</v>
      </c>
      <c r="AH43" s="40">
        <v>1245</v>
      </c>
      <c r="AI43" s="40">
        <v>1564</v>
      </c>
      <c r="AJ43" s="40" t="s">
        <v>399</v>
      </c>
      <c r="AK43" s="40" t="s">
        <v>399</v>
      </c>
      <c r="AL43" s="45" t="s">
        <v>40</v>
      </c>
    </row>
    <row r="44" spans="1:38" s="6" customFormat="1" ht="26.25" customHeight="1" thickBot="1">
      <c r="A44" s="37" t="s">
        <v>61</v>
      </c>
      <c r="B44" s="37" t="s">
        <v>102</v>
      </c>
      <c r="C44" s="37" t="s">
        <v>103</v>
      </c>
      <c r="D44" s="38"/>
      <c r="E44" s="39">
        <v>2.8984881629698336</v>
      </c>
      <c r="F44" s="39">
        <v>0.42842140569989307</v>
      </c>
      <c r="G44" s="39">
        <v>9.6100000000000005E-3</v>
      </c>
      <c r="H44" s="39">
        <v>7.5487687967641941E-4</v>
      </c>
      <c r="I44" s="39">
        <v>0.1243382208598222</v>
      </c>
      <c r="J44" s="39">
        <v>0.1243382208598222</v>
      </c>
      <c r="K44" s="39">
        <v>0.1243382208598222</v>
      </c>
      <c r="L44" s="39">
        <v>7.4845434793991444E-2</v>
      </c>
      <c r="M44" s="39">
        <v>3.109294244920739</v>
      </c>
      <c r="N44" s="39" t="s">
        <v>399</v>
      </c>
      <c r="O44" s="39">
        <v>9.6708924538000003E-4</v>
      </c>
      <c r="P44" s="39" t="s">
        <v>399</v>
      </c>
      <c r="Q44" s="39" t="s">
        <v>399</v>
      </c>
      <c r="R44" s="39">
        <v>4.8354462268999998E-3</v>
      </c>
      <c r="S44" s="39">
        <v>0.16440517171459998</v>
      </c>
      <c r="T44" s="39">
        <v>6.7696247176599993E-3</v>
      </c>
      <c r="U44" s="39">
        <v>9.6708924538000003E-4</v>
      </c>
      <c r="V44" s="39">
        <v>9.6708924537999993E-2</v>
      </c>
      <c r="W44" s="39" t="s">
        <v>399</v>
      </c>
      <c r="X44" s="39">
        <v>2.9313674558199996E-3</v>
      </c>
      <c r="Y44" s="39">
        <v>4.8053465072199998E-3</v>
      </c>
      <c r="Z44" s="39" t="s">
        <v>399</v>
      </c>
      <c r="AA44" s="39" t="s">
        <v>399</v>
      </c>
      <c r="AB44" s="39">
        <v>7.7367139630399985E-3</v>
      </c>
      <c r="AC44" s="39" t="s">
        <v>399</v>
      </c>
      <c r="AD44" s="39" t="s">
        <v>399</v>
      </c>
      <c r="AE44" s="26"/>
      <c r="AF44" s="40">
        <v>4111.8</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3.9253679999999997</v>
      </c>
      <c r="F46" s="39">
        <v>0.25656000000000012</v>
      </c>
      <c r="G46" s="39">
        <v>1.2058319999999998</v>
      </c>
      <c r="H46" s="39" t="s">
        <v>401</v>
      </c>
      <c r="I46" s="39">
        <v>0.230904</v>
      </c>
      <c r="J46" s="39">
        <v>0.26938799999999996</v>
      </c>
      <c r="K46" s="39">
        <v>0.26938799999999985</v>
      </c>
      <c r="L46" s="39">
        <v>0.12930623999999996</v>
      </c>
      <c r="M46" s="39">
        <v>1.1930039999999997</v>
      </c>
      <c r="N46" s="39">
        <v>0.10262399999999999</v>
      </c>
      <c r="O46" s="39">
        <v>1.9242000000000009E-3</v>
      </c>
      <c r="P46" s="39">
        <v>1.2827999999999997E-3</v>
      </c>
      <c r="Q46" s="39">
        <v>6.4139999999999996E-3</v>
      </c>
      <c r="R46" s="39">
        <v>0.12828000000000001</v>
      </c>
      <c r="S46" s="39">
        <v>3.8484000000000004E-2</v>
      </c>
      <c r="T46" s="39">
        <v>1.6034999999999999</v>
      </c>
      <c r="U46" s="39">
        <v>1.2828000000000002E-3</v>
      </c>
      <c r="V46" s="39">
        <v>0.23090399999999978</v>
      </c>
      <c r="W46" s="39">
        <v>7.6968000000000036E-2</v>
      </c>
      <c r="X46" s="39">
        <v>2.4373200000003814E-5</v>
      </c>
      <c r="Y46" s="39">
        <v>1.924199999999987E-4</v>
      </c>
      <c r="Z46" s="39">
        <v>2.1807599999999761E-5</v>
      </c>
      <c r="AA46" s="39">
        <v>1.9241999999995707E-5</v>
      </c>
      <c r="AB46" s="39">
        <v>2.5784279999999105E-4</v>
      </c>
      <c r="AC46" s="39">
        <v>2.8221600000000006E-3</v>
      </c>
      <c r="AD46" s="39">
        <v>1.6676400000000002E-6</v>
      </c>
      <c r="AE46" s="26"/>
      <c r="AF46" s="40">
        <v>12828</v>
      </c>
      <c r="AG46" s="40" t="s">
        <v>399</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12.336000000000002</v>
      </c>
      <c r="G48" s="39" t="s">
        <v>399</v>
      </c>
      <c r="H48" s="39" t="s">
        <v>399</v>
      </c>
      <c r="I48" s="39">
        <v>0.20358000000000001</v>
      </c>
      <c r="J48" s="39">
        <v>1.3232699999999999</v>
      </c>
      <c r="K48" s="39">
        <v>2.78226</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35.78</v>
      </c>
      <c r="AL48" s="45" t="s">
        <v>113</v>
      </c>
    </row>
    <row r="49" spans="1:38" s="6" customFormat="1" ht="26.25" customHeight="1" thickBot="1">
      <c r="A49" s="37" t="s">
        <v>110</v>
      </c>
      <c r="B49" s="37" t="s">
        <v>114</v>
      </c>
      <c r="C49" s="37" t="s">
        <v>115</v>
      </c>
      <c r="D49" s="38"/>
      <c r="E49" s="39">
        <v>1.4820993000000001E-3</v>
      </c>
      <c r="F49" s="39">
        <v>1.2680182900000002E-2</v>
      </c>
      <c r="G49" s="39">
        <v>1.3174216000000002E-3</v>
      </c>
      <c r="H49" s="39">
        <v>6.0930749000000011E-3</v>
      </c>
      <c r="I49" s="39">
        <v>0.100453397</v>
      </c>
      <c r="J49" s="39">
        <v>0.24042944200000002</v>
      </c>
      <c r="K49" s="39">
        <v>0.57143161900000006</v>
      </c>
      <c r="L49" s="39">
        <v>4.9222164999999998E-2</v>
      </c>
      <c r="M49" s="39">
        <v>0.75751742</v>
      </c>
      <c r="N49" s="39">
        <v>0.62577525999999994</v>
      </c>
      <c r="O49" s="39">
        <v>1.1527439E-2</v>
      </c>
      <c r="P49" s="39">
        <v>1.9761324E-2</v>
      </c>
      <c r="Q49" s="39">
        <v>2.1408100999999999E-2</v>
      </c>
      <c r="R49" s="39">
        <v>0.27995208999999999</v>
      </c>
      <c r="S49" s="39">
        <v>7.9045296000000001E-2</v>
      </c>
      <c r="T49" s="39">
        <v>0.19761324</v>
      </c>
      <c r="U49" s="39">
        <v>2.6348431999999998E-2</v>
      </c>
      <c r="V49" s="39">
        <v>0.36229094000000001</v>
      </c>
      <c r="W49" s="39">
        <v>4.9403309999999996</v>
      </c>
      <c r="X49" s="39">
        <v>0.26348431999999999</v>
      </c>
      <c r="Y49" s="39">
        <v>0.32935540000000002</v>
      </c>
      <c r="Z49" s="39">
        <v>0.16467770000000001</v>
      </c>
      <c r="AA49" s="39">
        <v>0.11527439</v>
      </c>
      <c r="AB49" s="39">
        <v>0.87279181000000006</v>
      </c>
      <c r="AC49" s="39" t="s">
        <v>401</v>
      </c>
      <c r="AD49" s="39" t="s">
        <v>401</v>
      </c>
      <c r="AE49" s="26"/>
      <c r="AF49" s="40" t="s">
        <v>399</v>
      </c>
      <c r="AG49" s="40" t="s">
        <v>399</v>
      </c>
      <c r="AH49" s="40" t="s">
        <v>399</v>
      </c>
      <c r="AI49" s="40" t="s">
        <v>399</v>
      </c>
      <c r="AJ49" s="40" t="s">
        <v>399</v>
      </c>
      <c r="AK49" s="40">
        <v>1.6467769999999999</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2.6152000000000002</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13.076000000000001</v>
      </c>
      <c r="AL51" s="41" t="s">
        <v>121</v>
      </c>
    </row>
    <row r="52" spans="1:38" s="6" customFormat="1" ht="26.25" customHeight="1" thickBot="1">
      <c r="A52" s="37" t="s">
        <v>110</v>
      </c>
      <c r="B52" s="37" t="s">
        <v>122</v>
      </c>
      <c r="C52" s="37" t="s">
        <v>369</v>
      </c>
      <c r="D52" s="38"/>
      <c r="E52" s="39">
        <v>0.68893343819999997</v>
      </c>
      <c r="F52" s="39">
        <v>3.2895539303299999</v>
      </c>
      <c r="G52" s="39">
        <v>7.3027740673999997</v>
      </c>
      <c r="H52" s="39">
        <v>0.55114675055999995</v>
      </c>
      <c r="I52" s="39">
        <v>0.82672012583999988</v>
      </c>
      <c r="J52" s="39">
        <v>1.8945669550499999</v>
      </c>
      <c r="K52" s="39">
        <v>2.4112670336999997</v>
      </c>
      <c r="L52" s="39">
        <v>1.0747361635919999E-3</v>
      </c>
      <c r="M52" s="39">
        <v>134.34202044899999</v>
      </c>
      <c r="N52" s="39">
        <v>1.1022935011199999</v>
      </c>
      <c r="O52" s="39">
        <v>0.21701403303299999</v>
      </c>
      <c r="P52" s="39">
        <v>0.24112670337</v>
      </c>
      <c r="Q52" s="39">
        <v>4.8225340674E-2</v>
      </c>
      <c r="R52" s="39">
        <v>3.3792000000000003E-2</v>
      </c>
      <c r="S52" s="39">
        <v>0.48225340674</v>
      </c>
      <c r="T52" s="39">
        <v>2.1012469865099996</v>
      </c>
      <c r="U52" s="39">
        <v>4.8225340674E-2</v>
      </c>
      <c r="V52" s="39">
        <v>0.41336006291999994</v>
      </c>
      <c r="W52" s="39" t="s">
        <v>401</v>
      </c>
      <c r="X52" s="39">
        <v>7.2704000000000001E-5</v>
      </c>
      <c r="Y52" s="39">
        <v>1.2287999999999999E-4</v>
      </c>
      <c r="Z52" s="39">
        <v>8.3968000000000007E-5</v>
      </c>
      <c r="AA52" s="39">
        <v>6.3487999999999999E-5</v>
      </c>
      <c r="AB52" s="39">
        <v>3.4304000000000002E-4</v>
      </c>
      <c r="AC52" s="39" t="s">
        <v>399</v>
      </c>
      <c r="AD52" s="39" t="s">
        <v>399</v>
      </c>
      <c r="AE52" s="26"/>
      <c r="AF52" s="40" t="s">
        <v>399</v>
      </c>
      <c r="AG52" s="40" t="s">
        <v>399</v>
      </c>
      <c r="AH52" s="40" t="s">
        <v>399</v>
      </c>
      <c r="AI52" s="40" t="s">
        <v>399</v>
      </c>
      <c r="AJ52" s="40" t="s">
        <v>399</v>
      </c>
      <c r="AK52" s="40">
        <v>3444667</v>
      </c>
      <c r="AL52" s="41" t="s">
        <v>505</v>
      </c>
    </row>
    <row r="53" spans="1:38" s="6" customFormat="1" ht="26.25" customHeight="1" thickBot="1">
      <c r="A53" s="37" t="s">
        <v>110</v>
      </c>
      <c r="B53" s="37" t="s">
        <v>123</v>
      </c>
      <c r="C53" s="37" t="s">
        <v>124</v>
      </c>
      <c r="D53" s="38"/>
      <c r="E53" s="39" t="s">
        <v>399</v>
      </c>
      <c r="F53" s="39">
        <v>2.4728880000000002</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1672000</v>
      </c>
      <c r="AL53" s="41" t="s">
        <v>458</v>
      </c>
    </row>
    <row r="54" spans="1:38" s="6" customFormat="1" ht="37.5" customHeight="1" thickBot="1">
      <c r="A54" s="37" t="s">
        <v>110</v>
      </c>
      <c r="B54" s="37" t="s">
        <v>125</v>
      </c>
      <c r="C54" s="37" t="s">
        <v>126</v>
      </c>
      <c r="D54" s="38"/>
      <c r="E54" s="39" t="s">
        <v>399</v>
      </c>
      <c r="F54" s="39">
        <v>1.622892</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16228918</v>
      </c>
      <c r="AL54" s="41" t="s">
        <v>455</v>
      </c>
    </row>
    <row r="55" spans="1:38" s="6" customFormat="1" ht="26.25" customHeight="1" thickBot="1">
      <c r="A55" s="37" t="s">
        <v>110</v>
      </c>
      <c r="B55" s="37" t="s">
        <v>127</v>
      </c>
      <c r="C55" s="37" t="s">
        <v>128</v>
      </c>
      <c r="D55" s="38"/>
      <c r="E55" s="39">
        <v>0.64647582999999997</v>
      </c>
      <c r="F55" s="39">
        <v>0.83118320999999995</v>
      </c>
      <c r="G55" s="39">
        <v>6.0029999999999997E-3</v>
      </c>
      <c r="H55" s="39" t="s">
        <v>401</v>
      </c>
      <c r="I55" s="39">
        <v>1.2005980000000001</v>
      </c>
      <c r="J55" s="39">
        <v>1.2005980000000001</v>
      </c>
      <c r="K55" s="39">
        <v>1.2005980000000001</v>
      </c>
      <c r="L55" s="39">
        <v>0.28814351300000002</v>
      </c>
      <c r="M55" s="39">
        <v>2.909141</v>
      </c>
      <c r="N55" s="39">
        <v>2.2629999999999998E-3</v>
      </c>
      <c r="O55" s="39">
        <v>9.2350000000000002E-3</v>
      </c>
      <c r="P55" s="39">
        <v>2.1700000000000001E-3</v>
      </c>
      <c r="Q55" s="39">
        <v>1.755E-3</v>
      </c>
      <c r="R55" s="39">
        <v>6.0029899999999999E-4</v>
      </c>
      <c r="S55" s="39">
        <v>7.3899999999999997E-4</v>
      </c>
      <c r="T55" s="39">
        <v>1.7547E-2</v>
      </c>
      <c r="U55" s="39">
        <v>1.9900000000000001E-4</v>
      </c>
      <c r="V55" s="39">
        <v>0.24012</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543257</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0.99715200000000004</v>
      </c>
      <c r="J57" s="39">
        <v>1.7948736000000001</v>
      </c>
      <c r="K57" s="39">
        <v>1.9943040000000001</v>
      </c>
      <c r="L57" s="39">
        <v>2.9914560000000003E-2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7670.4</v>
      </c>
      <c r="AL57" s="45" t="s">
        <v>133</v>
      </c>
    </row>
    <row r="58" spans="1:38" s="6" customFormat="1" ht="26.25" customHeight="1" thickBot="1">
      <c r="A58" s="37" t="s">
        <v>44</v>
      </c>
      <c r="B58" s="37" t="s">
        <v>134</v>
      </c>
      <c r="C58" s="37" t="s">
        <v>135</v>
      </c>
      <c r="D58" s="38"/>
      <c r="E58" s="39" t="s">
        <v>400</v>
      </c>
      <c r="F58" s="39" t="s">
        <v>400</v>
      </c>
      <c r="G58" s="39" t="s">
        <v>400</v>
      </c>
      <c r="H58" s="39" t="s">
        <v>400</v>
      </c>
      <c r="I58" s="39">
        <v>1.2238247</v>
      </c>
      <c r="J58" s="39">
        <v>6.1191234999999997</v>
      </c>
      <c r="K58" s="39">
        <v>15.734888999999999</v>
      </c>
      <c r="L58" s="39">
        <v>5.6295936199999997E-3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1748.3209999999999</v>
      </c>
      <c r="AL58" s="45" t="s">
        <v>136</v>
      </c>
    </row>
    <row r="59" spans="1:38" s="6" customFormat="1" ht="26.25" customHeight="1" thickBot="1">
      <c r="A59" s="37" t="s">
        <v>44</v>
      </c>
      <c r="B59" s="48" t="s">
        <v>137</v>
      </c>
      <c r="C59" s="37" t="s">
        <v>379</v>
      </c>
      <c r="D59" s="38"/>
      <c r="E59" s="39" t="s">
        <v>400</v>
      </c>
      <c r="F59" s="39">
        <v>7.4579999999999994E-3</v>
      </c>
      <c r="G59" s="39" t="s">
        <v>400</v>
      </c>
      <c r="H59" s="39">
        <v>2.0882399999999999E-2</v>
      </c>
      <c r="I59" s="39">
        <v>6.899284E-2</v>
      </c>
      <c r="J59" s="39">
        <v>8.0353789999999994E-2</v>
      </c>
      <c r="K59" s="39">
        <v>8.8773849999999987E-2</v>
      </c>
      <c r="L59" s="39">
        <v>1.9309304239999999E-4</v>
      </c>
      <c r="M59" s="39" t="s">
        <v>400</v>
      </c>
      <c r="N59" s="39">
        <v>0.52348590000000006</v>
      </c>
      <c r="O59" s="39">
        <v>3.7559260000000004E-2</v>
      </c>
      <c r="P59" s="39">
        <v>9.27015E-4</v>
      </c>
      <c r="Q59" s="39">
        <v>6.4708790000000002E-2</v>
      </c>
      <c r="R59" s="39">
        <v>7.5740070000000007E-2</v>
      </c>
      <c r="S59" s="39">
        <v>2.1630349999999998E-3</v>
      </c>
      <c r="T59" s="39">
        <v>0.26175754000000001</v>
      </c>
      <c r="U59" s="39">
        <v>0.25318725000000003</v>
      </c>
      <c r="V59" s="39">
        <v>0.11433185</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461.81200000000001</v>
      </c>
      <c r="AL59" s="45" t="s">
        <v>394</v>
      </c>
    </row>
    <row r="60" spans="1:38" s="6" customFormat="1" ht="26.25" customHeight="1" thickBot="1">
      <c r="A60" s="37" t="s">
        <v>44</v>
      </c>
      <c r="B60" s="48" t="s">
        <v>138</v>
      </c>
      <c r="C60" s="37" t="s">
        <v>139</v>
      </c>
      <c r="D60" s="42"/>
      <c r="E60" s="39" t="s">
        <v>399</v>
      </c>
      <c r="F60" s="39" t="s">
        <v>399</v>
      </c>
      <c r="G60" s="39" t="s">
        <v>399</v>
      </c>
      <c r="H60" s="39" t="s">
        <v>399</v>
      </c>
      <c r="I60" s="39">
        <v>0.30803292499999996</v>
      </c>
      <c r="J60" s="39">
        <v>3.0803292499999997</v>
      </c>
      <c r="K60" s="39">
        <v>6.2838716699999999</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61606.584999999999</v>
      </c>
      <c r="AL60" s="45" t="s">
        <v>395</v>
      </c>
    </row>
    <row r="61" spans="1:38" s="6" customFormat="1" ht="26.25" customHeight="1" thickBot="1">
      <c r="A61" s="37" t="s">
        <v>44</v>
      </c>
      <c r="B61" s="48" t="s">
        <v>140</v>
      </c>
      <c r="C61" s="37" t="s">
        <v>141</v>
      </c>
      <c r="D61" s="38"/>
      <c r="E61" s="39" t="s">
        <v>399</v>
      </c>
      <c r="F61" s="39" t="s">
        <v>399</v>
      </c>
      <c r="G61" s="39" t="s">
        <v>399</v>
      </c>
      <c r="H61" s="39" t="s">
        <v>399</v>
      </c>
      <c r="I61" s="39">
        <v>0.23595036568248884</v>
      </c>
      <c r="J61" s="39">
        <v>2.3595036568248888</v>
      </c>
      <c r="K61" s="39">
        <v>7.8454730003733335</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13727682.399999999</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1.371</v>
      </c>
      <c r="F64" s="39" t="s">
        <v>401</v>
      </c>
      <c r="G64" s="39" t="s">
        <v>399</v>
      </c>
      <c r="H64" s="39">
        <v>1.371E-2</v>
      </c>
      <c r="I64" s="39" t="s">
        <v>399</v>
      </c>
      <c r="J64" s="39" t="s">
        <v>399</v>
      </c>
      <c r="K64" s="39" t="s">
        <v>399</v>
      </c>
      <c r="L64" s="39" t="s">
        <v>399</v>
      </c>
      <c r="M64" s="39">
        <v>0.1371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1371</v>
      </c>
      <c r="AL64" s="45" t="s">
        <v>148</v>
      </c>
    </row>
    <row r="65" spans="1:38" s="6" customFormat="1" ht="26.25" customHeight="1" thickBot="1">
      <c r="A65" s="37" t="s">
        <v>44</v>
      </c>
      <c r="B65" s="37" t="s">
        <v>149</v>
      </c>
      <c r="C65" s="37" t="s">
        <v>150</v>
      </c>
      <c r="D65" s="38"/>
      <c r="E65" s="39">
        <v>2.492357304475</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0" t="s">
        <v>399</v>
      </c>
      <c r="AG67" s="40" t="s">
        <v>399</v>
      </c>
      <c r="AH67" s="40" t="s">
        <v>399</v>
      </c>
      <c r="AI67" s="40" t="s">
        <v>399</v>
      </c>
      <c r="AJ67" s="40" t="s">
        <v>399</v>
      </c>
      <c r="AK67" s="40"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0.40679999999999999</v>
      </c>
      <c r="I69" s="39" t="s">
        <v>401</v>
      </c>
      <c r="J69" s="39" t="s">
        <v>401</v>
      </c>
      <c r="K69" s="39">
        <v>4.5199999999999997E-2</v>
      </c>
      <c r="L69" s="39" t="s">
        <v>401</v>
      </c>
      <c r="M69" s="39">
        <v>4.0679999999999996</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t="s">
        <v>408</v>
      </c>
      <c r="AL69" s="45" t="s">
        <v>163</v>
      </c>
    </row>
    <row r="70" spans="1:38" s="6" customFormat="1" ht="26.25" customHeight="1" thickBot="1">
      <c r="A70" s="37" t="s">
        <v>44</v>
      </c>
      <c r="B70" s="37" t="s">
        <v>164</v>
      </c>
      <c r="C70" s="37" t="s">
        <v>363</v>
      </c>
      <c r="D70" s="46"/>
      <c r="E70" s="123" t="s">
        <v>399</v>
      </c>
      <c r="F70" s="39">
        <v>10.304223660000002</v>
      </c>
      <c r="G70" s="123" t="s">
        <v>399</v>
      </c>
      <c r="H70" s="39">
        <v>0.50930999999999993</v>
      </c>
      <c r="I70" s="39">
        <v>0.18467515000000001</v>
      </c>
      <c r="J70" s="39">
        <v>0.27093980000000001</v>
      </c>
      <c r="K70" s="39">
        <v>58.669773593000002</v>
      </c>
      <c r="L70" s="39">
        <v>3.6670000000000001E-3</v>
      </c>
      <c r="M70" s="123" t="s">
        <v>399</v>
      </c>
      <c r="N70" s="39" t="s">
        <v>401</v>
      </c>
      <c r="O70" s="39" t="s">
        <v>401</v>
      </c>
      <c r="P70" s="39">
        <v>0.86052479999999987</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0.29202</v>
      </c>
      <c r="F72" s="39">
        <v>0.99228900000000009</v>
      </c>
      <c r="G72" s="39">
        <v>0.11466000000000001</v>
      </c>
      <c r="H72" s="39" t="s">
        <v>401</v>
      </c>
      <c r="I72" s="39">
        <v>0.76186410000000016</v>
      </c>
      <c r="J72" s="39">
        <v>0.9692817600000001</v>
      </c>
      <c r="K72" s="39">
        <v>1.7835102</v>
      </c>
      <c r="L72" s="39">
        <v>3.7905252000000004E-3</v>
      </c>
      <c r="M72" s="39">
        <v>18.505199999999999</v>
      </c>
      <c r="N72" s="39">
        <v>44.351953946400002</v>
      </c>
      <c r="O72" s="39">
        <v>0.69933299999999998</v>
      </c>
      <c r="P72" s="39">
        <v>0.40927492440000002</v>
      </c>
      <c r="Q72" s="39">
        <v>1.8851249999999997</v>
      </c>
      <c r="R72" s="39">
        <v>10.318296973199999</v>
      </c>
      <c r="S72" s="39">
        <v>0.39115865999999994</v>
      </c>
      <c r="T72" s="39">
        <v>2.4686699999999999</v>
      </c>
      <c r="U72" s="39">
        <v>0.13847699999999999</v>
      </c>
      <c r="V72" s="39">
        <v>24.978196812</v>
      </c>
      <c r="W72" s="39">
        <v>58.908556487999995</v>
      </c>
      <c r="X72" s="39" t="s">
        <v>400</v>
      </c>
      <c r="Y72" s="39" t="s">
        <v>400</v>
      </c>
      <c r="Z72" s="39" t="s">
        <v>400</v>
      </c>
      <c r="AA72" s="39" t="s">
        <v>400</v>
      </c>
      <c r="AB72" s="39">
        <v>12.649979999999999</v>
      </c>
      <c r="AC72" s="39">
        <v>0.18809999999999999</v>
      </c>
      <c r="AD72" s="39">
        <v>26.047409999999996</v>
      </c>
      <c r="AE72" s="26"/>
      <c r="AF72" s="40" t="s">
        <v>399</v>
      </c>
      <c r="AG72" s="40" t="s">
        <v>399</v>
      </c>
      <c r="AH72" s="40" t="s">
        <v>399</v>
      </c>
      <c r="AI72" s="40" t="s">
        <v>399</v>
      </c>
      <c r="AJ72" s="40" t="s">
        <v>399</v>
      </c>
      <c r="AK72" s="40" t="s">
        <v>408</v>
      </c>
      <c r="AL72" s="45" t="s">
        <v>169</v>
      </c>
    </row>
    <row r="73" spans="1:38" s="6" customFormat="1" ht="26.25" customHeight="1" thickBot="1">
      <c r="A73" s="37" t="s">
        <v>44</v>
      </c>
      <c r="B73" s="37" t="s">
        <v>170</v>
      </c>
      <c r="C73" s="37" t="s">
        <v>171</v>
      </c>
      <c r="D73" s="38"/>
      <c r="E73" s="39" t="s">
        <v>401</v>
      </c>
      <c r="F73" s="39" t="s">
        <v>401</v>
      </c>
      <c r="G73" s="39" t="s">
        <v>401</v>
      </c>
      <c r="H73" s="39" t="s">
        <v>401</v>
      </c>
      <c r="I73" s="39">
        <v>1.6120800000000001E-2</v>
      </c>
      <c r="J73" s="39">
        <v>2.2837800000000002E-2</v>
      </c>
      <c r="K73" s="39">
        <v>2.6868000000000003E-2</v>
      </c>
      <c r="L73" s="39">
        <v>1.6120799999999999E-3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0.262575</v>
      </c>
      <c r="F74" s="39" t="s">
        <v>399</v>
      </c>
      <c r="G74" s="39">
        <v>1.312875</v>
      </c>
      <c r="H74" s="39" t="s">
        <v>399</v>
      </c>
      <c r="I74" s="39">
        <v>0.10503</v>
      </c>
      <c r="J74" s="39">
        <v>0.1312875</v>
      </c>
      <c r="K74" s="39">
        <v>0.15754499999999999</v>
      </c>
      <c r="L74" s="39">
        <v>2.4156899999999999E-3</v>
      </c>
      <c r="M74" s="39">
        <v>31.509</v>
      </c>
      <c r="N74" s="39" t="s">
        <v>401</v>
      </c>
      <c r="O74" s="39" t="s">
        <v>401</v>
      </c>
      <c r="P74" s="39" t="s">
        <v>401</v>
      </c>
      <c r="Q74" s="39" t="s">
        <v>401</v>
      </c>
      <c r="R74" s="39" t="s">
        <v>401</v>
      </c>
      <c r="S74" s="39" t="s">
        <v>401</v>
      </c>
      <c r="T74" s="39" t="s">
        <v>401</v>
      </c>
      <c r="U74" s="39" t="s">
        <v>401</v>
      </c>
      <c r="V74" s="39" t="s">
        <v>401</v>
      </c>
      <c r="W74" s="39" t="s">
        <v>401</v>
      </c>
      <c r="X74" s="39">
        <v>1.8380250000000001E-2</v>
      </c>
      <c r="Y74" s="39">
        <v>5.2515000000000001E-3</v>
      </c>
      <c r="Z74" s="39">
        <v>5.2515000000000001E-3</v>
      </c>
      <c r="AA74" s="39">
        <v>2.62575E-3</v>
      </c>
      <c r="AB74" s="39">
        <v>3.1509000000000002E-2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8.2910449999999997E-2</v>
      </c>
      <c r="H76" s="39" t="s">
        <v>399</v>
      </c>
      <c r="I76" s="39">
        <v>1.1627569999999999E-4</v>
      </c>
      <c r="J76" s="39">
        <v>2.351935E-4</v>
      </c>
      <c r="K76" s="39">
        <v>2.9729450000000004E-4</v>
      </c>
      <c r="L76" s="39" t="s">
        <v>399</v>
      </c>
      <c r="M76" s="39" t="s">
        <v>399</v>
      </c>
      <c r="N76" s="39">
        <v>0.1181381</v>
      </c>
      <c r="O76" s="39">
        <v>3.0881000000000007E-3</v>
      </c>
      <c r="P76" s="39">
        <v>7.926299999999999E-3</v>
      </c>
      <c r="Q76" s="39">
        <v>5.318100000000001E-3</v>
      </c>
      <c r="R76" s="39" t="s">
        <v>401</v>
      </c>
      <c r="S76" s="39" t="s">
        <v>401</v>
      </c>
      <c r="T76" s="39" t="s">
        <v>401</v>
      </c>
      <c r="U76" s="39" t="s">
        <v>401</v>
      </c>
      <c r="V76" s="39">
        <v>1.62986E-2</v>
      </c>
      <c r="W76" s="39">
        <v>0.16064899999999999</v>
      </c>
      <c r="X76" s="39" t="s">
        <v>401</v>
      </c>
      <c r="Y76" s="39" t="s">
        <v>401</v>
      </c>
      <c r="Z76" s="39" t="s">
        <v>401</v>
      </c>
      <c r="AA76" s="39" t="s">
        <v>401</v>
      </c>
      <c r="AB76" s="39" t="s">
        <v>401</v>
      </c>
      <c r="AC76" s="39" t="s">
        <v>401</v>
      </c>
      <c r="AD76" s="39">
        <v>7.3391899999999998E-5</v>
      </c>
      <c r="AE76" s="26"/>
      <c r="AF76" s="40" t="s">
        <v>399</v>
      </c>
      <c r="AG76" s="40" t="s">
        <v>399</v>
      </c>
      <c r="AH76" s="40" t="s">
        <v>399</v>
      </c>
      <c r="AI76" s="40" t="s">
        <v>399</v>
      </c>
      <c r="AJ76" s="40" t="s">
        <v>399</v>
      </c>
      <c r="AK76" s="40" t="s">
        <v>408</v>
      </c>
      <c r="AL76" s="45" t="s">
        <v>409</v>
      </c>
    </row>
    <row r="77" spans="1:38" s="6" customFormat="1" ht="26.25" customHeight="1" thickBot="1">
      <c r="A77" s="37" t="s">
        <v>44</v>
      </c>
      <c r="B77" s="37" t="s">
        <v>182</v>
      </c>
      <c r="C77" s="37" t="s">
        <v>183</v>
      </c>
      <c r="D77" s="38"/>
      <c r="E77" s="39" t="s">
        <v>399</v>
      </c>
      <c r="F77" s="39" t="s">
        <v>399</v>
      </c>
      <c r="G77" s="39">
        <v>7.8883200000000001E-2</v>
      </c>
      <c r="H77" s="39" t="s">
        <v>399</v>
      </c>
      <c r="I77" s="39">
        <v>7.011840000000001E-4</v>
      </c>
      <c r="J77" s="39">
        <v>7.5961600000000007E-4</v>
      </c>
      <c r="K77" s="39">
        <v>8.7648000000000001E-4</v>
      </c>
      <c r="L77" s="39" t="s">
        <v>399</v>
      </c>
      <c r="M77" s="39" t="s">
        <v>399</v>
      </c>
      <c r="N77" s="39">
        <v>1.16864E-2</v>
      </c>
      <c r="O77" s="39">
        <v>2.3372799999999997E-3</v>
      </c>
      <c r="P77" s="39">
        <v>2.3372799999999997E-3</v>
      </c>
      <c r="Q77" s="39">
        <v>1.75296E-3</v>
      </c>
      <c r="R77" s="39" t="s">
        <v>401</v>
      </c>
      <c r="S77" s="39" t="s">
        <v>401</v>
      </c>
      <c r="T77" s="39" t="s">
        <v>401</v>
      </c>
      <c r="U77" s="39" t="s">
        <v>401</v>
      </c>
      <c r="V77" s="39">
        <v>0.29215999999999998</v>
      </c>
      <c r="W77" s="39">
        <v>0.29215999999999998</v>
      </c>
      <c r="X77" s="39" t="s">
        <v>401</v>
      </c>
      <c r="Y77" s="39" t="s">
        <v>401</v>
      </c>
      <c r="Z77" s="39" t="s">
        <v>401</v>
      </c>
      <c r="AA77" s="39" t="s">
        <v>401</v>
      </c>
      <c r="AB77" s="39" t="s">
        <v>401</v>
      </c>
      <c r="AC77" s="39" t="s">
        <v>401</v>
      </c>
      <c r="AD77" s="39">
        <v>1.1686400000000002E-4</v>
      </c>
      <c r="AE77" s="26"/>
      <c r="AF77" s="40" t="s">
        <v>399</v>
      </c>
      <c r="AG77" s="40" t="s">
        <v>399</v>
      </c>
      <c r="AH77" s="40" t="s">
        <v>399</v>
      </c>
      <c r="AI77" s="40" t="s">
        <v>399</v>
      </c>
      <c r="AJ77" s="40" t="s">
        <v>399</v>
      </c>
      <c r="AK77" s="40" t="s">
        <v>408</v>
      </c>
      <c r="AL77" s="45" t="s">
        <v>410</v>
      </c>
    </row>
    <row r="78" spans="1:38" s="6" customFormat="1" ht="26.25" customHeight="1" thickBot="1">
      <c r="A78" s="37" t="s">
        <v>44</v>
      </c>
      <c r="B78" s="37" t="s">
        <v>185</v>
      </c>
      <c r="C78" s="37" t="s">
        <v>186</v>
      </c>
      <c r="D78" s="38"/>
      <c r="E78" s="39" t="s">
        <v>399</v>
      </c>
      <c r="F78" s="39" t="s">
        <v>399</v>
      </c>
      <c r="G78" s="39">
        <v>2.414148E-2</v>
      </c>
      <c r="H78" s="39" t="s">
        <v>399</v>
      </c>
      <c r="I78" s="39">
        <v>3.4749099999999999E-3</v>
      </c>
      <c r="J78" s="39">
        <v>4.5722499999999999E-3</v>
      </c>
      <c r="K78" s="39">
        <v>5.8524800000000002E-3</v>
      </c>
      <c r="L78" s="39">
        <v>3.4749099999999998E-6</v>
      </c>
      <c r="M78" s="39" t="s">
        <v>399</v>
      </c>
      <c r="N78" s="39">
        <v>0.43893599999999999</v>
      </c>
      <c r="O78" s="39">
        <v>4.2064699999999997E-2</v>
      </c>
      <c r="P78" s="39" t="s">
        <v>401</v>
      </c>
      <c r="Q78" s="39">
        <v>3.6577999999999999E-2</v>
      </c>
      <c r="R78" s="39" t="s">
        <v>401</v>
      </c>
      <c r="S78" s="39">
        <v>0.51209199999999999</v>
      </c>
      <c r="T78" s="39">
        <v>2.3775700000000003E-3</v>
      </c>
      <c r="U78" s="39" t="s">
        <v>401</v>
      </c>
      <c r="V78" s="39" t="s">
        <v>401</v>
      </c>
      <c r="W78" s="39">
        <v>0.91444999999999999</v>
      </c>
      <c r="X78" s="39" t="s">
        <v>401</v>
      </c>
      <c r="Y78" s="39" t="s">
        <v>401</v>
      </c>
      <c r="Z78" s="39" t="s">
        <v>401</v>
      </c>
      <c r="AA78" s="39" t="s">
        <v>401</v>
      </c>
      <c r="AB78" s="39" t="s">
        <v>401</v>
      </c>
      <c r="AC78" s="39" t="s">
        <v>401</v>
      </c>
      <c r="AD78" s="39">
        <v>6.7669299999999999E-5</v>
      </c>
      <c r="AE78" s="26"/>
      <c r="AF78" s="40" t="s">
        <v>399</v>
      </c>
      <c r="AG78" s="40" t="s">
        <v>399</v>
      </c>
      <c r="AH78" s="40" t="s">
        <v>399</v>
      </c>
      <c r="AI78" s="40" t="s">
        <v>399</v>
      </c>
      <c r="AJ78" s="40" t="s">
        <v>399</v>
      </c>
      <c r="AK78" s="40" t="s">
        <v>408</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396</v>
      </c>
    </row>
    <row r="82" spans="1:38" s="6" customFormat="1" ht="26.25" customHeight="1" thickBot="1">
      <c r="A82" s="37" t="s">
        <v>196</v>
      </c>
      <c r="B82" s="37" t="s">
        <v>197</v>
      </c>
      <c r="C82" s="43" t="s">
        <v>198</v>
      </c>
      <c r="D82" s="38"/>
      <c r="E82" s="39" t="s">
        <v>399</v>
      </c>
      <c r="F82" s="39">
        <v>23.988938715546038</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124">
        <v>20635460</v>
      </c>
      <c r="AL82" s="125" t="s">
        <v>412</v>
      </c>
    </row>
    <row r="83" spans="1:38" s="6" customFormat="1" ht="26.25" customHeight="1" thickBot="1">
      <c r="A83" s="37" t="s">
        <v>44</v>
      </c>
      <c r="B83" s="48" t="s">
        <v>199</v>
      </c>
      <c r="C83" s="43" t="s">
        <v>200</v>
      </c>
      <c r="D83" s="38"/>
      <c r="E83" s="39" t="s">
        <v>399</v>
      </c>
      <c r="F83" s="39">
        <v>3.8301072000000005E-2</v>
      </c>
      <c r="G83" s="39" t="s">
        <v>399</v>
      </c>
      <c r="H83" s="39" t="s">
        <v>399</v>
      </c>
      <c r="I83" s="39">
        <v>0.2393817</v>
      </c>
      <c r="J83" s="39">
        <v>4.7876339999999997</v>
      </c>
      <c r="K83" s="39">
        <v>35.907254999999999</v>
      </c>
      <c r="L83" s="39">
        <v>1.3644756899999999E-2</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2.9497000000000003E-4</v>
      </c>
      <c r="G84" s="39" t="s">
        <v>399</v>
      </c>
      <c r="H84" s="39" t="s">
        <v>399</v>
      </c>
      <c r="I84" s="39">
        <v>1.8152000000000001E-4</v>
      </c>
      <c r="J84" s="39">
        <v>9.0760000000000005E-4</v>
      </c>
      <c r="K84" s="39">
        <v>3.6304000000000002E-3</v>
      </c>
      <c r="L84" s="39">
        <v>2.3597600000000002E-8</v>
      </c>
      <c r="M84" s="39">
        <v>2.1555500000000001E-5</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t="s">
        <v>408</v>
      </c>
      <c r="AL84" s="45" t="s">
        <v>37</v>
      </c>
    </row>
    <row r="85" spans="1:38" s="6" customFormat="1" ht="26.25" customHeight="1" thickBot="1">
      <c r="A85" s="37" t="s">
        <v>196</v>
      </c>
      <c r="B85" s="37" t="s">
        <v>203</v>
      </c>
      <c r="C85" s="43" t="s">
        <v>380</v>
      </c>
      <c r="D85" s="38"/>
      <c r="E85" s="39" t="s">
        <v>399</v>
      </c>
      <c r="F85" s="39">
        <v>9.3793015074514479</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642</v>
      </c>
      <c r="AL85" s="45" t="s">
        <v>638</v>
      </c>
    </row>
    <row r="86" spans="1:38" s="6" customFormat="1" ht="26.25" customHeight="1" thickBot="1">
      <c r="A86" s="37" t="s">
        <v>196</v>
      </c>
      <c r="B86" s="37" t="s">
        <v>204</v>
      </c>
      <c r="C86" s="43" t="s">
        <v>205</v>
      </c>
      <c r="D86" s="38"/>
      <c r="E86" s="39" t="s">
        <v>399</v>
      </c>
      <c r="F86" s="39">
        <v>6.6624495599999998</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14.483586000000001</v>
      </c>
      <c r="AL86" s="45" t="s">
        <v>206</v>
      </c>
    </row>
    <row r="87" spans="1:38" s="6" customFormat="1" ht="26.25" customHeight="1" thickBot="1">
      <c r="A87" s="37" t="s">
        <v>196</v>
      </c>
      <c r="B87" s="37" t="s">
        <v>207</v>
      </c>
      <c r="C87" s="43" t="s">
        <v>208</v>
      </c>
      <c r="D87" s="38"/>
      <c r="E87" s="39" t="s">
        <v>399</v>
      </c>
      <c r="F87" s="51">
        <v>0.7467718000000001</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1.8669294999999999</v>
      </c>
      <c r="AL87" s="45" t="s">
        <v>206</v>
      </c>
    </row>
    <row r="88" spans="1:38" s="6" customFormat="1" ht="26.25" customHeight="1" thickBot="1">
      <c r="A88" s="37" t="s">
        <v>196</v>
      </c>
      <c r="B88" s="37" t="s">
        <v>209</v>
      </c>
      <c r="C88" s="43" t="s">
        <v>210</v>
      </c>
      <c r="D88" s="38"/>
      <c r="E88" s="39" t="s">
        <v>399</v>
      </c>
      <c r="F88" s="39">
        <v>11.175493700000001</v>
      </c>
      <c r="G88" s="39" t="s">
        <v>399</v>
      </c>
      <c r="H88" s="39" t="s">
        <v>399</v>
      </c>
      <c r="I88" s="39" t="s">
        <v>399</v>
      </c>
      <c r="J88" s="39" t="s">
        <v>399</v>
      </c>
      <c r="K88" s="39">
        <v>6.4000000000000001E-2</v>
      </c>
      <c r="L88" s="39" t="s">
        <v>401</v>
      </c>
      <c r="M88" s="39" t="s">
        <v>399</v>
      </c>
      <c r="N88" s="39" t="s">
        <v>399</v>
      </c>
      <c r="O88" s="39">
        <v>1.5999999999999999E-5</v>
      </c>
      <c r="P88" s="39" t="s">
        <v>399</v>
      </c>
      <c r="Q88" s="39">
        <v>8.0000000000000007E-5</v>
      </c>
      <c r="R88" s="39">
        <v>9.6000000000000002E-4</v>
      </c>
      <c r="S88" s="39" t="s">
        <v>401</v>
      </c>
      <c r="T88" s="39">
        <v>8.0000000000000002E-3</v>
      </c>
      <c r="U88" s="39">
        <v>8.0000000000000007E-5</v>
      </c>
      <c r="V88" s="39" t="s">
        <v>401</v>
      </c>
      <c r="W88" s="39" t="s">
        <v>401</v>
      </c>
      <c r="X88" s="39">
        <v>0.40799999999999997</v>
      </c>
      <c r="Y88" s="39" t="s">
        <v>401</v>
      </c>
      <c r="Z88" s="39" t="s">
        <v>401</v>
      </c>
      <c r="AA88" s="39" t="s">
        <v>401</v>
      </c>
      <c r="AB88" s="39">
        <v>0.40799999999999997</v>
      </c>
      <c r="AC88" s="39" t="s">
        <v>401</v>
      </c>
      <c r="AD88" s="39" t="s">
        <v>401</v>
      </c>
      <c r="AE88" s="26"/>
      <c r="AF88" s="40" t="s">
        <v>399</v>
      </c>
      <c r="AG88" s="40" t="s">
        <v>399</v>
      </c>
      <c r="AH88" s="40" t="s">
        <v>399</v>
      </c>
      <c r="AI88" s="40" t="s">
        <v>399</v>
      </c>
      <c r="AJ88" s="40" t="s">
        <v>399</v>
      </c>
      <c r="AK88" s="40" t="s">
        <v>727</v>
      </c>
      <c r="AL88" s="45" t="s">
        <v>460</v>
      </c>
    </row>
    <row r="89" spans="1:38" s="6" customFormat="1" ht="26.25" customHeight="1" thickBot="1">
      <c r="A89" s="37" t="s">
        <v>196</v>
      </c>
      <c r="B89" s="37" t="s">
        <v>211</v>
      </c>
      <c r="C89" s="43" t="s">
        <v>212</v>
      </c>
      <c r="D89" s="38"/>
      <c r="E89" s="39" t="s">
        <v>399</v>
      </c>
      <c r="F89" s="39">
        <v>1.2794483647266315</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2.3880133333333333</v>
      </c>
      <c r="AL89" s="45" t="s">
        <v>461</v>
      </c>
    </row>
    <row r="90" spans="1:38" s="52" customFormat="1" ht="26.25" customHeight="1" thickBot="1">
      <c r="A90" s="37" t="s">
        <v>196</v>
      </c>
      <c r="B90" s="37" t="s">
        <v>213</v>
      </c>
      <c r="C90" s="43" t="s">
        <v>214</v>
      </c>
      <c r="D90" s="38"/>
      <c r="E90" s="39" t="s">
        <v>401</v>
      </c>
      <c r="F90" s="39">
        <v>5.2122022076511998</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596</v>
      </c>
      <c r="AL90" s="45" t="s">
        <v>580</v>
      </c>
    </row>
    <row r="91" spans="1:38" s="6" customFormat="1" ht="26.25" customHeight="1" thickBot="1">
      <c r="A91" s="37" t="s">
        <v>196</v>
      </c>
      <c r="B91" s="37" t="s">
        <v>381</v>
      </c>
      <c r="C91" s="37" t="s">
        <v>215</v>
      </c>
      <c r="D91" s="38"/>
      <c r="E91" s="39">
        <v>5.6618099639999996E-2</v>
      </c>
      <c r="F91" s="39">
        <v>0.15219022324000001</v>
      </c>
      <c r="G91" s="39">
        <v>2.1406967999999999E-4</v>
      </c>
      <c r="H91" s="39">
        <v>0.13049368315000001</v>
      </c>
      <c r="I91" s="39">
        <v>0.85267676195999997</v>
      </c>
      <c r="J91" s="39">
        <v>0.85607777627999992</v>
      </c>
      <c r="K91" s="39">
        <v>0.85678023671999992</v>
      </c>
      <c r="L91" s="39">
        <v>3.8204777114999996E-3</v>
      </c>
      <c r="M91" s="39">
        <v>1.7330856017</v>
      </c>
      <c r="N91" s="39">
        <v>5.5573056000000003E-2</v>
      </c>
      <c r="O91" s="39">
        <v>0.16990391772000002</v>
      </c>
      <c r="P91" s="39">
        <v>4.040388E-6</v>
      </c>
      <c r="Q91" s="39">
        <v>9.4275720000000011E-5</v>
      </c>
      <c r="R91" s="39">
        <v>1.1057904000000001E-3</v>
      </c>
      <c r="S91" s="39">
        <v>0.20127150540000002</v>
      </c>
      <c r="T91" s="39">
        <v>8.702602470000001E-2</v>
      </c>
      <c r="U91" s="39" t="s">
        <v>401</v>
      </c>
      <c r="V91" s="39">
        <v>0.10332934470000001</v>
      </c>
      <c r="W91" s="39">
        <v>3.1444261000000001E-3</v>
      </c>
      <c r="X91" s="39">
        <v>3.4903129709999998E-3</v>
      </c>
      <c r="Y91" s="39">
        <v>1.4149917449999998E-3</v>
      </c>
      <c r="Z91" s="39">
        <v>1.4149917449999998E-3</v>
      </c>
      <c r="AA91" s="39">
        <v>1.4149917449999998E-3</v>
      </c>
      <c r="AB91" s="39">
        <v>7.7352882059999999E-3</v>
      </c>
      <c r="AC91" s="39" t="s">
        <v>401</v>
      </c>
      <c r="AD91" s="39" t="s">
        <v>401</v>
      </c>
      <c r="AE91" s="26"/>
      <c r="AF91" s="40" t="s">
        <v>399</v>
      </c>
      <c r="AG91" s="40" t="s">
        <v>399</v>
      </c>
      <c r="AH91" s="40" t="s">
        <v>399</v>
      </c>
      <c r="AI91" s="40" t="s">
        <v>399</v>
      </c>
      <c r="AJ91" s="40" t="s">
        <v>399</v>
      </c>
      <c r="AK91" s="40" t="s">
        <v>478</v>
      </c>
      <c r="AL91" s="45" t="s">
        <v>414</v>
      </c>
    </row>
    <row r="92" spans="1:38" s="6" customFormat="1" ht="26.25" customHeight="1" thickBot="1">
      <c r="A92" s="37" t="s">
        <v>44</v>
      </c>
      <c r="B92" s="37" t="s">
        <v>216</v>
      </c>
      <c r="C92" s="37" t="s">
        <v>217</v>
      </c>
      <c r="D92" s="46"/>
      <c r="E92" s="39">
        <v>8.5999999999999993E-2</v>
      </c>
      <c r="F92" s="39">
        <v>0.17199999999999999</v>
      </c>
      <c r="G92" s="39">
        <v>0.17199999999999999</v>
      </c>
      <c r="H92" s="39" t="s">
        <v>401</v>
      </c>
      <c r="I92" s="39">
        <v>5.16E-2</v>
      </c>
      <c r="J92" s="39">
        <v>6.88E-2</v>
      </c>
      <c r="K92" s="39">
        <v>8.5999999999999993E-2</v>
      </c>
      <c r="L92" s="39">
        <v>1.3416000000000001E-3</v>
      </c>
      <c r="M92" s="39">
        <v>0.47299999999999998</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40" t="s">
        <v>408</v>
      </c>
      <c r="AL92" s="45" t="s">
        <v>218</v>
      </c>
    </row>
    <row r="93" spans="1:38" s="6" customFormat="1" ht="26.25" customHeight="1" thickBot="1">
      <c r="A93" s="37" t="s">
        <v>44</v>
      </c>
      <c r="B93" s="37" t="s">
        <v>219</v>
      </c>
      <c r="C93" s="37" t="s">
        <v>382</v>
      </c>
      <c r="D93" s="46"/>
      <c r="E93" s="39" t="s">
        <v>399</v>
      </c>
      <c r="F93" s="39">
        <v>9.7652710770500004</v>
      </c>
      <c r="G93" s="39" t="s">
        <v>399</v>
      </c>
      <c r="H93" s="39" t="s">
        <v>399</v>
      </c>
      <c r="I93" s="39" t="s">
        <v>401</v>
      </c>
      <c r="J93" s="39">
        <v>4.9480704E-2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693</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2.9748269999999999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3369</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399</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399</v>
      </c>
      <c r="AL98" s="45" t="s">
        <v>407</v>
      </c>
    </row>
    <row r="99" spans="1:38" s="6" customFormat="1" ht="26.25" customHeight="1" thickBot="1">
      <c r="A99" s="37" t="s">
        <v>229</v>
      </c>
      <c r="B99" s="37" t="s">
        <v>230</v>
      </c>
      <c r="C99" s="37" t="s">
        <v>384</v>
      </c>
      <c r="D99" s="46"/>
      <c r="E99" s="39">
        <v>1.0778010389399999</v>
      </c>
      <c r="F99" s="39">
        <v>19.5518</v>
      </c>
      <c r="G99" s="39" t="s">
        <v>399</v>
      </c>
      <c r="H99" s="39">
        <v>17.558770000523342</v>
      </c>
      <c r="I99" s="39">
        <v>0.31803291123288002</v>
      </c>
      <c r="J99" s="39">
        <v>0.48868471726027002</v>
      </c>
      <c r="K99" s="39">
        <v>1.0704522378082</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1572.9269999999999</v>
      </c>
      <c r="AL99" s="45" t="s">
        <v>416</v>
      </c>
    </row>
    <row r="100" spans="1:38" s="6" customFormat="1" ht="26.25" customHeight="1" thickBot="1">
      <c r="A100" s="37" t="s">
        <v>229</v>
      </c>
      <c r="B100" s="37" t="s">
        <v>232</v>
      </c>
      <c r="C100" s="37" t="s">
        <v>385</v>
      </c>
      <c r="D100" s="46"/>
      <c r="E100" s="39">
        <v>0.240036586</v>
      </c>
      <c r="F100" s="39">
        <v>9.2151300000000003</v>
      </c>
      <c r="G100" s="39" t="s">
        <v>399</v>
      </c>
      <c r="H100" s="39">
        <v>8.8470198994539828</v>
      </c>
      <c r="I100" s="39">
        <v>0.1077544109589</v>
      </c>
      <c r="J100" s="39">
        <v>0.16163161643835999</v>
      </c>
      <c r="K100" s="39">
        <v>0.35319501369862999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1213.9000000000001</v>
      </c>
      <c r="AL100" s="45" t="s">
        <v>416</v>
      </c>
    </row>
    <row r="101" spans="1:38" s="6" customFormat="1" ht="26.25" customHeight="1" thickBot="1">
      <c r="A101" s="37" t="s">
        <v>229</v>
      </c>
      <c r="B101" s="37" t="s">
        <v>233</v>
      </c>
      <c r="C101" s="37" t="s">
        <v>234</v>
      </c>
      <c r="D101" s="46"/>
      <c r="E101" s="39">
        <v>0.10163034</v>
      </c>
      <c r="F101" s="39">
        <v>1.4593699165067999</v>
      </c>
      <c r="G101" s="39" t="s">
        <v>399</v>
      </c>
      <c r="H101" s="39">
        <v>4.1145061781229</v>
      </c>
      <c r="I101" s="39">
        <v>1.3921964383562E-2</v>
      </c>
      <c r="J101" s="39">
        <v>4.1765893150684998E-2</v>
      </c>
      <c r="K101" s="39">
        <v>9.7453750684932006E-2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8469.1949999999997</v>
      </c>
      <c r="AL101" s="45" t="s">
        <v>416</v>
      </c>
    </row>
    <row r="102" spans="1:38" s="6" customFormat="1" ht="26.25" customHeight="1" thickBot="1">
      <c r="A102" s="37" t="s">
        <v>229</v>
      </c>
      <c r="B102" s="37" t="s">
        <v>235</v>
      </c>
      <c r="C102" s="37" t="s">
        <v>364</v>
      </c>
      <c r="D102" s="46"/>
      <c r="E102" s="39">
        <v>0.19608532466920001</v>
      </c>
      <c r="F102" s="39">
        <v>4.127440891</v>
      </c>
      <c r="G102" s="39" t="s">
        <v>399</v>
      </c>
      <c r="H102" s="54">
        <v>29.327174479368445</v>
      </c>
      <c r="I102" s="39">
        <v>4.1159354000000002E-2</v>
      </c>
      <c r="J102" s="39">
        <v>0.93236132000000005</v>
      </c>
      <c r="K102" s="39">
        <v>6.7028868099999999</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6564.9070000000002</v>
      </c>
      <c r="AL102" s="45" t="s">
        <v>416</v>
      </c>
    </row>
    <row r="103" spans="1:38" s="6" customFormat="1" ht="26.25" customHeight="1" thickBot="1">
      <c r="A103" s="37" t="s">
        <v>229</v>
      </c>
      <c r="B103" s="37" t="s">
        <v>236</v>
      </c>
      <c r="C103" s="37" t="s">
        <v>237</v>
      </c>
      <c r="D103" s="46"/>
      <c r="E103" s="39">
        <v>2.668948E-3</v>
      </c>
      <c r="F103" s="39">
        <v>0.14159907814794001</v>
      </c>
      <c r="G103" s="39" t="s">
        <v>399</v>
      </c>
      <c r="H103" s="39">
        <v>0.1382708</v>
      </c>
      <c r="I103" s="39">
        <v>8.7217643835616008E-3</v>
      </c>
      <c r="J103" s="39">
        <v>1.3280868493151E-2</v>
      </c>
      <c r="K103" s="39">
        <v>2.8742178082192E-2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32.155999999999999</v>
      </c>
      <c r="AL103" s="45" t="s">
        <v>416</v>
      </c>
    </row>
    <row r="104" spans="1:38" s="6" customFormat="1" ht="26.25" customHeight="1" thickBot="1">
      <c r="A104" s="37" t="s">
        <v>229</v>
      </c>
      <c r="B104" s="37" t="s">
        <v>238</v>
      </c>
      <c r="C104" s="37" t="s">
        <v>239</v>
      </c>
      <c r="D104" s="46"/>
      <c r="E104" s="39">
        <v>1.0380840000000001E-2</v>
      </c>
      <c r="F104" s="39">
        <v>0.47100572942466001</v>
      </c>
      <c r="G104" s="39" t="s">
        <v>399</v>
      </c>
      <c r="H104" s="39">
        <v>0.346028</v>
      </c>
      <c r="I104" s="39">
        <v>1.4220328767122999E-3</v>
      </c>
      <c r="J104" s="39">
        <v>4.2660986301370002E-3</v>
      </c>
      <c r="K104" s="39">
        <v>9.9542301369863005E-3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865.07</v>
      </c>
      <c r="AL104" s="45" t="s">
        <v>416</v>
      </c>
    </row>
    <row r="105" spans="1:38" s="6" customFormat="1" ht="26.25" customHeight="1" thickBot="1">
      <c r="A105" s="37" t="s">
        <v>229</v>
      </c>
      <c r="B105" s="37" t="s">
        <v>240</v>
      </c>
      <c r="C105" s="37" t="s">
        <v>241</v>
      </c>
      <c r="D105" s="46"/>
      <c r="E105" s="39">
        <v>0.2155</v>
      </c>
      <c r="F105" s="54">
        <v>3.6850499999999999</v>
      </c>
      <c r="G105" s="39" t="s">
        <v>399</v>
      </c>
      <c r="H105" s="39">
        <v>6.0339999999999998</v>
      </c>
      <c r="I105" s="39">
        <v>5.9513424657534002E-2</v>
      </c>
      <c r="J105" s="39">
        <v>9.3521095890410993E-2</v>
      </c>
      <c r="K105" s="39">
        <v>0.20404602739725999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862</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0.63291200000000003</v>
      </c>
      <c r="F107" s="39">
        <v>1.9583608673663999</v>
      </c>
      <c r="G107" s="39" t="s">
        <v>399</v>
      </c>
      <c r="H107" s="39">
        <v>5.0697030585920002</v>
      </c>
      <c r="I107" s="39">
        <v>0.13562399999999999</v>
      </c>
      <c r="J107" s="39">
        <v>1.8083199999999999</v>
      </c>
      <c r="K107" s="39">
        <v>8.5895200000000003</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45208</v>
      </c>
      <c r="AL107" s="45" t="s">
        <v>416</v>
      </c>
    </row>
    <row r="108" spans="1:38" s="6" customFormat="1" ht="26.25" customHeight="1" thickBot="1">
      <c r="A108" s="37" t="s">
        <v>229</v>
      </c>
      <c r="B108" s="37" t="s">
        <v>245</v>
      </c>
      <c r="C108" s="37" t="s">
        <v>360</v>
      </c>
      <c r="D108" s="46"/>
      <c r="E108" s="39">
        <v>0.99390156299999999</v>
      </c>
      <c r="F108" s="39">
        <v>3.4605100000000002</v>
      </c>
      <c r="G108" s="39" t="s">
        <v>399</v>
      </c>
      <c r="H108" s="39">
        <v>4.7854519700000004</v>
      </c>
      <c r="I108" s="39">
        <v>7.3622337999999996E-2</v>
      </c>
      <c r="J108" s="39">
        <v>0.73622337999999998</v>
      </c>
      <c r="K108" s="39">
        <v>1.47244676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36811.168999999994</v>
      </c>
      <c r="AL108" s="45" t="s">
        <v>416</v>
      </c>
    </row>
    <row r="109" spans="1:38" s="6" customFormat="1" ht="26.25" customHeight="1" thickBot="1">
      <c r="A109" s="37" t="s">
        <v>229</v>
      </c>
      <c r="B109" s="37" t="s">
        <v>246</v>
      </c>
      <c r="C109" s="37" t="s">
        <v>361</v>
      </c>
      <c r="D109" s="46"/>
      <c r="E109" s="39">
        <v>1.07271E-4</v>
      </c>
      <c r="F109" s="39">
        <v>1.942797E-3</v>
      </c>
      <c r="G109" s="39" t="s">
        <v>399</v>
      </c>
      <c r="H109" s="39">
        <v>2.2248799999999998E-3</v>
      </c>
      <c r="I109" s="39">
        <v>7.9460000000000002E-5</v>
      </c>
      <c r="J109" s="39">
        <v>4.3702999999999998E-4</v>
      </c>
      <c r="K109" s="39">
        <v>4.3702999999999998E-4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3.9729999999999999</v>
      </c>
      <c r="AL109" s="45" t="s">
        <v>416</v>
      </c>
    </row>
    <row r="110" spans="1:38" s="6" customFormat="1" ht="26.25" customHeight="1" thickBot="1">
      <c r="A110" s="37" t="s">
        <v>229</v>
      </c>
      <c r="B110" s="37" t="s">
        <v>247</v>
      </c>
      <c r="C110" s="37" t="s">
        <v>362</v>
      </c>
      <c r="D110" s="46"/>
      <c r="E110" s="39">
        <v>2.8287599999999999E-4</v>
      </c>
      <c r="F110" s="39">
        <v>6.287562E-3</v>
      </c>
      <c r="G110" s="39" t="s">
        <v>399</v>
      </c>
      <c r="H110" s="39">
        <v>5.7860999999999998E-3</v>
      </c>
      <c r="I110" s="39">
        <v>2.5715999999999998E-4</v>
      </c>
      <c r="J110" s="39">
        <v>1.8001200000000001E-3</v>
      </c>
      <c r="K110" s="39">
        <v>1.8001200000000001E-3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12.858000000000001</v>
      </c>
      <c r="AL110" s="45" t="s">
        <v>416</v>
      </c>
    </row>
    <row r="111" spans="1:38" s="6" customFormat="1" ht="26.25" customHeight="1" thickBot="1">
      <c r="A111" s="37" t="s">
        <v>229</v>
      </c>
      <c r="B111" s="37" t="s">
        <v>248</v>
      </c>
      <c r="C111" s="37" t="s">
        <v>356</v>
      </c>
      <c r="D111" s="46"/>
      <c r="E111" s="39">
        <v>4.9483000000000003E-4</v>
      </c>
      <c r="F111" s="39">
        <v>2.9194970000000001E-2</v>
      </c>
      <c r="G111" s="39" t="s">
        <v>399</v>
      </c>
      <c r="H111" s="39">
        <v>9.8966000000000002E-3</v>
      </c>
      <c r="I111" s="39">
        <v>1.9793200000000001E-3</v>
      </c>
      <c r="J111" s="39">
        <v>3.9586400000000002E-3</v>
      </c>
      <c r="K111" s="39">
        <v>8.9069400000000003E-3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494.83</v>
      </c>
      <c r="AL111" s="45" t="s">
        <v>416</v>
      </c>
    </row>
    <row r="112" spans="1:38" s="6" customFormat="1" ht="26.25" customHeight="1" thickBot="1">
      <c r="A112" s="37" t="s">
        <v>249</v>
      </c>
      <c r="B112" s="37" t="s">
        <v>250</v>
      </c>
      <c r="C112" s="37" t="s">
        <v>251</v>
      </c>
      <c r="D112" s="38"/>
      <c r="E112" s="40">
        <v>10.619480000000001</v>
      </c>
      <c r="F112" s="39" t="s">
        <v>399</v>
      </c>
      <c r="G112" s="39" t="s">
        <v>399</v>
      </c>
      <c r="H112" s="40">
        <v>17.466784439235042</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265.48700000000002</v>
      </c>
      <c r="AL112" s="45" t="s">
        <v>417</v>
      </c>
    </row>
    <row r="113" spans="1:38" s="6" customFormat="1" ht="26.25" customHeight="1" thickBot="1">
      <c r="A113" s="37" t="s">
        <v>249</v>
      </c>
      <c r="B113" s="48" t="s">
        <v>252</v>
      </c>
      <c r="C113" s="48" t="s">
        <v>253</v>
      </c>
      <c r="D113" s="38"/>
      <c r="E113" s="39">
        <v>9.9523337738461422</v>
      </c>
      <c r="F113" s="39">
        <v>23.238570000000003</v>
      </c>
      <c r="G113" s="39" t="s">
        <v>399</v>
      </c>
      <c r="H113" s="54">
        <v>56.144883334674937</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248808344.34615356</v>
      </c>
      <c r="AL113" s="45" t="s">
        <v>418</v>
      </c>
    </row>
    <row r="114" spans="1:38" s="6" customFormat="1" ht="26.25" customHeight="1" thickBot="1">
      <c r="A114" s="37" t="s">
        <v>249</v>
      </c>
      <c r="B114" s="48" t="s">
        <v>254</v>
      </c>
      <c r="C114" s="48" t="s">
        <v>365</v>
      </c>
      <c r="D114" s="38"/>
      <c r="E114" s="39">
        <v>1.2260798E-2</v>
      </c>
      <c r="F114" s="39" t="s">
        <v>399</v>
      </c>
      <c r="G114" s="39" t="s">
        <v>399</v>
      </c>
      <c r="H114" s="39">
        <v>4.1686713E-2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6130.3990000000003</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0.88840999999999992</v>
      </c>
      <c r="G116" s="39" t="s">
        <v>399</v>
      </c>
      <c r="H116" s="39">
        <v>22.818264560803748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0.38537459999999996</v>
      </c>
      <c r="J119" s="39">
        <v>10.019739599999999</v>
      </c>
      <c r="K119" s="39">
        <v>10.019739599999999</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6422910</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3.2808090399999998</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6422910</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2.1740460756553111E-2</v>
      </c>
      <c r="F123" s="39">
        <v>4.2143033306493452E-2</v>
      </c>
      <c r="G123" s="39">
        <v>2.9982203658867582E-3</v>
      </c>
      <c r="H123" s="39">
        <v>2.6585446992257594E-2</v>
      </c>
      <c r="I123" s="39">
        <v>6.5456944938820899E-2</v>
      </c>
      <c r="J123" s="39">
        <v>6.7995416600120512E-2</v>
      </c>
      <c r="K123" s="39">
        <v>6.9103143558131241E-2</v>
      </c>
      <c r="L123" s="39">
        <v>7.8264096973311541E-3</v>
      </c>
      <c r="M123" s="39">
        <v>0.53482295351830145</v>
      </c>
      <c r="N123" s="39">
        <v>3.6069687962944993E-4</v>
      </c>
      <c r="O123" s="39">
        <v>2.8269926174807995E-3</v>
      </c>
      <c r="P123" s="39">
        <v>6.514518764979267E-4</v>
      </c>
      <c r="Q123" s="39">
        <v>1.1970474477753078E-4</v>
      </c>
      <c r="R123" s="39">
        <v>1.0710664268504771E-3</v>
      </c>
      <c r="S123" s="39">
        <v>6.2722517156299517E-4</v>
      </c>
      <c r="T123" s="39">
        <v>4.3137014856652907E-4</v>
      </c>
      <c r="U123" s="39">
        <v>2.9317075095428843E-4</v>
      </c>
      <c r="V123" s="39">
        <v>8.367856572966733E-3</v>
      </c>
      <c r="W123" s="39" t="s">
        <v>399</v>
      </c>
      <c r="X123" s="39">
        <v>5.7646374567591543E-2</v>
      </c>
      <c r="Y123" s="39">
        <v>3.1574989422069766E-2</v>
      </c>
      <c r="Z123" s="39">
        <v>1.8350746372459103E-2</v>
      </c>
      <c r="AA123" s="39">
        <v>2.001836986695938E-2</v>
      </c>
      <c r="AB123" s="39">
        <v>0.12759048022907979</v>
      </c>
      <c r="AC123" s="39" t="s">
        <v>399</v>
      </c>
      <c r="AD123" s="39" t="s">
        <v>399</v>
      </c>
      <c r="AE123" s="26"/>
      <c r="AF123" s="40" t="s">
        <v>399</v>
      </c>
      <c r="AG123" s="40" t="s">
        <v>399</v>
      </c>
      <c r="AH123" s="40" t="s">
        <v>399</v>
      </c>
      <c r="AI123" s="40" t="s">
        <v>399</v>
      </c>
      <c r="AJ123" s="40" t="s">
        <v>399</v>
      </c>
      <c r="AK123" s="44">
        <v>1889945.6705023933</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1.4670072005121999</v>
      </c>
      <c r="G125" s="39" t="s">
        <v>399</v>
      </c>
      <c r="H125" s="39" t="s">
        <v>401</v>
      </c>
      <c r="I125" s="39">
        <v>2.4525844200000001E-4</v>
      </c>
      <c r="J125" s="39">
        <v>1.6276242060000001E-3</v>
      </c>
      <c r="K125" s="39">
        <v>3.441050262E-3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523</v>
      </c>
      <c r="AL125" s="45" t="s">
        <v>420</v>
      </c>
    </row>
    <row r="126" spans="1:38" s="6" customFormat="1" ht="26.25" customHeight="1" thickBot="1">
      <c r="A126" s="37" t="s">
        <v>274</v>
      </c>
      <c r="B126" s="37" t="s">
        <v>277</v>
      </c>
      <c r="C126" s="37" t="s">
        <v>278</v>
      </c>
      <c r="D126" s="38"/>
      <c r="E126" s="39" t="s">
        <v>401</v>
      </c>
      <c r="F126" s="39" t="s">
        <v>401</v>
      </c>
      <c r="G126" s="39" t="s">
        <v>401</v>
      </c>
      <c r="H126" s="39">
        <v>5.6256000000000003E-4</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v>2.3439999999999999</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3.9535453865168602E-4</v>
      </c>
      <c r="F129" s="39">
        <v>3.36278573106032E-3</v>
      </c>
      <c r="G129" s="39">
        <v>2.1358233697275E-5</v>
      </c>
      <c r="H129" s="39" t="s">
        <v>401</v>
      </c>
      <c r="I129" s="39">
        <v>1.81772201678936E-6</v>
      </c>
      <c r="J129" s="39">
        <v>3.1810135293813799E-6</v>
      </c>
      <c r="K129" s="39">
        <v>4.5443050419733999E-6</v>
      </c>
      <c r="L129" s="39">
        <v>6.3620270587627595E-8</v>
      </c>
      <c r="M129" s="39">
        <v>3.1810135293813799E-5</v>
      </c>
      <c r="N129" s="39">
        <v>5.9075965545654196E-4</v>
      </c>
      <c r="O129" s="39">
        <v>4.5443050419733999E-5</v>
      </c>
      <c r="P129" s="39">
        <v>2.5448108235050999E-5</v>
      </c>
      <c r="Q129" s="39">
        <v>7.2708880671574399E-6</v>
      </c>
      <c r="R129" s="39" t="s">
        <v>401</v>
      </c>
      <c r="S129" s="39" t="s">
        <v>401</v>
      </c>
      <c r="T129" s="39">
        <v>6.3620270587627599E-5</v>
      </c>
      <c r="U129" s="39" t="s">
        <v>401</v>
      </c>
      <c r="V129" s="39" t="s">
        <v>401</v>
      </c>
      <c r="W129" s="39">
        <v>0.15905067646906901</v>
      </c>
      <c r="X129" s="39" t="s">
        <v>401</v>
      </c>
      <c r="Y129" s="39" t="s">
        <v>401</v>
      </c>
      <c r="Z129" s="39" t="s">
        <v>401</v>
      </c>
      <c r="AA129" s="39" t="s">
        <v>401</v>
      </c>
      <c r="AB129" s="39">
        <v>9.0886100839467998E-6</v>
      </c>
      <c r="AC129" s="39">
        <v>9.0886100839467998E-4</v>
      </c>
      <c r="AD129" s="39" t="s">
        <v>401</v>
      </c>
      <c r="AE129" s="26"/>
      <c r="AF129" s="40" t="s">
        <v>399</v>
      </c>
      <c r="AG129" s="40" t="s">
        <v>399</v>
      </c>
      <c r="AH129" s="40" t="s">
        <v>399</v>
      </c>
      <c r="AI129" s="40" t="s">
        <v>399</v>
      </c>
      <c r="AJ129" s="40" t="s">
        <v>399</v>
      </c>
      <c r="AK129" s="40">
        <v>0.45443050419733999</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1.7994240000000002E-2</v>
      </c>
      <c r="F131" s="39">
        <v>6.9977599999999996E-3</v>
      </c>
      <c r="G131" s="39">
        <v>8.7971839999999996E-4</v>
      </c>
      <c r="H131" s="39" t="s">
        <v>401</v>
      </c>
      <c r="I131" s="39" t="s">
        <v>401</v>
      </c>
      <c r="J131" s="39" t="s">
        <v>401</v>
      </c>
      <c r="K131" s="39">
        <v>2.2992640000000001E-3</v>
      </c>
      <c r="L131" s="39">
        <v>5.2883071999999999E-5</v>
      </c>
      <c r="M131" s="39">
        <v>1.49952E-2</v>
      </c>
      <c r="N131" s="39">
        <v>3.598848E-3</v>
      </c>
      <c r="O131" s="39">
        <v>1.1996159999999999E-3</v>
      </c>
      <c r="P131" s="39">
        <v>1.6194816000000001E-2</v>
      </c>
      <c r="Q131" s="39">
        <v>9.9968000000000107E-6</v>
      </c>
      <c r="R131" s="39">
        <v>1.5994880000000001E-4</v>
      </c>
      <c r="S131" s="39">
        <v>2.4592128000000001E-2</v>
      </c>
      <c r="T131" s="39">
        <v>2.9990400000000001E-3</v>
      </c>
      <c r="U131" s="39" t="s">
        <v>401</v>
      </c>
      <c r="V131" s="39" t="s">
        <v>401</v>
      </c>
      <c r="W131" s="39">
        <v>27.99103999999998</v>
      </c>
      <c r="X131" s="39" t="s">
        <v>401</v>
      </c>
      <c r="Y131" s="39" t="s">
        <v>401</v>
      </c>
      <c r="Z131" s="39" t="s">
        <v>401</v>
      </c>
      <c r="AA131" s="39" t="s">
        <v>401</v>
      </c>
      <c r="AB131" s="39">
        <v>3.99872E-7</v>
      </c>
      <c r="AC131" s="39">
        <v>0.99968000000000001</v>
      </c>
      <c r="AD131" s="39">
        <v>0.199936</v>
      </c>
      <c r="AE131" s="26"/>
      <c r="AF131" s="40" t="s">
        <v>399</v>
      </c>
      <c r="AG131" s="40" t="s">
        <v>399</v>
      </c>
      <c r="AH131" s="40" t="s">
        <v>399</v>
      </c>
      <c r="AI131" s="40" t="s">
        <v>399</v>
      </c>
      <c r="AJ131" s="40" t="s">
        <v>399</v>
      </c>
      <c r="AK131" s="40">
        <v>9.9968000000000004</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6.5669999999999997E-4</v>
      </c>
      <c r="F133" s="39">
        <v>1.0348E-5</v>
      </c>
      <c r="G133" s="39">
        <v>8.9948E-5</v>
      </c>
      <c r="H133" s="39" t="s">
        <v>399</v>
      </c>
      <c r="I133" s="39">
        <v>2.7621199999999999E-5</v>
      </c>
      <c r="J133" s="39">
        <v>2.7621199999999999E-5</v>
      </c>
      <c r="K133" s="39">
        <v>3.0693759999999998E-5</v>
      </c>
      <c r="L133" s="39" t="s">
        <v>401</v>
      </c>
      <c r="M133" s="39">
        <v>1.1144E-4</v>
      </c>
      <c r="N133" s="39">
        <v>2.3903879999999999E-5</v>
      </c>
      <c r="O133" s="39">
        <v>4.0038800000000002E-6</v>
      </c>
      <c r="P133" s="39">
        <v>1.18604E-3</v>
      </c>
      <c r="Q133" s="39">
        <v>1.083356E-5</v>
      </c>
      <c r="R133" s="39">
        <v>1.079376E-5</v>
      </c>
      <c r="S133" s="39">
        <v>9.8942799999999997E-6</v>
      </c>
      <c r="T133" s="39">
        <v>1.3794680000000001E-5</v>
      </c>
      <c r="U133" s="39">
        <v>1.5744880000000001E-5</v>
      </c>
      <c r="V133" s="39">
        <v>1.2745551999999999E-4</v>
      </c>
      <c r="W133" s="39">
        <v>2.1492E-5</v>
      </c>
      <c r="X133" s="39">
        <v>1.05072E-8</v>
      </c>
      <c r="Y133" s="39">
        <v>5.7391599999999999E-9</v>
      </c>
      <c r="Z133" s="39">
        <v>5.1262400000000003E-9</v>
      </c>
      <c r="AA133" s="39">
        <v>5.5640399999999997E-9</v>
      </c>
      <c r="AB133" s="39">
        <v>2.6936639999999999E-8</v>
      </c>
      <c r="AC133" s="39">
        <v>1.194E-4</v>
      </c>
      <c r="AD133" s="39">
        <v>3.2635999999999999E-4</v>
      </c>
      <c r="AE133" s="26"/>
      <c r="AF133" s="40" t="s">
        <v>399</v>
      </c>
      <c r="AG133" s="40" t="s">
        <v>399</v>
      </c>
      <c r="AH133" s="40" t="s">
        <v>399</v>
      </c>
      <c r="AI133" s="40" t="s">
        <v>399</v>
      </c>
      <c r="AJ133" s="40" t="s">
        <v>399</v>
      </c>
      <c r="AK133" s="40">
        <v>796</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0.40777004849999998</v>
      </c>
      <c r="F135" s="39">
        <v>0.15772237724999999</v>
      </c>
      <c r="G135" s="39">
        <v>1.410525325E-2</v>
      </c>
      <c r="H135" s="39" t="s">
        <v>401</v>
      </c>
      <c r="I135" s="39">
        <v>0.53728191925000002</v>
      </c>
      <c r="J135" s="39">
        <v>0.57831538324999998</v>
      </c>
      <c r="K135" s="39">
        <v>0.59498522799999998</v>
      </c>
      <c r="L135" s="39">
        <v>0.22565840608500001</v>
      </c>
      <c r="M135" s="39">
        <v>7.1590571722499998</v>
      </c>
      <c r="N135" s="39">
        <v>6.2832491749999997E-2</v>
      </c>
      <c r="O135" s="39">
        <v>1.2822957499999999E-2</v>
      </c>
      <c r="P135" s="39" t="s">
        <v>401</v>
      </c>
      <c r="Q135" s="39">
        <v>5.2574125749999999E-2</v>
      </c>
      <c r="R135" s="39">
        <v>1.28229575E-3</v>
      </c>
      <c r="S135" s="39">
        <v>2.5645914999999998E-2</v>
      </c>
      <c r="T135" s="39" t="s">
        <v>401</v>
      </c>
      <c r="U135" s="39">
        <v>8.9760702500000008E-3</v>
      </c>
      <c r="V135" s="39">
        <v>2.2478644497500002</v>
      </c>
      <c r="W135" s="39">
        <v>1.2822957500000001</v>
      </c>
      <c r="X135" s="39">
        <v>1.4105253249999999E-3</v>
      </c>
      <c r="Y135" s="39">
        <v>2.6928210749999999E-3</v>
      </c>
      <c r="Z135" s="39">
        <v>3.7186576750000001E-3</v>
      </c>
      <c r="AA135" s="39" t="s">
        <v>401</v>
      </c>
      <c r="AB135" s="39">
        <v>7.8220040749999997E-3</v>
      </c>
      <c r="AC135" s="39" t="s">
        <v>401</v>
      </c>
      <c r="AD135" s="39" t="s">
        <v>399</v>
      </c>
      <c r="AE135" s="26"/>
      <c r="AF135" s="40" t="s">
        <v>399</v>
      </c>
      <c r="AG135" s="40" t="s">
        <v>399</v>
      </c>
      <c r="AH135" s="40" t="s">
        <v>399</v>
      </c>
      <c r="AI135" s="40" t="s">
        <v>399</v>
      </c>
      <c r="AJ135" s="40" t="s">
        <v>399</v>
      </c>
      <c r="AK135" s="40">
        <v>128.22957500000001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2.1266264999999999E-2</v>
      </c>
      <c r="G138" s="39" t="s">
        <v>399</v>
      </c>
      <c r="H138" s="39">
        <v>13.0110928</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564</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0.16140534400000001</v>
      </c>
      <c r="J139" s="39">
        <v>0.16140534400000001</v>
      </c>
      <c r="K139" s="39">
        <v>0.16140534400000001</v>
      </c>
      <c r="L139" s="39" t="s">
        <v>401</v>
      </c>
      <c r="M139" s="39" t="s">
        <v>401</v>
      </c>
      <c r="N139" s="39">
        <v>4.6359999999999999E-4</v>
      </c>
      <c r="O139" s="39">
        <v>9.3500799999999998E-4</v>
      </c>
      <c r="P139" s="39">
        <v>9.3500799999999998E-4</v>
      </c>
      <c r="Q139" s="39">
        <v>1.4821535999999999E-3</v>
      </c>
      <c r="R139" s="39">
        <v>1.4151999999999999E-3</v>
      </c>
      <c r="S139" s="39">
        <v>3.2904864000000002E-3</v>
      </c>
      <c r="T139" s="39" t="s">
        <v>401</v>
      </c>
      <c r="U139" s="39" t="s">
        <v>401</v>
      </c>
      <c r="V139" s="39" t="s">
        <v>401</v>
      </c>
      <c r="W139" s="39">
        <v>1.6510591999999999</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437</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312.95924367136354</v>
      </c>
      <c r="F141" s="57">
        <f t="shared" ref="F141:AD141" si="0">SUM(F14:F140)</f>
        <v>311.46673653461585</v>
      </c>
      <c r="G141" s="57">
        <f t="shared" si="0"/>
        <v>517.13040151716473</v>
      </c>
      <c r="H141" s="57">
        <f t="shared" si="0"/>
        <v>196.12987175687206</v>
      </c>
      <c r="I141" s="57">
        <f t="shared" si="0"/>
        <v>113.96251073674775</v>
      </c>
      <c r="J141" s="57">
        <f t="shared" si="0"/>
        <v>155.49743109163148</v>
      </c>
      <c r="K141" s="57">
        <f t="shared" si="0"/>
        <v>296.41903958830858</v>
      </c>
      <c r="L141" s="57">
        <f t="shared" si="0"/>
        <v>13.667429188703121</v>
      </c>
      <c r="M141" s="57">
        <f t="shared" si="0"/>
        <v>1115.3387895440383</v>
      </c>
      <c r="N141" s="57">
        <f t="shared" si="0"/>
        <v>69.75235453475419</v>
      </c>
      <c r="O141" s="57">
        <f t="shared" si="0"/>
        <v>3.729697877423535</v>
      </c>
      <c r="P141" s="57">
        <f t="shared" si="0"/>
        <v>3.5091974392051721</v>
      </c>
      <c r="Q141" s="57">
        <f t="shared" si="0"/>
        <v>7.1695432648867508</v>
      </c>
      <c r="R141" s="57">
        <f t="shared" si="0"/>
        <v>20.22437918677938</v>
      </c>
      <c r="S141" s="57">
        <f t="shared" si="0"/>
        <v>53.461328801011284</v>
      </c>
      <c r="T141" s="57">
        <f t="shared" si="0"/>
        <v>19.915168216448574</v>
      </c>
      <c r="U141" s="57">
        <f t="shared" si="0"/>
        <v>14.674056382441726</v>
      </c>
      <c r="V141" s="57">
        <f t="shared" si="0"/>
        <v>132.63724230210713</v>
      </c>
      <c r="W141" s="57">
        <f t="shared" si="0"/>
        <v>202.61607588018455</v>
      </c>
      <c r="X141" s="57">
        <f t="shared" si="0"/>
        <v>16.984771096289954</v>
      </c>
      <c r="Y141" s="57">
        <f t="shared" si="0"/>
        <v>16.581073133708674</v>
      </c>
      <c r="Z141" s="57">
        <f t="shared" si="0"/>
        <v>6.3853736858692889</v>
      </c>
      <c r="AA141" s="57">
        <f t="shared" si="0"/>
        <v>9.1683686063992464</v>
      </c>
      <c r="AB141" s="57">
        <f t="shared" si="0"/>
        <v>61.769576010749255</v>
      </c>
      <c r="AC141" s="57">
        <f t="shared" si="0"/>
        <v>3.9848275222752347</v>
      </c>
      <c r="AD141" s="57">
        <f t="shared" si="0"/>
        <v>36.484120056738746</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312.95924367136354</v>
      </c>
      <c r="F152" s="81">
        <f t="shared" ref="F152:AD152" si="1">F141 + F151 + IF(AND(OR($B$4="AT",$B$4="BE",$B$4="CH",$B$4="GB",$B$4="IE",$B$4="LT",$B$4="LU",$B$4="NL"),SUM(F143:F149)&gt;0),SUM(F143:F149)-SUM(F27:F33),0)</f>
        <v>311.46673653461585</v>
      </c>
      <c r="G152" s="81">
        <f t="shared" si="1"/>
        <v>517.13040151716473</v>
      </c>
      <c r="H152" s="81">
        <f t="shared" si="1"/>
        <v>196.12987175687206</v>
      </c>
      <c r="I152" s="81">
        <f t="shared" si="1"/>
        <v>113.96251073674775</v>
      </c>
      <c r="J152" s="81">
        <f t="shared" si="1"/>
        <v>155.49743109163148</v>
      </c>
      <c r="K152" s="81">
        <f t="shared" si="1"/>
        <v>296.41903958830858</v>
      </c>
      <c r="L152" s="81">
        <f t="shared" si="1"/>
        <v>13.667429188703121</v>
      </c>
      <c r="M152" s="81">
        <f t="shared" si="1"/>
        <v>1115.3387895440383</v>
      </c>
      <c r="N152" s="81">
        <f t="shared" si="1"/>
        <v>69.75235453475419</v>
      </c>
      <c r="O152" s="81">
        <f t="shared" si="1"/>
        <v>3.729697877423535</v>
      </c>
      <c r="P152" s="81">
        <f t="shared" si="1"/>
        <v>3.5091974392051721</v>
      </c>
      <c r="Q152" s="81">
        <f t="shared" si="1"/>
        <v>7.1695432648867508</v>
      </c>
      <c r="R152" s="81">
        <f t="shared" si="1"/>
        <v>20.22437918677938</v>
      </c>
      <c r="S152" s="81">
        <f t="shared" si="1"/>
        <v>53.461328801011284</v>
      </c>
      <c r="T152" s="81">
        <f t="shared" si="1"/>
        <v>19.915168216448574</v>
      </c>
      <c r="U152" s="81">
        <f t="shared" si="1"/>
        <v>14.674056382441726</v>
      </c>
      <c r="V152" s="81">
        <f t="shared" si="1"/>
        <v>132.63724230210713</v>
      </c>
      <c r="W152" s="81">
        <f t="shared" si="1"/>
        <v>202.61607588018455</v>
      </c>
      <c r="X152" s="81">
        <f t="shared" si="1"/>
        <v>16.984771096289954</v>
      </c>
      <c r="Y152" s="81">
        <f t="shared" si="1"/>
        <v>16.581073133708674</v>
      </c>
      <c r="Z152" s="81">
        <f t="shared" si="1"/>
        <v>6.3853736858692889</v>
      </c>
      <c r="AA152" s="81">
        <f t="shared" si="1"/>
        <v>9.1683686063992464</v>
      </c>
      <c r="AB152" s="81">
        <f t="shared" si="1"/>
        <v>61.769576010749255</v>
      </c>
      <c r="AC152" s="81">
        <f t="shared" si="1"/>
        <v>3.9848275222752347</v>
      </c>
      <c r="AD152" s="81">
        <f t="shared" si="1"/>
        <v>36.484120056738746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312.95924367136354</v>
      </c>
      <c r="F154" s="81">
        <f>F141 + F153 - IF(OR($B$6=2005,$B$6&gt;=2020),SUM(F99:F122),0) + IF(AND(OR($B$4="AT",$B$4="BE",$B$4="CH",$B$4="GB",$B$4="IE",$B$4="LT",$B$4="LU",$B$4="NL"),SUM(F143:F149)&gt;0),SUM(F143:F149)-SUM(F27:F33),0)</f>
        <v>311.46673653461585</v>
      </c>
      <c r="G154" s="81">
        <f>G141 + G153 + IF(AND(OR($B$4="AT",$B$4="BE",$B$4="CH",$B$4="GB",$B$4="IE",$B$4="LT",$B$4="LU",$B$4="NL"),SUM(G143:G149)&gt;0),SUM(G143:G149)-SUM(G27:G33),0)</f>
        <v>517.13040151716473</v>
      </c>
      <c r="H154" s="81">
        <f t="shared" ref="H154:AD154" si="2">H141 + H153 + IF(AND(OR($B$4="AT",$B$4="BE",$B$4="CH",$B$4="GB",$B$4="IE",$B$4="LT",$B$4="LU",$B$4="NL"),SUM(H143:H149)&gt;0),SUM(H143:H149)-SUM(H27:H33),0)</f>
        <v>196.12987175687206</v>
      </c>
      <c r="I154" s="81">
        <f t="shared" si="2"/>
        <v>113.96251073674775</v>
      </c>
      <c r="J154" s="81">
        <f t="shared" si="2"/>
        <v>155.49743109163148</v>
      </c>
      <c r="K154" s="81">
        <f t="shared" si="2"/>
        <v>296.41903958830858</v>
      </c>
      <c r="L154" s="81">
        <f t="shared" si="2"/>
        <v>13.667429188703121</v>
      </c>
      <c r="M154" s="81">
        <f t="shared" si="2"/>
        <v>1115.3387895440383</v>
      </c>
      <c r="N154" s="81">
        <f t="shared" si="2"/>
        <v>69.75235453475419</v>
      </c>
      <c r="O154" s="81">
        <f t="shared" si="2"/>
        <v>3.729697877423535</v>
      </c>
      <c r="P154" s="81">
        <f t="shared" si="2"/>
        <v>3.5091974392051721</v>
      </c>
      <c r="Q154" s="81">
        <f t="shared" si="2"/>
        <v>7.1695432648867508</v>
      </c>
      <c r="R154" s="81">
        <f t="shared" si="2"/>
        <v>20.22437918677938</v>
      </c>
      <c r="S154" s="81">
        <f t="shared" si="2"/>
        <v>53.461328801011284</v>
      </c>
      <c r="T154" s="81">
        <f t="shared" si="2"/>
        <v>19.915168216448574</v>
      </c>
      <c r="U154" s="81">
        <f t="shared" si="2"/>
        <v>14.674056382441726</v>
      </c>
      <c r="V154" s="81">
        <f t="shared" si="2"/>
        <v>132.63724230210713</v>
      </c>
      <c r="W154" s="81">
        <f t="shared" si="2"/>
        <v>202.61607588018455</v>
      </c>
      <c r="X154" s="81">
        <f t="shared" si="2"/>
        <v>16.984771096289954</v>
      </c>
      <c r="Y154" s="81">
        <f t="shared" si="2"/>
        <v>16.581073133708674</v>
      </c>
      <c r="Z154" s="81">
        <f t="shared" si="2"/>
        <v>6.3853736858692889</v>
      </c>
      <c r="AA154" s="81">
        <f t="shared" si="2"/>
        <v>9.1683686063992464</v>
      </c>
      <c r="AB154" s="81">
        <f t="shared" si="2"/>
        <v>61.769576010749255</v>
      </c>
      <c r="AC154" s="81">
        <f t="shared" si="2"/>
        <v>3.9848275222752347</v>
      </c>
      <c r="AD154" s="81">
        <f t="shared" si="2"/>
        <v>36.484120056738746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2.0802175799999998</v>
      </c>
      <c r="F157" s="213">
        <v>6.2506039999999999E-2</v>
      </c>
      <c r="G157" s="213">
        <v>0.14300335</v>
      </c>
      <c r="H157" s="213" t="s">
        <v>401</v>
      </c>
      <c r="I157" s="213">
        <v>3.7109980000000001E-2</v>
      </c>
      <c r="J157" s="213">
        <v>3.7109980000000001E-2</v>
      </c>
      <c r="K157" s="213" t="s">
        <v>401</v>
      </c>
      <c r="L157" s="213" t="s">
        <v>401</v>
      </c>
      <c r="M157" s="213">
        <v>0.58044361</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88">
        <v>7507.6754380514149</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0.13549327</v>
      </c>
      <c r="F158" s="213">
        <v>5.6339199999999997E-3</v>
      </c>
      <c r="G158" s="213">
        <v>9.1121399999999995E-3</v>
      </c>
      <c r="H158" s="213" t="s">
        <v>401</v>
      </c>
      <c r="I158" s="213">
        <v>7.7094999999999996E-4</v>
      </c>
      <c r="J158" s="213">
        <v>7.7094999999999996E-4</v>
      </c>
      <c r="K158" s="213" t="s">
        <v>401</v>
      </c>
      <c r="L158" s="213" t="s">
        <v>401</v>
      </c>
      <c r="M158" s="213">
        <v>0.12659471</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88">
        <v>478.38750416083246</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1.1057455958549225</v>
      </c>
      <c r="F159" s="213">
        <v>2.6770103626943008E-2</v>
      </c>
      <c r="G159" s="213">
        <v>0.22927461139896377</v>
      </c>
      <c r="H159" s="213" t="s">
        <v>401</v>
      </c>
      <c r="I159" s="213">
        <v>3.9170191709844565E-2</v>
      </c>
      <c r="J159" s="213">
        <v>4.3195336787564771E-2</v>
      </c>
      <c r="K159" s="213">
        <v>4.3195336787564771E-2</v>
      </c>
      <c r="L159" s="213">
        <v>1.022656476683938E-3</v>
      </c>
      <c r="M159" s="213">
        <v>5.8776839378238348E-2</v>
      </c>
      <c r="N159" s="213">
        <v>2.347772020725389E-3</v>
      </c>
      <c r="O159" s="213">
        <v>2.2010362694300519E-4</v>
      </c>
      <c r="P159" s="213">
        <v>4.0352331606217619E-4</v>
      </c>
      <c r="Q159" s="213">
        <v>4.7322279792746122E-3</v>
      </c>
      <c r="R159" s="213">
        <v>5.0807253886010371E-3</v>
      </c>
      <c r="S159" s="213">
        <v>1.6095077720207258E-2</v>
      </c>
      <c r="T159" s="213">
        <v>0.21460103626943008</v>
      </c>
      <c r="U159" s="213">
        <v>2.2652331606217622E-3</v>
      </c>
      <c r="V159" s="213">
        <v>1.8708808290155442E-2</v>
      </c>
      <c r="W159" s="213">
        <v>4.209481865284974E-3</v>
      </c>
      <c r="X159" s="213">
        <v>5.0440414507772024E-5</v>
      </c>
      <c r="Y159" s="213">
        <v>2.8430051813471506E-4</v>
      </c>
      <c r="Z159" s="213">
        <v>2.2010362694300519E-4</v>
      </c>
      <c r="AA159" s="213">
        <v>6.6948186528497424E-5</v>
      </c>
      <c r="AB159" s="213">
        <v>6.2179274611398974E-4</v>
      </c>
      <c r="AC159" s="213">
        <v>1.6324352331606219E-3</v>
      </c>
      <c r="AD159" s="213">
        <v>4.0077202072538861E-3</v>
      </c>
      <c r="AE159" s="175"/>
      <c r="AF159" s="88">
        <v>642.38160621761676</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121" customWidth="1"/>
    <col min="3" max="3" width="46.42578125" style="121" customWidth="1"/>
    <col min="4" max="4" width="7.140625" style="121" customWidth="1"/>
    <col min="5" max="6" width="8.5703125" style="121" customWidth="1"/>
    <col min="7" max="7" width="9.85546875" style="121" customWidth="1"/>
    <col min="8" max="8" width="9.5703125" style="121" customWidth="1"/>
    <col min="9" max="24" width="8.5703125" style="121" customWidth="1"/>
    <col min="25" max="25" width="8.85546875" style="121" customWidth="1"/>
    <col min="26" max="30" width="8.5703125" style="121" customWidth="1"/>
    <col min="31" max="31" width="2.140625" style="121" customWidth="1"/>
    <col min="32" max="32" width="10.7109375" style="121" customWidth="1"/>
    <col min="33" max="34" width="9.85546875" style="121" customWidth="1"/>
    <col min="35" max="35" width="10.85546875" style="121" customWidth="1"/>
    <col min="36" max="36" width="8.5703125" style="121" customWidth="1"/>
    <col min="37" max="37" width="12.85546875" style="193" customWidth="1"/>
    <col min="38" max="38" width="25.7109375" style="121" customWidth="1"/>
    <col min="39" max="16384" width="8.85546875" style="1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4"/>
      <c r="AG3" s="4"/>
      <c r="AH3" s="4"/>
      <c r="AI3" s="4"/>
      <c r="AJ3" s="4"/>
      <c r="AK3" s="112"/>
      <c r="AL3" s="4"/>
    </row>
    <row r="4" spans="1:38" s="6" customFormat="1">
      <c r="A4" s="10" t="s">
        <v>0</v>
      </c>
      <c r="B4" s="113"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4"/>
      <c r="AG4" s="4"/>
      <c r="AH4" s="4"/>
      <c r="AI4" s="4"/>
      <c r="AJ4" s="4"/>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4"/>
      <c r="AG5" s="4"/>
      <c r="AH5" s="4"/>
      <c r="AI5" s="4"/>
      <c r="AJ5" s="4"/>
      <c r="AK5" s="112"/>
      <c r="AL5" s="4"/>
    </row>
    <row r="6" spans="1:38" s="6" customFormat="1">
      <c r="A6" s="10" t="s">
        <v>4</v>
      </c>
      <c r="B6" s="114">
        <v>2008</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4"/>
      <c r="AG6" s="4"/>
      <c r="AH6" s="4"/>
      <c r="AI6" s="4"/>
      <c r="AJ6" s="4"/>
      <c r="AK6" s="112"/>
      <c r="AL6" s="4"/>
    </row>
    <row r="7" spans="1:38" s="6" customFormat="1">
      <c r="A7" s="10" t="s">
        <v>6</v>
      </c>
      <c r="B7" s="113" t="s">
        <v>729</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4"/>
      <c r="AG7" s="5"/>
      <c r="AH7" s="5"/>
      <c r="AI7" s="5"/>
      <c r="AJ7" s="5"/>
      <c r="AK7" s="115"/>
      <c r="AL7" s="5"/>
    </row>
    <row r="8" spans="1:38" s="21" customFormat="1">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5"/>
      <c r="AG8" s="5"/>
      <c r="AH8" s="5"/>
      <c r="AI8" s="5"/>
      <c r="AJ8" s="5"/>
      <c r="AK8" s="115"/>
      <c r="AL8" s="5"/>
    </row>
    <row r="9" spans="1:38" s="21" customFormat="1"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5"/>
      <c r="AG9" s="5"/>
      <c r="AH9" s="5"/>
      <c r="AI9" s="5"/>
      <c r="AJ9" s="5"/>
      <c r="AK9" s="115"/>
      <c r="AL9" s="5"/>
    </row>
    <row r="10" spans="1:38" s="27" customFormat="1" ht="37.5" customHeight="1" thickBot="1">
      <c r="A10" s="351" t="str">
        <f>B4&amp;": "&amp;B5&amp;": "&amp;B6</f>
        <v>RO: 15.03.2024: 2008</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s="21" customFormat="1"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s="21" customFormat="1"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33" t="s">
        <v>25</v>
      </c>
      <c r="AG12" s="33" t="s">
        <v>26</v>
      </c>
      <c r="AH12" s="33" t="s">
        <v>27</v>
      </c>
      <c r="AI12" s="33" t="s">
        <v>28</v>
      </c>
      <c r="AJ12" s="33"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120"/>
      <c r="AL13" s="36"/>
    </row>
    <row r="14" spans="1:38" s="6" customFormat="1" ht="26.25" customHeight="1" thickBot="1">
      <c r="A14" s="37" t="s">
        <v>41</v>
      </c>
      <c r="B14" s="37" t="s">
        <v>42</v>
      </c>
      <c r="C14" s="37" t="s">
        <v>43</v>
      </c>
      <c r="D14" s="122"/>
      <c r="E14" s="123">
        <v>86.521907700000028</v>
      </c>
      <c r="F14" s="123">
        <v>0.89485996999999995</v>
      </c>
      <c r="G14" s="123">
        <v>453.33244319599999</v>
      </c>
      <c r="H14" s="123" t="s">
        <v>401</v>
      </c>
      <c r="I14" s="123">
        <v>6.8560796250807767</v>
      </c>
      <c r="J14" s="123">
        <v>14.400045569916768</v>
      </c>
      <c r="K14" s="123">
        <v>20.825961339999999</v>
      </c>
      <c r="L14" s="123">
        <v>0.13588087970582827</v>
      </c>
      <c r="M14" s="123">
        <v>9.3119424999999989</v>
      </c>
      <c r="N14" s="123">
        <v>4.758365959999999</v>
      </c>
      <c r="O14" s="123">
        <v>0.57859237999999991</v>
      </c>
      <c r="P14" s="123">
        <v>0.92548579000000009</v>
      </c>
      <c r="Q14" s="123">
        <v>4.5364679199999998</v>
      </c>
      <c r="R14" s="123">
        <v>2.8790695004</v>
      </c>
      <c r="S14" s="123">
        <v>0.41026013903999997</v>
      </c>
      <c r="T14" s="123">
        <v>6.3851314199999996</v>
      </c>
      <c r="U14" s="123">
        <v>14.039670247999998</v>
      </c>
      <c r="V14" s="123">
        <v>4.1427965599999999</v>
      </c>
      <c r="W14" s="123">
        <v>3.29582</v>
      </c>
      <c r="X14" s="123">
        <v>2.0483318999999999E-3</v>
      </c>
      <c r="Y14" s="123">
        <v>1.1772609599999999E-2</v>
      </c>
      <c r="Z14" s="123">
        <v>9.2439471000000002E-3</v>
      </c>
      <c r="AA14" s="123">
        <v>9.3169930000000002E-4</v>
      </c>
      <c r="AB14" s="123">
        <v>2.3996587900000001E-2</v>
      </c>
      <c r="AC14" s="123">
        <v>2.0927454999999999</v>
      </c>
      <c r="AD14" s="123">
        <v>5.8818395000000004E-3</v>
      </c>
      <c r="AE14" s="26"/>
      <c r="AF14" s="124">
        <v>13120</v>
      </c>
      <c r="AG14" s="124">
        <v>311315</v>
      </c>
      <c r="AH14" s="124">
        <v>161040</v>
      </c>
      <c r="AI14" s="124">
        <v>1387</v>
      </c>
      <c r="AJ14" s="124" t="s">
        <v>399</v>
      </c>
      <c r="AK14" s="124" t="s">
        <v>399</v>
      </c>
      <c r="AL14" s="125" t="s">
        <v>40</v>
      </c>
    </row>
    <row r="15" spans="1:38" s="6" customFormat="1" ht="26.25" customHeight="1" thickBot="1">
      <c r="A15" s="37" t="s">
        <v>44</v>
      </c>
      <c r="B15" s="37" t="s">
        <v>45</v>
      </c>
      <c r="C15" s="37" t="s">
        <v>46</v>
      </c>
      <c r="D15" s="122"/>
      <c r="E15" s="123">
        <v>4.5223360000000001</v>
      </c>
      <c r="F15" s="123">
        <v>0.1248604</v>
      </c>
      <c r="G15" s="123">
        <v>1.9548991119999999</v>
      </c>
      <c r="H15" s="123" t="s">
        <v>401</v>
      </c>
      <c r="I15" s="123">
        <v>0.11538448</v>
      </c>
      <c r="J15" s="123">
        <v>0.13853608000000001</v>
      </c>
      <c r="K15" s="123">
        <v>0.17856088000000001</v>
      </c>
      <c r="L15" s="123">
        <v>5.2323411999999998E-3</v>
      </c>
      <c r="M15" s="123">
        <v>1.7967804000000001</v>
      </c>
      <c r="N15" s="123">
        <v>1.7960267999999998E-2</v>
      </c>
      <c r="O15" s="123">
        <v>4.7199379999999999E-3</v>
      </c>
      <c r="P15" s="123">
        <v>5.7932840000000001E-3</v>
      </c>
      <c r="Q15" s="123">
        <v>2.0963760000000001E-2</v>
      </c>
      <c r="R15" s="123">
        <v>1.004005952E-2</v>
      </c>
      <c r="S15" s="123">
        <v>2.0839825951999999E-2</v>
      </c>
      <c r="T15" s="123">
        <v>1.00064272152</v>
      </c>
      <c r="U15" s="123">
        <v>8.5824223999999994E-3</v>
      </c>
      <c r="V15" s="123">
        <v>0.344594028</v>
      </c>
      <c r="W15" s="123">
        <v>3.2086000000000003E-2</v>
      </c>
      <c r="X15" s="123">
        <v>2.4949120000000006E-5</v>
      </c>
      <c r="Y15" s="123">
        <v>5.5081680000000004E-5</v>
      </c>
      <c r="Z15" s="123">
        <v>5.5081680000000004E-5</v>
      </c>
      <c r="AA15" s="123">
        <v>6.4577760000000001E-5</v>
      </c>
      <c r="AB15" s="123">
        <v>1.9969024E-4</v>
      </c>
      <c r="AC15" s="123">
        <v>0</v>
      </c>
      <c r="AD15" s="123">
        <v>0</v>
      </c>
      <c r="AE15" s="26"/>
      <c r="AF15" s="124">
        <v>3924</v>
      </c>
      <c r="AG15" s="124" t="s">
        <v>399</v>
      </c>
      <c r="AH15" s="124">
        <v>44552</v>
      </c>
      <c r="AI15" s="124" t="s">
        <v>399</v>
      </c>
      <c r="AJ15" s="124" t="s">
        <v>399</v>
      </c>
      <c r="AK15" s="124" t="s">
        <v>399</v>
      </c>
      <c r="AL15" s="125" t="s">
        <v>40</v>
      </c>
    </row>
    <row r="16" spans="1:38" s="6" customFormat="1" ht="26.25" customHeight="1" thickBot="1">
      <c r="A16" s="37" t="s">
        <v>44</v>
      </c>
      <c r="B16" s="37" t="s">
        <v>47</v>
      </c>
      <c r="C16" s="37" t="s">
        <v>48</v>
      </c>
      <c r="D16" s="122"/>
      <c r="E16" s="123">
        <v>6.2617789999999998</v>
      </c>
      <c r="F16" s="123">
        <v>0.75776939999999993</v>
      </c>
      <c r="G16" s="123">
        <v>1.65265683</v>
      </c>
      <c r="H16" s="123" t="s">
        <v>401</v>
      </c>
      <c r="I16" s="123">
        <v>0.31934622000000001</v>
      </c>
      <c r="J16" s="123">
        <v>0.36861521999999997</v>
      </c>
      <c r="K16" s="123">
        <v>0.36982621999999998</v>
      </c>
      <c r="L16" s="123">
        <v>0.16206121999999998</v>
      </c>
      <c r="M16" s="123">
        <v>2.1751559999999999</v>
      </c>
      <c r="N16" s="123">
        <v>0.15061693899999998</v>
      </c>
      <c r="O16" s="123">
        <v>2.7136040999999997E-3</v>
      </c>
      <c r="P16" s="123">
        <v>4.8019999999999998E-3</v>
      </c>
      <c r="Q16" s="123">
        <v>1.0488900000000001E-2</v>
      </c>
      <c r="R16" s="123">
        <v>0.161615337</v>
      </c>
      <c r="S16" s="123">
        <v>5.0787467399999994E-2</v>
      </c>
      <c r="T16" s="123">
        <v>1.9904888370000002</v>
      </c>
      <c r="U16" s="123">
        <v>2.9718420000000001E-3</v>
      </c>
      <c r="V16" s="123">
        <v>0.33433976999999998</v>
      </c>
      <c r="W16" s="123">
        <v>0.14013648000000001</v>
      </c>
      <c r="X16" s="123">
        <v>7.9150008800000001E-3</v>
      </c>
      <c r="Y16" s="123">
        <v>1.04817621E-2</v>
      </c>
      <c r="Z16" s="123">
        <v>4.1474307000000004E-3</v>
      </c>
      <c r="AA16" s="123">
        <v>3.2442809199999998E-3</v>
      </c>
      <c r="AB16" s="123">
        <v>2.57884746E-2</v>
      </c>
      <c r="AC16" s="123">
        <v>3.6061400000000003E-3</v>
      </c>
      <c r="AD16" s="123">
        <v>2.9412067520000001E-2</v>
      </c>
      <c r="AE16" s="26"/>
      <c r="AF16" s="124">
        <v>15904</v>
      </c>
      <c r="AG16" s="124">
        <v>173</v>
      </c>
      <c r="AH16" s="124">
        <v>18449</v>
      </c>
      <c r="AI16" s="124" t="s">
        <v>399</v>
      </c>
      <c r="AJ16" s="124" t="s">
        <v>399</v>
      </c>
      <c r="AK16" s="124" t="s">
        <v>399</v>
      </c>
      <c r="AL16" s="125" t="s">
        <v>40</v>
      </c>
    </row>
    <row r="17" spans="1:38" s="6" customFormat="1" ht="26.25" customHeight="1" thickBot="1">
      <c r="A17" s="37" t="s">
        <v>44</v>
      </c>
      <c r="B17" s="37" t="s">
        <v>49</v>
      </c>
      <c r="C17" s="37" t="s">
        <v>50</v>
      </c>
      <c r="D17" s="122"/>
      <c r="E17" s="123">
        <v>11.115568008</v>
      </c>
      <c r="F17" s="123">
        <v>4.9485209999999995</v>
      </c>
      <c r="G17" s="123">
        <v>40.08509793799999</v>
      </c>
      <c r="H17" s="123">
        <v>1.0559999999999999E-7</v>
      </c>
      <c r="I17" s="123">
        <v>4.8471233000000007</v>
      </c>
      <c r="J17" s="123">
        <v>5.247461564</v>
      </c>
      <c r="K17" s="123">
        <v>5.558836180000001</v>
      </c>
      <c r="L17" s="123">
        <v>0.31417723280000004</v>
      </c>
      <c r="M17" s="123">
        <v>42.688311159999998</v>
      </c>
      <c r="N17" s="123">
        <v>5.9611005769999998</v>
      </c>
      <c r="O17" s="123">
        <v>8.0110225899999998E-2</v>
      </c>
      <c r="P17" s="123">
        <v>0.37462658927999998</v>
      </c>
      <c r="Q17" s="123">
        <v>0.18223151671999999</v>
      </c>
      <c r="R17" s="123">
        <v>0.60116260700000002</v>
      </c>
      <c r="S17" s="123">
        <v>0.77865264459999994</v>
      </c>
      <c r="T17" s="123">
        <v>0.57882759900000003</v>
      </c>
      <c r="U17" s="123">
        <v>8.2608122000000006E-2</v>
      </c>
      <c r="V17" s="123">
        <v>8.9416754859999994</v>
      </c>
      <c r="W17" s="123">
        <v>9.0528301200000012</v>
      </c>
      <c r="X17" s="123">
        <v>2.02487476152</v>
      </c>
      <c r="Y17" s="123">
        <v>2.6273155918999995</v>
      </c>
      <c r="Z17" s="123">
        <v>1.0550870201</v>
      </c>
      <c r="AA17" s="123">
        <v>0.82368367428</v>
      </c>
      <c r="AB17" s="123">
        <v>6.5309610478</v>
      </c>
      <c r="AC17" s="123">
        <v>2.7579280000000001E-2</v>
      </c>
      <c r="AD17" s="123">
        <v>7.5619400052800012</v>
      </c>
      <c r="AE17" s="26"/>
      <c r="AF17" s="124">
        <v>480</v>
      </c>
      <c r="AG17" s="124">
        <v>44482</v>
      </c>
      <c r="AH17" s="124">
        <v>42891</v>
      </c>
      <c r="AI17" s="124" t="s">
        <v>399</v>
      </c>
      <c r="AJ17" s="124" t="s">
        <v>399</v>
      </c>
      <c r="AK17" s="124" t="s">
        <v>399</v>
      </c>
      <c r="AL17" s="125" t="s">
        <v>40</v>
      </c>
    </row>
    <row r="18" spans="1:38" s="6" customFormat="1" ht="26.25" customHeight="1" thickBot="1">
      <c r="A18" s="37" t="s">
        <v>44</v>
      </c>
      <c r="B18" s="37" t="s">
        <v>51</v>
      </c>
      <c r="C18" s="37" t="s">
        <v>52</v>
      </c>
      <c r="D18" s="122"/>
      <c r="E18" s="123" t="s">
        <v>400</v>
      </c>
      <c r="F18" s="123" t="s">
        <v>400</v>
      </c>
      <c r="G18" s="123" t="s">
        <v>400</v>
      </c>
      <c r="H18" s="123" t="s">
        <v>400</v>
      </c>
      <c r="I18" s="123" t="s">
        <v>400</v>
      </c>
      <c r="J18" s="123" t="s">
        <v>400</v>
      </c>
      <c r="K18" s="123" t="s">
        <v>400</v>
      </c>
      <c r="L18" s="123" t="s">
        <v>400</v>
      </c>
      <c r="M18" s="123" t="s">
        <v>400</v>
      </c>
      <c r="N18" s="123" t="s">
        <v>400</v>
      </c>
      <c r="O18" s="123" t="s">
        <v>400</v>
      </c>
      <c r="P18" s="123" t="s">
        <v>400</v>
      </c>
      <c r="Q18" s="123" t="s">
        <v>400</v>
      </c>
      <c r="R18" s="123" t="s">
        <v>400</v>
      </c>
      <c r="S18" s="123" t="s">
        <v>400</v>
      </c>
      <c r="T18" s="123" t="s">
        <v>400</v>
      </c>
      <c r="U18" s="123" t="s">
        <v>400</v>
      </c>
      <c r="V18" s="123" t="s">
        <v>400</v>
      </c>
      <c r="W18" s="123" t="s">
        <v>400</v>
      </c>
      <c r="X18" s="123" t="s">
        <v>400</v>
      </c>
      <c r="Y18" s="123" t="s">
        <v>400</v>
      </c>
      <c r="Z18" s="123" t="s">
        <v>400</v>
      </c>
      <c r="AA18" s="123" t="s">
        <v>400</v>
      </c>
      <c r="AB18" s="123" t="s">
        <v>400</v>
      </c>
      <c r="AC18" s="123" t="s">
        <v>400</v>
      </c>
      <c r="AD18" s="123" t="s">
        <v>400</v>
      </c>
      <c r="AE18" s="26"/>
      <c r="AF18" s="124" t="s">
        <v>400</v>
      </c>
      <c r="AG18" s="124" t="s">
        <v>400</v>
      </c>
      <c r="AH18" s="124" t="s">
        <v>400</v>
      </c>
      <c r="AI18" s="124" t="s">
        <v>400</v>
      </c>
      <c r="AJ18" s="124" t="s">
        <v>399</v>
      </c>
      <c r="AK18" s="124" t="s">
        <v>399</v>
      </c>
      <c r="AL18" s="125" t="s">
        <v>40</v>
      </c>
    </row>
    <row r="19" spans="1:38" s="6" customFormat="1" ht="26.25" customHeight="1" thickBot="1">
      <c r="A19" s="37" t="s">
        <v>44</v>
      </c>
      <c r="B19" s="37" t="s">
        <v>53</v>
      </c>
      <c r="C19" s="37" t="s">
        <v>54</v>
      </c>
      <c r="D19" s="122"/>
      <c r="E19" s="123">
        <v>7.0239570000000002</v>
      </c>
      <c r="F19" s="123">
        <v>2.3182795999999999</v>
      </c>
      <c r="G19" s="123">
        <v>5.6945248600000005</v>
      </c>
      <c r="H19" s="123">
        <v>1.4399999999999999E-5</v>
      </c>
      <c r="I19" s="123">
        <v>0.74732524</v>
      </c>
      <c r="J19" s="123">
        <v>0.80349423999999992</v>
      </c>
      <c r="K19" s="123">
        <v>0.84723723999999989</v>
      </c>
      <c r="L19" s="123">
        <v>5.3160113600000003E-2</v>
      </c>
      <c r="M19" s="123">
        <v>8.0558730000000001</v>
      </c>
      <c r="N19" s="123">
        <v>0.83696795800000001</v>
      </c>
      <c r="O19" s="123">
        <v>1.1454736199999999E-2</v>
      </c>
      <c r="P19" s="123">
        <v>9.0319620000000003E-2</v>
      </c>
      <c r="Q19" s="123">
        <v>3.2555399999999998E-2</v>
      </c>
      <c r="R19" s="123">
        <v>8.5590453999999996E-2</v>
      </c>
      <c r="S19" s="123">
        <v>0.10955841079999999</v>
      </c>
      <c r="T19" s="123">
        <v>8.2096305999999994E-2</v>
      </c>
      <c r="U19" s="123">
        <v>1.5703203999999998E-2</v>
      </c>
      <c r="V19" s="123">
        <v>1.3275963399999999</v>
      </c>
      <c r="W19" s="123">
        <v>1.30765876</v>
      </c>
      <c r="X19" s="123">
        <v>0.28518171776000001</v>
      </c>
      <c r="Y19" s="123">
        <v>0.37743128819999999</v>
      </c>
      <c r="Z19" s="123">
        <v>0.14905514380000001</v>
      </c>
      <c r="AA19" s="123">
        <v>0.11648042664</v>
      </c>
      <c r="AB19" s="123">
        <v>0.92814857640000004</v>
      </c>
      <c r="AC19" s="123">
        <v>3.9269400000000003E-3</v>
      </c>
      <c r="AD19" s="123">
        <v>1.0602907200000002</v>
      </c>
      <c r="AE19" s="26"/>
      <c r="AF19" s="124">
        <v>644</v>
      </c>
      <c r="AG19" s="124">
        <v>6237</v>
      </c>
      <c r="AH19" s="124">
        <v>75858</v>
      </c>
      <c r="AI19" s="124">
        <v>12</v>
      </c>
      <c r="AJ19" s="124" t="s">
        <v>399</v>
      </c>
      <c r="AK19" s="124" t="s">
        <v>399</v>
      </c>
      <c r="AL19" s="125" t="s">
        <v>40</v>
      </c>
    </row>
    <row r="20" spans="1:38" s="6" customFormat="1" ht="26.25" customHeight="1" thickBot="1">
      <c r="A20" s="37" t="s">
        <v>44</v>
      </c>
      <c r="B20" s="37" t="s">
        <v>55</v>
      </c>
      <c r="C20" s="37" t="s">
        <v>56</v>
      </c>
      <c r="D20" s="122"/>
      <c r="E20" s="123">
        <v>0.238344</v>
      </c>
      <c r="F20" s="123">
        <v>0.20993799999999999</v>
      </c>
      <c r="G20" s="123">
        <v>7.2460199999999997E-3</v>
      </c>
      <c r="H20" s="123">
        <v>5.9999999999999995E-4</v>
      </c>
      <c r="I20" s="123">
        <v>7.2032680000000002E-2</v>
      </c>
      <c r="J20" s="123">
        <v>7.3532680000000003E-2</v>
      </c>
      <c r="K20" s="123">
        <v>7.7032680000000006E-2</v>
      </c>
      <c r="L20" s="123">
        <v>1.9681307200000001E-2</v>
      </c>
      <c r="M20" s="123">
        <v>0.36057400000000001</v>
      </c>
      <c r="N20" s="123">
        <v>1.3528666E-2</v>
      </c>
      <c r="O20" s="123">
        <v>6.5023454000000007E-3</v>
      </c>
      <c r="P20" s="123">
        <v>1.68724E-3</v>
      </c>
      <c r="Q20" s="123">
        <v>3.5560000000000002E-4</v>
      </c>
      <c r="R20" s="123">
        <v>1.1533877999999999E-2</v>
      </c>
      <c r="S20" s="123">
        <v>3.0067756000000004E-3</v>
      </c>
      <c r="T20" s="123">
        <v>1.033878E-3</v>
      </c>
      <c r="U20" s="123">
        <v>4.0114799999999999E-4</v>
      </c>
      <c r="V20" s="123">
        <v>0.25790237999999999</v>
      </c>
      <c r="W20" s="123">
        <v>5.1355120000000004E-2</v>
      </c>
      <c r="X20" s="123">
        <v>5.0018763200000002E-3</v>
      </c>
      <c r="Y20" s="123">
        <v>8.0075574000000004E-3</v>
      </c>
      <c r="Z20" s="123">
        <v>2.5028666000000001E-3</v>
      </c>
      <c r="AA20" s="123">
        <v>2.0028144800000001E-3</v>
      </c>
      <c r="AB20" s="123">
        <v>1.7515114800000002E-2</v>
      </c>
      <c r="AC20" s="123">
        <v>2.5000000000000001E-3</v>
      </c>
      <c r="AD20" s="123">
        <v>3.0000000000000001E-5</v>
      </c>
      <c r="AE20" s="26"/>
      <c r="AF20" s="124" t="s">
        <v>399</v>
      </c>
      <c r="AG20" s="124" t="s">
        <v>399</v>
      </c>
      <c r="AH20" s="124">
        <v>2606</v>
      </c>
      <c r="AI20" s="124">
        <v>500</v>
      </c>
      <c r="AJ20" s="124" t="s">
        <v>399</v>
      </c>
      <c r="AK20" s="124" t="s">
        <v>399</v>
      </c>
      <c r="AL20" s="125" t="s">
        <v>40</v>
      </c>
    </row>
    <row r="21" spans="1:38" s="6" customFormat="1" ht="26.25" customHeight="1" thickBot="1">
      <c r="A21" s="37" t="s">
        <v>44</v>
      </c>
      <c r="B21" s="37" t="s">
        <v>57</v>
      </c>
      <c r="C21" s="37" t="s">
        <v>58</v>
      </c>
      <c r="D21" s="122"/>
      <c r="E21" s="123">
        <v>1.4449259999999997</v>
      </c>
      <c r="F21" s="123">
        <v>0.50548899999999997</v>
      </c>
      <c r="G21" s="123">
        <v>4.741981E-2</v>
      </c>
      <c r="H21" s="123">
        <v>6.5279999999999993E-4</v>
      </c>
      <c r="I21" s="123">
        <v>0.10079154</v>
      </c>
      <c r="J21" s="123">
        <v>0.10242354000000001</v>
      </c>
      <c r="K21" s="123">
        <v>0.10623154</v>
      </c>
      <c r="L21" s="123">
        <v>2.9382061600000002E-2</v>
      </c>
      <c r="M21" s="123">
        <v>0.76510699999999998</v>
      </c>
      <c r="N21" s="123">
        <v>1.4897972999999998E-2</v>
      </c>
      <c r="O21" s="123">
        <v>7.0888087000000009E-3</v>
      </c>
      <c r="P21" s="123">
        <v>8.0234600000000014E-3</v>
      </c>
      <c r="Q21" s="123">
        <v>1.5380599999999997E-3</v>
      </c>
      <c r="R21" s="123">
        <v>1.2831858999999998E-2</v>
      </c>
      <c r="S21" s="123">
        <v>3.4503717999999997E-3</v>
      </c>
      <c r="T21" s="123">
        <v>1.2772989999999998E-3</v>
      </c>
      <c r="U21" s="123">
        <v>1.1670939999999998E-3</v>
      </c>
      <c r="V21" s="123">
        <v>0.30857238999999992</v>
      </c>
      <c r="W21" s="123">
        <v>6.2706360000000003E-2</v>
      </c>
      <c r="X21" s="123">
        <v>6.742182959999999E-3</v>
      </c>
      <c r="Y21" s="123">
        <v>1.8945014699999999E-2</v>
      </c>
      <c r="Z21" s="123">
        <v>3.8915572999999996E-3</v>
      </c>
      <c r="AA21" s="123">
        <v>3.21127444E-3</v>
      </c>
      <c r="AB21" s="123">
        <v>3.2790029399999997E-2</v>
      </c>
      <c r="AC21" s="123">
        <v>2.7200000000000002E-3</v>
      </c>
      <c r="AD21" s="123">
        <v>3.2639999999999999E-5</v>
      </c>
      <c r="AE21" s="26"/>
      <c r="AF21" s="124">
        <v>680</v>
      </c>
      <c r="AG21" s="124" t="s">
        <v>399</v>
      </c>
      <c r="AH21" s="124">
        <v>14143</v>
      </c>
      <c r="AI21" s="124">
        <v>544</v>
      </c>
      <c r="AJ21" s="124" t="s">
        <v>399</v>
      </c>
      <c r="AK21" s="124" t="s">
        <v>399</v>
      </c>
      <c r="AL21" s="125" t="s">
        <v>40</v>
      </c>
    </row>
    <row r="22" spans="1:38" s="6" customFormat="1" ht="26.25" customHeight="1" thickBot="1">
      <c r="A22" s="37" t="s">
        <v>44</v>
      </c>
      <c r="B22" s="37" t="s">
        <v>59</v>
      </c>
      <c r="C22" s="37" t="s">
        <v>60</v>
      </c>
      <c r="D22" s="122"/>
      <c r="E22" s="123">
        <v>10.899911558499999</v>
      </c>
      <c r="F22" s="123">
        <v>0.44126197175000004</v>
      </c>
      <c r="G22" s="123">
        <v>3.1671147814274998</v>
      </c>
      <c r="H22" s="123">
        <v>1.4315999999999995E-4</v>
      </c>
      <c r="I22" s="123">
        <v>6.7645039035000007E-2</v>
      </c>
      <c r="J22" s="123">
        <v>7.0058179035000015E-2</v>
      </c>
      <c r="K22" s="123">
        <v>7.2491799035000012E-2</v>
      </c>
      <c r="L22" s="123">
        <v>1.7062222681400001E-2</v>
      </c>
      <c r="M22" s="123">
        <v>11.941994349250002</v>
      </c>
      <c r="N22" s="123">
        <v>0.79644516136075016</v>
      </c>
      <c r="O22" s="123">
        <v>6.4216475740424994E-2</v>
      </c>
      <c r="P22" s="123">
        <v>0.38840994985500005</v>
      </c>
      <c r="Q22" s="123">
        <v>0.20809890922499996</v>
      </c>
      <c r="R22" s="123">
        <v>0.32512083331725006</v>
      </c>
      <c r="S22" s="123">
        <v>0.50831135106344993</v>
      </c>
      <c r="T22" s="123">
        <v>0.38456146595725005</v>
      </c>
      <c r="U22" s="123">
        <v>0.19796766753849998</v>
      </c>
      <c r="V22" s="123">
        <v>3.4397263921225001</v>
      </c>
      <c r="W22" s="123">
        <v>9.6510879490000021E-2</v>
      </c>
      <c r="X22" s="123">
        <v>1.3878374028340006E-2</v>
      </c>
      <c r="Y22" s="123">
        <v>3.1636765456925009E-2</v>
      </c>
      <c r="Z22" s="123">
        <v>8.2130332520750013E-3</v>
      </c>
      <c r="AA22" s="123">
        <v>6.4539315165100027E-3</v>
      </c>
      <c r="AB22" s="123">
        <v>6.0182104253850024E-2</v>
      </c>
      <c r="AC22" s="123">
        <v>3.6526212000000002E-2</v>
      </c>
      <c r="AD22" s="126">
        <v>0.84017124199999993</v>
      </c>
      <c r="AE22" s="26"/>
      <c r="AF22" s="124">
        <v>8528</v>
      </c>
      <c r="AG22" s="124">
        <v>3806</v>
      </c>
      <c r="AH22" s="124">
        <v>10244</v>
      </c>
      <c r="AI22" s="124">
        <v>1193</v>
      </c>
      <c r="AJ22" s="124" t="s">
        <v>399</v>
      </c>
      <c r="AK22" s="124" t="s">
        <v>399</v>
      </c>
      <c r="AL22" s="125" t="s">
        <v>40</v>
      </c>
    </row>
    <row r="23" spans="1:38" s="6" customFormat="1" ht="26.25" customHeight="1" thickBot="1">
      <c r="A23" s="37" t="s">
        <v>61</v>
      </c>
      <c r="B23" s="37" t="s">
        <v>370</v>
      </c>
      <c r="C23" s="37" t="s">
        <v>366</v>
      </c>
      <c r="D23" s="127"/>
      <c r="E23" s="123">
        <v>12.124114840463886</v>
      </c>
      <c r="F23" s="123">
        <v>2.8291406716432324</v>
      </c>
      <c r="G23" s="123">
        <v>4.4714180718981408E-2</v>
      </c>
      <c r="H23" s="123">
        <v>3.4575085824298567E-3</v>
      </c>
      <c r="I23" s="123">
        <v>0.72554683093271355</v>
      </c>
      <c r="J23" s="123">
        <v>0.72554683093271355</v>
      </c>
      <c r="K23" s="123">
        <v>0.72554683093271355</v>
      </c>
      <c r="L23" s="123">
        <v>0.46420053291144275</v>
      </c>
      <c r="M23" s="123">
        <v>25.652374551800023</v>
      </c>
      <c r="N23" s="123" t="s">
        <v>399</v>
      </c>
      <c r="O23" s="123">
        <v>4.4714180000000004E-3</v>
      </c>
      <c r="P23" s="123" t="s">
        <v>399</v>
      </c>
      <c r="Q23" s="123" t="s">
        <v>399</v>
      </c>
      <c r="R23" s="123">
        <v>2.2357090000000003E-2</v>
      </c>
      <c r="S23" s="123">
        <v>0.76014105999999992</v>
      </c>
      <c r="T23" s="123">
        <v>3.1299926000000006E-2</v>
      </c>
      <c r="U23" s="123">
        <v>4.4714180000000004E-3</v>
      </c>
      <c r="V23" s="123">
        <v>0.44714179999999998</v>
      </c>
      <c r="W23" s="123" t="s">
        <v>399</v>
      </c>
      <c r="X23" s="123">
        <v>1.3709367587999999E-2</v>
      </c>
      <c r="Y23" s="123">
        <v>2.2061976412000001E-2</v>
      </c>
      <c r="Z23" s="123" t="s">
        <v>399</v>
      </c>
      <c r="AA23" s="123" t="s">
        <v>399</v>
      </c>
      <c r="AB23" s="123">
        <v>3.5771343999999997E-2</v>
      </c>
      <c r="AC23" s="123" t="s">
        <v>399</v>
      </c>
      <c r="AD23" s="123" t="s">
        <v>399</v>
      </c>
      <c r="AE23" s="26"/>
      <c r="AF23" s="124">
        <v>19027</v>
      </c>
      <c r="AG23" s="124" t="s">
        <v>399</v>
      </c>
      <c r="AH23" s="124" t="s">
        <v>399</v>
      </c>
      <c r="AI23" s="124" t="s">
        <v>399</v>
      </c>
      <c r="AJ23" s="124" t="s">
        <v>399</v>
      </c>
      <c r="AK23" s="124" t="s">
        <v>399</v>
      </c>
      <c r="AL23" s="125" t="s">
        <v>40</v>
      </c>
    </row>
    <row r="24" spans="1:38" s="6" customFormat="1" ht="26.25" customHeight="1" thickBot="1">
      <c r="A24" s="43" t="s">
        <v>44</v>
      </c>
      <c r="B24" s="37" t="s">
        <v>62</v>
      </c>
      <c r="C24" s="37" t="s">
        <v>63</v>
      </c>
      <c r="D24" s="122"/>
      <c r="E24" s="123">
        <v>5.2112009999999991</v>
      </c>
      <c r="F24" s="123">
        <v>2.9383292000000001</v>
      </c>
      <c r="G24" s="123">
        <v>0.31419308000000001</v>
      </c>
      <c r="H24" s="123">
        <v>7.7639999999999992E-3</v>
      </c>
      <c r="I24" s="123">
        <v>1.0098007199999999</v>
      </c>
      <c r="J24" s="123">
        <v>1.02983172</v>
      </c>
      <c r="K24" s="123">
        <v>1.0756047200000001</v>
      </c>
      <c r="L24" s="123">
        <v>0.25489442892800007</v>
      </c>
      <c r="M24" s="123">
        <v>5.1152109999999995</v>
      </c>
      <c r="N24" s="123">
        <v>0.18463364400000001</v>
      </c>
      <c r="O24" s="123">
        <v>8.4289487600000004E-2</v>
      </c>
      <c r="P24" s="123">
        <v>2.5905580000000001E-2</v>
      </c>
      <c r="Q24" s="123">
        <v>5.5562799999999994E-3</v>
      </c>
      <c r="R24" s="123">
        <v>0.150912512</v>
      </c>
      <c r="S24" s="123">
        <v>4.0853182400000007E-2</v>
      </c>
      <c r="T24" s="123">
        <v>1.4377099999999999E-2</v>
      </c>
      <c r="U24" s="123">
        <v>6.0130520000000005E-3</v>
      </c>
      <c r="V24" s="123">
        <v>3.4505865199999999</v>
      </c>
      <c r="W24" s="123">
        <v>0.68615987999999994</v>
      </c>
      <c r="X24" s="123">
        <v>7.4111357279999998E-2</v>
      </c>
      <c r="Y24" s="123">
        <v>0.15698871959999999</v>
      </c>
      <c r="Z24" s="123">
        <v>3.9614976400000002E-2</v>
      </c>
      <c r="AA24" s="123">
        <v>3.2128185919999996E-2</v>
      </c>
      <c r="AB24" s="123">
        <v>0.3028432392</v>
      </c>
      <c r="AC24" s="123">
        <v>3.2392780000000003E-2</v>
      </c>
      <c r="AD24" s="123">
        <v>1.2118200000000001E-2</v>
      </c>
      <c r="AE24" s="26"/>
      <c r="AF24" s="124">
        <v>3286</v>
      </c>
      <c r="AG24" s="124">
        <v>69</v>
      </c>
      <c r="AH24" s="124">
        <v>39524</v>
      </c>
      <c r="AI24" s="124">
        <v>6470</v>
      </c>
      <c r="AJ24" s="124" t="s">
        <v>399</v>
      </c>
      <c r="AK24" s="124" t="s">
        <v>399</v>
      </c>
      <c r="AL24" s="125" t="s">
        <v>40</v>
      </c>
    </row>
    <row r="25" spans="1:38" s="6" customFormat="1" ht="26.25" customHeight="1" thickBot="1">
      <c r="A25" s="37" t="s">
        <v>64</v>
      </c>
      <c r="B25" s="37" t="s">
        <v>65</v>
      </c>
      <c r="C25" s="37" t="s">
        <v>66</v>
      </c>
      <c r="D25" s="122"/>
      <c r="E25" s="123">
        <v>0.36163208000000002</v>
      </c>
      <c r="F25" s="123">
        <v>3.9988650000000001E-2</v>
      </c>
      <c r="G25" s="123">
        <v>2.4730479999999999E-2</v>
      </c>
      <c r="H25" s="123" t="s">
        <v>401</v>
      </c>
      <c r="I25" s="123">
        <v>4.03522E-3</v>
      </c>
      <c r="J25" s="123">
        <v>4.03522E-3</v>
      </c>
      <c r="K25" s="123" t="s">
        <v>401</v>
      </c>
      <c r="L25" s="123" t="s">
        <v>401</v>
      </c>
      <c r="M25" s="123">
        <v>0.29350778</v>
      </c>
      <c r="N25" s="123" t="s">
        <v>401</v>
      </c>
      <c r="O25" s="123" t="s">
        <v>401</v>
      </c>
      <c r="P25" s="123" t="s">
        <v>401</v>
      </c>
      <c r="Q25" s="123" t="s">
        <v>401</v>
      </c>
      <c r="R25" s="123" t="s">
        <v>401</v>
      </c>
      <c r="S25" s="123" t="s">
        <v>401</v>
      </c>
      <c r="T25" s="123" t="s">
        <v>401</v>
      </c>
      <c r="U25" s="123" t="s">
        <v>401</v>
      </c>
      <c r="V25" s="123" t="s">
        <v>401</v>
      </c>
      <c r="W25" s="123" t="s">
        <v>401</v>
      </c>
      <c r="X25" s="123" t="s">
        <v>401</v>
      </c>
      <c r="Y25" s="123" t="s">
        <v>401</v>
      </c>
      <c r="Z25" s="123" t="s">
        <v>401</v>
      </c>
      <c r="AA25" s="123" t="s">
        <v>401</v>
      </c>
      <c r="AB25" s="123" t="s">
        <v>401</v>
      </c>
      <c r="AC25" s="123" t="s">
        <v>399</v>
      </c>
      <c r="AD25" s="123" t="s">
        <v>399</v>
      </c>
      <c r="AE25" s="26"/>
      <c r="AF25" s="124">
        <v>1298.3497969097878</v>
      </c>
      <c r="AG25" s="124" t="s">
        <v>399</v>
      </c>
      <c r="AH25" s="124" t="s">
        <v>399</v>
      </c>
      <c r="AI25" s="124" t="s">
        <v>399</v>
      </c>
      <c r="AJ25" s="124" t="s">
        <v>399</v>
      </c>
      <c r="AK25" s="124">
        <v>109886</v>
      </c>
      <c r="AL25" s="125" t="s">
        <v>403</v>
      </c>
    </row>
    <row r="26" spans="1:38" s="6" customFormat="1" ht="26.25" customHeight="1" thickBot="1">
      <c r="A26" s="37" t="s">
        <v>64</v>
      </c>
      <c r="B26" s="37" t="s">
        <v>67</v>
      </c>
      <c r="C26" s="37" t="s">
        <v>68</v>
      </c>
      <c r="D26" s="122"/>
      <c r="E26" s="123">
        <v>6.3543409999999995E-2</v>
      </c>
      <c r="F26" s="123">
        <v>7.9616800000000005E-3</v>
      </c>
      <c r="G26" s="123">
        <v>4.8350600000000004E-3</v>
      </c>
      <c r="H26" s="123" t="s">
        <v>401</v>
      </c>
      <c r="I26" s="123">
        <v>4.2231000000000001E-4</v>
      </c>
      <c r="J26" s="123">
        <v>4.2231000000000001E-4</v>
      </c>
      <c r="K26" s="123" t="s">
        <v>401</v>
      </c>
      <c r="L26" s="123" t="s">
        <v>401</v>
      </c>
      <c r="M26" s="123">
        <v>7.4937249999999997E-2</v>
      </c>
      <c r="N26" s="123" t="s">
        <v>401</v>
      </c>
      <c r="O26" s="123" t="s">
        <v>401</v>
      </c>
      <c r="P26" s="123" t="s">
        <v>401</v>
      </c>
      <c r="Q26" s="123" t="s">
        <v>401</v>
      </c>
      <c r="R26" s="123" t="s">
        <v>401</v>
      </c>
      <c r="S26" s="123" t="s">
        <v>401</v>
      </c>
      <c r="T26" s="123" t="s">
        <v>401</v>
      </c>
      <c r="U26" s="123" t="s">
        <v>401</v>
      </c>
      <c r="V26" s="123" t="s">
        <v>401</v>
      </c>
      <c r="W26" s="123" t="s">
        <v>401</v>
      </c>
      <c r="X26" s="123" t="s">
        <v>401</v>
      </c>
      <c r="Y26" s="123" t="s">
        <v>401</v>
      </c>
      <c r="Z26" s="123" t="s">
        <v>401</v>
      </c>
      <c r="AA26" s="123" t="s">
        <v>401</v>
      </c>
      <c r="AB26" s="123" t="s">
        <v>401</v>
      </c>
      <c r="AC26" s="123" t="s">
        <v>399</v>
      </c>
      <c r="AD26" s="123" t="s">
        <v>399</v>
      </c>
      <c r="AE26" s="26"/>
      <c r="AF26" s="124">
        <v>253.84059612903599</v>
      </c>
      <c r="AG26" s="124" t="s">
        <v>399</v>
      </c>
      <c r="AH26" s="124" t="s">
        <v>399</v>
      </c>
      <c r="AI26" s="124" t="s">
        <v>399</v>
      </c>
      <c r="AJ26" s="124" t="s">
        <v>399</v>
      </c>
      <c r="AK26" s="124">
        <v>21997</v>
      </c>
      <c r="AL26" s="125" t="s">
        <v>403</v>
      </c>
    </row>
    <row r="27" spans="1:38" s="6" customFormat="1" ht="26.25" customHeight="1" thickBot="1">
      <c r="A27" s="37" t="s">
        <v>69</v>
      </c>
      <c r="B27" s="37" t="s">
        <v>70</v>
      </c>
      <c r="C27" s="37" t="s">
        <v>71</v>
      </c>
      <c r="D27" s="122"/>
      <c r="E27" s="123">
        <v>28.827033881885381</v>
      </c>
      <c r="F27" s="123">
        <v>20.118595618646957</v>
      </c>
      <c r="G27" s="123">
        <v>0.20762653638012035</v>
      </c>
      <c r="H27" s="123">
        <v>0.65984367054506365</v>
      </c>
      <c r="I27" s="123">
        <v>0.98273307185986125</v>
      </c>
      <c r="J27" s="123">
        <v>0.98273307185986125</v>
      </c>
      <c r="K27" s="123">
        <v>0.98273307185986125</v>
      </c>
      <c r="L27" s="123">
        <v>0.68176410843187563</v>
      </c>
      <c r="M27" s="123">
        <v>173.96770929657714</v>
      </c>
      <c r="N27" s="123">
        <v>2.4365547078308591E-3</v>
      </c>
      <c r="O27" s="123">
        <v>2.9422225276985248E-4</v>
      </c>
      <c r="P27" s="123">
        <v>1.5385439422739799E-2</v>
      </c>
      <c r="Q27" s="123">
        <v>4.6202755057278832E-4</v>
      </c>
      <c r="R27" s="123">
        <v>1.5000286445039054E-2</v>
      </c>
      <c r="S27" s="123">
        <v>1.0407034056817468E-2</v>
      </c>
      <c r="T27" s="123">
        <v>3.0731433355831576E-3</v>
      </c>
      <c r="U27" s="123">
        <v>3.3561059560587183E-4</v>
      </c>
      <c r="V27" s="123">
        <v>5.6617398560049471E-2</v>
      </c>
      <c r="W27" s="123">
        <v>1.2749699999999999</v>
      </c>
      <c r="X27" s="123">
        <v>3.4069242538500001E-2</v>
      </c>
      <c r="Y27" s="123">
        <v>4.1185200246000003E-2</v>
      </c>
      <c r="Z27" s="123">
        <v>2.86220689761E-2</v>
      </c>
      <c r="AA27" s="123">
        <v>3.7977655280299998E-2</v>
      </c>
      <c r="AB27" s="123">
        <v>0.14185416704090001</v>
      </c>
      <c r="AC27" s="123">
        <v>1.2749698E-3</v>
      </c>
      <c r="AD27" s="123">
        <v>2.581517E-4</v>
      </c>
      <c r="AE27" s="26"/>
      <c r="AF27" s="124">
        <v>91756.478207103297</v>
      </c>
      <c r="AG27" s="124" t="s">
        <v>399</v>
      </c>
      <c r="AH27" s="40" t="s">
        <v>399</v>
      </c>
      <c r="AI27" s="124">
        <v>576.69436725080004</v>
      </c>
      <c r="AJ27" s="124" t="s">
        <v>399</v>
      </c>
      <c r="AK27" s="124" t="s">
        <v>399</v>
      </c>
      <c r="AL27" s="125" t="s">
        <v>40</v>
      </c>
    </row>
    <row r="28" spans="1:38" s="6" customFormat="1" ht="26.25" customHeight="1" thickBot="1">
      <c r="A28" s="37" t="s">
        <v>69</v>
      </c>
      <c r="B28" s="37" t="s">
        <v>72</v>
      </c>
      <c r="C28" s="37" t="s">
        <v>73</v>
      </c>
      <c r="D28" s="122"/>
      <c r="E28" s="123">
        <v>8.9044065718757093</v>
      </c>
      <c r="F28" s="123">
        <v>3.1020288878742659</v>
      </c>
      <c r="G28" s="123">
        <v>5.9310124426789346E-2</v>
      </c>
      <c r="H28" s="123">
        <v>7.3786595704712396E-2</v>
      </c>
      <c r="I28" s="123">
        <v>0.61235607662790392</v>
      </c>
      <c r="J28" s="123">
        <v>0.61235607662790392</v>
      </c>
      <c r="K28" s="123">
        <v>0.61235607662790392</v>
      </c>
      <c r="L28" s="123">
        <v>0.42261195864523926</v>
      </c>
      <c r="M28" s="123">
        <v>32.342325555375929</v>
      </c>
      <c r="N28" s="123">
        <v>4.8427128849269912E-4</v>
      </c>
      <c r="O28" s="123">
        <v>5.5103805910563094E-5</v>
      </c>
      <c r="P28" s="123">
        <v>3.7545418448655657E-3</v>
      </c>
      <c r="Q28" s="123">
        <v>9.3515919167893222E-5</v>
      </c>
      <c r="R28" s="123">
        <v>4.7440481398501903E-3</v>
      </c>
      <c r="S28" s="123">
        <v>3.227254118262557E-3</v>
      </c>
      <c r="T28" s="123">
        <v>4.7079061344074748E-4</v>
      </c>
      <c r="U28" s="123">
        <v>7.6824226514660227E-5</v>
      </c>
      <c r="V28" s="123">
        <v>1.3327609993041853E-2</v>
      </c>
      <c r="W28" s="123">
        <v>0.33759320000000004</v>
      </c>
      <c r="X28" s="123">
        <v>1.0465721412700002E-2</v>
      </c>
      <c r="Y28" s="123">
        <v>1.2062154499500001E-2</v>
      </c>
      <c r="Z28" s="123">
        <v>9.0684944933999995E-3</v>
      </c>
      <c r="AA28" s="123">
        <v>1.0377324106100001E-2</v>
      </c>
      <c r="AB28" s="123">
        <v>4.1973694511700008E-2</v>
      </c>
      <c r="AC28" s="123">
        <v>3.3759330000000001E-4</v>
      </c>
      <c r="AD28" s="123">
        <v>9.3099700000000006E-5</v>
      </c>
      <c r="AE28" s="26"/>
      <c r="AF28" s="124">
        <v>25370.554615465098</v>
      </c>
      <c r="AG28" s="124" t="s">
        <v>399</v>
      </c>
      <c r="AH28" s="40" t="s">
        <v>401</v>
      </c>
      <c r="AI28" s="124">
        <v>302.64667194690003</v>
      </c>
      <c r="AJ28" s="124" t="s">
        <v>399</v>
      </c>
      <c r="AK28" s="124" t="s">
        <v>399</v>
      </c>
      <c r="AL28" s="125" t="s">
        <v>40</v>
      </c>
    </row>
    <row r="29" spans="1:38" s="6" customFormat="1" ht="26.25" customHeight="1" thickBot="1">
      <c r="A29" s="37" t="s">
        <v>69</v>
      </c>
      <c r="B29" s="37" t="s">
        <v>74</v>
      </c>
      <c r="C29" s="37" t="s">
        <v>75</v>
      </c>
      <c r="D29" s="122"/>
      <c r="E29" s="123">
        <v>55.565820337965761</v>
      </c>
      <c r="F29" s="123">
        <v>5.091642124355066</v>
      </c>
      <c r="G29" s="123">
        <v>0.16648892633873635</v>
      </c>
      <c r="H29" s="123">
        <v>2.5241141259405915E-2</v>
      </c>
      <c r="I29" s="123">
        <v>1.8823267935139674</v>
      </c>
      <c r="J29" s="123">
        <v>1.8823267935139674</v>
      </c>
      <c r="K29" s="123">
        <v>1.8823267935139674</v>
      </c>
      <c r="L29" s="123">
        <v>1.0356352203818302</v>
      </c>
      <c r="M29" s="123">
        <v>15.630035983239452</v>
      </c>
      <c r="N29" s="123">
        <v>8.4978339800677696E-4</v>
      </c>
      <c r="O29" s="123">
        <v>8.5025115610876307E-5</v>
      </c>
      <c r="P29" s="123">
        <v>8.9980448140658306E-3</v>
      </c>
      <c r="Q29" s="123">
        <v>1.6993329169625625E-4</v>
      </c>
      <c r="R29" s="123">
        <v>1.4421877405286471E-2</v>
      </c>
      <c r="S29" s="123">
        <v>9.6714632464740546E-3</v>
      </c>
      <c r="T29" s="123">
        <v>3.4185455532595086E-4</v>
      </c>
      <c r="U29" s="123">
        <v>1.6981635217075985E-4</v>
      </c>
      <c r="V29" s="123">
        <v>3.0563435204971869E-2</v>
      </c>
      <c r="W29" s="123">
        <v>0.49529159999999994</v>
      </c>
      <c r="X29" s="123">
        <v>7.1956093944E-3</v>
      </c>
      <c r="Y29" s="123">
        <v>4.3573412449299999E-2</v>
      </c>
      <c r="Z29" s="123">
        <v>4.8690290241100005E-2</v>
      </c>
      <c r="AA29" s="123">
        <v>1.11931701705E-2</v>
      </c>
      <c r="AB29" s="123">
        <v>0.1106524822553</v>
      </c>
      <c r="AC29" s="123">
        <v>3.0386939999999999E-4</v>
      </c>
      <c r="AD29" s="123">
        <v>9.1565799999999997E-5</v>
      </c>
      <c r="AE29" s="26"/>
      <c r="AF29" s="124">
        <v>70650.993198892</v>
      </c>
      <c r="AG29" s="124" t="s">
        <v>399</v>
      </c>
      <c r="AH29" s="40" t="s">
        <v>399</v>
      </c>
      <c r="AI29" s="124">
        <v>1181.4589608026999</v>
      </c>
      <c r="AJ29" s="124" t="s">
        <v>399</v>
      </c>
      <c r="AK29" s="124" t="s">
        <v>399</v>
      </c>
      <c r="AL29" s="125" t="s">
        <v>40</v>
      </c>
    </row>
    <row r="30" spans="1:38" s="6" customFormat="1" ht="26.25" customHeight="1" thickBot="1">
      <c r="A30" s="37" t="s">
        <v>69</v>
      </c>
      <c r="B30" s="37" t="s">
        <v>76</v>
      </c>
      <c r="C30" s="37" t="s">
        <v>77</v>
      </c>
      <c r="D30" s="122"/>
      <c r="E30" s="123">
        <v>4.8094191648577513E-2</v>
      </c>
      <c r="F30" s="123">
        <v>0.64233921578079822</v>
      </c>
      <c r="G30" s="123">
        <v>7.2831119782254799E-4</v>
      </c>
      <c r="H30" s="123">
        <v>4.1507294933212891E-4</v>
      </c>
      <c r="I30" s="123">
        <v>1.1914718464162664E-2</v>
      </c>
      <c r="J30" s="123">
        <v>1.1914718464162664E-2</v>
      </c>
      <c r="K30" s="123">
        <v>1.1914718464162664E-2</v>
      </c>
      <c r="L30" s="123">
        <v>2.0328305682607013E-3</v>
      </c>
      <c r="M30" s="123">
        <v>2.5699457839460473</v>
      </c>
      <c r="N30" s="123">
        <v>1.1652979165160765E-5</v>
      </c>
      <c r="O30" s="123">
        <v>1.4566223956450956E-6</v>
      </c>
      <c r="P30" s="123">
        <v>6.3363074210561656E-5</v>
      </c>
      <c r="Q30" s="123">
        <v>2.1849335934676433E-6</v>
      </c>
      <c r="R30" s="123">
        <v>4.5883605462820492E-5</v>
      </c>
      <c r="S30" s="123">
        <v>3.2774003902014645E-5</v>
      </c>
      <c r="T30" s="123">
        <v>1.6751157549918603E-5</v>
      </c>
      <c r="U30" s="123">
        <v>1.4566223956450956E-6</v>
      </c>
      <c r="V30" s="123">
        <v>2.4034269528144079E-4</v>
      </c>
      <c r="W30" s="123">
        <v>4.8722999999999995E-3</v>
      </c>
      <c r="X30" s="123">
        <v>6.564580759999999E-5</v>
      </c>
      <c r="Y30" s="123">
        <v>1.011476445E-4</v>
      </c>
      <c r="Z30" s="123">
        <v>4.6111777200000002E-5</v>
      </c>
      <c r="AA30" s="123">
        <v>1.157316204E-4</v>
      </c>
      <c r="AB30" s="123">
        <v>3.2863684970000002E-4</v>
      </c>
      <c r="AC30" s="123">
        <v>4.8722999999999999E-6</v>
      </c>
      <c r="AD30" s="123">
        <v>2.9973999999999999E-6</v>
      </c>
      <c r="AE30" s="26"/>
      <c r="AF30" s="124">
        <v>317.8859885137</v>
      </c>
      <c r="AG30" s="124" t="s">
        <v>399</v>
      </c>
      <c r="AH30" s="124" t="s">
        <v>401</v>
      </c>
      <c r="AI30" s="124" t="s">
        <v>399</v>
      </c>
      <c r="AJ30" s="124" t="s">
        <v>399</v>
      </c>
      <c r="AK30" s="124" t="s">
        <v>399</v>
      </c>
      <c r="AL30" s="125" t="s">
        <v>40</v>
      </c>
    </row>
    <row r="31" spans="1:38" s="6" customFormat="1" ht="26.25" customHeight="1" thickBot="1">
      <c r="A31" s="37" t="s">
        <v>69</v>
      </c>
      <c r="B31" s="37" t="s">
        <v>78</v>
      </c>
      <c r="C31" s="37" t="s">
        <v>79</v>
      </c>
      <c r="D31" s="122"/>
      <c r="E31" s="123" t="s">
        <v>399</v>
      </c>
      <c r="F31" s="123">
        <v>7.6477697185873303</v>
      </c>
      <c r="G31" s="123" t="s">
        <v>399</v>
      </c>
      <c r="H31" s="123" t="s">
        <v>399</v>
      </c>
      <c r="I31" s="123" t="s">
        <v>399</v>
      </c>
      <c r="J31" s="123" t="s">
        <v>399</v>
      </c>
      <c r="K31" s="123" t="s">
        <v>399</v>
      </c>
      <c r="L31" s="123" t="s">
        <v>399</v>
      </c>
      <c r="M31" s="123" t="s">
        <v>399</v>
      </c>
      <c r="N31" s="123" t="s">
        <v>399</v>
      </c>
      <c r="O31" s="123" t="s">
        <v>399</v>
      </c>
      <c r="P31" s="123" t="s">
        <v>399</v>
      </c>
      <c r="Q31" s="123" t="s">
        <v>399</v>
      </c>
      <c r="R31" s="123" t="s">
        <v>399</v>
      </c>
      <c r="S31" s="123" t="s">
        <v>399</v>
      </c>
      <c r="T31" s="123" t="s">
        <v>399</v>
      </c>
      <c r="U31" s="123" t="s">
        <v>399</v>
      </c>
      <c r="V31" s="123" t="s">
        <v>399</v>
      </c>
      <c r="W31" s="123" t="s">
        <v>399</v>
      </c>
      <c r="X31" s="123" t="s">
        <v>399</v>
      </c>
      <c r="Y31" s="123" t="s">
        <v>399</v>
      </c>
      <c r="Z31" s="123" t="s">
        <v>399</v>
      </c>
      <c r="AA31" s="123" t="s">
        <v>399</v>
      </c>
      <c r="AB31" s="123" t="s">
        <v>399</v>
      </c>
      <c r="AC31" s="123" t="s">
        <v>399</v>
      </c>
      <c r="AD31" s="123" t="s">
        <v>399</v>
      </c>
      <c r="AE31" s="26"/>
      <c r="AF31" s="124">
        <v>353.83033720140003</v>
      </c>
      <c r="AG31" s="124" t="s">
        <v>399</v>
      </c>
      <c r="AH31" s="124" t="s">
        <v>399</v>
      </c>
      <c r="AI31" s="124" t="s">
        <v>399</v>
      </c>
      <c r="AJ31" s="124" t="s">
        <v>399</v>
      </c>
      <c r="AK31" s="124" t="s">
        <v>399</v>
      </c>
      <c r="AL31" s="125" t="s">
        <v>40</v>
      </c>
    </row>
    <row r="32" spans="1:38" s="6" customFormat="1" ht="26.25" customHeight="1" thickBot="1">
      <c r="A32" s="37" t="s">
        <v>69</v>
      </c>
      <c r="B32" s="37" t="s">
        <v>80</v>
      </c>
      <c r="C32" s="37" t="s">
        <v>81</v>
      </c>
      <c r="D32" s="122"/>
      <c r="E32" s="123" t="s">
        <v>399</v>
      </c>
      <c r="F32" s="123" t="s">
        <v>399</v>
      </c>
      <c r="G32" s="123" t="s">
        <v>399</v>
      </c>
      <c r="H32" s="123" t="s">
        <v>399</v>
      </c>
      <c r="I32" s="123">
        <v>0.77564119553637834</v>
      </c>
      <c r="J32" s="123">
        <v>1.5402163703584344</v>
      </c>
      <c r="K32" s="123">
        <v>1.9197643322892819</v>
      </c>
      <c r="L32" s="123">
        <v>0.16403288721399883</v>
      </c>
      <c r="M32" s="123" t="s">
        <v>399</v>
      </c>
      <c r="N32" s="123">
        <v>6.3635559375533388</v>
      </c>
      <c r="O32" s="123">
        <v>2.7112188536580935E-2</v>
      </c>
      <c r="P32" s="123">
        <v>0</v>
      </c>
      <c r="Q32" s="123">
        <v>7.2396130809372738E-2</v>
      </c>
      <c r="R32" s="123">
        <v>2.3831953747837011</v>
      </c>
      <c r="S32" s="123">
        <v>52.392376200205312</v>
      </c>
      <c r="T32" s="123">
        <v>0.36103541079756313</v>
      </c>
      <c r="U32" s="123">
        <v>3.8395286645785724E-2</v>
      </c>
      <c r="V32" s="123">
        <v>15.540844760878528</v>
      </c>
      <c r="W32" s="123" t="s">
        <v>401</v>
      </c>
      <c r="X32" s="123" t="s">
        <v>401</v>
      </c>
      <c r="Y32" s="123" t="s">
        <v>401</v>
      </c>
      <c r="Z32" s="123" t="s">
        <v>401</v>
      </c>
      <c r="AA32" s="123" t="s">
        <v>401</v>
      </c>
      <c r="AB32" s="123" t="s">
        <v>401</v>
      </c>
      <c r="AC32" s="123" t="s">
        <v>401</v>
      </c>
      <c r="AD32" s="123" t="s">
        <v>401</v>
      </c>
      <c r="AE32" s="26"/>
      <c r="AF32" s="124" t="s">
        <v>399</v>
      </c>
      <c r="AG32" s="124" t="s">
        <v>399</v>
      </c>
      <c r="AH32" s="124" t="s">
        <v>399</v>
      </c>
      <c r="AI32" s="124" t="s">
        <v>399</v>
      </c>
      <c r="AJ32" s="124" t="s">
        <v>399</v>
      </c>
      <c r="AK32" s="124">
        <v>52490.461759354272</v>
      </c>
      <c r="AL32" s="125" t="s">
        <v>390</v>
      </c>
    </row>
    <row r="33" spans="1:38" s="6" customFormat="1" ht="26.25" customHeight="1" thickBot="1">
      <c r="A33" s="37" t="s">
        <v>69</v>
      </c>
      <c r="B33" s="37" t="s">
        <v>82</v>
      </c>
      <c r="C33" s="37" t="s">
        <v>83</v>
      </c>
      <c r="D33" s="122"/>
      <c r="E33" s="123" t="s">
        <v>399</v>
      </c>
      <c r="F33" s="123" t="s">
        <v>399</v>
      </c>
      <c r="G33" s="123" t="s">
        <v>399</v>
      </c>
      <c r="H33" s="123" t="s">
        <v>399</v>
      </c>
      <c r="I33" s="123">
        <v>0.3402248233300933</v>
      </c>
      <c r="J33" s="123">
        <v>0.63004596912980371</v>
      </c>
      <c r="K33" s="123">
        <v>1.2600919382596074</v>
      </c>
      <c r="L33" s="123">
        <v>1.3356974545551828E-2</v>
      </c>
      <c r="M33" s="123" t="s">
        <v>399</v>
      </c>
      <c r="N33" s="123" t="s">
        <v>399</v>
      </c>
      <c r="O33" s="123" t="s">
        <v>399</v>
      </c>
      <c r="P33" s="123" t="s">
        <v>401</v>
      </c>
      <c r="Q33" s="123" t="s">
        <v>399</v>
      </c>
      <c r="R33" s="123" t="s">
        <v>399</v>
      </c>
      <c r="S33" s="123" t="s">
        <v>399</v>
      </c>
      <c r="T33" s="123" t="s">
        <v>399</v>
      </c>
      <c r="U33" s="123" t="s">
        <v>399</v>
      </c>
      <c r="V33" s="123" t="s">
        <v>399</v>
      </c>
      <c r="W33" s="123" t="s">
        <v>401</v>
      </c>
      <c r="X33" s="123" t="s">
        <v>401</v>
      </c>
      <c r="Y33" s="123" t="s">
        <v>401</v>
      </c>
      <c r="Z33" s="123" t="s">
        <v>401</v>
      </c>
      <c r="AA33" s="123" t="s">
        <v>401</v>
      </c>
      <c r="AB33" s="123" t="s">
        <v>401</v>
      </c>
      <c r="AC33" s="123" t="s">
        <v>401</v>
      </c>
      <c r="AD33" s="123" t="s">
        <v>401</v>
      </c>
      <c r="AE33" s="26"/>
      <c r="AF33" s="124" t="s">
        <v>399</v>
      </c>
      <c r="AG33" s="124" t="s">
        <v>399</v>
      </c>
      <c r="AH33" s="124" t="s">
        <v>399</v>
      </c>
      <c r="AI33" s="124" t="s">
        <v>399</v>
      </c>
      <c r="AJ33" s="124" t="s">
        <v>399</v>
      </c>
      <c r="AK33" s="124">
        <v>52490.461759354272</v>
      </c>
      <c r="AL33" s="125" t="s">
        <v>390</v>
      </c>
    </row>
    <row r="34" spans="1:38" s="6" customFormat="1" ht="26.25" customHeight="1" thickBot="1">
      <c r="A34" s="37" t="s">
        <v>61</v>
      </c>
      <c r="B34" s="37" t="s">
        <v>84</v>
      </c>
      <c r="C34" s="37" t="s">
        <v>85</v>
      </c>
      <c r="D34" s="122"/>
      <c r="E34" s="123">
        <v>8.8032000000000004</v>
      </c>
      <c r="F34" s="123">
        <v>0.78120000000000023</v>
      </c>
      <c r="G34" s="123">
        <v>1.6800000000000002E-2</v>
      </c>
      <c r="H34" s="123">
        <v>1.176E-3</v>
      </c>
      <c r="I34" s="123">
        <v>0.23016000000000003</v>
      </c>
      <c r="J34" s="123">
        <v>0.24192</v>
      </c>
      <c r="K34" s="123">
        <v>0.25536000000000003</v>
      </c>
      <c r="L34" s="123">
        <v>0.14960208301424419</v>
      </c>
      <c r="M34" s="123">
        <v>1.7975999999999999</v>
      </c>
      <c r="N34" s="123" t="s">
        <v>401</v>
      </c>
      <c r="O34" s="123">
        <v>1.6800000000000001E-3</v>
      </c>
      <c r="P34" s="123" t="s">
        <v>401</v>
      </c>
      <c r="Q34" s="123" t="s">
        <v>401</v>
      </c>
      <c r="R34" s="123">
        <v>8.4000000000000012E-3</v>
      </c>
      <c r="S34" s="123">
        <v>0.28560000000000002</v>
      </c>
      <c r="T34" s="123">
        <v>1.1760000000000001E-2</v>
      </c>
      <c r="U34" s="123">
        <v>1.6800000000000001E-3</v>
      </c>
      <c r="V34" s="123">
        <v>0.16800000000000001</v>
      </c>
      <c r="W34" s="123" t="s">
        <v>401</v>
      </c>
      <c r="X34" s="123">
        <v>5.0400000000000002E-3</v>
      </c>
      <c r="Y34" s="123">
        <v>8.4000000000000012E-3</v>
      </c>
      <c r="Z34" s="123" t="s">
        <v>401</v>
      </c>
      <c r="AA34" s="123" t="s">
        <v>401</v>
      </c>
      <c r="AB34" s="123">
        <v>1.3440000000000001E-2</v>
      </c>
      <c r="AC34" s="123" t="s">
        <v>399</v>
      </c>
      <c r="AD34" s="123" t="s">
        <v>399</v>
      </c>
      <c r="AE34" s="26"/>
      <c r="AF34" s="124">
        <v>7129.08</v>
      </c>
      <c r="AG34" s="124" t="s">
        <v>399</v>
      </c>
      <c r="AH34" s="124" t="s">
        <v>399</v>
      </c>
      <c r="AI34" s="124" t="s">
        <v>399</v>
      </c>
      <c r="AJ34" s="124" t="s">
        <v>399</v>
      </c>
      <c r="AK34" s="124" t="s">
        <v>399</v>
      </c>
      <c r="AL34" s="125" t="s">
        <v>40</v>
      </c>
    </row>
    <row r="35" spans="1:38" s="6" customFormat="1" ht="26.25" customHeight="1" thickBot="1">
      <c r="A35" s="37" t="s">
        <v>86</v>
      </c>
      <c r="B35" s="37" t="s">
        <v>87</v>
      </c>
      <c r="C35" s="37" t="s">
        <v>88</v>
      </c>
      <c r="D35" s="122"/>
      <c r="E35" s="123">
        <v>2.6492103626943004</v>
      </c>
      <c r="F35" s="123">
        <v>6.4075284974093275E-2</v>
      </c>
      <c r="G35" s="123">
        <v>0.8836476683937825</v>
      </c>
      <c r="H35" s="123" t="s">
        <v>401</v>
      </c>
      <c r="I35" s="123">
        <v>0.14146581917098447</v>
      </c>
      <c r="J35" s="123">
        <v>0.15683663212435234</v>
      </c>
      <c r="K35" s="123">
        <v>0.15683663212435234</v>
      </c>
      <c r="L35" s="123">
        <v>3.0131735751295335E-3</v>
      </c>
      <c r="M35" s="123">
        <v>0.14075554404145077</v>
      </c>
      <c r="N35" s="123">
        <v>6.3349740932642489E-3</v>
      </c>
      <c r="O35" s="123">
        <v>6.6056994818652849E-4</v>
      </c>
      <c r="P35" s="123">
        <v>8.5549222797927469E-4</v>
      </c>
      <c r="Q35" s="123">
        <v>1.9535544041450779E-2</v>
      </c>
      <c r="R35" s="123">
        <v>2.0759222797927461E-2</v>
      </c>
      <c r="S35" s="123">
        <v>4.3770880829015542E-2</v>
      </c>
      <c r="T35" s="123">
        <v>0.91072020725388603</v>
      </c>
      <c r="U35" s="123">
        <v>6.8872538860103626E-3</v>
      </c>
      <c r="V35" s="123">
        <v>4.5481865284974089E-2</v>
      </c>
      <c r="W35" s="123">
        <v>1.4500051813471502E-2</v>
      </c>
      <c r="X35" s="123">
        <v>1.6026943005181346E-4</v>
      </c>
      <c r="Y35" s="123">
        <v>9.4212435233160629E-4</v>
      </c>
      <c r="Z35" s="123">
        <v>6.6056994818652849E-4</v>
      </c>
      <c r="AA35" s="123">
        <v>2.6314507772020723E-4</v>
      </c>
      <c r="AB35" s="123">
        <v>2.0261088082901553E-3</v>
      </c>
      <c r="AC35" s="123">
        <v>4.721450777202073E-3</v>
      </c>
      <c r="AD35" s="123">
        <v>1.6418953367875647E-2</v>
      </c>
      <c r="AE35" s="26"/>
      <c r="AF35" s="124">
        <v>1522.1264248704665</v>
      </c>
      <c r="AG35" s="124" t="s">
        <v>399</v>
      </c>
      <c r="AH35" s="124" t="s">
        <v>399</v>
      </c>
      <c r="AI35" s="124" t="s">
        <v>399</v>
      </c>
      <c r="AJ35" s="124" t="s">
        <v>399</v>
      </c>
      <c r="AK35" s="124" t="s">
        <v>399</v>
      </c>
      <c r="AL35" s="125" t="s">
        <v>404</v>
      </c>
    </row>
    <row r="36" spans="1:38" s="6" customFormat="1" ht="26.25" customHeight="1" thickBot="1">
      <c r="A36" s="37" t="s">
        <v>86</v>
      </c>
      <c r="B36" s="37" t="s">
        <v>89</v>
      </c>
      <c r="C36" s="37" t="s">
        <v>90</v>
      </c>
      <c r="D36" s="122"/>
      <c r="E36" s="123">
        <v>5.0539999999999994</v>
      </c>
      <c r="F36" s="123">
        <v>0.1225</v>
      </c>
      <c r="G36" s="123">
        <v>0.28000000000000003</v>
      </c>
      <c r="H36" s="123" t="s">
        <v>401</v>
      </c>
      <c r="I36" s="123">
        <v>6.9656999999999997E-2</v>
      </c>
      <c r="J36" s="123">
        <v>7.4899999999999994E-2</v>
      </c>
      <c r="K36" s="123">
        <v>7.4899999999999994E-2</v>
      </c>
      <c r="L36" s="123">
        <v>3.3809999999999999E-3</v>
      </c>
      <c r="M36" s="123">
        <v>0.26879999999999998</v>
      </c>
      <c r="N36" s="123">
        <v>9.1000000000000004E-3</v>
      </c>
      <c r="O36" s="123">
        <v>6.9999999999999999E-4</v>
      </c>
      <c r="P36" s="123">
        <v>2.0999999999999999E-3</v>
      </c>
      <c r="Q36" s="123">
        <v>2.8E-3</v>
      </c>
      <c r="R36" s="123">
        <v>3.4999999999999996E-3</v>
      </c>
      <c r="S36" s="123">
        <v>6.1599999999999995E-2</v>
      </c>
      <c r="T36" s="123">
        <v>6.9999999999999993E-2</v>
      </c>
      <c r="U36" s="123">
        <v>6.9999999999999993E-3</v>
      </c>
      <c r="V36" s="123">
        <v>8.3999999999999991E-2</v>
      </c>
      <c r="W36" s="123">
        <v>9.1000000000000004E-3</v>
      </c>
      <c r="X36" s="328">
        <v>1.3999999999999999E-4</v>
      </c>
      <c r="Y36" s="328">
        <v>6.9999999999999999E-4</v>
      </c>
      <c r="Z36" s="328">
        <v>6.9999999999999999E-4</v>
      </c>
      <c r="AA36" s="328">
        <v>6.9999999999999994E-5</v>
      </c>
      <c r="AB36" s="328">
        <v>1.6100000000000001E-3</v>
      </c>
      <c r="AC36" s="123">
        <v>5.5999999999999999E-3</v>
      </c>
      <c r="AD36" s="123">
        <v>2.66E-3</v>
      </c>
      <c r="AE36" s="26"/>
      <c r="AF36" s="124">
        <v>2973.95</v>
      </c>
      <c r="AG36" s="124" t="s">
        <v>399</v>
      </c>
      <c r="AH36" s="124" t="s">
        <v>399</v>
      </c>
      <c r="AI36" s="124" t="s">
        <v>399</v>
      </c>
      <c r="AJ36" s="124" t="s">
        <v>399</v>
      </c>
      <c r="AK36" s="124" t="s">
        <v>399</v>
      </c>
      <c r="AL36" s="125" t="s">
        <v>40</v>
      </c>
    </row>
    <row r="37" spans="1:38" s="6" customFormat="1" ht="26.25" customHeight="1" thickBot="1">
      <c r="A37" s="37" t="s">
        <v>61</v>
      </c>
      <c r="B37" s="37" t="s">
        <v>91</v>
      </c>
      <c r="C37" s="37" t="s">
        <v>376</v>
      </c>
      <c r="D37" s="122"/>
      <c r="E37" s="123" t="s">
        <v>399</v>
      </c>
      <c r="F37" s="123" t="s">
        <v>399</v>
      </c>
      <c r="G37" s="123" t="s">
        <v>399</v>
      </c>
      <c r="H37" s="123" t="s">
        <v>399</v>
      </c>
      <c r="I37" s="123" t="s">
        <v>399</v>
      </c>
      <c r="J37" s="123" t="s">
        <v>399</v>
      </c>
      <c r="K37" s="123" t="s">
        <v>399</v>
      </c>
      <c r="L37" s="123" t="s">
        <v>399</v>
      </c>
      <c r="M37" s="123" t="s">
        <v>399</v>
      </c>
      <c r="N37" s="123" t="s">
        <v>399</v>
      </c>
      <c r="O37" s="123" t="s">
        <v>399</v>
      </c>
      <c r="P37" s="123" t="s">
        <v>399</v>
      </c>
      <c r="Q37" s="123" t="s">
        <v>399</v>
      </c>
      <c r="R37" s="123" t="s">
        <v>399</v>
      </c>
      <c r="S37" s="123" t="s">
        <v>399</v>
      </c>
      <c r="T37" s="123" t="s">
        <v>399</v>
      </c>
      <c r="U37" s="123" t="s">
        <v>399</v>
      </c>
      <c r="V37" s="123" t="s">
        <v>399</v>
      </c>
      <c r="W37" s="123" t="s">
        <v>399</v>
      </c>
      <c r="X37" s="123" t="s">
        <v>399</v>
      </c>
      <c r="Y37" s="123" t="s">
        <v>399</v>
      </c>
      <c r="Z37" s="123" t="s">
        <v>399</v>
      </c>
      <c r="AA37" s="123" t="s">
        <v>399</v>
      </c>
      <c r="AB37" s="123" t="s">
        <v>399</v>
      </c>
      <c r="AC37" s="123" t="s">
        <v>399</v>
      </c>
      <c r="AD37" s="123" t="s">
        <v>399</v>
      </c>
      <c r="AE37" s="26"/>
      <c r="AF37" s="124" t="s">
        <v>399</v>
      </c>
      <c r="AG37" s="124" t="s">
        <v>399</v>
      </c>
      <c r="AH37" s="124" t="s">
        <v>399</v>
      </c>
      <c r="AI37" s="124" t="s">
        <v>399</v>
      </c>
      <c r="AJ37" s="124" t="s">
        <v>399</v>
      </c>
      <c r="AK37" s="124" t="s">
        <v>399</v>
      </c>
      <c r="AL37" s="125" t="s">
        <v>40</v>
      </c>
    </row>
    <row r="38" spans="1:38" s="6" customFormat="1" ht="26.25" customHeight="1" thickBot="1">
      <c r="A38" s="37" t="s">
        <v>61</v>
      </c>
      <c r="B38" s="37" t="s">
        <v>92</v>
      </c>
      <c r="C38" s="37" t="s">
        <v>93</v>
      </c>
      <c r="D38" s="128"/>
      <c r="E38" s="123" t="s">
        <v>399</v>
      </c>
      <c r="F38" s="123" t="s">
        <v>399</v>
      </c>
      <c r="G38" s="123" t="s">
        <v>399</v>
      </c>
      <c r="H38" s="123" t="s">
        <v>399</v>
      </c>
      <c r="I38" s="123" t="s">
        <v>399</v>
      </c>
      <c r="J38" s="123" t="s">
        <v>399</v>
      </c>
      <c r="K38" s="123" t="s">
        <v>399</v>
      </c>
      <c r="L38" s="123" t="s">
        <v>399</v>
      </c>
      <c r="M38" s="123" t="s">
        <v>399</v>
      </c>
      <c r="N38" s="123" t="s">
        <v>399</v>
      </c>
      <c r="O38" s="123" t="s">
        <v>399</v>
      </c>
      <c r="P38" s="123" t="s">
        <v>399</v>
      </c>
      <c r="Q38" s="123" t="s">
        <v>399</v>
      </c>
      <c r="R38" s="123" t="s">
        <v>399</v>
      </c>
      <c r="S38" s="123" t="s">
        <v>399</v>
      </c>
      <c r="T38" s="123" t="s">
        <v>399</v>
      </c>
      <c r="U38" s="123" t="s">
        <v>399</v>
      </c>
      <c r="V38" s="123" t="s">
        <v>399</v>
      </c>
      <c r="W38" s="123" t="s">
        <v>399</v>
      </c>
      <c r="X38" s="123" t="s">
        <v>399</v>
      </c>
      <c r="Y38" s="123" t="s">
        <v>399</v>
      </c>
      <c r="Z38" s="123" t="s">
        <v>399</v>
      </c>
      <c r="AA38" s="123" t="s">
        <v>399</v>
      </c>
      <c r="AB38" s="123" t="s">
        <v>399</v>
      </c>
      <c r="AC38" s="123" t="s">
        <v>399</v>
      </c>
      <c r="AD38" s="123" t="s">
        <v>399</v>
      </c>
      <c r="AE38" s="26"/>
      <c r="AF38" s="124" t="s">
        <v>399</v>
      </c>
      <c r="AG38" s="124" t="s">
        <v>399</v>
      </c>
      <c r="AH38" s="124" t="s">
        <v>399</v>
      </c>
      <c r="AI38" s="124" t="s">
        <v>399</v>
      </c>
      <c r="AJ38" s="124" t="s">
        <v>399</v>
      </c>
      <c r="AK38" s="124" t="s">
        <v>399</v>
      </c>
      <c r="AL38" s="125" t="s">
        <v>40</v>
      </c>
    </row>
    <row r="39" spans="1:38" s="6" customFormat="1" ht="26.25" customHeight="1" thickBot="1">
      <c r="A39" s="37" t="s">
        <v>94</v>
      </c>
      <c r="B39" s="37" t="s">
        <v>95</v>
      </c>
      <c r="C39" s="37" t="s">
        <v>367</v>
      </c>
      <c r="D39" s="122"/>
      <c r="E39" s="123">
        <v>3.0690839999999993</v>
      </c>
      <c r="F39" s="123">
        <v>0.88448011999999998</v>
      </c>
      <c r="G39" s="123">
        <v>0.12736679999999997</v>
      </c>
      <c r="H39" s="123">
        <v>0.20627499999999999</v>
      </c>
      <c r="I39" s="123">
        <v>0.56728464999999983</v>
      </c>
      <c r="J39" s="123">
        <v>0.57869864999999998</v>
      </c>
      <c r="K39" s="123">
        <v>0.60389815000000002</v>
      </c>
      <c r="L39" s="123">
        <v>0.14413729609999998</v>
      </c>
      <c r="M39" s="123">
        <v>3.2810290000000002</v>
      </c>
      <c r="N39" s="123">
        <v>0.15316692370000001</v>
      </c>
      <c r="O39" s="123">
        <v>7.2518521750000009E-2</v>
      </c>
      <c r="P39" s="123">
        <v>6.7411000000000007E-3</v>
      </c>
      <c r="Q39" s="123">
        <v>5.3296899999999998E-3</v>
      </c>
      <c r="R39" s="123">
        <v>0.12886751412</v>
      </c>
      <c r="S39" s="123">
        <v>3.3852651412000001E-2</v>
      </c>
      <c r="T39" s="123">
        <v>1.637579237E-2</v>
      </c>
      <c r="U39" s="123">
        <v>3.2040570000000002E-3</v>
      </c>
      <c r="V39" s="123">
        <v>2.8583723304999999</v>
      </c>
      <c r="W39" s="123">
        <v>0.56098800000000004</v>
      </c>
      <c r="X39" s="123">
        <v>5.6478076000000002E-2</v>
      </c>
      <c r="Y39" s="123">
        <v>9.0143000000000015E-2</v>
      </c>
      <c r="Z39" s="123">
        <v>2.8254267999999999E-2</v>
      </c>
      <c r="AA39" s="123">
        <v>2.2596060000000001E-2</v>
      </c>
      <c r="AB39" s="123">
        <v>0.19747140400000002</v>
      </c>
      <c r="AC39" s="123">
        <v>2.789372E-2</v>
      </c>
      <c r="AD39" s="123">
        <v>2.8872552000000001E-3</v>
      </c>
      <c r="AE39" s="26"/>
      <c r="AF39" s="124">
        <v>40</v>
      </c>
      <c r="AG39" s="124">
        <v>16</v>
      </c>
      <c r="AH39" s="124">
        <v>34887</v>
      </c>
      <c r="AI39" s="124">
        <v>5575</v>
      </c>
      <c r="AJ39" s="124" t="s">
        <v>399</v>
      </c>
      <c r="AK39" s="124" t="s">
        <v>399</v>
      </c>
      <c r="AL39" s="125" t="s">
        <v>40</v>
      </c>
    </row>
    <row r="40" spans="1:38" s="6" customFormat="1" ht="26.25" customHeight="1" thickBot="1">
      <c r="A40" s="37" t="s">
        <v>61</v>
      </c>
      <c r="B40" s="37" t="s">
        <v>96</v>
      </c>
      <c r="C40" s="37" t="s">
        <v>368</v>
      </c>
      <c r="D40" s="122"/>
      <c r="E40" s="123">
        <v>0.54476344428112422</v>
      </c>
      <c r="F40" s="123">
        <v>2.9637236749692777</v>
      </c>
      <c r="G40" s="123">
        <v>4.8182165054372582E-3</v>
      </c>
      <c r="H40" s="123">
        <v>2.6435546558239374E-4</v>
      </c>
      <c r="I40" s="123">
        <v>5.7216343372693101E-2</v>
      </c>
      <c r="J40" s="123">
        <v>5.7216343372693101E-2</v>
      </c>
      <c r="K40" s="123">
        <v>5.7216343372693101E-2</v>
      </c>
      <c r="L40" s="123">
        <v>1.1127331938390779E-2</v>
      </c>
      <c r="M40" s="123">
        <v>37.568228621824844</v>
      </c>
      <c r="N40" s="123" t="s">
        <v>399</v>
      </c>
      <c r="O40" s="123">
        <v>5.8209349999999995E-4</v>
      </c>
      <c r="P40" s="123" t="s">
        <v>399</v>
      </c>
      <c r="Q40" s="123" t="s">
        <v>399</v>
      </c>
      <c r="R40" s="123">
        <v>2.9104675000000001E-3</v>
      </c>
      <c r="S40" s="123">
        <v>9.8955894999999988E-2</v>
      </c>
      <c r="T40" s="123">
        <v>4.0746545000000002E-3</v>
      </c>
      <c r="U40" s="123">
        <v>5.8209349999999995E-4</v>
      </c>
      <c r="V40" s="123">
        <v>5.820935E-2</v>
      </c>
      <c r="W40" s="123" t="s">
        <v>399</v>
      </c>
      <c r="X40" s="123">
        <v>2.2474630034999997E-3</v>
      </c>
      <c r="Y40" s="123">
        <v>2.4092849965E-3</v>
      </c>
      <c r="Z40" s="123" t="s">
        <v>399</v>
      </c>
      <c r="AA40" s="123" t="s">
        <v>399</v>
      </c>
      <c r="AB40" s="123">
        <v>4.6567479999999996E-3</v>
      </c>
      <c r="AC40" s="123" t="s">
        <v>399</v>
      </c>
      <c r="AD40" s="123" t="s">
        <v>399</v>
      </c>
      <c r="AE40" s="26"/>
      <c r="AF40" s="124">
        <v>2525</v>
      </c>
      <c r="AG40" s="124" t="s">
        <v>399</v>
      </c>
      <c r="AH40" s="124" t="s">
        <v>399</v>
      </c>
      <c r="AI40" s="124" t="s">
        <v>399</v>
      </c>
      <c r="AJ40" s="124" t="s">
        <v>399</v>
      </c>
      <c r="AK40" s="124" t="s">
        <v>399</v>
      </c>
      <c r="AL40" s="125" t="s">
        <v>40</v>
      </c>
    </row>
    <row r="41" spans="1:38" s="6" customFormat="1" ht="26.25" customHeight="1" thickBot="1">
      <c r="A41" s="37" t="s">
        <v>94</v>
      </c>
      <c r="B41" s="37" t="s">
        <v>97</v>
      </c>
      <c r="C41" s="37" t="s">
        <v>377</v>
      </c>
      <c r="D41" s="122"/>
      <c r="E41" s="123">
        <v>12.968501659999998</v>
      </c>
      <c r="F41" s="123">
        <v>83.849953549999995</v>
      </c>
      <c r="G41" s="123">
        <v>3.6426776999999997</v>
      </c>
      <c r="H41" s="123">
        <v>9.8738024039999992</v>
      </c>
      <c r="I41" s="123">
        <v>103.28302154000001</v>
      </c>
      <c r="J41" s="123">
        <v>106.0410395</v>
      </c>
      <c r="K41" s="123">
        <v>111.618429984</v>
      </c>
      <c r="L41" s="123">
        <v>10.4644683797</v>
      </c>
      <c r="M41" s="123">
        <v>573.53016960000002</v>
      </c>
      <c r="N41" s="123">
        <v>4.1257134175000001</v>
      </c>
      <c r="O41" s="123">
        <v>1.86628092925</v>
      </c>
      <c r="P41" s="123">
        <v>0.10079769999999999</v>
      </c>
      <c r="Q41" s="123">
        <v>4.421418399999999E-2</v>
      </c>
      <c r="R41" s="123">
        <v>3.3194699716400002</v>
      </c>
      <c r="S41" s="123">
        <v>0.90433034716399996</v>
      </c>
      <c r="T41" s="123">
        <v>0.31170048438999998</v>
      </c>
      <c r="U41" s="123">
        <v>0.30869849299999996</v>
      </c>
      <c r="V41" s="123">
        <v>73.819741673500005</v>
      </c>
      <c r="W41" s="123">
        <v>112.7701874</v>
      </c>
      <c r="X41" s="123">
        <v>17.445577531840001</v>
      </c>
      <c r="Y41" s="123">
        <v>16.259195900759998</v>
      </c>
      <c r="Z41" s="123">
        <v>6.1591614667599996</v>
      </c>
      <c r="AA41" s="123">
        <v>10.182184636760001</v>
      </c>
      <c r="AB41" s="123">
        <v>50.046119536119996</v>
      </c>
      <c r="AC41" s="123">
        <v>0.71787392000000005</v>
      </c>
      <c r="AD41" s="123">
        <v>0.34266219590000002</v>
      </c>
      <c r="AE41" s="26"/>
      <c r="AF41" s="124">
        <v>3807</v>
      </c>
      <c r="AG41" s="124">
        <v>1966</v>
      </c>
      <c r="AH41" s="124">
        <v>100489</v>
      </c>
      <c r="AI41" s="124">
        <v>143331</v>
      </c>
      <c r="AJ41" s="124" t="s">
        <v>399</v>
      </c>
      <c r="AK41" s="124" t="s">
        <v>399</v>
      </c>
      <c r="AL41" s="125" t="s">
        <v>40</v>
      </c>
    </row>
    <row r="42" spans="1:38" s="6" customFormat="1" ht="26.25" customHeight="1" thickBot="1">
      <c r="A42" s="37" t="s">
        <v>61</v>
      </c>
      <c r="B42" s="37" t="s">
        <v>98</v>
      </c>
      <c r="C42" s="37" t="s">
        <v>99</v>
      </c>
      <c r="D42" s="122"/>
      <c r="E42" s="123" t="s">
        <v>400</v>
      </c>
      <c r="F42" s="123" t="s">
        <v>400</v>
      </c>
      <c r="G42" s="123" t="s">
        <v>400</v>
      </c>
      <c r="H42" s="123" t="s">
        <v>400</v>
      </c>
      <c r="I42" s="123" t="s">
        <v>400</v>
      </c>
      <c r="J42" s="123" t="s">
        <v>400</v>
      </c>
      <c r="K42" s="123" t="s">
        <v>400</v>
      </c>
      <c r="L42" s="123" t="s">
        <v>400</v>
      </c>
      <c r="M42" s="123" t="s">
        <v>400</v>
      </c>
      <c r="N42" s="123" t="s">
        <v>399</v>
      </c>
      <c r="O42" s="123" t="s">
        <v>400</v>
      </c>
      <c r="P42" s="123" t="s">
        <v>399</v>
      </c>
      <c r="Q42" s="123" t="s">
        <v>399</v>
      </c>
      <c r="R42" s="123" t="s">
        <v>400</v>
      </c>
      <c r="S42" s="123" t="s">
        <v>400</v>
      </c>
      <c r="T42" s="123" t="s">
        <v>400</v>
      </c>
      <c r="U42" s="123" t="s">
        <v>400</v>
      </c>
      <c r="V42" s="123" t="s">
        <v>400</v>
      </c>
      <c r="W42" s="123" t="s">
        <v>399</v>
      </c>
      <c r="X42" s="123" t="s">
        <v>400</v>
      </c>
      <c r="Y42" s="123" t="s">
        <v>400</v>
      </c>
      <c r="Z42" s="123" t="s">
        <v>399</v>
      </c>
      <c r="AA42" s="123" t="s">
        <v>399</v>
      </c>
      <c r="AB42" s="123" t="s">
        <v>400</v>
      </c>
      <c r="AC42" s="123" t="s">
        <v>399</v>
      </c>
      <c r="AD42" s="123" t="s">
        <v>399</v>
      </c>
      <c r="AE42" s="26"/>
      <c r="AF42" s="124" t="s">
        <v>400</v>
      </c>
      <c r="AG42" s="124" t="s">
        <v>399</v>
      </c>
      <c r="AH42" s="124" t="s">
        <v>399</v>
      </c>
      <c r="AI42" s="124" t="s">
        <v>399</v>
      </c>
      <c r="AJ42" s="124" t="s">
        <v>399</v>
      </c>
      <c r="AK42" s="124" t="s">
        <v>399</v>
      </c>
      <c r="AL42" s="125" t="s">
        <v>40</v>
      </c>
    </row>
    <row r="43" spans="1:38" s="6" customFormat="1" ht="26.25" customHeight="1" thickBot="1">
      <c r="A43" s="37" t="s">
        <v>94</v>
      </c>
      <c r="B43" s="37" t="s">
        <v>100</v>
      </c>
      <c r="C43" s="37" t="s">
        <v>101</v>
      </c>
      <c r="D43" s="122"/>
      <c r="E43" s="123">
        <v>0.74469516699999982</v>
      </c>
      <c r="F43" s="123">
        <v>0.30596769999999995</v>
      </c>
      <c r="G43" s="123">
        <v>0.41721987700000002</v>
      </c>
      <c r="H43" s="123">
        <v>2.0758368999999999E-2</v>
      </c>
      <c r="I43" s="123">
        <v>0.1522075</v>
      </c>
      <c r="J43" s="123">
        <v>0.160664011</v>
      </c>
      <c r="K43" s="123">
        <v>0.16705527000000001</v>
      </c>
      <c r="L43" s="123">
        <v>3.9793352799999994E-2</v>
      </c>
      <c r="M43" s="123">
        <v>0.86311948999999999</v>
      </c>
      <c r="N43" s="123">
        <v>7.1969789999999992E-2</v>
      </c>
      <c r="O43" s="123">
        <v>8.110573900000001E-3</v>
      </c>
      <c r="P43" s="123">
        <v>5.5094407199999997E-3</v>
      </c>
      <c r="Q43" s="123">
        <v>2.4735970299999996E-3</v>
      </c>
      <c r="R43" s="123">
        <v>2.9720403999999999E-2</v>
      </c>
      <c r="S43" s="123">
        <v>1.3140932599999999E-2</v>
      </c>
      <c r="T43" s="123">
        <v>0.15596962699999997</v>
      </c>
      <c r="U43" s="123">
        <v>1.2419964999999999E-3</v>
      </c>
      <c r="V43" s="123">
        <v>0.38189747400000001</v>
      </c>
      <c r="W43" s="123">
        <v>0.13663262000000001</v>
      </c>
      <c r="X43" s="123">
        <v>2.163123174E-2</v>
      </c>
      <c r="Y43" s="123">
        <v>2.9737803899999995E-2</v>
      </c>
      <c r="Z43" s="123">
        <v>1.1153567159999999E-2</v>
      </c>
      <c r="AA43" s="123">
        <v>8.7618181799999986E-3</v>
      </c>
      <c r="AB43" s="123">
        <v>7.1284420979999985E-2</v>
      </c>
      <c r="AC43" s="123">
        <v>3.2878209999999998E-3</v>
      </c>
      <c r="AD43" s="123">
        <v>5.9873818454000007E-2</v>
      </c>
      <c r="AE43" s="26"/>
      <c r="AF43" s="124">
        <v>1201.8000000000002</v>
      </c>
      <c r="AG43" s="124">
        <v>352</v>
      </c>
      <c r="AH43" s="124">
        <v>3581</v>
      </c>
      <c r="AI43" s="124">
        <v>561</v>
      </c>
      <c r="AJ43" s="124" t="s">
        <v>399</v>
      </c>
      <c r="AK43" s="124" t="s">
        <v>399</v>
      </c>
      <c r="AL43" s="125" t="s">
        <v>40</v>
      </c>
    </row>
    <row r="44" spans="1:38" s="6" customFormat="1" ht="26.25" customHeight="1" thickBot="1">
      <c r="A44" s="37" t="s">
        <v>61</v>
      </c>
      <c r="B44" s="37" t="s">
        <v>102</v>
      </c>
      <c r="C44" s="37" t="s">
        <v>103</v>
      </c>
      <c r="D44" s="122"/>
      <c r="E44" s="123">
        <v>2.5462117095875652</v>
      </c>
      <c r="F44" s="123">
        <v>0.51473711155105761</v>
      </c>
      <c r="G44" s="123">
        <v>9.2899999999999996E-3</v>
      </c>
      <c r="H44" s="123">
        <v>7.2533961314640483E-4</v>
      </c>
      <c r="I44" s="123">
        <v>0.10875967740249376</v>
      </c>
      <c r="J44" s="123">
        <v>0.10875967740249376</v>
      </c>
      <c r="K44" s="123">
        <v>0.10875967740249376</v>
      </c>
      <c r="L44" s="123">
        <v>6.5657681403983981E-2</v>
      </c>
      <c r="M44" s="123">
        <v>4.4931907577806136</v>
      </c>
      <c r="N44" s="123" t="s">
        <v>399</v>
      </c>
      <c r="O44" s="123">
        <v>9.386855849500002E-4</v>
      </c>
      <c r="P44" s="123" t="s">
        <v>399</v>
      </c>
      <c r="Q44" s="123" t="s">
        <v>399</v>
      </c>
      <c r="R44" s="123">
        <v>4.6934279247500005E-3</v>
      </c>
      <c r="S44" s="123">
        <v>0.15957654944149999</v>
      </c>
      <c r="T44" s="123">
        <v>6.5707990946500018E-3</v>
      </c>
      <c r="U44" s="123">
        <v>9.386855849500002E-4</v>
      </c>
      <c r="V44" s="123">
        <v>9.3868558495000018E-2</v>
      </c>
      <c r="W44" s="123" t="s">
        <v>399</v>
      </c>
      <c r="X44" s="123">
        <v>2.8661463647000002E-3</v>
      </c>
      <c r="Y44" s="123">
        <v>4.6433383148999996E-3</v>
      </c>
      <c r="Z44" s="123" t="s">
        <v>399</v>
      </c>
      <c r="AA44" s="123" t="s">
        <v>399</v>
      </c>
      <c r="AB44" s="123">
        <v>7.5094846795999998E-3</v>
      </c>
      <c r="AC44" s="123" t="s">
        <v>399</v>
      </c>
      <c r="AD44" s="123" t="s">
        <v>399</v>
      </c>
      <c r="AE44" s="26"/>
      <c r="AF44" s="124">
        <v>3993.2000000000003</v>
      </c>
      <c r="AG44" s="124" t="s">
        <v>399</v>
      </c>
      <c r="AH44" s="124" t="s">
        <v>399</v>
      </c>
      <c r="AI44" s="124" t="s">
        <v>399</v>
      </c>
      <c r="AJ44" s="124" t="s">
        <v>399</v>
      </c>
      <c r="AK44" s="124" t="s">
        <v>399</v>
      </c>
      <c r="AL44" s="125" t="s">
        <v>40</v>
      </c>
    </row>
    <row r="45" spans="1:38" s="6" customFormat="1" ht="26.25" customHeight="1" thickBot="1">
      <c r="A45" s="37" t="s">
        <v>61</v>
      </c>
      <c r="B45" s="37" t="s">
        <v>104</v>
      </c>
      <c r="C45" s="37" t="s">
        <v>105</v>
      </c>
      <c r="D45" s="122"/>
      <c r="E45" s="123" t="s">
        <v>400</v>
      </c>
      <c r="F45" s="123" t="s">
        <v>400</v>
      </c>
      <c r="G45" s="123" t="s">
        <v>400</v>
      </c>
      <c r="H45" s="123" t="s">
        <v>400</v>
      </c>
      <c r="I45" s="123" t="s">
        <v>400</v>
      </c>
      <c r="J45" s="123" t="s">
        <v>400</v>
      </c>
      <c r="K45" s="123" t="s">
        <v>400</v>
      </c>
      <c r="L45" s="123" t="s">
        <v>400</v>
      </c>
      <c r="M45" s="123" t="s">
        <v>400</v>
      </c>
      <c r="N45" s="123" t="s">
        <v>400</v>
      </c>
      <c r="O45" s="123" t="s">
        <v>400</v>
      </c>
      <c r="P45" s="123" t="s">
        <v>400</v>
      </c>
      <c r="Q45" s="123" t="s">
        <v>400</v>
      </c>
      <c r="R45" s="123" t="s">
        <v>400</v>
      </c>
      <c r="S45" s="123" t="s">
        <v>400</v>
      </c>
      <c r="T45" s="123" t="s">
        <v>400</v>
      </c>
      <c r="U45" s="123" t="s">
        <v>400</v>
      </c>
      <c r="V45" s="123" t="s">
        <v>400</v>
      </c>
      <c r="W45" s="123" t="s">
        <v>400</v>
      </c>
      <c r="X45" s="123" t="s">
        <v>400</v>
      </c>
      <c r="Y45" s="123" t="s">
        <v>400</v>
      </c>
      <c r="Z45" s="123" t="s">
        <v>400</v>
      </c>
      <c r="AA45" s="123" t="s">
        <v>400</v>
      </c>
      <c r="AB45" s="123" t="s">
        <v>400</v>
      </c>
      <c r="AC45" s="123" t="s">
        <v>400</v>
      </c>
      <c r="AD45" s="123" t="s">
        <v>400</v>
      </c>
      <c r="AE45" s="26"/>
      <c r="AF45" s="124" t="s">
        <v>400</v>
      </c>
      <c r="AG45" s="124" t="s">
        <v>400</v>
      </c>
      <c r="AH45" s="124" t="s">
        <v>400</v>
      </c>
      <c r="AI45" s="124" t="s">
        <v>400</v>
      </c>
      <c r="AJ45" s="124" t="s">
        <v>399</v>
      </c>
      <c r="AK45" s="124" t="s">
        <v>399</v>
      </c>
      <c r="AL45" s="125" t="s">
        <v>40</v>
      </c>
    </row>
    <row r="46" spans="1:38" s="6" customFormat="1" ht="26.25" customHeight="1" thickBot="1">
      <c r="A46" s="37" t="s">
        <v>94</v>
      </c>
      <c r="B46" s="37" t="s">
        <v>106</v>
      </c>
      <c r="C46" s="37" t="s">
        <v>107</v>
      </c>
      <c r="D46" s="122"/>
      <c r="E46" s="123">
        <v>3.4394400000000003</v>
      </c>
      <c r="F46" s="123">
        <v>0.2248</v>
      </c>
      <c r="G46" s="123">
        <v>1.0565599999999999</v>
      </c>
      <c r="H46" s="123" t="s">
        <v>401</v>
      </c>
      <c r="I46" s="123">
        <v>0.20232000000000006</v>
      </c>
      <c r="J46" s="123">
        <v>0.23603999999999992</v>
      </c>
      <c r="K46" s="123">
        <v>0.23604000000000003</v>
      </c>
      <c r="L46" s="123">
        <v>0.11329920000000004</v>
      </c>
      <c r="M46" s="123">
        <v>1.0453199999999998</v>
      </c>
      <c r="N46" s="123">
        <v>8.992E-2</v>
      </c>
      <c r="O46" s="123">
        <v>1.6860000000000069E-3</v>
      </c>
      <c r="P46" s="123">
        <v>1.1240000000000004E-3</v>
      </c>
      <c r="Q46" s="123">
        <v>5.6199999999999991E-3</v>
      </c>
      <c r="R46" s="123">
        <v>0.1124</v>
      </c>
      <c r="S46" s="123">
        <v>3.372E-2</v>
      </c>
      <c r="T46" s="123">
        <v>1.405</v>
      </c>
      <c r="U46" s="123">
        <v>1.124E-3</v>
      </c>
      <c r="V46" s="123">
        <v>0.20231999999999983</v>
      </c>
      <c r="W46" s="123">
        <v>6.7440000000000055E-2</v>
      </c>
      <c r="X46" s="123">
        <v>2.1355999999993214E-5</v>
      </c>
      <c r="Y46" s="123">
        <v>1.6860000000000486E-4</v>
      </c>
      <c r="Z46" s="123">
        <v>1.9108000000000319E-5</v>
      </c>
      <c r="AA46" s="123">
        <v>1.6860000000000486E-5</v>
      </c>
      <c r="AB46" s="123">
        <v>2.2592400000001622E-4</v>
      </c>
      <c r="AC46" s="123">
        <v>2.4728000000000007E-3</v>
      </c>
      <c r="AD46" s="123">
        <v>1.4612000000000056E-6</v>
      </c>
      <c r="AE46" s="26"/>
      <c r="AF46" s="124">
        <v>11240</v>
      </c>
      <c r="AG46" s="123" t="s">
        <v>399</v>
      </c>
      <c r="AH46" s="123" t="s">
        <v>399</v>
      </c>
      <c r="AI46" s="123" t="s">
        <v>399</v>
      </c>
      <c r="AJ46" s="124" t="s">
        <v>400</v>
      </c>
      <c r="AK46" s="124" t="s">
        <v>399</v>
      </c>
      <c r="AL46" s="125" t="s">
        <v>40</v>
      </c>
    </row>
    <row r="47" spans="1:38" s="6" customFormat="1" ht="26.25" customHeight="1" thickBot="1">
      <c r="A47" s="37" t="s">
        <v>61</v>
      </c>
      <c r="B47" s="37" t="s">
        <v>108</v>
      </c>
      <c r="C47" s="37" t="s">
        <v>109</v>
      </c>
      <c r="D47" s="122"/>
      <c r="E47" s="123" t="s">
        <v>400</v>
      </c>
      <c r="F47" s="123" t="s">
        <v>400</v>
      </c>
      <c r="G47" s="123" t="s">
        <v>400</v>
      </c>
      <c r="H47" s="123" t="s">
        <v>400</v>
      </c>
      <c r="I47" s="123" t="s">
        <v>400</v>
      </c>
      <c r="J47" s="123" t="s">
        <v>400</v>
      </c>
      <c r="K47" s="123" t="s">
        <v>400</v>
      </c>
      <c r="L47" s="123" t="s">
        <v>400</v>
      </c>
      <c r="M47" s="123" t="s">
        <v>400</v>
      </c>
      <c r="N47" s="123" t="s">
        <v>399</v>
      </c>
      <c r="O47" s="123" t="s">
        <v>400</v>
      </c>
      <c r="P47" s="123" t="s">
        <v>399</v>
      </c>
      <c r="Q47" s="123" t="s">
        <v>399</v>
      </c>
      <c r="R47" s="123" t="s">
        <v>400</v>
      </c>
      <c r="S47" s="123" t="s">
        <v>400</v>
      </c>
      <c r="T47" s="123" t="s">
        <v>400</v>
      </c>
      <c r="U47" s="123" t="s">
        <v>400</v>
      </c>
      <c r="V47" s="123" t="s">
        <v>400</v>
      </c>
      <c r="W47" s="123" t="s">
        <v>399</v>
      </c>
      <c r="X47" s="123" t="s">
        <v>400</v>
      </c>
      <c r="Y47" s="123" t="s">
        <v>400</v>
      </c>
      <c r="Z47" s="123" t="s">
        <v>399</v>
      </c>
      <c r="AA47" s="123" t="s">
        <v>399</v>
      </c>
      <c r="AB47" s="123" t="s">
        <v>400</v>
      </c>
      <c r="AC47" s="123" t="s">
        <v>399</v>
      </c>
      <c r="AD47" s="123" t="s">
        <v>399</v>
      </c>
      <c r="AE47" s="26"/>
      <c r="AF47" s="123" t="s">
        <v>400</v>
      </c>
      <c r="AG47" s="123" t="s">
        <v>399</v>
      </c>
      <c r="AH47" s="123" t="s">
        <v>399</v>
      </c>
      <c r="AI47" s="123" t="s">
        <v>399</v>
      </c>
      <c r="AJ47" s="123" t="s">
        <v>399</v>
      </c>
      <c r="AK47" s="124" t="s">
        <v>399</v>
      </c>
      <c r="AL47" s="125" t="s">
        <v>40</v>
      </c>
    </row>
    <row r="48" spans="1:38" s="6" customFormat="1" ht="26.25" customHeight="1" thickBot="1">
      <c r="A48" s="37" t="s">
        <v>110</v>
      </c>
      <c r="B48" s="37" t="s">
        <v>111</v>
      </c>
      <c r="C48" s="37" t="s">
        <v>112</v>
      </c>
      <c r="D48" s="122"/>
      <c r="E48" s="123" t="s">
        <v>399</v>
      </c>
      <c r="F48" s="123">
        <v>11.3162</v>
      </c>
      <c r="G48" s="123" t="s">
        <v>399</v>
      </c>
      <c r="H48" s="123" t="s">
        <v>399</v>
      </c>
      <c r="I48" s="123">
        <v>0.206286</v>
      </c>
      <c r="J48" s="123">
        <v>1.340859</v>
      </c>
      <c r="K48" s="123">
        <v>2.819242</v>
      </c>
      <c r="L48" s="123" t="s">
        <v>401</v>
      </c>
      <c r="M48" s="123" t="s">
        <v>399</v>
      </c>
      <c r="N48" s="123" t="s">
        <v>401</v>
      </c>
      <c r="O48" s="123" t="s">
        <v>401</v>
      </c>
      <c r="P48" s="123" t="s">
        <v>401</v>
      </c>
      <c r="Q48" s="123" t="s">
        <v>401</v>
      </c>
      <c r="R48" s="123" t="s">
        <v>401</v>
      </c>
      <c r="S48" s="123" t="s">
        <v>401</v>
      </c>
      <c r="T48" s="123" t="s">
        <v>401</v>
      </c>
      <c r="U48" s="123" t="s">
        <v>401</v>
      </c>
      <c r="V48" s="123" t="s">
        <v>401</v>
      </c>
      <c r="W48" s="123" t="s">
        <v>399</v>
      </c>
      <c r="X48" s="123" t="s">
        <v>399</v>
      </c>
      <c r="Y48" s="123" t="s">
        <v>399</v>
      </c>
      <c r="Z48" s="123" t="s">
        <v>399</v>
      </c>
      <c r="AA48" s="123" t="s">
        <v>399</v>
      </c>
      <c r="AB48" s="123" t="s">
        <v>399</v>
      </c>
      <c r="AC48" s="123" t="s">
        <v>399</v>
      </c>
      <c r="AD48" s="123" t="s">
        <v>399</v>
      </c>
      <c r="AE48" s="26"/>
      <c r="AF48" s="123" t="s">
        <v>399</v>
      </c>
      <c r="AG48" s="123" t="s">
        <v>399</v>
      </c>
      <c r="AH48" s="123" t="s">
        <v>399</v>
      </c>
      <c r="AI48" s="123" t="s">
        <v>399</v>
      </c>
      <c r="AJ48" s="123" t="s">
        <v>399</v>
      </c>
      <c r="AK48" s="124">
        <v>35.860999999999997</v>
      </c>
      <c r="AL48" s="125" t="s">
        <v>113</v>
      </c>
    </row>
    <row r="49" spans="1:38" s="6" customFormat="1" ht="26.25" customHeight="1" thickBot="1">
      <c r="A49" s="37" t="s">
        <v>110</v>
      </c>
      <c r="B49" s="37" t="s">
        <v>114</v>
      </c>
      <c r="C49" s="37" t="s">
        <v>115</v>
      </c>
      <c r="D49" s="122"/>
      <c r="E49" s="123">
        <v>1.0246212000000002E-3</v>
      </c>
      <c r="F49" s="123">
        <v>8.7662035999999995E-3</v>
      </c>
      <c r="G49" s="123">
        <v>9.1077440000000007E-4</v>
      </c>
      <c r="H49" s="123">
        <v>4.2123316000000008E-3</v>
      </c>
      <c r="I49" s="123">
        <v>6.9446548000000011E-2</v>
      </c>
      <c r="J49" s="123">
        <v>0.166216328</v>
      </c>
      <c r="K49" s="123">
        <v>0.39504839600000002</v>
      </c>
      <c r="L49" s="123">
        <v>3.4028799999999998E-2</v>
      </c>
      <c r="M49" s="123">
        <v>0.52369527999999999</v>
      </c>
      <c r="N49" s="123">
        <v>0.43261784000000003</v>
      </c>
      <c r="O49" s="123">
        <v>7.9692759999999991E-3</v>
      </c>
      <c r="P49" s="123">
        <v>1.3661616E-2</v>
      </c>
      <c r="Q49" s="123">
        <v>1.4800083999999998E-2</v>
      </c>
      <c r="R49" s="123">
        <v>0.19353956000000003</v>
      </c>
      <c r="S49" s="123">
        <v>5.4646463999999999E-2</v>
      </c>
      <c r="T49" s="123">
        <v>0.13661615999999999</v>
      </c>
      <c r="U49" s="123">
        <v>1.8215488000000002E-2</v>
      </c>
      <c r="V49" s="123">
        <v>0.25046295999999996</v>
      </c>
      <c r="W49" s="123">
        <v>3.4154039999999997</v>
      </c>
      <c r="X49" s="123">
        <v>0.18215487999999999</v>
      </c>
      <c r="Y49" s="123">
        <v>0.2276936</v>
      </c>
      <c r="Z49" s="123">
        <v>0.1138468</v>
      </c>
      <c r="AA49" s="123">
        <v>7.9692760000000001E-2</v>
      </c>
      <c r="AB49" s="123">
        <v>0.60338804000000001</v>
      </c>
      <c r="AC49" s="123" t="s">
        <v>401</v>
      </c>
      <c r="AD49" s="123" t="s">
        <v>401</v>
      </c>
      <c r="AE49" s="26"/>
      <c r="AF49" s="123" t="s">
        <v>399</v>
      </c>
      <c r="AG49" s="123" t="s">
        <v>399</v>
      </c>
      <c r="AH49" s="123" t="s">
        <v>399</v>
      </c>
      <c r="AI49" s="123" t="s">
        <v>399</v>
      </c>
      <c r="AJ49" s="123" t="s">
        <v>399</v>
      </c>
      <c r="AK49" s="124">
        <v>1.138468</v>
      </c>
      <c r="AL49" s="125" t="s">
        <v>116</v>
      </c>
    </row>
    <row r="50" spans="1:38" s="6" customFormat="1" ht="26.25" customHeight="1" thickBot="1">
      <c r="A50" s="37" t="s">
        <v>110</v>
      </c>
      <c r="B50" s="37" t="s">
        <v>117</v>
      </c>
      <c r="C50" s="37" t="s">
        <v>118</v>
      </c>
      <c r="D50" s="122"/>
      <c r="E50" s="123" t="s">
        <v>399</v>
      </c>
      <c r="F50" s="123" t="s">
        <v>399</v>
      </c>
      <c r="G50" s="123" t="s">
        <v>399</v>
      </c>
      <c r="H50" s="123" t="s">
        <v>399</v>
      </c>
      <c r="I50" s="123" t="s">
        <v>399</v>
      </c>
      <c r="J50" s="123" t="s">
        <v>399</v>
      </c>
      <c r="K50" s="123" t="s">
        <v>399</v>
      </c>
      <c r="L50" s="123" t="s">
        <v>399</v>
      </c>
      <c r="M50" s="123" t="s">
        <v>399</v>
      </c>
      <c r="N50" s="123" t="s">
        <v>399</v>
      </c>
      <c r="O50" s="123" t="s">
        <v>399</v>
      </c>
      <c r="P50" s="123" t="s">
        <v>399</v>
      </c>
      <c r="Q50" s="123" t="s">
        <v>399</v>
      </c>
      <c r="R50" s="123" t="s">
        <v>399</v>
      </c>
      <c r="S50" s="123" t="s">
        <v>399</v>
      </c>
      <c r="T50" s="123" t="s">
        <v>399</v>
      </c>
      <c r="U50" s="123" t="s">
        <v>399</v>
      </c>
      <c r="V50" s="123" t="s">
        <v>399</v>
      </c>
      <c r="W50" s="123" t="s">
        <v>399</v>
      </c>
      <c r="X50" s="123" t="s">
        <v>399</v>
      </c>
      <c r="Y50" s="123" t="s">
        <v>399</v>
      </c>
      <c r="Z50" s="123" t="s">
        <v>399</v>
      </c>
      <c r="AA50" s="123" t="s">
        <v>399</v>
      </c>
      <c r="AB50" s="123" t="s">
        <v>399</v>
      </c>
      <c r="AC50" s="123" t="s">
        <v>399</v>
      </c>
      <c r="AD50" s="123" t="s">
        <v>399</v>
      </c>
      <c r="AE50" s="26"/>
      <c r="AF50" s="123" t="s">
        <v>399</v>
      </c>
      <c r="AG50" s="123" t="s">
        <v>399</v>
      </c>
      <c r="AH50" s="123" t="s">
        <v>399</v>
      </c>
      <c r="AI50" s="123" t="s">
        <v>399</v>
      </c>
      <c r="AJ50" s="123" t="s">
        <v>399</v>
      </c>
      <c r="AK50" s="124" t="s">
        <v>399</v>
      </c>
      <c r="AL50" s="129" t="s">
        <v>389</v>
      </c>
    </row>
    <row r="51" spans="1:38" s="6" customFormat="1" ht="26.25" customHeight="1" thickBot="1">
      <c r="A51" s="37" t="s">
        <v>110</v>
      </c>
      <c r="B51" s="37" t="s">
        <v>119</v>
      </c>
      <c r="C51" s="37" t="s">
        <v>120</v>
      </c>
      <c r="D51" s="122"/>
      <c r="E51" s="123" t="s">
        <v>399</v>
      </c>
      <c r="F51" s="123">
        <v>2.5922000000000001</v>
      </c>
      <c r="G51" s="123" t="s">
        <v>401</v>
      </c>
      <c r="H51" s="123" t="s">
        <v>399</v>
      </c>
      <c r="I51" s="123" t="s">
        <v>399</v>
      </c>
      <c r="J51" s="123" t="s">
        <v>399</v>
      </c>
      <c r="K51" s="123" t="s">
        <v>399</v>
      </c>
      <c r="L51" s="123" t="s">
        <v>399</v>
      </c>
      <c r="M51" s="123" t="s">
        <v>399</v>
      </c>
      <c r="N51" s="123" t="s">
        <v>399</v>
      </c>
      <c r="O51" s="123" t="s">
        <v>399</v>
      </c>
      <c r="P51" s="123" t="s">
        <v>399</v>
      </c>
      <c r="Q51" s="123" t="s">
        <v>399</v>
      </c>
      <c r="R51" s="123" t="s">
        <v>399</v>
      </c>
      <c r="S51" s="123" t="s">
        <v>399</v>
      </c>
      <c r="T51" s="123" t="s">
        <v>399</v>
      </c>
      <c r="U51" s="123" t="s">
        <v>399</v>
      </c>
      <c r="V51" s="123" t="s">
        <v>399</v>
      </c>
      <c r="W51" s="123" t="s">
        <v>401</v>
      </c>
      <c r="X51" s="123" t="s">
        <v>399</v>
      </c>
      <c r="Y51" s="123" t="s">
        <v>399</v>
      </c>
      <c r="Z51" s="123" t="s">
        <v>399</v>
      </c>
      <c r="AA51" s="123" t="s">
        <v>399</v>
      </c>
      <c r="AB51" s="123" t="s">
        <v>399</v>
      </c>
      <c r="AC51" s="123" t="s">
        <v>399</v>
      </c>
      <c r="AD51" s="123" t="s">
        <v>399</v>
      </c>
      <c r="AE51" s="26"/>
      <c r="AF51" s="123" t="s">
        <v>399</v>
      </c>
      <c r="AG51" s="123" t="s">
        <v>399</v>
      </c>
      <c r="AH51" s="123" t="s">
        <v>399</v>
      </c>
      <c r="AI51" s="123" t="s">
        <v>399</v>
      </c>
      <c r="AJ51" s="123" t="s">
        <v>399</v>
      </c>
      <c r="AK51" s="124">
        <v>12.961</v>
      </c>
      <c r="AL51" s="125" t="s">
        <v>121</v>
      </c>
    </row>
    <row r="52" spans="1:38" s="6" customFormat="1" ht="26.25" customHeight="1" thickBot="1">
      <c r="A52" s="37" t="s">
        <v>110</v>
      </c>
      <c r="B52" s="37" t="s">
        <v>122</v>
      </c>
      <c r="C52" s="37" t="s">
        <v>369</v>
      </c>
      <c r="D52" s="122"/>
      <c r="E52" s="123">
        <v>0.67830588869999997</v>
      </c>
      <c r="F52" s="123">
        <v>3.2168433494049999</v>
      </c>
      <c r="G52" s="123">
        <v>7.3500412208999997</v>
      </c>
      <c r="H52" s="123">
        <v>0.54264471096000011</v>
      </c>
      <c r="I52" s="123">
        <v>0.81396706643999994</v>
      </c>
      <c r="J52" s="123">
        <v>1.8653411939250002</v>
      </c>
      <c r="K52" s="123">
        <v>2.37407061045</v>
      </c>
      <c r="L52" s="123">
        <v>1.058157186372E-3</v>
      </c>
      <c r="M52" s="123">
        <v>132.26964829650001</v>
      </c>
      <c r="N52" s="123">
        <v>1.0852894219200002</v>
      </c>
      <c r="O52" s="123">
        <v>0.21366635494049999</v>
      </c>
      <c r="P52" s="123">
        <v>0.23740706104500003</v>
      </c>
      <c r="Q52" s="123">
        <v>4.7481412208999998E-2</v>
      </c>
      <c r="R52" s="123">
        <v>3.7544760000000003E-2</v>
      </c>
      <c r="S52" s="123">
        <v>0.47481412209000007</v>
      </c>
      <c r="T52" s="123">
        <v>2.068832960535</v>
      </c>
      <c r="U52" s="123">
        <v>4.7481412208999998E-2</v>
      </c>
      <c r="V52" s="123">
        <v>0.40698353321999997</v>
      </c>
      <c r="W52" s="123" t="s">
        <v>401</v>
      </c>
      <c r="X52" s="123">
        <v>8.077812E-5</v>
      </c>
      <c r="Y52" s="123">
        <v>1.3652639999999999E-4</v>
      </c>
      <c r="Z52" s="123">
        <v>9.3293039999999992E-5</v>
      </c>
      <c r="AA52" s="123">
        <v>7.0538639999999999E-5</v>
      </c>
      <c r="AB52" s="123">
        <v>3.8113619999999998E-4</v>
      </c>
      <c r="AC52" s="123" t="s">
        <v>399</v>
      </c>
      <c r="AD52" s="123" t="s">
        <v>399</v>
      </c>
      <c r="AE52" s="26"/>
      <c r="AF52" s="123" t="s">
        <v>399</v>
      </c>
      <c r="AG52" s="123" t="s">
        <v>399</v>
      </c>
      <c r="AH52" s="123" t="s">
        <v>399</v>
      </c>
      <c r="AI52" s="123" t="s">
        <v>399</v>
      </c>
      <c r="AJ52" s="123" t="s">
        <v>399</v>
      </c>
      <c r="AK52" s="124">
        <v>3391529.4</v>
      </c>
      <c r="AL52" s="129" t="s">
        <v>505</v>
      </c>
    </row>
    <row r="53" spans="1:38" s="6" customFormat="1" ht="26.25" customHeight="1" thickBot="1">
      <c r="A53" s="37" t="s">
        <v>110</v>
      </c>
      <c r="B53" s="37" t="s">
        <v>123</v>
      </c>
      <c r="C53" s="37" t="s">
        <v>124</v>
      </c>
      <c r="D53" s="122"/>
      <c r="E53" s="123" t="s">
        <v>399</v>
      </c>
      <c r="F53" s="123">
        <v>2.1048240599999999</v>
      </c>
      <c r="G53" s="123" t="s">
        <v>401</v>
      </c>
      <c r="H53" s="123" t="s">
        <v>399</v>
      </c>
      <c r="I53" s="123" t="s">
        <v>399</v>
      </c>
      <c r="J53" s="123" t="s">
        <v>399</v>
      </c>
      <c r="K53" s="123" t="s">
        <v>399</v>
      </c>
      <c r="L53" s="123" t="s">
        <v>399</v>
      </c>
      <c r="M53" s="123" t="s">
        <v>399</v>
      </c>
      <c r="N53" s="123" t="s">
        <v>399</v>
      </c>
      <c r="O53" s="123" t="s">
        <v>399</v>
      </c>
      <c r="P53" s="123" t="s">
        <v>399</v>
      </c>
      <c r="Q53" s="123" t="s">
        <v>399</v>
      </c>
      <c r="R53" s="123" t="s">
        <v>399</v>
      </c>
      <c r="S53" s="123" t="s">
        <v>399</v>
      </c>
      <c r="T53" s="123" t="s">
        <v>399</v>
      </c>
      <c r="U53" s="123" t="s">
        <v>399</v>
      </c>
      <c r="V53" s="123" t="s">
        <v>399</v>
      </c>
      <c r="W53" s="123" t="s">
        <v>401</v>
      </c>
      <c r="X53" s="123" t="s">
        <v>399</v>
      </c>
      <c r="Y53" s="123" t="s">
        <v>399</v>
      </c>
      <c r="Z53" s="123" t="s">
        <v>399</v>
      </c>
      <c r="AA53" s="123" t="s">
        <v>399</v>
      </c>
      <c r="AB53" s="123" t="s">
        <v>399</v>
      </c>
      <c r="AC53" s="123" t="s">
        <v>399</v>
      </c>
      <c r="AD53" s="123" t="s">
        <v>399</v>
      </c>
      <c r="AE53" s="26"/>
      <c r="AF53" s="123" t="s">
        <v>399</v>
      </c>
      <c r="AG53" s="123" t="s">
        <v>399</v>
      </c>
      <c r="AH53" s="123" t="s">
        <v>399</v>
      </c>
      <c r="AI53" s="123" t="s">
        <v>399</v>
      </c>
      <c r="AJ53" s="123" t="s">
        <v>399</v>
      </c>
      <c r="AK53" s="124">
        <v>1423140</v>
      </c>
      <c r="AL53" s="125" t="s">
        <v>458</v>
      </c>
    </row>
    <row r="54" spans="1:38" s="6" customFormat="1" ht="37.5" customHeight="1" thickBot="1">
      <c r="A54" s="37" t="s">
        <v>110</v>
      </c>
      <c r="B54" s="37" t="s">
        <v>125</v>
      </c>
      <c r="C54" s="37" t="s">
        <v>126</v>
      </c>
      <c r="D54" s="122"/>
      <c r="E54" s="123" t="s">
        <v>399</v>
      </c>
      <c r="F54" s="123">
        <v>1.5674129999999999</v>
      </c>
      <c r="G54" s="123" t="s">
        <v>401</v>
      </c>
      <c r="H54" s="123" t="s">
        <v>399</v>
      </c>
      <c r="I54" s="123" t="s">
        <v>399</v>
      </c>
      <c r="J54" s="123" t="s">
        <v>399</v>
      </c>
      <c r="K54" s="123" t="s">
        <v>399</v>
      </c>
      <c r="L54" s="123" t="s">
        <v>399</v>
      </c>
      <c r="M54" s="123" t="s">
        <v>399</v>
      </c>
      <c r="N54" s="123" t="s">
        <v>399</v>
      </c>
      <c r="O54" s="123" t="s">
        <v>399</v>
      </c>
      <c r="P54" s="123" t="s">
        <v>399</v>
      </c>
      <c r="Q54" s="123" t="s">
        <v>399</v>
      </c>
      <c r="R54" s="123" t="s">
        <v>399</v>
      </c>
      <c r="S54" s="123" t="s">
        <v>399</v>
      </c>
      <c r="T54" s="123" t="s">
        <v>399</v>
      </c>
      <c r="U54" s="123" t="s">
        <v>399</v>
      </c>
      <c r="V54" s="123" t="s">
        <v>399</v>
      </c>
      <c r="W54" s="123" t="s">
        <v>401</v>
      </c>
      <c r="X54" s="123" t="s">
        <v>399</v>
      </c>
      <c r="Y54" s="123" t="s">
        <v>399</v>
      </c>
      <c r="Z54" s="123" t="s">
        <v>399</v>
      </c>
      <c r="AA54" s="123" t="s">
        <v>399</v>
      </c>
      <c r="AB54" s="123" t="s">
        <v>399</v>
      </c>
      <c r="AC54" s="123" t="s">
        <v>399</v>
      </c>
      <c r="AD54" s="123" t="s">
        <v>399</v>
      </c>
      <c r="AE54" s="26"/>
      <c r="AF54" s="123" t="s">
        <v>399</v>
      </c>
      <c r="AG54" s="123" t="s">
        <v>399</v>
      </c>
      <c r="AH54" s="123" t="s">
        <v>399</v>
      </c>
      <c r="AI54" s="123" t="s">
        <v>399</v>
      </c>
      <c r="AJ54" s="123" t="s">
        <v>399</v>
      </c>
      <c r="AK54" s="124">
        <v>15674133</v>
      </c>
      <c r="AL54" s="125" t="s">
        <v>455</v>
      </c>
    </row>
    <row r="55" spans="1:38" s="6" customFormat="1" ht="26.25" customHeight="1" thickBot="1">
      <c r="A55" s="37" t="s">
        <v>110</v>
      </c>
      <c r="B55" s="37" t="s">
        <v>127</v>
      </c>
      <c r="C55" s="37" t="s">
        <v>128</v>
      </c>
      <c r="D55" s="122"/>
      <c r="E55" s="123">
        <v>0.66833613000000003</v>
      </c>
      <c r="F55" s="123">
        <v>0.85928930999999997</v>
      </c>
      <c r="G55" s="123">
        <v>6.2059999999999997E-3</v>
      </c>
      <c r="H55" s="123" t="s">
        <v>401</v>
      </c>
      <c r="I55" s="123">
        <v>1.241196</v>
      </c>
      <c r="J55" s="123">
        <v>1.241196</v>
      </c>
      <c r="K55" s="123">
        <v>1.241196</v>
      </c>
      <c r="L55" s="123">
        <v>0.29788696100000001</v>
      </c>
      <c r="M55" s="123">
        <v>3.0075129999999999</v>
      </c>
      <c r="N55" s="123">
        <v>2.3389999999999999E-3</v>
      </c>
      <c r="O55" s="123">
        <v>9.5479999999999992E-3</v>
      </c>
      <c r="P55" s="123">
        <v>2.2439999999999999E-3</v>
      </c>
      <c r="Q55" s="123">
        <v>1.8140000000000001E-3</v>
      </c>
      <c r="R55" s="123">
        <v>6.2059799999999998E-4</v>
      </c>
      <c r="S55" s="123">
        <v>7.6400000000000003E-4</v>
      </c>
      <c r="T55" s="123">
        <v>1.8141000000000001E-2</v>
      </c>
      <c r="U55" s="123">
        <v>2.05E-4</v>
      </c>
      <c r="V55" s="123">
        <v>0.24823899999999999</v>
      </c>
      <c r="W55" s="123" t="s">
        <v>401</v>
      </c>
      <c r="X55" s="123" t="s">
        <v>401</v>
      </c>
      <c r="Y55" s="123" t="s">
        <v>401</v>
      </c>
      <c r="Z55" s="123" t="s">
        <v>401</v>
      </c>
      <c r="AA55" s="123" t="s">
        <v>401</v>
      </c>
      <c r="AB55" s="123" t="s">
        <v>401</v>
      </c>
      <c r="AC55" s="123" t="s">
        <v>399</v>
      </c>
      <c r="AD55" s="123" t="s">
        <v>401</v>
      </c>
      <c r="AE55" s="26"/>
      <c r="AF55" s="123" t="s">
        <v>399</v>
      </c>
      <c r="AG55" s="123" t="s">
        <v>399</v>
      </c>
      <c r="AH55" s="123" t="s">
        <v>399</v>
      </c>
      <c r="AI55" s="123" t="s">
        <v>399</v>
      </c>
      <c r="AJ55" s="123" t="s">
        <v>399</v>
      </c>
      <c r="AK55" s="124">
        <v>561627</v>
      </c>
      <c r="AL55" s="129" t="s">
        <v>457</v>
      </c>
    </row>
    <row r="56" spans="1:38" s="6" customFormat="1" ht="26.25" customHeight="1" thickBot="1">
      <c r="A56" s="37" t="s">
        <v>110</v>
      </c>
      <c r="B56" s="37" t="s">
        <v>129</v>
      </c>
      <c r="C56" s="37" t="s">
        <v>378</v>
      </c>
      <c r="D56" s="122"/>
      <c r="E56" s="123" t="s">
        <v>406</v>
      </c>
      <c r="F56" s="123" t="s">
        <v>406</v>
      </c>
      <c r="G56" s="123" t="s">
        <v>406</v>
      </c>
      <c r="H56" s="123" t="s">
        <v>406</v>
      </c>
      <c r="I56" s="123" t="s">
        <v>406</v>
      </c>
      <c r="J56" s="123" t="s">
        <v>406</v>
      </c>
      <c r="K56" s="123" t="s">
        <v>406</v>
      </c>
      <c r="L56" s="123" t="s">
        <v>406</v>
      </c>
      <c r="M56" s="123" t="s">
        <v>406</v>
      </c>
      <c r="N56" s="123" t="s">
        <v>406</v>
      </c>
      <c r="O56" s="123" t="s">
        <v>406</v>
      </c>
      <c r="P56" s="123" t="s">
        <v>406</v>
      </c>
      <c r="Q56" s="123" t="s">
        <v>406</v>
      </c>
      <c r="R56" s="123" t="s">
        <v>406</v>
      </c>
      <c r="S56" s="123" t="s">
        <v>406</v>
      </c>
      <c r="T56" s="123" t="s">
        <v>406</v>
      </c>
      <c r="U56" s="123" t="s">
        <v>406</v>
      </c>
      <c r="V56" s="123" t="s">
        <v>406</v>
      </c>
      <c r="W56" s="123" t="s">
        <v>406</v>
      </c>
      <c r="X56" s="123" t="s">
        <v>406</v>
      </c>
      <c r="Y56" s="123" t="s">
        <v>406</v>
      </c>
      <c r="Z56" s="123" t="s">
        <v>406</v>
      </c>
      <c r="AA56" s="123" t="s">
        <v>406</v>
      </c>
      <c r="AB56" s="123" t="s">
        <v>406</v>
      </c>
      <c r="AC56" s="123" t="s">
        <v>406</v>
      </c>
      <c r="AD56" s="123" t="s">
        <v>406</v>
      </c>
      <c r="AE56" s="26"/>
      <c r="AF56" s="123" t="s">
        <v>399</v>
      </c>
      <c r="AG56" s="123" t="s">
        <v>399</v>
      </c>
      <c r="AH56" s="123" t="s">
        <v>399</v>
      </c>
      <c r="AI56" s="123" t="s">
        <v>399</v>
      </c>
      <c r="AJ56" s="123" t="s">
        <v>399</v>
      </c>
      <c r="AK56" s="124" t="s">
        <v>399</v>
      </c>
      <c r="AL56" s="129" t="s">
        <v>389</v>
      </c>
    </row>
    <row r="57" spans="1:38" s="6" customFormat="1" ht="26.25" customHeight="1" thickBot="1">
      <c r="A57" s="37" t="s">
        <v>44</v>
      </c>
      <c r="B57" s="37" t="s">
        <v>131</v>
      </c>
      <c r="C57" s="37" t="s">
        <v>132</v>
      </c>
      <c r="D57" s="122"/>
      <c r="E57" s="123" t="s">
        <v>400</v>
      </c>
      <c r="F57" s="123" t="s">
        <v>400</v>
      </c>
      <c r="G57" s="123" t="s">
        <v>400</v>
      </c>
      <c r="H57" s="123" t="s">
        <v>400</v>
      </c>
      <c r="I57" s="123">
        <v>1.0114036400000002</v>
      </c>
      <c r="J57" s="123">
        <v>1.820526552</v>
      </c>
      <c r="K57" s="123">
        <v>2.0228072800000003</v>
      </c>
      <c r="L57" s="123">
        <v>3.0342109200000002E-2</v>
      </c>
      <c r="M57" s="123" t="s">
        <v>400</v>
      </c>
      <c r="N57" s="123" t="s">
        <v>400</v>
      </c>
      <c r="O57" s="123" t="s">
        <v>400</v>
      </c>
      <c r="P57" s="123" t="s">
        <v>400</v>
      </c>
      <c r="Q57" s="123" t="s">
        <v>400</v>
      </c>
      <c r="R57" s="123" t="s">
        <v>400</v>
      </c>
      <c r="S57" s="123" t="s">
        <v>400</v>
      </c>
      <c r="T57" s="123" t="s">
        <v>400</v>
      </c>
      <c r="U57" s="123" t="s">
        <v>400</v>
      </c>
      <c r="V57" s="123" t="s">
        <v>400</v>
      </c>
      <c r="W57" s="123" t="s">
        <v>400</v>
      </c>
      <c r="X57" s="123" t="s">
        <v>400</v>
      </c>
      <c r="Y57" s="123" t="s">
        <v>400</v>
      </c>
      <c r="Z57" s="123" t="s">
        <v>400</v>
      </c>
      <c r="AA57" s="123" t="s">
        <v>400</v>
      </c>
      <c r="AB57" s="123" t="s">
        <v>400</v>
      </c>
      <c r="AC57" s="123" t="s">
        <v>400</v>
      </c>
      <c r="AD57" s="123" t="s">
        <v>400</v>
      </c>
      <c r="AE57" s="26"/>
      <c r="AF57" s="123" t="s">
        <v>399</v>
      </c>
      <c r="AG57" s="123" t="s">
        <v>399</v>
      </c>
      <c r="AH57" s="123" t="s">
        <v>399</v>
      </c>
      <c r="AI57" s="123" t="s">
        <v>399</v>
      </c>
      <c r="AJ57" s="123" t="s">
        <v>399</v>
      </c>
      <c r="AK57" s="124">
        <v>7780.0280000000002</v>
      </c>
      <c r="AL57" s="125" t="s">
        <v>133</v>
      </c>
    </row>
    <row r="58" spans="1:38" s="6" customFormat="1" ht="26.25" customHeight="1" thickBot="1">
      <c r="A58" s="37" t="s">
        <v>44</v>
      </c>
      <c r="B58" s="37" t="s">
        <v>134</v>
      </c>
      <c r="C58" s="37" t="s">
        <v>135</v>
      </c>
      <c r="D58" s="122"/>
      <c r="E58" s="123" t="s">
        <v>400</v>
      </c>
      <c r="F58" s="123" t="s">
        <v>400</v>
      </c>
      <c r="G58" s="123" t="s">
        <v>400</v>
      </c>
      <c r="H58" s="123" t="s">
        <v>400</v>
      </c>
      <c r="I58" s="123">
        <v>1.0533446</v>
      </c>
      <c r="J58" s="123">
        <v>5.2667229999999998</v>
      </c>
      <c r="K58" s="123">
        <v>13.543001999999998</v>
      </c>
      <c r="L58" s="123">
        <v>4.84538516E-3</v>
      </c>
      <c r="M58" s="123" t="s">
        <v>400</v>
      </c>
      <c r="N58" s="123" t="s">
        <v>400</v>
      </c>
      <c r="O58" s="123" t="s">
        <v>400</v>
      </c>
      <c r="P58" s="123" t="s">
        <v>400</v>
      </c>
      <c r="Q58" s="123" t="s">
        <v>400</v>
      </c>
      <c r="R58" s="123" t="s">
        <v>400</v>
      </c>
      <c r="S58" s="123" t="s">
        <v>400</v>
      </c>
      <c r="T58" s="123" t="s">
        <v>400</v>
      </c>
      <c r="U58" s="123" t="s">
        <v>400</v>
      </c>
      <c r="V58" s="123" t="s">
        <v>400</v>
      </c>
      <c r="W58" s="123" t="s">
        <v>400</v>
      </c>
      <c r="X58" s="123" t="s">
        <v>400</v>
      </c>
      <c r="Y58" s="123" t="s">
        <v>400</v>
      </c>
      <c r="Z58" s="123" t="s">
        <v>400</v>
      </c>
      <c r="AA58" s="123" t="s">
        <v>400</v>
      </c>
      <c r="AB58" s="123" t="s">
        <v>400</v>
      </c>
      <c r="AC58" s="123" t="s">
        <v>400</v>
      </c>
      <c r="AD58" s="123" t="s">
        <v>400</v>
      </c>
      <c r="AE58" s="26"/>
      <c r="AF58" s="123" t="s">
        <v>399</v>
      </c>
      <c r="AG58" s="123" t="s">
        <v>399</v>
      </c>
      <c r="AH58" s="123" t="s">
        <v>399</v>
      </c>
      <c r="AI58" s="123" t="s">
        <v>399</v>
      </c>
      <c r="AJ58" s="123" t="s">
        <v>399</v>
      </c>
      <c r="AK58" s="124">
        <v>1504.778</v>
      </c>
      <c r="AL58" s="125" t="s">
        <v>136</v>
      </c>
    </row>
    <row r="59" spans="1:38" s="6" customFormat="1" ht="26.25" customHeight="1" thickBot="1">
      <c r="A59" s="37" t="s">
        <v>44</v>
      </c>
      <c r="B59" s="48" t="s">
        <v>137</v>
      </c>
      <c r="C59" s="37" t="s">
        <v>379</v>
      </c>
      <c r="D59" s="122"/>
      <c r="E59" s="123" t="s">
        <v>400</v>
      </c>
      <c r="F59" s="123">
        <v>8.9779999999999999E-3</v>
      </c>
      <c r="G59" s="123" t="s">
        <v>400</v>
      </c>
      <c r="H59" s="123">
        <v>2.5138399999999998E-2</v>
      </c>
      <c r="I59" s="123">
        <v>6.8333980000000002E-2</v>
      </c>
      <c r="J59" s="123">
        <v>7.955994000000001E-2</v>
      </c>
      <c r="K59" s="123">
        <v>8.7942009999999987E-2</v>
      </c>
      <c r="L59" s="123">
        <v>2.2332045319999996E-4</v>
      </c>
      <c r="M59" s="123" t="s">
        <v>400</v>
      </c>
      <c r="N59" s="123">
        <v>0.50007820000000003</v>
      </c>
      <c r="O59" s="123">
        <v>3.6248020000000006E-2</v>
      </c>
      <c r="P59" s="123">
        <v>9.0703500000000005E-4</v>
      </c>
      <c r="Q59" s="123">
        <v>6.2101620000000003E-2</v>
      </c>
      <c r="R59" s="123">
        <v>7.2560659999999999E-2</v>
      </c>
      <c r="S59" s="123">
        <v>2.116415E-3</v>
      </c>
      <c r="T59" s="123">
        <v>0.25511242000000001</v>
      </c>
      <c r="U59" s="123">
        <v>0.24145875</v>
      </c>
      <c r="V59" s="123">
        <v>0.11186765</v>
      </c>
      <c r="W59" s="123" t="s">
        <v>399</v>
      </c>
      <c r="X59" s="123" t="s">
        <v>399</v>
      </c>
      <c r="Y59" s="123" t="s">
        <v>399</v>
      </c>
      <c r="Z59" s="123" t="s">
        <v>399</v>
      </c>
      <c r="AA59" s="123" t="s">
        <v>399</v>
      </c>
      <c r="AB59" s="123" t="s">
        <v>399</v>
      </c>
      <c r="AC59" s="123" t="s">
        <v>399</v>
      </c>
      <c r="AD59" s="123" t="s">
        <v>399</v>
      </c>
      <c r="AE59" s="26"/>
      <c r="AF59" s="123" t="s">
        <v>399</v>
      </c>
      <c r="AG59" s="123" t="s">
        <v>399</v>
      </c>
      <c r="AH59" s="123" t="s">
        <v>399</v>
      </c>
      <c r="AI59" s="123" t="s">
        <v>399</v>
      </c>
      <c r="AJ59" s="123" t="s">
        <v>399</v>
      </c>
      <c r="AK59" s="124">
        <v>451.03899999999999</v>
      </c>
      <c r="AL59" s="125" t="s">
        <v>394</v>
      </c>
    </row>
    <row r="60" spans="1:38" s="6" customFormat="1" ht="26.25" customHeight="1" thickBot="1">
      <c r="A60" s="37" t="s">
        <v>44</v>
      </c>
      <c r="B60" s="48" t="s">
        <v>138</v>
      </c>
      <c r="C60" s="37" t="s">
        <v>139</v>
      </c>
      <c r="D60" s="127"/>
      <c r="E60" s="123" t="s">
        <v>399</v>
      </c>
      <c r="F60" s="123" t="s">
        <v>399</v>
      </c>
      <c r="G60" s="123" t="s">
        <v>399</v>
      </c>
      <c r="H60" s="123" t="s">
        <v>399</v>
      </c>
      <c r="I60" s="123">
        <v>0.32551867499999998</v>
      </c>
      <c r="J60" s="123">
        <v>3.25518675</v>
      </c>
      <c r="K60" s="123">
        <v>6.6405809700000002</v>
      </c>
      <c r="L60" s="123" t="s">
        <v>399</v>
      </c>
      <c r="M60" s="123" t="s">
        <v>399</v>
      </c>
      <c r="N60" s="123" t="s">
        <v>399</v>
      </c>
      <c r="O60" s="123" t="s">
        <v>399</v>
      </c>
      <c r="P60" s="123" t="s">
        <v>399</v>
      </c>
      <c r="Q60" s="123" t="s">
        <v>399</v>
      </c>
      <c r="R60" s="123" t="s">
        <v>399</v>
      </c>
      <c r="S60" s="123" t="s">
        <v>399</v>
      </c>
      <c r="T60" s="123" t="s">
        <v>399</v>
      </c>
      <c r="U60" s="123" t="s">
        <v>399</v>
      </c>
      <c r="V60" s="123" t="s">
        <v>399</v>
      </c>
      <c r="W60" s="123" t="s">
        <v>399</v>
      </c>
      <c r="X60" s="123" t="s">
        <v>399</v>
      </c>
      <c r="Y60" s="123" t="s">
        <v>399</v>
      </c>
      <c r="Z60" s="123" t="s">
        <v>399</v>
      </c>
      <c r="AA60" s="123" t="s">
        <v>399</v>
      </c>
      <c r="AB60" s="123" t="s">
        <v>399</v>
      </c>
      <c r="AC60" s="123" t="s">
        <v>399</v>
      </c>
      <c r="AD60" s="123" t="s">
        <v>399</v>
      </c>
      <c r="AE60" s="26"/>
      <c r="AF60" s="123" t="s">
        <v>399</v>
      </c>
      <c r="AG60" s="123" t="s">
        <v>399</v>
      </c>
      <c r="AH60" s="123" t="s">
        <v>399</v>
      </c>
      <c r="AI60" s="123" t="s">
        <v>399</v>
      </c>
      <c r="AJ60" s="123" t="s">
        <v>399</v>
      </c>
      <c r="AK60" s="124">
        <v>65103.735000000001</v>
      </c>
      <c r="AL60" s="125" t="s">
        <v>395</v>
      </c>
    </row>
    <row r="61" spans="1:38" s="6" customFormat="1" ht="26.25" customHeight="1" thickBot="1">
      <c r="A61" s="37" t="s">
        <v>44</v>
      </c>
      <c r="B61" s="48" t="s">
        <v>140</v>
      </c>
      <c r="C61" s="37" t="s">
        <v>141</v>
      </c>
      <c r="D61" s="122"/>
      <c r="E61" s="123" t="s">
        <v>399</v>
      </c>
      <c r="F61" s="123" t="s">
        <v>399</v>
      </c>
      <c r="G61" s="123" t="s">
        <v>399</v>
      </c>
      <c r="H61" s="123" t="s">
        <v>399</v>
      </c>
      <c r="I61" s="123">
        <v>0.13849148200391109</v>
      </c>
      <c r="J61" s="123">
        <v>1.3849148200391113</v>
      </c>
      <c r="K61" s="123">
        <v>4.5866014899199996</v>
      </c>
      <c r="L61" s="123" t="s">
        <v>399</v>
      </c>
      <c r="M61" s="123" t="s">
        <v>399</v>
      </c>
      <c r="N61" s="123" t="s">
        <v>399</v>
      </c>
      <c r="O61" s="123" t="s">
        <v>399</v>
      </c>
      <c r="P61" s="123" t="s">
        <v>399</v>
      </c>
      <c r="Q61" s="123" t="s">
        <v>399</v>
      </c>
      <c r="R61" s="123" t="s">
        <v>399</v>
      </c>
      <c r="S61" s="123" t="s">
        <v>399</v>
      </c>
      <c r="T61" s="123" t="s">
        <v>399</v>
      </c>
      <c r="U61" s="123" t="s">
        <v>399</v>
      </c>
      <c r="V61" s="123" t="s">
        <v>399</v>
      </c>
      <c r="W61" s="123" t="s">
        <v>399</v>
      </c>
      <c r="X61" s="123" t="s">
        <v>399</v>
      </c>
      <c r="Y61" s="123" t="s">
        <v>399</v>
      </c>
      <c r="Z61" s="123" t="s">
        <v>399</v>
      </c>
      <c r="AA61" s="123" t="s">
        <v>399</v>
      </c>
      <c r="AB61" s="123" t="s">
        <v>399</v>
      </c>
      <c r="AC61" s="123" t="s">
        <v>399</v>
      </c>
      <c r="AD61" s="123" t="s">
        <v>399</v>
      </c>
      <c r="AE61" s="26"/>
      <c r="AF61" s="123" t="s">
        <v>399</v>
      </c>
      <c r="AG61" s="123" t="s">
        <v>399</v>
      </c>
      <c r="AH61" s="123" t="s">
        <v>399</v>
      </c>
      <c r="AI61" s="123" t="s">
        <v>399</v>
      </c>
      <c r="AJ61" s="123" t="s">
        <v>399</v>
      </c>
      <c r="AK61" s="124">
        <v>13356724</v>
      </c>
      <c r="AL61" s="125" t="s">
        <v>456</v>
      </c>
    </row>
    <row r="62" spans="1:38" s="6" customFormat="1" ht="26.25" customHeight="1" thickBot="1">
      <c r="A62" s="37" t="s">
        <v>44</v>
      </c>
      <c r="B62" s="48" t="s">
        <v>142</v>
      </c>
      <c r="C62" s="37" t="s">
        <v>143</v>
      </c>
      <c r="D62" s="122"/>
      <c r="E62" s="123" t="s">
        <v>399</v>
      </c>
      <c r="F62" s="123" t="s">
        <v>399</v>
      </c>
      <c r="G62" s="123" t="s">
        <v>399</v>
      </c>
      <c r="H62" s="123" t="s">
        <v>399</v>
      </c>
      <c r="I62" s="123" t="s">
        <v>399</v>
      </c>
      <c r="J62" s="123" t="s">
        <v>399</v>
      </c>
      <c r="K62" s="123" t="s">
        <v>399</v>
      </c>
      <c r="L62" s="123" t="s">
        <v>399</v>
      </c>
      <c r="M62" s="123" t="s">
        <v>399</v>
      </c>
      <c r="N62" s="123" t="s">
        <v>399</v>
      </c>
      <c r="O62" s="123" t="s">
        <v>399</v>
      </c>
      <c r="P62" s="123" t="s">
        <v>399</v>
      </c>
      <c r="Q62" s="123" t="s">
        <v>399</v>
      </c>
      <c r="R62" s="123" t="s">
        <v>399</v>
      </c>
      <c r="S62" s="123" t="s">
        <v>399</v>
      </c>
      <c r="T62" s="123" t="s">
        <v>399</v>
      </c>
      <c r="U62" s="123" t="s">
        <v>399</v>
      </c>
      <c r="V62" s="123" t="s">
        <v>399</v>
      </c>
      <c r="W62" s="123" t="s">
        <v>399</v>
      </c>
      <c r="X62" s="123" t="s">
        <v>399</v>
      </c>
      <c r="Y62" s="123" t="s">
        <v>399</v>
      </c>
      <c r="Z62" s="123" t="s">
        <v>399</v>
      </c>
      <c r="AA62" s="123" t="s">
        <v>399</v>
      </c>
      <c r="AB62" s="123" t="s">
        <v>399</v>
      </c>
      <c r="AC62" s="123" t="s">
        <v>399</v>
      </c>
      <c r="AD62" s="123" t="s">
        <v>399</v>
      </c>
      <c r="AE62" s="26"/>
      <c r="AF62" s="123" t="s">
        <v>399</v>
      </c>
      <c r="AG62" s="123" t="s">
        <v>399</v>
      </c>
      <c r="AH62" s="123" t="s">
        <v>399</v>
      </c>
      <c r="AI62" s="123" t="s">
        <v>399</v>
      </c>
      <c r="AJ62" s="123" t="s">
        <v>399</v>
      </c>
      <c r="AK62" s="124" t="s">
        <v>399</v>
      </c>
      <c r="AL62" s="129" t="s">
        <v>396</v>
      </c>
    </row>
    <row r="63" spans="1:38" s="6" customFormat="1" ht="26.25" customHeight="1" thickBot="1">
      <c r="A63" s="37" t="s">
        <v>44</v>
      </c>
      <c r="B63" s="48" t="s">
        <v>144</v>
      </c>
      <c r="C63" s="37" t="s">
        <v>145</v>
      </c>
      <c r="D63" s="130"/>
      <c r="E63" s="123" t="s">
        <v>399</v>
      </c>
      <c r="F63" s="123" t="s">
        <v>399</v>
      </c>
      <c r="G63" s="123" t="s">
        <v>399</v>
      </c>
      <c r="H63" s="123" t="s">
        <v>399</v>
      </c>
      <c r="I63" s="123" t="s">
        <v>399</v>
      </c>
      <c r="J63" s="123" t="s">
        <v>399</v>
      </c>
      <c r="K63" s="123" t="s">
        <v>399</v>
      </c>
      <c r="L63" s="123" t="s">
        <v>399</v>
      </c>
      <c r="M63" s="123" t="s">
        <v>399</v>
      </c>
      <c r="N63" s="123" t="s">
        <v>399</v>
      </c>
      <c r="O63" s="123" t="s">
        <v>399</v>
      </c>
      <c r="P63" s="123" t="s">
        <v>399</v>
      </c>
      <c r="Q63" s="123" t="s">
        <v>399</v>
      </c>
      <c r="R63" s="123" t="s">
        <v>399</v>
      </c>
      <c r="S63" s="123" t="s">
        <v>399</v>
      </c>
      <c r="T63" s="123" t="s">
        <v>399</v>
      </c>
      <c r="U63" s="123" t="s">
        <v>399</v>
      </c>
      <c r="V63" s="123" t="s">
        <v>399</v>
      </c>
      <c r="W63" s="123" t="s">
        <v>399</v>
      </c>
      <c r="X63" s="123" t="s">
        <v>399</v>
      </c>
      <c r="Y63" s="123" t="s">
        <v>399</v>
      </c>
      <c r="Z63" s="123" t="s">
        <v>399</v>
      </c>
      <c r="AA63" s="123" t="s">
        <v>399</v>
      </c>
      <c r="AB63" s="123" t="s">
        <v>399</v>
      </c>
      <c r="AC63" s="123" t="s">
        <v>399</v>
      </c>
      <c r="AD63" s="123" t="s">
        <v>399</v>
      </c>
      <c r="AE63" s="26"/>
      <c r="AF63" s="123" t="s">
        <v>399</v>
      </c>
      <c r="AG63" s="123" t="s">
        <v>399</v>
      </c>
      <c r="AH63" s="123" t="s">
        <v>399</v>
      </c>
      <c r="AI63" s="123" t="s">
        <v>399</v>
      </c>
      <c r="AJ63" s="123" t="s">
        <v>399</v>
      </c>
      <c r="AK63" s="124" t="s">
        <v>399</v>
      </c>
      <c r="AL63" s="125" t="s">
        <v>389</v>
      </c>
    </row>
    <row r="64" spans="1:38" s="6" customFormat="1" ht="26.25" customHeight="1" thickBot="1">
      <c r="A64" s="37" t="s">
        <v>44</v>
      </c>
      <c r="B64" s="48" t="s">
        <v>146</v>
      </c>
      <c r="C64" s="37" t="s">
        <v>147</v>
      </c>
      <c r="D64" s="122"/>
      <c r="E64" s="123">
        <v>1.2749999999999999</v>
      </c>
      <c r="F64" s="123" t="s">
        <v>401</v>
      </c>
      <c r="G64" s="123" t="s">
        <v>399</v>
      </c>
      <c r="H64" s="123">
        <v>1.2749999999999999E-2</v>
      </c>
      <c r="I64" s="123" t="s">
        <v>399</v>
      </c>
      <c r="J64" s="123" t="s">
        <v>399</v>
      </c>
      <c r="K64" s="123" t="s">
        <v>399</v>
      </c>
      <c r="L64" s="123" t="s">
        <v>399</v>
      </c>
      <c r="M64" s="123">
        <v>0.1275</v>
      </c>
      <c r="N64" s="123" t="s">
        <v>399</v>
      </c>
      <c r="O64" s="123" t="s">
        <v>399</v>
      </c>
      <c r="P64" s="123" t="s">
        <v>399</v>
      </c>
      <c r="Q64" s="123" t="s">
        <v>399</v>
      </c>
      <c r="R64" s="123" t="s">
        <v>399</v>
      </c>
      <c r="S64" s="123" t="s">
        <v>399</v>
      </c>
      <c r="T64" s="123" t="s">
        <v>399</v>
      </c>
      <c r="U64" s="123" t="s">
        <v>399</v>
      </c>
      <c r="V64" s="123" t="s">
        <v>399</v>
      </c>
      <c r="W64" s="123" t="s">
        <v>399</v>
      </c>
      <c r="X64" s="123" t="s">
        <v>399</v>
      </c>
      <c r="Y64" s="123" t="s">
        <v>399</v>
      </c>
      <c r="Z64" s="123" t="s">
        <v>399</v>
      </c>
      <c r="AA64" s="123" t="s">
        <v>399</v>
      </c>
      <c r="AB64" s="123" t="s">
        <v>399</v>
      </c>
      <c r="AC64" s="123" t="s">
        <v>399</v>
      </c>
      <c r="AD64" s="123" t="s">
        <v>399</v>
      </c>
      <c r="AE64" s="26"/>
      <c r="AF64" s="123" t="s">
        <v>399</v>
      </c>
      <c r="AG64" s="123" t="s">
        <v>399</v>
      </c>
      <c r="AH64" s="123" t="s">
        <v>399</v>
      </c>
      <c r="AI64" s="123" t="s">
        <v>399</v>
      </c>
      <c r="AJ64" s="123" t="s">
        <v>399</v>
      </c>
      <c r="AK64" s="124">
        <v>1275</v>
      </c>
      <c r="AL64" s="125" t="s">
        <v>148</v>
      </c>
    </row>
    <row r="65" spans="1:38" s="6" customFormat="1" ht="26.25" customHeight="1" thickBot="1">
      <c r="A65" s="37" t="s">
        <v>44</v>
      </c>
      <c r="B65" s="37" t="s">
        <v>149</v>
      </c>
      <c r="C65" s="37" t="s">
        <v>150</v>
      </c>
      <c r="D65" s="122"/>
      <c r="E65" s="123">
        <v>2.1762487700749999</v>
      </c>
      <c r="F65" s="123" t="s">
        <v>399</v>
      </c>
      <c r="G65" s="123" t="s">
        <v>399</v>
      </c>
      <c r="H65" s="123" t="s">
        <v>399</v>
      </c>
      <c r="I65" s="123" t="s">
        <v>399</v>
      </c>
      <c r="J65" s="123" t="s">
        <v>399</v>
      </c>
      <c r="K65" s="123" t="s">
        <v>399</v>
      </c>
      <c r="L65" s="123" t="s">
        <v>399</v>
      </c>
      <c r="M65" s="123" t="s">
        <v>399</v>
      </c>
      <c r="N65" s="123" t="s">
        <v>399</v>
      </c>
      <c r="O65" s="123" t="s">
        <v>399</v>
      </c>
      <c r="P65" s="123" t="s">
        <v>399</v>
      </c>
      <c r="Q65" s="123" t="s">
        <v>399</v>
      </c>
      <c r="R65" s="123" t="s">
        <v>399</v>
      </c>
      <c r="S65" s="123" t="s">
        <v>399</v>
      </c>
      <c r="T65" s="123" t="s">
        <v>399</v>
      </c>
      <c r="U65" s="123" t="s">
        <v>399</v>
      </c>
      <c r="V65" s="123" t="s">
        <v>399</v>
      </c>
      <c r="W65" s="123" t="s">
        <v>399</v>
      </c>
      <c r="X65" s="123" t="s">
        <v>399</v>
      </c>
      <c r="Y65" s="123" t="s">
        <v>399</v>
      </c>
      <c r="Z65" s="123" t="s">
        <v>399</v>
      </c>
      <c r="AA65" s="123" t="s">
        <v>399</v>
      </c>
      <c r="AB65" s="123" t="s">
        <v>399</v>
      </c>
      <c r="AC65" s="123" t="s">
        <v>399</v>
      </c>
      <c r="AD65" s="123" t="s">
        <v>399</v>
      </c>
      <c r="AE65" s="26"/>
      <c r="AF65" s="123" t="s">
        <v>399</v>
      </c>
      <c r="AG65" s="123" t="s">
        <v>399</v>
      </c>
      <c r="AH65" s="123" t="s">
        <v>399</v>
      </c>
      <c r="AI65" s="123" t="s">
        <v>399</v>
      </c>
      <c r="AJ65" s="123" t="s">
        <v>399</v>
      </c>
      <c r="AK65" s="124" t="s">
        <v>408</v>
      </c>
      <c r="AL65" s="125" t="s">
        <v>151</v>
      </c>
    </row>
    <row r="66" spans="1:38" s="6" customFormat="1" ht="26.25" customHeight="1" thickBot="1">
      <c r="A66" s="37" t="s">
        <v>44</v>
      </c>
      <c r="B66" s="37" t="s">
        <v>152</v>
      </c>
      <c r="C66" s="37" t="s">
        <v>153</v>
      </c>
      <c r="D66" s="122"/>
      <c r="E66" s="123" t="s">
        <v>406</v>
      </c>
      <c r="F66" s="123" t="s">
        <v>406</v>
      </c>
      <c r="G66" s="123" t="s">
        <v>406</v>
      </c>
      <c r="H66" s="123" t="s">
        <v>406</v>
      </c>
      <c r="I66" s="123" t="s">
        <v>406</v>
      </c>
      <c r="J66" s="123" t="s">
        <v>406</v>
      </c>
      <c r="K66" s="123" t="s">
        <v>406</v>
      </c>
      <c r="L66" s="123" t="s">
        <v>406</v>
      </c>
      <c r="M66" s="123" t="s">
        <v>406</v>
      </c>
      <c r="N66" s="123" t="s">
        <v>406</v>
      </c>
      <c r="O66" s="123" t="s">
        <v>406</v>
      </c>
      <c r="P66" s="123" t="s">
        <v>406</v>
      </c>
      <c r="Q66" s="123" t="s">
        <v>406</v>
      </c>
      <c r="R66" s="123" t="s">
        <v>406</v>
      </c>
      <c r="S66" s="123" t="s">
        <v>406</v>
      </c>
      <c r="T66" s="123" t="s">
        <v>406</v>
      </c>
      <c r="U66" s="123" t="s">
        <v>406</v>
      </c>
      <c r="V66" s="123" t="s">
        <v>406</v>
      </c>
      <c r="W66" s="123" t="s">
        <v>406</v>
      </c>
      <c r="X66" s="123" t="s">
        <v>406</v>
      </c>
      <c r="Y66" s="123" t="s">
        <v>406</v>
      </c>
      <c r="Z66" s="123" t="s">
        <v>406</v>
      </c>
      <c r="AA66" s="123" t="s">
        <v>406</v>
      </c>
      <c r="AB66" s="123" t="s">
        <v>406</v>
      </c>
      <c r="AC66" s="123" t="s">
        <v>406</v>
      </c>
      <c r="AD66" s="123" t="s">
        <v>406</v>
      </c>
      <c r="AE66" s="26"/>
      <c r="AF66" s="123" t="s">
        <v>399</v>
      </c>
      <c r="AG66" s="123" t="s">
        <v>399</v>
      </c>
      <c r="AH66" s="123" t="s">
        <v>399</v>
      </c>
      <c r="AI66" s="123" t="s">
        <v>399</v>
      </c>
      <c r="AJ66" s="123" t="s">
        <v>399</v>
      </c>
      <c r="AK66" s="124" t="s">
        <v>406</v>
      </c>
      <c r="AL66" s="125" t="s">
        <v>154</v>
      </c>
    </row>
    <row r="67" spans="1:38" s="6" customFormat="1" ht="26.25" customHeight="1" thickBot="1">
      <c r="A67" s="37" t="s">
        <v>44</v>
      </c>
      <c r="B67" s="37" t="s">
        <v>155</v>
      </c>
      <c r="C67" s="37" t="s">
        <v>156</v>
      </c>
      <c r="D67" s="122"/>
      <c r="E67" s="123" t="s">
        <v>406</v>
      </c>
      <c r="F67" s="123" t="s">
        <v>406</v>
      </c>
      <c r="G67" s="123" t="s">
        <v>406</v>
      </c>
      <c r="H67" s="123" t="s">
        <v>406</v>
      </c>
      <c r="I67" s="123" t="s">
        <v>406</v>
      </c>
      <c r="J67" s="123" t="s">
        <v>406</v>
      </c>
      <c r="K67" s="123" t="s">
        <v>406</v>
      </c>
      <c r="L67" s="123" t="s">
        <v>406</v>
      </c>
      <c r="M67" s="123" t="s">
        <v>406</v>
      </c>
      <c r="N67" s="123" t="s">
        <v>406</v>
      </c>
      <c r="O67" s="123" t="s">
        <v>406</v>
      </c>
      <c r="P67" s="123" t="s">
        <v>406</v>
      </c>
      <c r="Q67" s="123" t="s">
        <v>406</v>
      </c>
      <c r="R67" s="123" t="s">
        <v>406</v>
      </c>
      <c r="S67" s="123" t="s">
        <v>406</v>
      </c>
      <c r="T67" s="123" t="s">
        <v>406</v>
      </c>
      <c r="U67" s="123" t="s">
        <v>406</v>
      </c>
      <c r="V67" s="123" t="s">
        <v>406</v>
      </c>
      <c r="W67" s="123" t="s">
        <v>406</v>
      </c>
      <c r="X67" s="123" t="s">
        <v>406</v>
      </c>
      <c r="Y67" s="123" t="s">
        <v>406</v>
      </c>
      <c r="Z67" s="123" t="s">
        <v>406</v>
      </c>
      <c r="AA67" s="123" t="s">
        <v>406</v>
      </c>
      <c r="AB67" s="123" t="s">
        <v>406</v>
      </c>
      <c r="AC67" s="123" t="s">
        <v>406</v>
      </c>
      <c r="AD67" s="123" t="s">
        <v>406</v>
      </c>
      <c r="AE67" s="26"/>
      <c r="AF67" s="123" t="s">
        <v>399</v>
      </c>
      <c r="AG67" s="123" t="s">
        <v>399</v>
      </c>
      <c r="AH67" s="123" t="s">
        <v>399</v>
      </c>
      <c r="AI67" s="123" t="s">
        <v>399</v>
      </c>
      <c r="AJ67" s="123" t="s">
        <v>399</v>
      </c>
      <c r="AK67" s="124" t="s">
        <v>406</v>
      </c>
      <c r="AL67" s="125" t="s">
        <v>157</v>
      </c>
    </row>
    <row r="68" spans="1:38" s="6" customFormat="1" ht="26.25" customHeight="1" thickBot="1">
      <c r="A68" s="37" t="s">
        <v>44</v>
      </c>
      <c r="B68" s="37" t="s">
        <v>158</v>
      </c>
      <c r="C68" s="37" t="s">
        <v>159</v>
      </c>
      <c r="D68" s="122"/>
      <c r="E68" s="123" t="s">
        <v>406</v>
      </c>
      <c r="F68" s="123" t="s">
        <v>406</v>
      </c>
      <c r="G68" s="123" t="s">
        <v>406</v>
      </c>
      <c r="H68" s="123" t="s">
        <v>406</v>
      </c>
      <c r="I68" s="123" t="s">
        <v>406</v>
      </c>
      <c r="J68" s="123" t="s">
        <v>406</v>
      </c>
      <c r="K68" s="123" t="s">
        <v>406</v>
      </c>
      <c r="L68" s="123" t="s">
        <v>406</v>
      </c>
      <c r="M68" s="123" t="s">
        <v>406</v>
      </c>
      <c r="N68" s="123" t="s">
        <v>406</v>
      </c>
      <c r="O68" s="123" t="s">
        <v>406</v>
      </c>
      <c r="P68" s="123" t="s">
        <v>406</v>
      </c>
      <c r="Q68" s="123" t="s">
        <v>406</v>
      </c>
      <c r="R68" s="123" t="s">
        <v>406</v>
      </c>
      <c r="S68" s="123" t="s">
        <v>406</v>
      </c>
      <c r="T68" s="123" t="s">
        <v>406</v>
      </c>
      <c r="U68" s="123" t="s">
        <v>406</v>
      </c>
      <c r="V68" s="123" t="s">
        <v>406</v>
      </c>
      <c r="W68" s="123" t="s">
        <v>406</v>
      </c>
      <c r="X68" s="123" t="s">
        <v>406</v>
      </c>
      <c r="Y68" s="123" t="s">
        <v>406</v>
      </c>
      <c r="Z68" s="123" t="s">
        <v>406</v>
      </c>
      <c r="AA68" s="123" t="s">
        <v>406</v>
      </c>
      <c r="AB68" s="123" t="s">
        <v>406</v>
      </c>
      <c r="AC68" s="123" t="s">
        <v>406</v>
      </c>
      <c r="AD68" s="123" t="s">
        <v>406</v>
      </c>
      <c r="AE68" s="26"/>
      <c r="AF68" s="123" t="s">
        <v>399</v>
      </c>
      <c r="AG68" s="123" t="s">
        <v>399</v>
      </c>
      <c r="AH68" s="123" t="s">
        <v>399</v>
      </c>
      <c r="AI68" s="123" t="s">
        <v>399</v>
      </c>
      <c r="AJ68" s="123" t="s">
        <v>399</v>
      </c>
      <c r="AK68" s="124" t="s">
        <v>406</v>
      </c>
      <c r="AL68" s="125" t="s">
        <v>160</v>
      </c>
    </row>
    <row r="69" spans="1:38" s="6" customFormat="1" ht="26.25" customHeight="1" thickBot="1">
      <c r="A69" s="37" t="s">
        <v>44</v>
      </c>
      <c r="B69" s="37" t="s">
        <v>161</v>
      </c>
      <c r="C69" s="37" t="s">
        <v>162</v>
      </c>
      <c r="D69" s="128"/>
      <c r="E69" s="123" t="s">
        <v>399</v>
      </c>
      <c r="F69" s="123" t="s">
        <v>399</v>
      </c>
      <c r="G69" s="123" t="s">
        <v>399</v>
      </c>
      <c r="H69" s="123">
        <v>0.4446</v>
      </c>
      <c r="I69" s="123" t="s">
        <v>401</v>
      </c>
      <c r="J69" s="123" t="s">
        <v>401</v>
      </c>
      <c r="K69" s="123">
        <v>4.9399999999999999E-2</v>
      </c>
      <c r="L69" s="123" t="s">
        <v>401</v>
      </c>
      <c r="M69" s="123">
        <v>4.4459999999999997</v>
      </c>
      <c r="N69" s="123" t="s">
        <v>399</v>
      </c>
      <c r="O69" s="123" t="s">
        <v>399</v>
      </c>
      <c r="P69" s="123" t="s">
        <v>399</v>
      </c>
      <c r="Q69" s="123" t="s">
        <v>399</v>
      </c>
      <c r="R69" s="123" t="s">
        <v>399</v>
      </c>
      <c r="S69" s="123" t="s">
        <v>399</v>
      </c>
      <c r="T69" s="123" t="s">
        <v>399</v>
      </c>
      <c r="U69" s="123" t="s">
        <v>399</v>
      </c>
      <c r="V69" s="123" t="s">
        <v>399</v>
      </c>
      <c r="W69" s="123" t="s">
        <v>399</v>
      </c>
      <c r="X69" s="123" t="s">
        <v>399</v>
      </c>
      <c r="Y69" s="123" t="s">
        <v>399</v>
      </c>
      <c r="Z69" s="123" t="s">
        <v>399</v>
      </c>
      <c r="AA69" s="123" t="s">
        <v>399</v>
      </c>
      <c r="AB69" s="123" t="s">
        <v>399</v>
      </c>
      <c r="AC69" s="123" t="s">
        <v>399</v>
      </c>
      <c r="AD69" s="123" t="s">
        <v>399</v>
      </c>
      <c r="AE69" s="26"/>
      <c r="AF69" s="123" t="s">
        <v>399</v>
      </c>
      <c r="AG69" s="123" t="s">
        <v>399</v>
      </c>
      <c r="AH69" s="123" t="s">
        <v>399</v>
      </c>
      <c r="AI69" s="123" t="s">
        <v>399</v>
      </c>
      <c r="AJ69" s="123" t="s">
        <v>399</v>
      </c>
      <c r="AK69" s="124" t="s">
        <v>408</v>
      </c>
      <c r="AL69" s="125" t="s">
        <v>163</v>
      </c>
    </row>
    <row r="70" spans="1:38" s="6" customFormat="1" ht="26.25" customHeight="1" thickBot="1">
      <c r="A70" s="37" t="s">
        <v>44</v>
      </c>
      <c r="B70" s="37" t="s">
        <v>164</v>
      </c>
      <c r="C70" s="37" t="s">
        <v>363</v>
      </c>
      <c r="D70" s="128"/>
      <c r="E70" s="123" t="s">
        <v>399</v>
      </c>
      <c r="F70" s="123">
        <v>15.334284104575998</v>
      </c>
      <c r="G70" s="123" t="s">
        <v>399</v>
      </c>
      <c r="H70" s="123">
        <v>0.55556499999999998</v>
      </c>
      <c r="I70" s="123">
        <v>0.20106943253000001</v>
      </c>
      <c r="J70" s="123">
        <v>0.28799185059999999</v>
      </c>
      <c r="K70" s="123">
        <v>89.886274629077988</v>
      </c>
      <c r="L70" s="123">
        <v>4.0000000000000001E-3</v>
      </c>
      <c r="M70" s="123" t="s">
        <v>399</v>
      </c>
      <c r="N70" s="123" t="s">
        <v>401</v>
      </c>
      <c r="O70" s="123" t="s">
        <v>401</v>
      </c>
      <c r="P70" s="123">
        <v>0.78611039999999999</v>
      </c>
      <c r="Q70" s="123" t="s">
        <v>401</v>
      </c>
      <c r="R70" s="123" t="s">
        <v>401</v>
      </c>
      <c r="S70" s="123" t="s">
        <v>401</v>
      </c>
      <c r="T70" s="123" t="s">
        <v>401</v>
      </c>
      <c r="U70" s="123" t="s">
        <v>401</v>
      </c>
      <c r="V70" s="123" t="s">
        <v>401</v>
      </c>
      <c r="W70" s="123" t="s">
        <v>401</v>
      </c>
      <c r="X70" s="123" t="s">
        <v>401</v>
      </c>
      <c r="Y70" s="123" t="s">
        <v>401</v>
      </c>
      <c r="Z70" s="123" t="s">
        <v>401</v>
      </c>
      <c r="AA70" s="123" t="s">
        <v>401</v>
      </c>
      <c r="AB70" s="123" t="s">
        <v>401</v>
      </c>
      <c r="AC70" s="123" t="s">
        <v>401</v>
      </c>
      <c r="AD70" s="123" t="s">
        <v>401</v>
      </c>
      <c r="AE70" s="26"/>
      <c r="AF70" s="123" t="s">
        <v>399</v>
      </c>
      <c r="AG70" s="123" t="s">
        <v>399</v>
      </c>
      <c r="AH70" s="123" t="s">
        <v>399</v>
      </c>
      <c r="AI70" s="123" t="s">
        <v>399</v>
      </c>
      <c r="AJ70" s="123" t="s">
        <v>399</v>
      </c>
      <c r="AK70" s="124" t="s">
        <v>408</v>
      </c>
      <c r="AL70" s="125" t="s">
        <v>389</v>
      </c>
    </row>
    <row r="71" spans="1:38" s="6" customFormat="1" ht="26.25" customHeight="1" thickBot="1">
      <c r="A71" s="37" t="s">
        <v>44</v>
      </c>
      <c r="B71" s="37" t="s">
        <v>165</v>
      </c>
      <c r="C71" s="37" t="s">
        <v>166</v>
      </c>
      <c r="D71" s="128"/>
      <c r="E71" s="123" t="s">
        <v>399</v>
      </c>
      <c r="F71" s="123" t="s">
        <v>400</v>
      </c>
      <c r="G71" s="123" t="s">
        <v>399</v>
      </c>
      <c r="H71" s="123" t="s">
        <v>400</v>
      </c>
      <c r="I71" s="123" t="s">
        <v>400</v>
      </c>
      <c r="J71" s="123" t="s">
        <v>400</v>
      </c>
      <c r="K71" s="123" t="s">
        <v>400</v>
      </c>
      <c r="L71" s="123" t="s">
        <v>400</v>
      </c>
      <c r="M71" s="123" t="s">
        <v>399</v>
      </c>
      <c r="N71" s="123" t="s">
        <v>399</v>
      </c>
      <c r="O71" s="123" t="s">
        <v>399</v>
      </c>
      <c r="P71" s="123" t="s">
        <v>399</v>
      </c>
      <c r="Q71" s="123" t="s">
        <v>399</v>
      </c>
      <c r="R71" s="123" t="s">
        <v>399</v>
      </c>
      <c r="S71" s="123" t="s">
        <v>399</v>
      </c>
      <c r="T71" s="123" t="s">
        <v>399</v>
      </c>
      <c r="U71" s="123" t="s">
        <v>399</v>
      </c>
      <c r="V71" s="123" t="s">
        <v>399</v>
      </c>
      <c r="W71" s="123" t="s">
        <v>399</v>
      </c>
      <c r="X71" s="123" t="s">
        <v>399</v>
      </c>
      <c r="Y71" s="123" t="s">
        <v>399</v>
      </c>
      <c r="Z71" s="123" t="s">
        <v>399</v>
      </c>
      <c r="AA71" s="123" t="s">
        <v>399</v>
      </c>
      <c r="AB71" s="123" t="s">
        <v>399</v>
      </c>
      <c r="AC71" s="123" t="s">
        <v>399</v>
      </c>
      <c r="AD71" s="123" t="s">
        <v>399</v>
      </c>
      <c r="AE71" s="26"/>
      <c r="AF71" s="123" t="s">
        <v>399</v>
      </c>
      <c r="AG71" s="123" t="s">
        <v>399</v>
      </c>
      <c r="AH71" s="123" t="s">
        <v>399</v>
      </c>
      <c r="AI71" s="123" t="s">
        <v>399</v>
      </c>
      <c r="AJ71" s="123" t="s">
        <v>399</v>
      </c>
      <c r="AK71" s="124" t="s">
        <v>400</v>
      </c>
      <c r="AL71" s="125" t="s">
        <v>389</v>
      </c>
    </row>
    <row r="72" spans="1:38" s="6" customFormat="1" ht="26.25" customHeight="1" thickBot="1">
      <c r="A72" s="37" t="s">
        <v>44</v>
      </c>
      <c r="B72" s="37" t="s">
        <v>167</v>
      </c>
      <c r="C72" s="37" t="s">
        <v>168</v>
      </c>
      <c r="D72" s="122"/>
      <c r="E72" s="123">
        <v>0.25391000000000002</v>
      </c>
      <c r="F72" s="123">
        <v>0.806697</v>
      </c>
      <c r="G72" s="123">
        <v>0.10176</v>
      </c>
      <c r="H72" s="123" t="s">
        <v>401</v>
      </c>
      <c r="I72" s="123">
        <v>0.606282875</v>
      </c>
      <c r="J72" s="123">
        <v>0.76988859999999992</v>
      </c>
      <c r="K72" s="123">
        <v>1.42743975</v>
      </c>
      <c r="L72" s="123">
        <v>2.9251250000000002E-3</v>
      </c>
      <c r="M72" s="123">
        <v>14.5837</v>
      </c>
      <c r="N72" s="123">
        <v>35.419874628999999</v>
      </c>
      <c r="O72" s="123">
        <v>0.58333699999999999</v>
      </c>
      <c r="P72" s="123">
        <v>0.33668697149999999</v>
      </c>
      <c r="Q72" s="123">
        <v>1.4533419999999999</v>
      </c>
      <c r="R72" s="123">
        <v>7.9400113144999986</v>
      </c>
      <c r="S72" s="123">
        <v>0.31143272499999997</v>
      </c>
      <c r="T72" s="123">
        <v>2.0752999999999999</v>
      </c>
      <c r="U72" s="123">
        <v>0.11080899999999999</v>
      </c>
      <c r="V72" s="123">
        <v>19.995853194999999</v>
      </c>
      <c r="W72" s="123">
        <v>47.712585429999997</v>
      </c>
      <c r="X72" s="123" t="s">
        <v>400</v>
      </c>
      <c r="Y72" s="123" t="s">
        <v>400</v>
      </c>
      <c r="Z72" s="123" t="s">
        <v>400</v>
      </c>
      <c r="AA72" s="123" t="s">
        <v>400</v>
      </c>
      <c r="AB72" s="123">
        <v>9.7534974999999999</v>
      </c>
      <c r="AC72" s="123">
        <v>0.15117</v>
      </c>
      <c r="AD72" s="123">
        <v>20.445297500000002</v>
      </c>
      <c r="AE72" s="26"/>
      <c r="AF72" s="123" t="s">
        <v>399</v>
      </c>
      <c r="AG72" s="123" t="s">
        <v>399</v>
      </c>
      <c r="AH72" s="123" t="s">
        <v>399</v>
      </c>
      <c r="AI72" s="123" t="s">
        <v>399</v>
      </c>
      <c r="AJ72" s="123" t="s">
        <v>399</v>
      </c>
      <c r="AK72" s="124" t="s">
        <v>408</v>
      </c>
      <c r="AL72" s="125" t="s">
        <v>169</v>
      </c>
    </row>
    <row r="73" spans="1:38" s="6" customFormat="1" ht="26.25" customHeight="1" thickBot="1">
      <c r="A73" s="37" t="s">
        <v>44</v>
      </c>
      <c r="B73" s="37" t="s">
        <v>170</v>
      </c>
      <c r="C73" s="37" t="s">
        <v>171</v>
      </c>
      <c r="D73" s="122"/>
      <c r="E73" s="123" t="s">
        <v>401</v>
      </c>
      <c r="F73" s="123" t="s">
        <v>401</v>
      </c>
      <c r="G73" s="123" t="s">
        <v>401</v>
      </c>
      <c r="H73" s="123" t="s">
        <v>401</v>
      </c>
      <c r="I73" s="123">
        <v>8.4971999999999999E-3</v>
      </c>
      <c r="J73" s="123">
        <v>1.20377E-2</v>
      </c>
      <c r="K73" s="123">
        <v>1.4162000000000001E-2</v>
      </c>
      <c r="L73" s="123">
        <v>8.4971999999999999E-4</v>
      </c>
      <c r="M73" s="123" t="s">
        <v>401</v>
      </c>
      <c r="N73" s="123" t="s">
        <v>401</v>
      </c>
      <c r="O73" s="123" t="s">
        <v>401</v>
      </c>
      <c r="P73" s="123" t="s">
        <v>401</v>
      </c>
      <c r="Q73" s="123" t="s">
        <v>401</v>
      </c>
      <c r="R73" s="123" t="s">
        <v>401</v>
      </c>
      <c r="S73" s="123" t="s">
        <v>401</v>
      </c>
      <c r="T73" s="123" t="s">
        <v>401</v>
      </c>
      <c r="U73" s="123" t="s">
        <v>401</v>
      </c>
      <c r="V73" s="123" t="s">
        <v>401</v>
      </c>
      <c r="W73" s="123" t="s">
        <v>401</v>
      </c>
      <c r="X73" s="123" t="s">
        <v>401</v>
      </c>
      <c r="Y73" s="123" t="s">
        <v>401</v>
      </c>
      <c r="Z73" s="123" t="s">
        <v>401</v>
      </c>
      <c r="AA73" s="123" t="s">
        <v>401</v>
      </c>
      <c r="AB73" s="123" t="s">
        <v>401</v>
      </c>
      <c r="AC73" s="123" t="s">
        <v>399</v>
      </c>
      <c r="AD73" s="123" t="s">
        <v>399</v>
      </c>
      <c r="AE73" s="26"/>
      <c r="AF73" s="123" t="s">
        <v>399</v>
      </c>
      <c r="AG73" s="123" t="s">
        <v>399</v>
      </c>
      <c r="AH73" s="123" t="s">
        <v>399</v>
      </c>
      <c r="AI73" s="123" t="s">
        <v>399</v>
      </c>
      <c r="AJ73" s="123" t="s">
        <v>399</v>
      </c>
      <c r="AK73" s="124" t="s">
        <v>408</v>
      </c>
      <c r="AL73" s="125" t="s">
        <v>172</v>
      </c>
    </row>
    <row r="74" spans="1:38" s="6" customFormat="1" ht="26.25" customHeight="1" thickBot="1">
      <c r="A74" s="37" t="s">
        <v>44</v>
      </c>
      <c r="B74" s="37" t="s">
        <v>173</v>
      </c>
      <c r="C74" s="37" t="s">
        <v>174</v>
      </c>
      <c r="D74" s="122"/>
      <c r="E74" s="123">
        <v>0.312448</v>
      </c>
      <c r="F74" s="123" t="s">
        <v>399</v>
      </c>
      <c r="G74" s="123">
        <v>1.5622400000000001</v>
      </c>
      <c r="H74" s="123" t="s">
        <v>399</v>
      </c>
      <c r="I74" s="123">
        <v>0.12497920000000001</v>
      </c>
      <c r="J74" s="123">
        <v>0.15622400000000003</v>
      </c>
      <c r="K74" s="123">
        <v>0.18746879999999999</v>
      </c>
      <c r="L74" s="123">
        <v>2.8745216000000003E-3</v>
      </c>
      <c r="M74" s="123">
        <v>37.493760000000002</v>
      </c>
      <c r="N74" s="123" t="s">
        <v>401</v>
      </c>
      <c r="O74" s="123" t="s">
        <v>401</v>
      </c>
      <c r="P74" s="123" t="s">
        <v>401</v>
      </c>
      <c r="Q74" s="123" t="s">
        <v>401</v>
      </c>
      <c r="R74" s="123" t="s">
        <v>401</v>
      </c>
      <c r="S74" s="123" t="s">
        <v>401</v>
      </c>
      <c r="T74" s="123" t="s">
        <v>401</v>
      </c>
      <c r="U74" s="123" t="s">
        <v>401</v>
      </c>
      <c r="V74" s="123" t="s">
        <v>401</v>
      </c>
      <c r="W74" s="123" t="s">
        <v>401</v>
      </c>
      <c r="X74" s="123">
        <v>2.1871360000000003E-2</v>
      </c>
      <c r="Y74" s="123">
        <v>6.2489599999999996E-3</v>
      </c>
      <c r="Z74" s="123">
        <v>6.2489599999999996E-3</v>
      </c>
      <c r="AA74" s="123">
        <v>3.1244799999999998E-3</v>
      </c>
      <c r="AB74" s="123">
        <v>3.7493760000000001E-2</v>
      </c>
      <c r="AC74" s="123" t="s">
        <v>401</v>
      </c>
      <c r="AD74" s="123" t="s">
        <v>399</v>
      </c>
      <c r="AE74" s="26"/>
      <c r="AF74" s="123" t="s">
        <v>399</v>
      </c>
      <c r="AG74" s="123" t="s">
        <v>399</v>
      </c>
      <c r="AH74" s="123" t="s">
        <v>399</v>
      </c>
      <c r="AI74" s="123" t="s">
        <v>399</v>
      </c>
      <c r="AJ74" s="123" t="s">
        <v>399</v>
      </c>
      <c r="AK74" s="124" t="s">
        <v>408</v>
      </c>
      <c r="AL74" s="125" t="s">
        <v>175</v>
      </c>
    </row>
    <row r="75" spans="1:38" s="6" customFormat="1" ht="26.25" customHeight="1" thickBot="1">
      <c r="A75" s="37" t="s">
        <v>44</v>
      </c>
      <c r="B75" s="37" t="s">
        <v>176</v>
      </c>
      <c r="C75" s="37" t="s">
        <v>177</v>
      </c>
      <c r="D75" s="128"/>
      <c r="E75" s="123" t="s">
        <v>406</v>
      </c>
      <c r="F75" s="123" t="s">
        <v>406</v>
      </c>
      <c r="G75" s="123" t="s">
        <v>406</v>
      </c>
      <c r="H75" s="123" t="s">
        <v>406</v>
      </c>
      <c r="I75" s="123" t="s">
        <v>406</v>
      </c>
      <c r="J75" s="123" t="s">
        <v>406</v>
      </c>
      <c r="K75" s="123" t="s">
        <v>406</v>
      </c>
      <c r="L75" s="123" t="s">
        <v>406</v>
      </c>
      <c r="M75" s="123" t="s">
        <v>406</v>
      </c>
      <c r="N75" s="123" t="s">
        <v>406</v>
      </c>
      <c r="O75" s="123" t="s">
        <v>406</v>
      </c>
      <c r="P75" s="123" t="s">
        <v>406</v>
      </c>
      <c r="Q75" s="123" t="s">
        <v>406</v>
      </c>
      <c r="R75" s="123" t="s">
        <v>406</v>
      </c>
      <c r="S75" s="123" t="s">
        <v>406</v>
      </c>
      <c r="T75" s="123" t="s">
        <v>406</v>
      </c>
      <c r="U75" s="123" t="s">
        <v>406</v>
      </c>
      <c r="V75" s="123" t="s">
        <v>406</v>
      </c>
      <c r="W75" s="123" t="s">
        <v>406</v>
      </c>
      <c r="X75" s="123" t="s">
        <v>406</v>
      </c>
      <c r="Y75" s="123" t="s">
        <v>406</v>
      </c>
      <c r="Z75" s="123" t="s">
        <v>406</v>
      </c>
      <c r="AA75" s="123" t="s">
        <v>406</v>
      </c>
      <c r="AB75" s="123" t="s">
        <v>406</v>
      </c>
      <c r="AC75" s="123" t="s">
        <v>406</v>
      </c>
      <c r="AD75" s="123" t="s">
        <v>406</v>
      </c>
      <c r="AE75" s="26"/>
      <c r="AF75" s="123" t="s">
        <v>399</v>
      </c>
      <c r="AG75" s="123" t="s">
        <v>399</v>
      </c>
      <c r="AH75" s="123" t="s">
        <v>399</v>
      </c>
      <c r="AI75" s="123" t="s">
        <v>399</v>
      </c>
      <c r="AJ75" s="123" t="s">
        <v>399</v>
      </c>
      <c r="AK75" s="124" t="s">
        <v>406</v>
      </c>
      <c r="AL75" s="125" t="s">
        <v>178</v>
      </c>
    </row>
    <row r="76" spans="1:38" s="6" customFormat="1" ht="26.25" customHeight="1" thickBot="1">
      <c r="A76" s="37" t="s">
        <v>44</v>
      </c>
      <c r="B76" s="37" t="s">
        <v>179</v>
      </c>
      <c r="C76" s="37" t="s">
        <v>180</v>
      </c>
      <c r="D76" s="122"/>
      <c r="E76" s="123" t="s">
        <v>399</v>
      </c>
      <c r="F76" s="123" t="s">
        <v>399</v>
      </c>
      <c r="G76" s="123">
        <v>8.0108450000000012E-2</v>
      </c>
      <c r="H76" s="123" t="s">
        <v>399</v>
      </c>
      <c r="I76" s="123">
        <v>1.1195369999999998E-4</v>
      </c>
      <c r="J76" s="123">
        <v>2.2652349999999999E-4</v>
      </c>
      <c r="K76" s="123">
        <v>2.8642449999999997E-4</v>
      </c>
      <c r="L76" s="123" t="s">
        <v>399</v>
      </c>
      <c r="M76" s="123" t="s">
        <v>399</v>
      </c>
      <c r="N76" s="123">
        <v>0.11653860000000001</v>
      </c>
      <c r="O76" s="123">
        <v>3.0378500000000004E-3</v>
      </c>
      <c r="P76" s="123">
        <v>7.848299999999999E-3</v>
      </c>
      <c r="Q76" s="123">
        <v>5.1466000000000003E-3</v>
      </c>
      <c r="R76" s="123" t="s">
        <v>401</v>
      </c>
      <c r="S76" s="123" t="s">
        <v>401</v>
      </c>
      <c r="T76" s="123" t="s">
        <v>401</v>
      </c>
      <c r="U76" s="123" t="s">
        <v>401</v>
      </c>
      <c r="V76" s="123">
        <v>1.611835E-2</v>
      </c>
      <c r="W76" s="123">
        <v>0.15779699999999999</v>
      </c>
      <c r="X76" s="123" t="s">
        <v>401</v>
      </c>
      <c r="Y76" s="123" t="s">
        <v>401</v>
      </c>
      <c r="Z76" s="123" t="s">
        <v>401</v>
      </c>
      <c r="AA76" s="123" t="s">
        <v>401</v>
      </c>
      <c r="AB76" s="123" t="s">
        <v>401</v>
      </c>
      <c r="AC76" s="123" t="s">
        <v>401</v>
      </c>
      <c r="AD76" s="123">
        <v>7.1636899999999998E-5</v>
      </c>
      <c r="AE76" s="26"/>
      <c r="AF76" s="123" t="s">
        <v>399</v>
      </c>
      <c r="AG76" s="123" t="s">
        <v>399</v>
      </c>
      <c r="AH76" s="123" t="s">
        <v>399</v>
      </c>
      <c r="AI76" s="123" t="s">
        <v>399</v>
      </c>
      <c r="AJ76" s="123" t="s">
        <v>399</v>
      </c>
      <c r="AK76" s="124" t="s">
        <v>408</v>
      </c>
      <c r="AL76" s="125" t="s">
        <v>409</v>
      </c>
    </row>
    <row r="77" spans="1:38" s="6" customFormat="1" ht="26.25" customHeight="1" thickBot="1">
      <c r="A77" s="37" t="s">
        <v>44</v>
      </c>
      <c r="B77" s="37" t="s">
        <v>182</v>
      </c>
      <c r="C77" s="37" t="s">
        <v>183</v>
      </c>
      <c r="D77" s="122"/>
      <c r="E77" s="123" t="s">
        <v>399</v>
      </c>
      <c r="F77" s="123" t="s">
        <v>399</v>
      </c>
      <c r="G77" s="123">
        <v>8.3670300000000003E-2</v>
      </c>
      <c r="H77" s="123" t="s">
        <v>399</v>
      </c>
      <c r="I77" s="123">
        <v>7.4373600000000005E-4</v>
      </c>
      <c r="J77" s="123">
        <v>8.0571400000000013E-4</v>
      </c>
      <c r="K77" s="123">
        <v>9.2966999999999995E-4</v>
      </c>
      <c r="L77" s="123" t="s">
        <v>399</v>
      </c>
      <c r="M77" s="123" t="s">
        <v>399</v>
      </c>
      <c r="N77" s="123">
        <v>1.23956E-2</v>
      </c>
      <c r="O77" s="123">
        <v>2.4791199999999996E-3</v>
      </c>
      <c r="P77" s="123">
        <v>2.47912E-3</v>
      </c>
      <c r="Q77" s="123">
        <v>1.8593399999999999E-3</v>
      </c>
      <c r="R77" s="123" t="s">
        <v>401</v>
      </c>
      <c r="S77" s="123" t="s">
        <v>401</v>
      </c>
      <c r="T77" s="123" t="s">
        <v>401</v>
      </c>
      <c r="U77" s="123" t="s">
        <v>401</v>
      </c>
      <c r="V77" s="123">
        <v>0.30989</v>
      </c>
      <c r="W77" s="123">
        <v>0.30989</v>
      </c>
      <c r="X77" s="123" t="s">
        <v>401</v>
      </c>
      <c r="Y77" s="123" t="s">
        <v>401</v>
      </c>
      <c r="Z77" s="123" t="s">
        <v>401</v>
      </c>
      <c r="AA77" s="123" t="s">
        <v>401</v>
      </c>
      <c r="AB77" s="123" t="s">
        <v>401</v>
      </c>
      <c r="AC77" s="123" t="s">
        <v>401</v>
      </c>
      <c r="AD77" s="123">
        <v>1.2395600000000004E-4</v>
      </c>
      <c r="AE77" s="26"/>
      <c r="AF77" s="123" t="s">
        <v>399</v>
      </c>
      <c r="AG77" s="123" t="s">
        <v>399</v>
      </c>
      <c r="AH77" s="123" t="s">
        <v>399</v>
      </c>
      <c r="AI77" s="123" t="s">
        <v>399</v>
      </c>
      <c r="AJ77" s="123" t="s">
        <v>399</v>
      </c>
      <c r="AK77" s="124" t="s">
        <v>408</v>
      </c>
      <c r="AL77" s="125" t="s">
        <v>410</v>
      </c>
    </row>
    <row r="78" spans="1:38" s="6" customFormat="1" ht="26.25" customHeight="1" thickBot="1">
      <c r="A78" s="37" t="s">
        <v>44</v>
      </c>
      <c r="B78" s="37" t="s">
        <v>185</v>
      </c>
      <c r="C78" s="37" t="s">
        <v>186</v>
      </c>
      <c r="D78" s="122"/>
      <c r="E78" s="123" t="s">
        <v>399</v>
      </c>
      <c r="F78" s="123" t="s">
        <v>399</v>
      </c>
      <c r="G78" s="123">
        <v>1.7586359999999999E-2</v>
      </c>
      <c r="H78" s="123" t="s">
        <v>399</v>
      </c>
      <c r="I78" s="123">
        <v>2.5313699999999998E-3</v>
      </c>
      <c r="J78" s="123">
        <v>3.3307499999999999E-3</v>
      </c>
      <c r="K78" s="123">
        <v>4.2633599999999999E-3</v>
      </c>
      <c r="L78" s="123">
        <v>2.53137E-6</v>
      </c>
      <c r="M78" s="123" t="s">
        <v>399</v>
      </c>
      <c r="N78" s="123">
        <v>0.31975199999999998</v>
      </c>
      <c r="O78" s="123">
        <v>3.0642899999999997E-2</v>
      </c>
      <c r="P78" s="123" t="s">
        <v>401</v>
      </c>
      <c r="Q78" s="123">
        <v>2.6646E-2</v>
      </c>
      <c r="R78" s="123" t="s">
        <v>401</v>
      </c>
      <c r="S78" s="123">
        <v>0.37304399999999999</v>
      </c>
      <c r="T78" s="123">
        <v>1.7319900000000001E-3</v>
      </c>
      <c r="U78" s="123" t="s">
        <v>401</v>
      </c>
      <c r="V78" s="123" t="s">
        <v>401</v>
      </c>
      <c r="W78" s="123">
        <v>0.66615000000000002</v>
      </c>
      <c r="X78" s="123" t="s">
        <v>401</v>
      </c>
      <c r="Y78" s="123" t="s">
        <v>401</v>
      </c>
      <c r="Z78" s="123" t="s">
        <v>401</v>
      </c>
      <c r="AA78" s="123" t="s">
        <v>401</v>
      </c>
      <c r="AB78" s="123" t="s">
        <v>401</v>
      </c>
      <c r="AC78" s="123" t="s">
        <v>401</v>
      </c>
      <c r="AD78" s="123">
        <v>4.9295100000000009E-5</v>
      </c>
      <c r="AE78" s="26"/>
      <c r="AF78" s="123" t="s">
        <v>399</v>
      </c>
      <c r="AG78" s="123" t="s">
        <v>399</v>
      </c>
      <c r="AH78" s="123" t="s">
        <v>399</v>
      </c>
      <c r="AI78" s="123" t="s">
        <v>399</v>
      </c>
      <c r="AJ78" s="123" t="s">
        <v>399</v>
      </c>
      <c r="AK78" s="124" t="s">
        <v>408</v>
      </c>
      <c r="AL78" s="125" t="s">
        <v>411</v>
      </c>
    </row>
    <row r="79" spans="1:38" s="6" customFormat="1" ht="26.25" customHeight="1" thickBot="1">
      <c r="A79" s="37" t="s">
        <v>44</v>
      </c>
      <c r="B79" s="37" t="s">
        <v>188</v>
      </c>
      <c r="C79" s="37" t="s">
        <v>189</v>
      </c>
      <c r="D79" s="122"/>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123" t="s">
        <v>399</v>
      </c>
      <c r="AG79" s="123" t="s">
        <v>399</v>
      </c>
      <c r="AH79" s="123" t="s">
        <v>399</v>
      </c>
      <c r="AI79" s="123" t="s">
        <v>399</v>
      </c>
      <c r="AJ79" s="123" t="s">
        <v>399</v>
      </c>
      <c r="AK79" s="39" t="s">
        <v>406</v>
      </c>
      <c r="AL79" s="125" t="s">
        <v>190</v>
      </c>
    </row>
    <row r="80" spans="1:38" s="6" customFormat="1" ht="26.25" customHeight="1" thickBot="1">
      <c r="A80" s="37" t="s">
        <v>44</v>
      </c>
      <c r="B80" s="37" t="s">
        <v>191</v>
      </c>
      <c r="C80" s="37" t="s">
        <v>192</v>
      </c>
      <c r="D80" s="122"/>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123" t="s">
        <v>399</v>
      </c>
      <c r="AG80" s="123" t="s">
        <v>399</v>
      </c>
      <c r="AH80" s="123" t="s">
        <v>399</v>
      </c>
      <c r="AI80" s="123" t="s">
        <v>399</v>
      </c>
      <c r="AJ80" s="123" t="s">
        <v>399</v>
      </c>
      <c r="AK80" s="39" t="s">
        <v>401</v>
      </c>
      <c r="AL80" s="125" t="s">
        <v>389</v>
      </c>
    </row>
    <row r="81" spans="1:38" s="6" customFormat="1" ht="26.25" customHeight="1" thickBot="1">
      <c r="A81" s="37" t="s">
        <v>44</v>
      </c>
      <c r="B81" s="37" t="s">
        <v>193</v>
      </c>
      <c r="C81" s="37" t="s">
        <v>194</v>
      </c>
      <c r="D81" s="122"/>
      <c r="E81" s="123" t="s">
        <v>399</v>
      </c>
      <c r="F81" s="123" t="s">
        <v>399</v>
      </c>
      <c r="G81" s="123" t="s">
        <v>399</v>
      </c>
      <c r="H81" s="123" t="s">
        <v>399</v>
      </c>
      <c r="I81" s="39" t="s">
        <v>401</v>
      </c>
      <c r="J81" s="39" t="s">
        <v>401</v>
      </c>
      <c r="K81" s="39" t="s">
        <v>401</v>
      </c>
      <c r="L81" s="123" t="s">
        <v>399</v>
      </c>
      <c r="M81" s="123" t="s">
        <v>399</v>
      </c>
      <c r="N81" s="123" t="s">
        <v>399</v>
      </c>
      <c r="O81" s="123" t="s">
        <v>399</v>
      </c>
      <c r="P81" s="123" t="s">
        <v>399</v>
      </c>
      <c r="Q81" s="123" t="s">
        <v>399</v>
      </c>
      <c r="R81" s="123" t="s">
        <v>399</v>
      </c>
      <c r="S81" s="123" t="s">
        <v>399</v>
      </c>
      <c r="T81" s="123" t="s">
        <v>399</v>
      </c>
      <c r="U81" s="123" t="s">
        <v>399</v>
      </c>
      <c r="V81" s="123" t="s">
        <v>399</v>
      </c>
      <c r="W81" s="123" t="s">
        <v>399</v>
      </c>
      <c r="X81" s="123" t="s">
        <v>399</v>
      </c>
      <c r="Y81" s="123" t="s">
        <v>399</v>
      </c>
      <c r="Z81" s="123" t="s">
        <v>399</v>
      </c>
      <c r="AA81" s="123" t="s">
        <v>399</v>
      </c>
      <c r="AB81" s="123" t="s">
        <v>399</v>
      </c>
      <c r="AC81" s="123" t="s">
        <v>399</v>
      </c>
      <c r="AD81" s="123" t="s">
        <v>399</v>
      </c>
      <c r="AE81" s="26"/>
      <c r="AF81" s="123" t="s">
        <v>399</v>
      </c>
      <c r="AG81" s="123" t="s">
        <v>399</v>
      </c>
      <c r="AH81" s="123" t="s">
        <v>399</v>
      </c>
      <c r="AI81" s="123" t="s">
        <v>399</v>
      </c>
      <c r="AJ81" s="123" t="s">
        <v>399</v>
      </c>
      <c r="AK81" s="124" t="s">
        <v>401</v>
      </c>
      <c r="AL81" s="125" t="s">
        <v>396</v>
      </c>
    </row>
    <row r="82" spans="1:38" s="6" customFormat="1" ht="26.25" customHeight="1" thickBot="1">
      <c r="A82" s="37" t="s">
        <v>196</v>
      </c>
      <c r="B82" s="37" t="s">
        <v>197</v>
      </c>
      <c r="C82" s="43" t="s">
        <v>198</v>
      </c>
      <c r="D82" s="122"/>
      <c r="E82" s="123" t="s">
        <v>399</v>
      </c>
      <c r="F82" s="123">
        <v>23.762051543216799</v>
      </c>
      <c r="G82" s="123" t="s">
        <v>399</v>
      </c>
      <c r="H82" s="123" t="s">
        <v>399</v>
      </c>
      <c r="I82" s="123" t="s">
        <v>399</v>
      </c>
      <c r="J82" s="123" t="s">
        <v>399</v>
      </c>
      <c r="K82" s="123" t="s">
        <v>399</v>
      </c>
      <c r="L82" s="123" t="s">
        <v>399</v>
      </c>
      <c r="M82" s="123" t="s">
        <v>399</v>
      </c>
      <c r="N82" s="123" t="s">
        <v>399</v>
      </c>
      <c r="O82" s="123" t="s">
        <v>399</v>
      </c>
      <c r="P82" s="123" t="s">
        <v>399</v>
      </c>
      <c r="Q82" s="123" t="s">
        <v>399</v>
      </c>
      <c r="R82" s="123" t="s">
        <v>399</v>
      </c>
      <c r="S82" s="123" t="s">
        <v>399</v>
      </c>
      <c r="T82" s="123" t="s">
        <v>399</v>
      </c>
      <c r="U82" s="123" t="s">
        <v>399</v>
      </c>
      <c r="V82" s="123" t="s">
        <v>399</v>
      </c>
      <c r="W82" s="123" t="s">
        <v>399</v>
      </c>
      <c r="X82" s="123" t="s">
        <v>399</v>
      </c>
      <c r="Y82" s="123" t="s">
        <v>399</v>
      </c>
      <c r="Z82" s="123" t="s">
        <v>399</v>
      </c>
      <c r="AA82" s="123" t="s">
        <v>399</v>
      </c>
      <c r="AB82" s="123" t="s">
        <v>399</v>
      </c>
      <c r="AC82" s="123" t="s">
        <v>399</v>
      </c>
      <c r="AD82" s="123" t="s">
        <v>399</v>
      </c>
      <c r="AE82" s="26"/>
      <c r="AF82" s="123" t="s">
        <v>399</v>
      </c>
      <c r="AG82" s="123" t="s">
        <v>399</v>
      </c>
      <c r="AH82" s="123" t="s">
        <v>399</v>
      </c>
      <c r="AI82" s="123" t="s">
        <v>399</v>
      </c>
      <c r="AJ82" s="123" t="s">
        <v>399</v>
      </c>
      <c r="AK82" s="124">
        <v>20440290</v>
      </c>
      <c r="AL82" s="125" t="s">
        <v>412</v>
      </c>
    </row>
    <row r="83" spans="1:38" s="6" customFormat="1" ht="26.25" customHeight="1" thickBot="1">
      <c r="A83" s="37" t="s">
        <v>44</v>
      </c>
      <c r="B83" s="48" t="s">
        <v>199</v>
      </c>
      <c r="C83" s="43" t="s">
        <v>200</v>
      </c>
      <c r="D83" s="122"/>
      <c r="E83" s="39" t="s">
        <v>399</v>
      </c>
      <c r="F83" s="123">
        <v>8.5264160000000002E-3</v>
      </c>
      <c r="G83" s="39" t="s">
        <v>399</v>
      </c>
      <c r="H83" s="123" t="s">
        <v>399</v>
      </c>
      <c r="I83" s="123">
        <v>5.3290099999999993E-2</v>
      </c>
      <c r="J83" s="123">
        <v>1.0658019999999999</v>
      </c>
      <c r="K83" s="123">
        <v>7.9935149999999995</v>
      </c>
      <c r="L83" s="123">
        <v>3.0375356999999999E-3</v>
      </c>
      <c r="M83" s="39" t="s">
        <v>399</v>
      </c>
      <c r="N83" s="123" t="s">
        <v>399</v>
      </c>
      <c r="O83" s="123" t="s">
        <v>399</v>
      </c>
      <c r="P83" s="123" t="s">
        <v>399</v>
      </c>
      <c r="Q83" s="123" t="s">
        <v>399</v>
      </c>
      <c r="R83" s="123" t="s">
        <v>399</v>
      </c>
      <c r="S83" s="123" t="s">
        <v>399</v>
      </c>
      <c r="T83" s="123" t="s">
        <v>399</v>
      </c>
      <c r="U83" s="123" t="s">
        <v>399</v>
      </c>
      <c r="V83" s="123" t="s">
        <v>399</v>
      </c>
      <c r="W83" s="123" t="s">
        <v>401</v>
      </c>
      <c r="X83" s="123" t="s">
        <v>401</v>
      </c>
      <c r="Y83" s="123" t="s">
        <v>401</v>
      </c>
      <c r="Z83" s="123" t="s">
        <v>401</v>
      </c>
      <c r="AA83" s="123" t="s">
        <v>401</v>
      </c>
      <c r="AB83" s="123" t="s">
        <v>401</v>
      </c>
      <c r="AC83" s="123" t="s">
        <v>401</v>
      </c>
      <c r="AD83" s="123" t="s">
        <v>399</v>
      </c>
      <c r="AE83" s="26"/>
      <c r="AF83" s="123" t="s">
        <v>399</v>
      </c>
      <c r="AG83" s="123" t="s">
        <v>399</v>
      </c>
      <c r="AH83" s="123" t="s">
        <v>399</v>
      </c>
      <c r="AI83" s="123" t="s">
        <v>399</v>
      </c>
      <c r="AJ83" s="123" t="s">
        <v>399</v>
      </c>
      <c r="AK83" s="124" t="s">
        <v>408</v>
      </c>
      <c r="AL83" s="125" t="s">
        <v>413</v>
      </c>
    </row>
    <row r="84" spans="1:38" s="6" customFormat="1" ht="26.25" customHeight="1" thickBot="1">
      <c r="A84" s="37" t="s">
        <v>44</v>
      </c>
      <c r="B84" s="48" t="s">
        <v>201</v>
      </c>
      <c r="C84" s="43" t="s">
        <v>202</v>
      </c>
      <c r="D84" s="122"/>
      <c r="E84" s="39" t="s">
        <v>399</v>
      </c>
      <c r="F84" s="123">
        <v>1.8642000000000002E-4</v>
      </c>
      <c r="G84" s="123" t="s">
        <v>399</v>
      </c>
      <c r="H84" s="123" t="s">
        <v>399</v>
      </c>
      <c r="I84" s="123">
        <v>1.1472000000000001E-4</v>
      </c>
      <c r="J84" s="123">
        <v>5.7360000000000006E-4</v>
      </c>
      <c r="K84" s="123">
        <v>2.2944000000000003E-3</v>
      </c>
      <c r="L84" s="123">
        <v>1.4913599999999999E-8</v>
      </c>
      <c r="M84" s="123">
        <v>1.3623000000000002E-5</v>
      </c>
      <c r="N84" s="123" t="s">
        <v>401</v>
      </c>
      <c r="O84" s="123" t="s">
        <v>401</v>
      </c>
      <c r="P84" s="123" t="s">
        <v>401</v>
      </c>
      <c r="Q84" s="123" t="s">
        <v>399</v>
      </c>
      <c r="R84" s="123" t="s">
        <v>399</v>
      </c>
      <c r="S84" s="123" t="s">
        <v>399</v>
      </c>
      <c r="T84" s="123" t="s">
        <v>399</v>
      </c>
      <c r="U84" s="123" t="s">
        <v>399</v>
      </c>
      <c r="V84" s="123" t="s">
        <v>399</v>
      </c>
      <c r="W84" s="123" t="s">
        <v>401</v>
      </c>
      <c r="X84" s="123" t="s">
        <v>401</v>
      </c>
      <c r="Y84" s="123" t="s">
        <v>401</v>
      </c>
      <c r="Z84" s="123" t="s">
        <v>401</v>
      </c>
      <c r="AA84" s="123" t="s">
        <v>401</v>
      </c>
      <c r="AB84" s="123" t="s">
        <v>401</v>
      </c>
      <c r="AC84" s="123" t="s">
        <v>401</v>
      </c>
      <c r="AD84" s="123" t="s">
        <v>399</v>
      </c>
      <c r="AE84" s="26"/>
      <c r="AF84" s="123" t="s">
        <v>399</v>
      </c>
      <c r="AG84" s="123" t="s">
        <v>399</v>
      </c>
      <c r="AH84" s="123" t="s">
        <v>399</v>
      </c>
      <c r="AI84" s="123" t="s">
        <v>399</v>
      </c>
      <c r="AJ84" s="123" t="s">
        <v>399</v>
      </c>
      <c r="AK84" s="124">
        <v>1434</v>
      </c>
      <c r="AL84" s="125" t="s">
        <v>37</v>
      </c>
    </row>
    <row r="85" spans="1:38" s="6" customFormat="1" ht="26.25" customHeight="1" thickBot="1">
      <c r="A85" s="37" t="s">
        <v>196</v>
      </c>
      <c r="B85" s="37" t="s">
        <v>203</v>
      </c>
      <c r="C85" s="43" t="s">
        <v>380</v>
      </c>
      <c r="D85" s="122"/>
      <c r="E85" s="123" t="s">
        <v>399</v>
      </c>
      <c r="F85" s="123">
        <v>10.217405119999999</v>
      </c>
      <c r="G85" s="123" t="s">
        <v>399</v>
      </c>
      <c r="H85" s="123" t="s">
        <v>399</v>
      </c>
      <c r="I85" s="123" t="s">
        <v>399</v>
      </c>
      <c r="J85" s="123" t="s">
        <v>399</v>
      </c>
      <c r="K85" s="123" t="s">
        <v>399</v>
      </c>
      <c r="L85" s="123" t="s">
        <v>399</v>
      </c>
      <c r="M85" s="123" t="s">
        <v>399</v>
      </c>
      <c r="N85" s="123" t="s">
        <v>399</v>
      </c>
      <c r="O85" s="123" t="s">
        <v>399</v>
      </c>
      <c r="P85" s="123" t="s">
        <v>399</v>
      </c>
      <c r="Q85" s="123" t="s">
        <v>399</v>
      </c>
      <c r="R85" s="123" t="s">
        <v>399</v>
      </c>
      <c r="S85" s="123" t="s">
        <v>399</v>
      </c>
      <c r="T85" s="123" t="s">
        <v>399</v>
      </c>
      <c r="U85" s="123" t="s">
        <v>399</v>
      </c>
      <c r="V85" s="123" t="s">
        <v>399</v>
      </c>
      <c r="W85" s="123" t="s">
        <v>399</v>
      </c>
      <c r="X85" s="123" t="s">
        <v>399</v>
      </c>
      <c r="Y85" s="123" t="s">
        <v>399</v>
      </c>
      <c r="Z85" s="123" t="s">
        <v>399</v>
      </c>
      <c r="AA85" s="123" t="s">
        <v>399</v>
      </c>
      <c r="AB85" s="123" t="s">
        <v>399</v>
      </c>
      <c r="AC85" s="123" t="s">
        <v>399</v>
      </c>
      <c r="AD85" s="123" t="s">
        <v>399</v>
      </c>
      <c r="AE85" s="26"/>
      <c r="AF85" s="123" t="s">
        <v>399</v>
      </c>
      <c r="AG85" s="123" t="s">
        <v>399</v>
      </c>
      <c r="AH85" s="123" t="s">
        <v>399</v>
      </c>
      <c r="AI85" s="123" t="s">
        <v>399</v>
      </c>
      <c r="AJ85" s="123" t="s">
        <v>399</v>
      </c>
      <c r="AK85" s="124" t="s">
        <v>643</v>
      </c>
      <c r="AL85" s="125" t="s">
        <v>460</v>
      </c>
    </row>
    <row r="86" spans="1:38" s="6" customFormat="1" ht="26.25" customHeight="1" thickBot="1">
      <c r="A86" s="37" t="s">
        <v>196</v>
      </c>
      <c r="B86" s="37" t="s">
        <v>204</v>
      </c>
      <c r="C86" s="43" t="s">
        <v>205</v>
      </c>
      <c r="D86" s="122"/>
      <c r="E86" s="123" t="s">
        <v>399</v>
      </c>
      <c r="F86" s="123">
        <v>7.6709029600000003</v>
      </c>
      <c r="G86" s="123" t="s">
        <v>399</v>
      </c>
      <c r="H86" s="123" t="s">
        <v>399</v>
      </c>
      <c r="I86" s="123" t="s">
        <v>399</v>
      </c>
      <c r="J86" s="123" t="s">
        <v>399</v>
      </c>
      <c r="K86" s="123" t="s">
        <v>399</v>
      </c>
      <c r="L86" s="123" t="s">
        <v>399</v>
      </c>
      <c r="M86" s="123" t="s">
        <v>399</v>
      </c>
      <c r="N86" s="123" t="s">
        <v>399</v>
      </c>
      <c r="O86" s="123" t="s">
        <v>399</v>
      </c>
      <c r="P86" s="123" t="s">
        <v>399</v>
      </c>
      <c r="Q86" s="123" t="s">
        <v>399</v>
      </c>
      <c r="R86" s="123" t="s">
        <v>399</v>
      </c>
      <c r="S86" s="123" t="s">
        <v>399</v>
      </c>
      <c r="T86" s="123" t="s">
        <v>399</v>
      </c>
      <c r="U86" s="123" t="s">
        <v>399</v>
      </c>
      <c r="V86" s="123" t="s">
        <v>399</v>
      </c>
      <c r="W86" s="123" t="s">
        <v>399</v>
      </c>
      <c r="X86" s="123" t="s">
        <v>399</v>
      </c>
      <c r="Y86" s="123" t="s">
        <v>399</v>
      </c>
      <c r="Z86" s="123" t="s">
        <v>399</v>
      </c>
      <c r="AA86" s="123" t="s">
        <v>399</v>
      </c>
      <c r="AB86" s="123" t="s">
        <v>399</v>
      </c>
      <c r="AC86" s="123" t="s">
        <v>399</v>
      </c>
      <c r="AD86" s="123" t="s">
        <v>399</v>
      </c>
      <c r="AE86" s="26"/>
      <c r="AF86" s="123" t="s">
        <v>399</v>
      </c>
      <c r="AG86" s="123" t="s">
        <v>399</v>
      </c>
      <c r="AH86" s="123" t="s">
        <v>399</v>
      </c>
      <c r="AI86" s="123" t="s">
        <v>399</v>
      </c>
      <c r="AJ86" s="123" t="s">
        <v>399</v>
      </c>
      <c r="AK86" s="123">
        <v>16.675875999999999</v>
      </c>
      <c r="AL86" s="125" t="s">
        <v>206</v>
      </c>
    </row>
    <row r="87" spans="1:38" s="6" customFormat="1" ht="26.25" customHeight="1" thickBot="1">
      <c r="A87" s="37" t="s">
        <v>196</v>
      </c>
      <c r="B87" s="37" t="s">
        <v>207</v>
      </c>
      <c r="C87" s="43" t="s">
        <v>208</v>
      </c>
      <c r="D87" s="122"/>
      <c r="E87" s="123" t="s">
        <v>399</v>
      </c>
      <c r="F87" s="131">
        <v>0.31070560000000003</v>
      </c>
      <c r="G87" s="123" t="s">
        <v>399</v>
      </c>
      <c r="H87" s="123" t="s">
        <v>399</v>
      </c>
      <c r="I87" s="123" t="s">
        <v>401</v>
      </c>
      <c r="J87" s="123" t="s">
        <v>399</v>
      </c>
      <c r="K87" s="123" t="s">
        <v>399</v>
      </c>
      <c r="L87" s="123" t="s">
        <v>399</v>
      </c>
      <c r="M87" s="123" t="s">
        <v>399</v>
      </c>
      <c r="N87" s="123" t="s">
        <v>399</v>
      </c>
      <c r="O87" s="123" t="s">
        <v>399</v>
      </c>
      <c r="P87" s="123" t="s">
        <v>399</v>
      </c>
      <c r="Q87" s="123" t="s">
        <v>399</v>
      </c>
      <c r="R87" s="123" t="s">
        <v>399</v>
      </c>
      <c r="S87" s="123" t="s">
        <v>399</v>
      </c>
      <c r="T87" s="123" t="s">
        <v>399</v>
      </c>
      <c r="U87" s="123" t="s">
        <v>399</v>
      </c>
      <c r="V87" s="123" t="s">
        <v>399</v>
      </c>
      <c r="W87" s="123" t="s">
        <v>399</v>
      </c>
      <c r="X87" s="123" t="s">
        <v>399</v>
      </c>
      <c r="Y87" s="123" t="s">
        <v>399</v>
      </c>
      <c r="Z87" s="123" t="s">
        <v>399</v>
      </c>
      <c r="AA87" s="123" t="s">
        <v>399</v>
      </c>
      <c r="AB87" s="123" t="s">
        <v>399</v>
      </c>
      <c r="AC87" s="123" t="s">
        <v>399</v>
      </c>
      <c r="AD87" s="123" t="s">
        <v>399</v>
      </c>
      <c r="AE87" s="26"/>
      <c r="AF87" s="123" t="s">
        <v>399</v>
      </c>
      <c r="AG87" s="123" t="s">
        <v>399</v>
      </c>
      <c r="AH87" s="123" t="s">
        <v>399</v>
      </c>
      <c r="AI87" s="123" t="s">
        <v>399</v>
      </c>
      <c r="AJ87" s="123" t="s">
        <v>399</v>
      </c>
      <c r="AK87" s="131">
        <v>0.77676400000000001</v>
      </c>
      <c r="AL87" s="125" t="s">
        <v>206</v>
      </c>
    </row>
    <row r="88" spans="1:38" s="6" customFormat="1" ht="26.25" customHeight="1" thickBot="1">
      <c r="A88" s="37" t="s">
        <v>196</v>
      </c>
      <c r="B88" s="37" t="s">
        <v>209</v>
      </c>
      <c r="C88" s="43" t="s">
        <v>210</v>
      </c>
      <c r="D88" s="122"/>
      <c r="E88" s="123" t="s">
        <v>399</v>
      </c>
      <c r="F88" s="123">
        <v>15.085517656</v>
      </c>
      <c r="G88" s="123" t="s">
        <v>399</v>
      </c>
      <c r="H88" s="123" t="s">
        <v>399</v>
      </c>
      <c r="I88" s="123" t="s">
        <v>399</v>
      </c>
      <c r="J88" s="123" t="s">
        <v>399</v>
      </c>
      <c r="K88" s="123">
        <v>9.6100000000000005E-2</v>
      </c>
      <c r="L88" s="123" t="s">
        <v>401</v>
      </c>
      <c r="M88" s="123" t="s">
        <v>399</v>
      </c>
      <c r="N88" s="123" t="s">
        <v>399</v>
      </c>
      <c r="O88" s="123">
        <v>2.4025000000000001E-5</v>
      </c>
      <c r="P88" s="123" t="s">
        <v>399</v>
      </c>
      <c r="Q88" s="123">
        <v>1.2012500000000001E-4</v>
      </c>
      <c r="R88" s="123">
        <v>1.4415000000000001E-3</v>
      </c>
      <c r="S88" s="123" t="s">
        <v>401</v>
      </c>
      <c r="T88" s="123">
        <v>1.2012500000000001E-2</v>
      </c>
      <c r="U88" s="123">
        <v>1.2012500000000001E-4</v>
      </c>
      <c r="V88" s="123" t="s">
        <v>401</v>
      </c>
      <c r="W88" s="123" t="s">
        <v>401</v>
      </c>
      <c r="X88" s="123">
        <v>0.61263749999999995</v>
      </c>
      <c r="Y88" s="123" t="s">
        <v>401</v>
      </c>
      <c r="Z88" s="123" t="s">
        <v>401</v>
      </c>
      <c r="AA88" s="123" t="s">
        <v>401</v>
      </c>
      <c r="AB88" s="123">
        <v>0.61263749999999995</v>
      </c>
      <c r="AC88" s="123" t="s">
        <v>401</v>
      </c>
      <c r="AD88" s="123" t="s">
        <v>401</v>
      </c>
      <c r="AE88" s="26"/>
      <c r="AF88" s="123" t="s">
        <v>399</v>
      </c>
      <c r="AG88" s="123" t="s">
        <v>399</v>
      </c>
      <c r="AH88" s="123" t="s">
        <v>399</v>
      </c>
      <c r="AI88" s="123" t="s">
        <v>399</v>
      </c>
      <c r="AJ88" s="123" t="s">
        <v>399</v>
      </c>
      <c r="AK88" s="124" t="s">
        <v>602</v>
      </c>
      <c r="AL88" s="125" t="s">
        <v>460</v>
      </c>
    </row>
    <row r="89" spans="1:38" s="6" customFormat="1" ht="26.25" customHeight="1" thickBot="1">
      <c r="A89" s="37" t="s">
        <v>196</v>
      </c>
      <c r="B89" s="37" t="s">
        <v>211</v>
      </c>
      <c r="C89" s="43" t="s">
        <v>212</v>
      </c>
      <c r="D89" s="122"/>
      <c r="E89" s="123" t="s">
        <v>399</v>
      </c>
      <c r="F89" s="123">
        <v>1.3164070000000001</v>
      </c>
      <c r="G89" s="123" t="s">
        <v>399</v>
      </c>
      <c r="H89" s="123" t="s">
        <v>399</v>
      </c>
      <c r="I89" s="123" t="s">
        <v>401</v>
      </c>
      <c r="J89" s="123" t="s">
        <v>399</v>
      </c>
      <c r="K89" s="123" t="s">
        <v>399</v>
      </c>
      <c r="L89" s="123" t="s">
        <v>399</v>
      </c>
      <c r="M89" s="123" t="s">
        <v>399</v>
      </c>
      <c r="N89" s="123" t="s">
        <v>399</v>
      </c>
      <c r="O89" s="123" t="s">
        <v>399</v>
      </c>
      <c r="P89" s="123" t="s">
        <v>399</v>
      </c>
      <c r="Q89" s="123" t="s">
        <v>399</v>
      </c>
      <c r="R89" s="123" t="s">
        <v>399</v>
      </c>
      <c r="S89" s="123" t="s">
        <v>399</v>
      </c>
      <c r="T89" s="123" t="s">
        <v>399</v>
      </c>
      <c r="U89" s="123" t="s">
        <v>399</v>
      </c>
      <c r="V89" s="123" t="s">
        <v>399</v>
      </c>
      <c r="W89" s="123" t="s">
        <v>399</v>
      </c>
      <c r="X89" s="123" t="s">
        <v>399</v>
      </c>
      <c r="Y89" s="123" t="s">
        <v>399</v>
      </c>
      <c r="Z89" s="123" t="s">
        <v>399</v>
      </c>
      <c r="AA89" s="123" t="s">
        <v>399</v>
      </c>
      <c r="AB89" s="123" t="s">
        <v>399</v>
      </c>
      <c r="AC89" s="123" t="s">
        <v>399</v>
      </c>
      <c r="AD89" s="123" t="s">
        <v>399</v>
      </c>
      <c r="AE89" s="26"/>
      <c r="AF89" s="123" t="s">
        <v>399</v>
      </c>
      <c r="AG89" s="123" t="s">
        <v>399</v>
      </c>
      <c r="AH89" s="123" t="s">
        <v>399</v>
      </c>
      <c r="AI89" s="123" t="s">
        <v>399</v>
      </c>
      <c r="AJ89" s="123" t="s">
        <v>399</v>
      </c>
      <c r="AK89" s="124">
        <v>2.45702</v>
      </c>
      <c r="AL89" s="125" t="s">
        <v>461</v>
      </c>
    </row>
    <row r="90" spans="1:38" s="52" customFormat="1" ht="26.25" customHeight="1" thickBot="1">
      <c r="A90" s="37" t="s">
        <v>196</v>
      </c>
      <c r="B90" s="37" t="s">
        <v>213</v>
      </c>
      <c r="C90" s="43" t="s">
        <v>214</v>
      </c>
      <c r="D90" s="122"/>
      <c r="E90" s="123" t="s">
        <v>401</v>
      </c>
      <c r="F90" s="123">
        <v>5.2562062000000003</v>
      </c>
      <c r="G90" s="123" t="s">
        <v>401</v>
      </c>
      <c r="H90" s="123" t="s">
        <v>401</v>
      </c>
      <c r="I90" s="123" t="s">
        <v>401</v>
      </c>
      <c r="J90" s="123" t="s">
        <v>401</v>
      </c>
      <c r="K90" s="123" t="s">
        <v>401</v>
      </c>
      <c r="L90" s="123" t="s">
        <v>401</v>
      </c>
      <c r="M90" s="123" t="s">
        <v>401</v>
      </c>
      <c r="N90" s="123" t="s">
        <v>401</v>
      </c>
      <c r="O90" s="123" t="s">
        <v>401</v>
      </c>
      <c r="P90" s="123" t="s">
        <v>401</v>
      </c>
      <c r="Q90" s="123" t="s">
        <v>401</v>
      </c>
      <c r="R90" s="123" t="s">
        <v>401</v>
      </c>
      <c r="S90" s="123" t="s">
        <v>401</v>
      </c>
      <c r="T90" s="123" t="s">
        <v>401</v>
      </c>
      <c r="U90" s="123" t="s">
        <v>401</v>
      </c>
      <c r="V90" s="123" t="s">
        <v>401</v>
      </c>
      <c r="W90" s="123" t="s">
        <v>401</v>
      </c>
      <c r="X90" s="123" t="s">
        <v>401</v>
      </c>
      <c r="Y90" s="123" t="s">
        <v>401</v>
      </c>
      <c r="Z90" s="123" t="s">
        <v>401</v>
      </c>
      <c r="AA90" s="123" t="s">
        <v>401</v>
      </c>
      <c r="AB90" s="123" t="s">
        <v>401</v>
      </c>
      <c r="AC90" s="123" t="s">
        <v>401</v>
      </c>
      <c r="AD90" s="123" t="s">
        <v>401</v>
      </c>
      <c r="AE90" s="26"/>
      <c r="AF90" s="123" t="s">
        <v>399</v>
      </c>
      <c r="AG90" s="123" t="s">
        <v>399</v>
      </c>
      <c r="AH90" s="123" t="s">
        <v>399</v>
      </c>
      <c r="AI90" s="123" t="s">
        <v>399</v>
      </c>
      <c r="AJ90" s="123" t="s">
        <v>399</v>
      </c>
      <c r="AK90" s="124" t="s">
        <v>597</v>
      </c>
      <c r="AL90" s="125" t="s">
        <v>462</v>
      </c>
    </row>
    <row r="91" spans="1:38" s="6" customFormat="1" ht="26.25" customHeight="1" thickBot="1">
      <c r="A91" s="37" t="s">
        <v>196</v>
      </c>
      <c r="B91" s="37" t="s">
        <v>381</v>
      </c>
      <c r="C91" s="37" t="s">
        <v>215</v>
      </c>
      <c r="D91" s="122"/>
      <c r="E91" s="123">
        <v>6.1359324700000002E-2</v>
      </c>
      <c r="F91" s="123">
        <v>0.86080100000000004</v>
      </c>
      <c r="G91" s="123">
        <v>1.8860352999999998E-3</v>
      </c>
      <c r="H91" s="123">
        <v>0.14109296989999998</v>
      </c>
      <c r="I91" s="123">
        <v>0.95039157109999983</v>
      </c>
      <c r="J91" s="123">
        <v>0.98035580079999984</v>
      </c>
      <c r="K91" s="123">
        <v>0.98654474444999984</v>
      </c>
      <c r="L91" s="123">
        <v>4.1307941789999999E-3</v>
      </c>
      <c r="M91" s="123">
        <v>1.8777719428499997</v>
      </c>
      <c r="N91" s="123">
        <v>0.48961976000000001</v>
      </c>
      <c r="O91" s="123">
        <v>0.18451513460000002</v>
      </c>
      <c r="P91" s="123">
        <v>3.5597355000000003E-5</v>
      </c>
      <c r="Q91" s="123">
        <v>8.3060494999999998E-4</v>
      </c>
      <c r="R91" s="123">
        <v>9.7424339999999995E-3</v>
      </c>
      <c r="S91" s="123">
        <v>0.46087551239999996</v>
      </c>
      <c r="T91" s="123">
        <v>0.1105308762</v>
      </c>
      <c r="U91" s="123" t="s">
        <v>401</v>
      </c>
      <c r="V91" s="123">
        <v>0.25416932619999999</v>
      </c>
      <c r="W91" s="123">
        <v>3.3998305999999997E-3</v>
      </c>
      <c r="X91" s="123">
        <v>3.7738119659999998E-3</v>
      </c>
      <c r="Y91" s="123">
        <v>1.5299237699999998E-3</v>
      </c>
      <c r="Z91" s="123">
        <v>1.5299237699999998E-3</v>
      </c>
      <c r="AA91" s="123">
        <v>1.5299237699999998E-3</v>
      </c>
      <c r="AB91" s="123">
        <v>8.3635832759999997E-3</v>
      </c>
      <c r="AC91" s="123" t="s">
        <v>401</v>
      </c>
      <c r="AD91" s="123" t="s">
        <v>401</v>
      </c>
      <c r="AE91" s="26"/>
      <c r="AF91" s="123" t="s">
        <v>399</v>
      </c>
      <c r="AG91" s="123" t="s">
        <v>399</v>
      </c>
      <c r="AH91" s="123" t="s">
        <v>399</v>
      </c>
      <c r="AI91" s="123" t="s">
        <v>399</v>
      </c>
      <c r="AJ91" s="123" t="s">
        <v>399</v>
      </c>
      <c r="AK91" s="124" t="s">
        <v>477</v>
      </c>
      <c r="AL91" s="125" t="s">
        <v>414</v>
      </c>
    </row>
    <row r="92" spans="1:38" s="6" customFormat="1" ht="26.25" customHeight="1" thickBot="1">
      <c r="A92" s="37" t="s">
        <v>44</v>
      </c>
      <c r="B92" s="37" t="s">
        <v>216</v>
      </c>
      <c r="C92" s="37" t="s">
        <v>217</v>
      </c>
      <c r="D92" s="128"/>
      <c r="E92" s="123">
        <v>2.1999999999999999E-2</v>
      </c>
      <c r="F92" s="123">
        <v>4.3999999999999997E-2</v>
      </c>
      <c r="G92" s="123">
        <v>4.3999999999999997E-2</v>
      </c>
      <c r="H92" s="123" t="s">
        <v>401</v>
      </c>
      <c r="I92" s="123">
        <v>1.32E-2</v>
      </c>
      <c r="J92" s="123">
        <v>1.7599999999999998E-2</v>
      </c>
      <c r="K92" s="123">
        <v>2.1999999999999999E-2</v>
      </c>
      <c r="L92" s="123">
        <v>3.4319999999999999E-4</v>
      </c>
      <c r="M92" s="123">
        <v>0.121</v>
      </c>
      <c r="N92" s="123" t="s">
        <v>399</v>
      </c>
      <c r="O92" s="123" t="s">
        <v>399</v>
      </c>
      <c r="P92" s="123" t="s">
        <v>399</v>
      </c>
      <c r="Q92" s="123" t="s">
        <v>399</v>
      </c>
      <c r="R92" s="123" t="s">
        <v>399</v>
      </c>
      <c r="S92" s="123" t="s">
        <v>399</v>
      </c>
      <c r="T92" s="123" t="s">
        <v>399</v>
      </c>
      <c r="U92" s="123" t="s">
        <v>399</v>
      </c>
      <c r="V92" s="123" t="s">
        <v>399</v>
      </c>
      <c r="W92" s="123" t="s">
        <v>399</v>
      </c>
      <c r="X92" s="123" t="s">
        <v>401</v>
      </c>
      <c r="Y92" s="123" t="s">
        <v>401</v>
      </c>
      <c r="Z92" s="123" t="s">
        <v>401</v>
      </c>
      <c r="AA92" s="123" t="s">
        <v>401</v>
      </c>
      <c r="AB92" s="123" t="s">
        <v>401</v>
      </c>
      <c r="AC92" s="123" t="s">
        <v>401</v>
      </c>
      <c r="AD92" s="123" t="s">
        <v>399</v>
      </c>
      <c r="AE92" s="26"/>
      <c r="AF92" s="123" t="s">
        <v>399</v>
      </c>
      <c r="AG92" s="123" t="s">
        <v>399</v>
      </c>
      <c r="AH92" s="123" t="s">
        <v>399</v>
      </c>
      <c r="AI92" s="123" t="s">
        <v>399</v>
      </c>
      <c r="AJ92" s="123" t="s">
        <v>399</v>
      </c>
      <c r="AK92" s="124" t="s">
        <v>408</v>
      </c>
      <c r="AL92" s="125" t="s">
        <v>218</v>
      </c>
    </row>
    <row r="93" spans="1:38" s="6" customFormat="1" ht="26.25" customHeight="1" thickBot="1">
      <c r="A93" s="37" t="s">
        <v>44</v>
      </c>
      <c r="B93" s="37" t="s">
        <v>219</v>
      </c>
      <c r="C93" s="37" t="s">
        <v>382</v>
      </c>
      <c r="D93" s="128"/>
      <c r="E93" s="123" t="s">
        <v>399</v>
      </c>
      <c r="F93" s="123">
        <v>10.419261673149999</v>
      </c>
      <c r="G93" s="123" t="s">
        <v>399</v>
      </c>
      <c r="H93" s="123" t="s">
        <v>399</v>
      </c>
      <c r="I93" s="39" t="s">
        <v>401</v>
      </c>
      <c r="J93" s="39">
        <v>5.0403055199999998E-2</v>
      </c>
      <c r="K93" s="39" t="s">
        <v>401</v>
      </c>
      <c r="L93" s="39" t="s">
        <v>401</v>
      </c>
      <c r="M93" s="123" t="s">
        <v>399</v>
      </c>
      <c r="N93" s="123" t="s">
        <v>399</v>
      </c>
      <c r="O93" s="123" t="s">
        <v>399</v>
      </c>
      <c r="P93" s="123" t="s">
        <v>399</v>
      </c>
      <c r="Q93" s="123" t="s">
        <v>399</v>
      </c>
      <c r="R93" s="123" t="s">
        <v>399</v>
      </c>
      <c r="S93" s="123" t="s">
        <v>399</v>
      </c>
      <c r="T93" s="123" t="s">
        <v>399</v>
      </c>
      <c r="U93" s="123" t="s">
        <v>399</v>
      </c>
      <c r="V93" s="123" t="s">
        <v>399</v>
      </c>
      <c r="W93" s="123" t="s">
        <v>399</v>
      </c>
      <c r="X93" s="123" t="s">
        <v>399</v>
      </c>
      <c r="Y93" s="123" t="s">
        <v>399</v>
      </c>
      <c r="Z93" s="123" t="s">
        <v>399</v>
      </c>
      <c r="AA93" s="123" t="s">
        <v>399</v>
      </c>
      <c r="AB93" s="123" t="s">
        <v>399</v>
      </c>
      <c r="AC93" s="123" t="s">
        <v>399</v>
      </c>
      <c r="AD93" s="123" t="s">
        <v>399</v>
      </c>
      <c r="AE93" s="26"/>
      <c r="AF93" s="123" t="s">
        <v>399</v>
      </c>
      <c r="AG93" s="123" t="s">
        <v>399</v>
      </c>
      <c r="AH93" s="123" t="s">
        <v>399</v>
      </c>
      <c r="AI93" s="123" t="s">
        <v>399</v>
      </c>
      <c r="AJ93" s="123" t="s">
        <v>399</v>
      </c>
      <c r="AK93" s="124" t="s">
        <v>687</v>
      </c>
      <c r="AL93" s="125" t="s">
        <v>452</v>
      </c>
    </row>
    <row r="94" spans="1:38" s="6" customFormat="1" ht="26.25" customHeight="1" thickBot="1">
      <c r="A94" s="37" t="s">
        <v>44</v>
      </c>
      <c r="B94" s="53" t="s">
        <v>383</v>
      </c>
      <c r="C94" s="37" t="s">
        <v>220</v>
      </c>
      <c r="D94" s="122"/>
      <c r="E94" s="123" t="s">
        <v>405</v>
      </c>
      <c r="F94" s="123" t="s">
        <v>405</v>
      </c>
      <c r="G94" s="123" t="s">
        <v>405</v>
      </c>
      <c r="H94" s="123" t="s">
        <v>405</v>
      </c>
      <c r="I94" s="123" t="s">
        <v>405</v>
      </c>
      <c r="J94" s="123" t="s">
        <v>405</v>
      </c>
      <c r="K94" s="123" t="s">
        <v>405</v>
      </c>
      <c r="L94" s="123" t="s">
        <v>405</v>
      </c>
      <c r="M94" s="123" t="s">
        <v>405</v>
      </c>
      <c r="N94" s="123" t="s">
        <v>405</v>
      </c>
      <c r="O94" s="123" t="s">
        <v>405</v>
      </c>
      <c r="P94" s="123" t="s">
        <v>405</v>
      </c>
      <c r="Q94" s="123" t="s">
        <v>405</v>
      </c>
      <c r="R94" s="123" t="s">
        <v>405</v>
      </c>
      <c r="S94" s="123" t="s">
        <v>405</v>
      </c>
      <c r="T94" s="123" t="s">
        <v>405</v>
      </c>
      <c r="U94" s="123" t="s">
        <v>405</v>
      </c>
      <c r="V94" s="123" t="s">
        <v>405</v>
      </c>
      <c r="W94" s="123" t="s">
        <v>405</v>
      </c>
      <c r="X94" s="123" t="s">
        <v>405</v>
      </c>
      <c r="Y94" s="123" t="s">
        <v>405</v>
      </c>
      <c r="Z94" s="123" t="s">
        <v>405</v>
      </c>
      <c r="AA94" s="123" t="s">
        <v>405</v>
      </c>
      <c r="AB94" s="123" t="s">
        <v>405</v>
      </c>
      <c r="AC94" s="123" t="s">
        <v>405</v>
      </c>
      <c r="AD94" s="123" t="s">
        <v>405</v>
      </c>
      <c r="AE94" s="26"/>
      <c r="AF94" s="123" t="s">
        <v>399</v>
      </c>
      <c r="AG94" s="123" t="s">
        <v>399</v>
      </c>
      <c r="AH94" s="123" t="s">
        <v>399</v>
      </c>
      <c r="AI94" s="123" t="s">
        <v>399</v>
      </c>
      <c r="AJ94" s="123" t="s">
        <v>399</v>
      </c>
      <c r="AK94" s="124" t="s">
        <v>405</v>
      </c>
      <c r="AL94" s="125" t="s">
        <v>389</v>
      </c>
    </row>
    <row r="95" spans="1:38" s="6" customFormat="1" ht="26.25" customHeight="1" thickBot="1">
      <c r="A95" s="37" t="s">
        <v>44</v>
      </c>
      <c r="B95" s="53" t="s">
        <v>221</v>
      </c>
      <c r="C95" s="37" t="s">
        <v>222</v>
      </c>
      <c r="D95" s="128"/>
      <c r="E95" s="123" t="s">
        <v>399</v>
      </c>
      <c r="F95" s="123" t="s">
        <v>399</v>
      </c>
      <c r="G95" s="123" t="s">
        <v>399</v>
      </c>
      <c r="H95" s="123" t="s">
        <v>399</v>
      </c>
      <c r="I95" s="123" t="s">
        <v>399</v>
      </c>
      <c r="J95" s="123" t="s">
        <v>399</v>
      </c>
      <c r="K95" s="123">
        <v>3.0984469999999997</v>
      </c>
      <c r="L95" s="123" t="s">
        <v>399</v>
      </c>
      <c r="M95" s="123" t="s">
        <v>399</v>
      </c>
      <c r="N95" s="123" t="s">
        <v>399</v>
      </c>
      <c r="O95" s="123" t="s">
        <v>399</v>
      </c>
      <c r="P95" s="123" t="s">
        <v>399</v>
      </c>
      <c r="Q95" s="123" t="s">
        <v>401</v>
      </c>
      <c r="R95" s="123" t="s">
        <v>399</v>
      </c>
      <c r="S95" s="123" t="s">
        <v>401</v>
      </c>
      <c r="T95" s="123" t="s">
        <v>399</v>
      </c>
      <c r="U95" s="123" t="s">
        <v>399</v>
      </c>
      <c r="V95" s="123" t="s">
        <v>399</v>
      </c>
      <c r="W95" s="123" t="s">
        <v>399</v>
      </c>
      <c r="X95" s="123" t="s">
        <v>399</v>
      </c>
      <c r="Y95" s="123" t="s">
        <v>399</v>
      </c>
      <c r="Z95" s="123" t="s">
        <v>399</v>
      </c>
      <c r="AA95" s="123" t="s">
        <v>399</v>
      </c>
      <c r="AB95" s="123" t="s">
        <v>399</v>
      </c>
      <c r="AC95" s="123" t="s">
        <v>399</v>
      </c>
      <c r="AD95" s="123" t="s">
        <v>399</v>
      </c>
      <c r="AE95" s="26"/>
      <c r="AF95" s="123" t="s">
        <v>399</v>
      </c>
      <c r="AG95" s="123" t="s">
        <v>399</v>
      </c>
      <c r="AH95" s="123" t="s">
        <v>399</v>
      </c>
      <c r="AI95" s="123" t="s">
        <v>399</v>
      </c>
      <c r="AJ95" s="123" t="s">
        <v>399</v>
      </c>
      <c r="AK95" s="124">
        <v>3509</v>
      </c>
      <c r="AL95" s="125" t="s">
        <v>415</v>
      </c>
    </row>
    <row r="96" spans="1:38" s="6" customFormat="1" ht="26.25" customHeight="1" thickBot="1">
      <c r="A96" s="37" t="s">
        <v>44</v>
      </c>
      <c r="B96" s="37" t="s">
        <v>223</v>
      </c>
      <c r="C96" s="37" t="s">
        <v>224</v>
      </c>
      <c r="D96" s="128"/>
      <c r="E96" s="123" t="s">
        <v>406</v>
      </c>
      <c r="F96" s="123" t="s">
        <v>406</v>
      </c>
      <c r="G96" s="123" t="s">
        <v>406</v>
      </c>
      <c r="H96" s="123" t="s">
        <v>406</v>
      </c>
      <c r="I96" s="123" t="s">
        <v>406</v>
      </c>
      <c r="J96" s="123" t="s">
        <v>406</v>
      </c>
      <c r="K96" s="123" t="s">
        <v>406</v>
      </c>
      <c r="L96" s="123" t="s">
        <v>406</v>
      </c>
      <c r="M96" s="123" t="s">
        <v>406</v>
      </c>
      <c r="N96" s="123" t="s">
        <v>406</v>
      </c>
      <c r="O96" s="123" t="s">
        <v>406</v>
      </c>
      <c r="P96" s="123" t="s">
        <v>406</v>
      </c>
      <c r="Q96" s="123" t="s">
        <v>406</v>
      </c>
      <c r="R96" s="123" t="s">
        <v>406</v>
      </c>
      <c r="S96" s="123" t="s">
        <v>406</v>
      </c>
      <c r="T96" s="123" t="s">
        <v>406</v>
      </c>
      <c r="U96" s="123" t="s">
        <v>406</v>
      </c>
      <c r="V96" s="123" t="s">
        <v>406</v>
      </c>
      <c r="W96" s="123" t="s">
        <v>406</v>
      </c>
      <c r="X96" s="123" t="s">
        <v>406</v>
      </c>
      <c r="Y96" s="123" t="s">
        <v>406</v>
      </c>
      <c r="Z96" s="123" t="s">
        <v>406</v>
      </c>
      <c r="AA96" s="123" t="s">
        <v>406</v>
      </c>
      <c r="AB96" s="123" t="s">
        <v>406</v>
      </c>
      <c r="AC96" s="123" t="s">
        <v>406</v>
      </c>
      <c r="AD96" s="123" t="s">
        <v>406</v>
      </c>
      <c r="AE96" s="26"/>
      <c r="AF96" s="123" t="s">
        <v>399</v>
      </c>
      <c r="AG96" s="123" t="s">
        <v>399</v>
      </c>
      <c r="AH96" s="123" t="s">
        <v>399</v>
      </c>
      <c r="AI96" s="123" t="s">
        <v>399</v>
      </c>
      <c r="AJ96" s="123" t="s">
        <v>399</v>
      </c>
      <c r="AK96" s="124" t="s">
        <v>406</v>
      </c>
      <c r="AL96" s="125" t="s">
        <v>407</v>
      </c>
    </row>
    <row r="97" spans="1:38" s="6" customFormat="1" ht="26.25" customHeight="1" thickBot="1">
      <c r="A97" s="37" t="s">
        <v>44</v>
      </c>
      <c r="B97" s="37" t="s">
        <v>225</v>
      </c>
      <c r="C97" s="37" t="s">
        <v>226</v>
      </c>
      <c r="D97" s="128"/>
      <c r="E97" s="123" t="s">
        <v>399</v>
      </c>
      <c r="F97" s="123" t="s">
        <v>399</v>
      </c>
      <c r="G97" s="123" t="s">
        <v>399</v>
      </c>
      <c r="H97" s="123" t="s">
        <v>399</v>
      </c>
      <c r="I97" s="123" t="s">
        <v>399</v>
      </c>
      <c r="J97" s="123" t="s">
        <v>399</v>
      </c>
      <c r="K97" s="123" t="s">
        <v>399</v>
      </c>
      <c r="L97" s="123" t="s">
        <v>399</v>
      </c>
      <c r="M97" s="123" t="s">
        <v>399</v>
      </c>
      <c r="N97" s="123" t="s">
        <v>399</v>
      </c>
      <c r="O97" s="123" t="s">
        <v>399</v>
      </c>
      <c r="P97" s="123" t="s">
        <v>401</v>
      </c>
      <c r="Q97" s="123" t="s">
        <v>399</v>
      </c>
      <c r="R97" s="123" t="s">
        <v>399</v>
      </c>
      <c r="S97" s="123" t="s">
        <v>399</v>
      </c>
      <c r="T97" s="123" t="s">
        <v>399</v>
      </c>
      <c r="U97" s="123" t="s">
        <v>399</v>
      </c>
      <c r="V97" s="123" t="s">
        <v>399</v>
      </c>
      <c r="W97" s="123" t="s">
        <v>399</v>
      </c>
      <c r="X97" s="123" t="s">
        <v>399</v>
      </c>
      <c r="Y97" s="123" t="s">
        <v>399</v>
      </c>
      <c r="Z97" s="123" t="s">
        <v>399</v>
      </c>
      <c r="AA97" s="123" t="s">
        <v>399</v>
      </c>
      <c r="AB97" s="123" t="s">
        <v>399</v>
      </c>
      <c r="AC97" s="123" t="s">
        <v>399</v>
      </c>
      <c r="AD97" s="123" t="s">
        <v>401</v>
      </c>
      <c r="AE97" s="26"/>
      <c r="AF97" s="123" t="s">
        <v>399</v>
      </c>
      <c r="AG97" s="123" t="s">
        <v>399</v>
      </c>
      <c r="AH97" s="123" t="s">
        <v>399</v>
      </c>
      <c r="AI97" s="123" t="s">
        <v>399</v>
      </c>
      <c r="AJ97" s="123" t="s">
        <v>399</v>
      </c>
      <c r="AK97" s="124" t="s">
        <v>401</v>
      </c>
      <c r="AL97" s="125" t="s">
        <v>407</v>
      </c>
    </row>
    <row r="98" spans="1:38" s="6" customFormat="1" ht="26.25" customHeight="1" thickBot="1">
      <c r="A98" s="37" t="s">
        <v>44</v>
      </c>
      <c r="B98" s="37" t="s">
        <v>227</v>
      </c>
      <c r="C98" s="37" t="s">
        <v>228</v>
      </c>
      <c r="D98" s="128"/>
      <c r="E98" s="123" t="s">
        <v>406</v>
      </c>
      <c r="F98" s="123" t="s">
        <v>406</v>
      </c>
      <c r="G98" s="123" t="s">
        <v>406</v>
      </c>
      <c r="H98" s="123" t="s">
        <v>406</v>
      </c>
      <c r="I98" s="123" t="s">
        <v>406</v>
      </c>
      <c r="J98" s="123" t="s">
        <v>406</v>
      </c>
      <c r="K98" s="123" t="s">
        <v>406</v>
      </c>
      <c r="L98" s="123" t="s">
        <v>406</v>
      </c>
      <c r="M98" s="123" t="s">
        <v>406</v>
      </c>
      <c r="N98" s="123" t="s">
        <v>406</v>
      </c>
      <c r="O98" s="123" t="s">
        <v>406</v>
      </c>
      <c r="P98" s="123" t="s">
        <v>406</v>
      </c>
      <c r="Q98" s="123" t="s">
        <v>406</v>
      </c>
      <c r="R98" s="123" t="s">
        <v>406</v>
      </c>
      <c r="S98" s="123" t="s">
        <v>406</v>
      </c>
      <c r="T98" s="123" t="s">
        <v>406</v>
      </c>
      <c r="U98" s="123" t="s">
        <v>406</v>
      </c>
      <c r="V98" s="123" t="s">
        <v>406</v>
      </c>
      <c r="W98" s="123" t="s">
        <v>406</v>
      </c>
      <c r="X98" s="123" t="s">
        <v>406</v>
      </c>
      <c r="Y98" s="123" t="s">
        <v>406</v>
      </c>
      <c r="Z98" s="123" t="s">
        <v>406</v>
      </c>
      <c r="AA98" s="123" t="s">
        <v>406</v>
      </c>
      <c r="AB98" s="123" t="s">
        <v>406</v>
      </c>
      <c r="AC98" s="123" t="s">
        <v>406</v>
      </c>
      <c r="AD98" s="123" t="s">
        <v>406</v>
      </c>
      <c r="AE98" s="26"/>
      <c r="AF98" s="123" t="s">
        <v>399</v>
      </c>
      <c r="AG98" s="123" t="s">
        <v>399</v>
      </c>
      <c r="AH98" s="123" t="s">
        <v>399</v>
      </c>
      <c r="AI98" s="123" t="s">
        <v>399</v>
      </c>
      <c r="AJ98" s="123" t="s">
        <v>399</v>
      </c>
      <c r="AK98" s="124" t="s">
        <v>406</v>
      </c>
      <c r="AL98" s="125" t="s">
        <v>407</v>
      </c>
    </row>
    <row r="99" spans="1:38" s="6" customFormat="1" ht="26.25" customHeight="1" thickBot="1">
      <c r="A99" s="37" t="s">
        <v>229</v>
      </c>
      <c r="B99" s="37" t="s">
        <v>230</v>
      </c>
      <c r="C99" s="37" t="s">
        <v>384</v>
      </c>
      <c r="D99" s="128"/>
      <c r="E99" s="123">
        <v>0.98335597176</v>
      </c>
      <c r="F99" s="123">
        <v>18.54861</v>
      </c>
      <c r="G99" s="123" t="s">
        <v>399</v>
      </c>
      <c r="H99" s="123">
        <v>16.815299746441713</v>
      </c>
      <c r="I99" s="123">
        <v>0.29990722684930998</v>
      </c>
      <c r="J99" s="123">
        <v>0.46083305589041001</v>
      </c>
      <c r="K99" s="123">
        <v>1.0094438367123</v>
      </c>
      <c r="L99" s="123" t="s">
        <v>399</v>
      </c>
      <c r="M99" s="123" t="s">
        <v>399</v>
      </c>
      <c r="N99" s="123" t="s">
        <v>399</v>
      </c>
      <c r="O99" s="123" t="s">
        <v>399</v>
      </c>
      <c r="P99" s="123" t="s">
        <v>399</v>
      </c>
      <c r="Q99" s="123" t="s">
        <v>399</v>
      </c>
      <c r="R99" s="123" t="s">
        <v>399</v>
      </c>
      <c r="S99" s="123" t="s">
        <v>399</v>
      </c>
      <c r="T99" s="123" t="s">
        <v>399</v>
      </c>
      <c r="U99" s="123" t="s">
        <v>399</v>
      </c>
      <c r="V99" s="123" t="s">
        <v>399</v>
      </c>
      <c r="W99" s="123" t="s">
        <v>399</v>
      </c>
      <c r="X99" s="123" t="s">
        <v>399</v>
      </c>
      <c r="Y99" s="123" t="s">
        <v>399</v>
      </c>
      <c r="Z99" s="123" t="s">
        <v>399</v>
      </c>
      <c r="AA99" s="123" t="s">
        <v>399</v>
      </c>
      <c r="AB99" s="123" t="s">
        <v>399</v>
      </c>
      <c r="AC99" s="123" t="s">
        <v>399</v>
      </c>
      <c r="AD99" s="123" t="s">
        <v>399</v>
      </c>
      <c r="AE99" s="26"/>
      <c r="AF99" s="123" t="s">
        <v>399</v>
      </c>
      <c r="AG99" s="123" t="s">
        <v>399</v>
      </c>
      <c r="AH99" s="123" t="s">
        <v>399</v>
      </c>
      <c r="AI99" s="123" t="s">
        <v>399</v>
      </c>
      <c r="AJ99" s="123" t="s">
        <v>399</v>
      </c>
      <c r="AK99" s="124">
        <v>1483.2809999999999</v>
      </c>
      <c r="AL99" s="125" t="s">
        <v>416</v>
      </c>
    </row>
    <row r="100" spans="1:38" s="6" customFormat="1" ht="26.25" customHeight="1" thickBot="1">
      <c r="A100" s="37" t="s">
        <v>229</v>
      </c>
      <c r="B100" s="37" t="s">
        <v>232</v>
      </c>
      <c r="C100" s="37" t="s">
        <v>385</v>
      </c>
      <c r="D100" s="128"/>
      <c r="E100" s="123">
        <v>0.22388534248</v>
      </c>
      <c r="F100" s="123">
        <v>8.8107000000000006</v>
      </c>
      <c r="G100" s="123" t="s">
        <v>399</v>
      </c>
      <c r="H100" s="123">
        <v>8.7045744133440461</v>
      </c>
      <c r="I100" s="123">
        <v>0.10387653041096</v>
      </c>
      <c r="J100" s="123">
        <v>0.15581479561643999</v>
      </c>
      <c r="K100" s="123">
        <v>0.34048418301369998</v>
      </c>
      <c r="L100" s="123" t="s">
        <v>399</v>
      </c>
      <c r="M100" s="123" t="s">
        <v>399</v>
      </c>
      <c r="N100" s="123" t="s">
        <v>399</v>
      </c>
      <c r="O100" s="123" t="s">
        <v>399</v>
      </c>
      <c r="P100" s="123" t="s">
        <v>399</v>
      </c>
      <c r="Q100" s="123" t="s">
        <v>399</v>
      </c>
      <c r="R100" s="123" t="s">
        <v>399</v>
      </c>
      <c r="S100" s="123" t="s">
        <v>399</v>
      </c>
      <c r="T100" s="123" t="s">
        <v>399</v>
      </c>
      <c r="U100" s="123" t="s">
        <v>399</v>
      </c>
      <c r="V100" s="123" t="s">
        <v>399</v>
      </c>
      <c r="W100" s="123" t="s">
        <v>399</v>
      </c>
      <c r="X100" s="123" t="s">
        <v>399</v>
      </c>
      <c r="Y100" s="123" t="s">
        <v>399</v>
      </c>
      <c r="Z100" s="123" t="s">
        <v>399</v>
      </c>
      <c r="AA100" s="123" t="s">
        <v>399</v>
      </c>
      <c r="AB100" s="123" t="s">
        <v>399</v>
      </c>
      <c r="AC100" s="123" t="s">
        <v>399</v>
      </c>
      <c r="AD100" s="123" t="s">
        <v>399</v>
      </c>
      <c r="AE100" s="26"/>
      <c r="AF100" s="123" t="s">
        <v>399</v>
      </c>
      <c r="AG100" s="123" t="s">
        <v>399</v>
      </c>
      <c r="AH100" s="123" t="s">
        <v>399</v>
      </c>
      <c r="AI100" s="123" t="s">
        <v>399</v>
      </c>
      <c r="AJ100" s="123" t="s">
        <v>399</v>
      </c>
      <c r="AK100" s="124">
        <v>1170.2139999999999</v>
      </c>
      <c r="AL100" s="125" t="s">
        <v>416</v>
      </c>
    </row>
    <row r="101" spans="1:38" s="6" customFormat="1" ht="26.25" customHeight="1" thickBot="1">
      <c r="A101" s="37" t="s">
        <v>229</v>
      </c>
      <c r="B101" s="37" t="s">
        <v>233</v>
      </c>
      <c r="C101" s="37" t="s">
        <v>234</v>
      </c>
      <c r="D101" s="128"/>
      <c r="E101" s="123">
        <v>0.106578984</v>
      </c>
      <c r="F101" s="123">
        <v>1.5304304106575</v>
      </c>
      <c r="G101" s="123" t="s">
        <v>399</v>
      </c>
      <c r="H101" s="123">
        <v>4.3148521211880002</v>
      </c>
      <c r="I101" s="123">
        <v>1.4599860821918E-2</v>
      </c>
      <c r="J101" s="123">
        <v>4.3799582465753002E-2</v>
      </c>
      <c r="K101" s="123">
        <v>0.10219902575342001</v>
      </c>
      <c r="L101" s="123" t="s">
        <v>399</v>
      </c>
      <c r="M101" s="123" t="s">
        <v>399</v>
      </c>
      <c r="N101" s="123" t="s">
        <v>399</v>
      </c>
      <c r="O101" s="123" t="s">
        <v>399</v>
      </c>
      <c r="P101" s="123" t="s">
        <v>399</v>
      </c>
      <c r="Q101" s="123" t="s">
        <v>399</v>
      </c>
      <c r="R101" s="123" t="s">
        <v>399</v>
      </c>
      <c r="S101" s="123" t="s">
        <v>399</v>
      </c>
      <c r="T101" s="123" t="s">
        <v>399</v>
      </c>
      <c r="U101" s="123" t="s">
        <v>399</v>
      </c>
      <c r="V101" s="123" t="s">
        <v>399</v>
      </c>
      <c r="W101" s="123" t="s">
        <v>399</v>
      </c>
      <c r="X101" s="123" t="s">
        <v>399</v>
      </c>
      <c r="Y101" s="123" t="s">
        <v>399</v>
      </c>
      <c r="Z101" s="123" t="s">
        <v>399</v>
      </c>
      <c r="AA101" s="123" t="s">
        <v>399</v>
      </c>
      <c r="AB101" s="123" t="s">
        <v>399</v>
      </c>
      <c r="AC101" s="123" t="s">
        <v>399</v>
      </c>
      <c r="AD101" s="123" t="s">
        <v>399</v>
      </c>
      <c r="AE101" s="26"/>
      <c r="AF101" s="123" t="s">
        <v>399</v>
      </c>
      <c r="AG101" s="123" t="s">
        <v>399</v>
      </c>
      <c r="AH101" s="123" t="s">
        <v>399</v>
      </c>
      <c r="AI101" s="123" t="s">
        <v>399</v>
      </c>
      <c r="AJ101" s="123" t="s">
        <v>399</v>
      </c>
      <c r="AK101" s="124">
        <v>8881.5820000000003</v>
      </c>
      <c r="AL101" s="125" t="s">
        <v>416</v>
      </c>
    </row>
    <row r="102" spans="1:38" s="6" customFormat="1" ht="26.25" customHeight="1" thickBot="1">
      <c r="A102" s="37" t="s">
        <v>229</v>
      </c>
      <c r="B102" s="37" t="s">
        <v>235</v>
      </c>
      <c r="C102" s="37" t="s">
        <v>364</v>
      </c>
      <c r="D102" s="128"/>
      <c r="E102" s="123">
        <v>0.16512948476360001</v>
      </c>
      <c r="F102" s="123">
        <v>3.8357294899999999</v>
      </c>
      <c r="G102" s="123" t="s">
        <v>399</v>
      </c>
      <c r="H102" s="132">
        <v>27.855313445469502</v>
      </c>
      <c r="I102" s="123">
        <v>3.8547836000000002E-2</v>
      </c>
      <c r="J102" s="123">
        <v>0.87560855999999998</v>
      </c>
      <c r="K102" s="123">
        <v>6.3204986200000004</v>
      </c>
      <c r="L102" s="123" t="s">
        <v>399</v>
      </c>
      <c r="M102" s="123" t="s">
        <v>399</v>
      </c>
      <c r="N102" s="123" t="s">
        <v>399</v>
      </c>
      <c r="O102" s="123" t="s">
        <v>399</v>
      </c>
      <c r="P102" s="123" t="s">
        <v>399</v>
      </c>
      <c r="Q102" s="123" t="s">
        <v>399</v>
      </c>
      <c r="R102" s="123" t="s">
        <v>399</v>
      </c>
      <c r="S102" s="123" t="s">
        <v>399</v>
      </c>
      <c r="T102" s="123" t="s">
        <v>399</v>
      </c>
      <c r="U102" s="123" t="s">
        <v>399</v>
      </c>
      <c r="V102" s="123" t="s">
        <v>399</v>
      </c>
      <c r="W102" s="123" t="s">
        <v>399</v>
      </c>
      <c r="X102" s="123" t="s">
        <v>399</v>
      </c>
      <c r="Y102" s="123" t="s">
        <v>399</v>
      </c>
      <c r="Z102" s="123" t="s">
        <v>399</v>
      </c>
      <c r="AA102" s="123" t="s">
        <v>399</v>
      </c>
      <c r="AB102" s="123" t="s">
        <v>399</v>
      </c>
      <c r="AC102" s="123" t="s">
        <v>399</v>
      </c>
      <c r="AD102" s="123" t="s">
        <v>399</v>
      </c>
      <c r="AE102" s="26"/>
      <c r="AF102" s="123" t="s">
        <v>399</v>
      </c>
      <c r="AG102" s="123" t="s">
        <v>399</v>
      </c>
      <c r="AH102" s="123" t="s">
        <v>399</v>
      </c>
      <c r="AI102" s="123" t="s">
        <v>399</v>
      </c>
      <c r="AJ102" s="123" t="s">
        <v>399</v>
      </c>
      <c r="AK102" s="124">
        <v>6173.6819999999998</v>
      </c>
      <c r="AL102" s="125" t="s">
        <v>416</v>
      </c>
    </row>
    <row r="103" spans="1:38" s="6" customFormat="1" ht="26.25" customHeight="1" thickBot="1">
      <c r="A103" s="37" t="s">
        <v>229</v>
      </c>
      <c r="B103" s="37" t="s">
        <v>236</v>
      </c>
      <c r="C103" s="37" t="s">
        <v>237</v>
      </c>
      <c r="D103" s="128"/>
      <c r="E103" s="123">
        <v>2.496889E-3</v>
      </c>
      <c r="F103" s="123">
        <v>0.13247061412877001</v>
      </c>
      <c r="G103" s="123" t="s">
        <v>399</v>
      </c>
      <c r="H103" s="123">
        <v>0.1293569</v>
      </c>
      <c r="I103" s="123">
        <v>8.1594986301369993E-3</v>
      </c>
      <c r="J103" s="123">
        <v>1.2424691095890001E-2</v>
      </c>
      <c r="K103" s="123">
        <v>2.6889256849315001E-2</v>
      </c>
      <c r="L103" s="123" t="s">
        <v>399</v>
      </c>
      <c r="M103" s="123" t="s">
        <v>399</v>
      </c>
      <c r="N103" s="123" t="s">
        <v>399</v>
      </c>
      <c r="O103" s="123" t="s">
        <v>399</v>
      </c>
      <c r="P103" s="123" t="s">
        <v>399</v>
      </c>
      <c r="Q103" s="123" t="s">
        <v>399</v>
      </c>
      <c r="R103" s="123" t="s">
        <v>399</v>
      </c>
      <c r="S103" s="123" t="s">
        <v>399</v>
      </c>
      <c r="T103" s="123" t="s">
        <v>399</v>
      </c>
      <c r="U103" s="123" t="s">
        <v>399</v>
      </c>
      <c r="V103" s="123" t="s">
        <v>399</v>
      </c>
      <c r="W103" s="123" t="s">
        <v>399</v>
      </c>
      <c r="X103" s="123" t="s">
        <v>399</v>
      </c>
      <c r="Y103" s="123" t="s">
        <v>399</v>
      </c>
      <c r="Z103" s="123" t="s">
        <v>399</v>
      </c>
      <c r="AA103" s="123" t="s">
        <v>399</v>
      </c>
      <c r="AB103" s="123" t="s">
        <v>399</v>
      </c>
      <c r="AC103" s="123" t="s">
        <v>399</v>
      </c>
      <c r="AD103" s="123" t="s">
        <v>399</v>
      </c>
      <c r="AE103" s="26"/>
      <c r="AF103" s="123" t="s">
        <v>399</v>
      </c>
      <c r="AG103" s="123" t="s">
        <v>399</v>
      </c>
      <c r="AH103" s="123" t="s">
        <v>399</v>
      </c>
      <c r="AI103" s="123" t="s">
        <v>399</v>
      </c>
      <c r="AJ103" s="123" t="s">
        <v>399</v>
      </c>
      <c r="AK103" s="124">
        <v>30.082999999999998</v>
      </c>
      <c r="AL103" s="125" t="s">
        <v>416</v>
      </c>
    </row>
    <row r="104" spans="1:38" s="6" customFormat="1" ht="26.25" customHeight="1" thickBot="1">
      <c r="A104" s="37" t="s">
        <v>229</v>
      </c>
      <c r="B104" s="37" t="s">
        <v>238</v>
      </c>
      <c r="C104" s="37" t="s">
        <v>239</v>
      </c>
      <c r="D104" s="128"/>
      <c r="E104" s="123">
        <v>1.0779683999999999E-2</v>
      </c>
      <c r="F104" s="123">
        <v>0.48910231979177998</v>
      </c>
      <c r="G104" s="123" t="s">
        <v>399</v>
      </c>
      <c r="H104" s="123">
        <v>0.3593228</v>
      </c>
      <c r="I104" s="123">
        <v>1.4766690410959E-3</v>
      </c>
      <c r="J104" s="123">
        <v>4.4300071232877001E-3</v>
      </c>
      <c r="K104" s="123">
        <v>1.0336683287670999E-2</v>
      </c>
      <c r="L104" s="123" t="s">
        <v>399</v>
      </c>
      <c r="M104" s="123" t="s">
        <v>399</v>
      </c>
      <c r="N104" s="123" t="s">
        <v>399</v>
      </c>
      <c r="O104" s="123" t="s">
        <v>399</v>
      </c>
      <c r="P104" s="123" t="s">
        <v>399</v>
      </c>
      <c r="Q104" s="123" t="s">
        <v>399</v>
      </c>
      <c r="R104" s="123" t="s">
        <v>399</v>
      </c>
      <c r="S104" s="123" t="s">
        <v>399</v>
      </c>
      <c r="T104" s="123" t="s">
        <v>399</v>
      </c>
      <c r="U104" s="123" t="s">
        <v>399</v>
      </c>
      <c r="V104" s="123" t="s">
        <v>399</v>
      </c>
      <c r="W104" s="123" t="s">
        <v>399</v>
      </c>
      <c r="X104" s="123" t="s">
        <v>399</v>
      </c>
      <c r="Y104" s="123" t="s">
        <v>399</v>
      </c>
      <c r="Z104" s="123" t="s">
        <v>399</v>
      </c>
      <c r="AA104" s="123" t="s">
        <v>399</v>
      </c>
      <c r="AB104" s="123" t="s">
        <v>399</v>
      </c>
      <c r="AC104" s="123" t="s">
        <v>399</v>
      </c>
      <c r="AD104" s="123" t="s">
        <v>399</v>
      </c>
      <c r="AE104" s="26"/>
      <c r="AF104" s="123" t="s">
        <v>399</v>
      </c>
      <c r="AG104" s="123" t="s">
        <v>399</v>
      </c>
      <c r="AH104" s="123" t="s">
        <v>399</v>
      </c>
      <c r="AI104" s="123" t="s">
        <v>399</v>
      </c>
      <c r="AJ104" s="123" t="s">
        <v>399</v>
      </c>
      <c r="AK104" s="124">
        <v>898.30700000000002</v>
      </c>
      <c r="AL104" s="125" t="s">
        <v>416</v>
      </c>
    </row>
    <row r="105" spans="1:38" s="6" customFormat="1" ht="26.25" customHeight="1" thickBot="1">
      <c r="A105" s="37" t="s">
        <v>229</v>
      </c>
      <c r="B105" s="37" t="s">
        <v>240</v>
      </c>
      <c r="C105" s="37" t="s">
        <v>241</v>
      </c>
      <c r="D105" s="128"/>
      <c r="E105" s="123">
        <v>0.20487825000000001</v>
      </c>
      <c r="F105" s="132">
        <v>3.5034180749999999</v>
      </c>
      <c r="G105" s="123" t="s">
        <v>399</v>
      </c>
      <c r="H105" s="123">
        <v>5.7365909999999998</v>
      </c>
      <c r="I105" s="123">
        <v>5.6580075616437998E-2</v>
      </c>
      <c r="J105" s="123">
        <v>8.8911547397259996E-2</v>
      </c>
      <c r="K105" s="123">
        <v>0.19398883068493</v>
      </c>
      <c r="L105" s="123" t="s">
        <v>399</v>
      </c>
      <c r="M105" s="123" t="s">
        <v>399</v>
      </c>
      <c r="N105" s="123" t="s">
        <v>399</v>
      </c>
      <c r="O105" s="123" t="s">
        <v>399</v>
      </c>
      <c r="P105" s="123" t="s">
        <v>399</v>
      </c>
      <c r="Q105" s="123" t="s">
        <v>399</v>
      </c>
      <c r="R105" s="123" t="s">
        <v>399</v>
      </c>
      <c r="S105" s="123" t="s">
        <v>399</v>
      </c>
      <c r="T105" s="123" t="s">
        <v>399</v>
      </c>
      <c r="U105" s="123" t="s">
        <v>399</v>
      </c>
      <c r="V105" s="123" t="s">
        <v>399</v>
      </c>
      <c r="W105" s="123" t="s">
        <v>399</v>
      </c>
      <c r="X105" s="123" t="s">
        <v>399</v>
      </c>
      <c r="Y105" s="123" t="s">
        <v>399</v>
      </c>
      <c r="Z105" s="123" t="s">
        <v>399</v>
      </c>
      <c r="AA105" s="123" t="s">
        <v>399</v>
      </c>
      <c r="AB105" s="123" t="s">
        <v>399</v>
      </c>
      <c r="AC105" s="123" t="s">
        <v>399</v>
      </c>
      <c r="AD105" s="123" t="s">
        <v>399</v>
      </c>
      <c r="AE105" s="26"/>
      <c r="AF105" s="123" t="s">
        <v>399</v>
      </c>
      <c r="AG105" s="123" t="s">
        <v>399</v>
      </c>
      <c r="AH105" s="123" t="s">
        <v>399</v>
      </c>
      <c r="AI105" s="123" t="s">
        <v>399</v>
      </c>
      <c r="AJ105" s="123" t="s">
        <v>399</v>
      </c>
      <c r="AK105" s="124">
        <v>819.51300000000003</v>
      </c>
      <c r="AL105" s="125" t="s">
        <v>416</v>
      </c>
    </row>
    <row r="106" spans="1:38" s="6" customFormat="1" ht="26.25" customHeight="1" thickBot="1">
      <c r="A106" s="37" t="s">
        <v>229</v>
      </c>
      <c r="B106" s="37" t="s">
        <v>242</v>
      </c>
      <c r="C106" s="37" t="s">
        <v>243</v>
      </c>
      <c r="D106" s="128"/>
      <c r="E106" s="123" t="s">
        <v>400</v>
      </c>
      <c r="F106" s="123" t="s">
        <v>400</v>
      </c>
      <c r="G106" s="123" t="s">
        <v>399</v>
      </c>
      <c r="H106" s="123" t="s">
        <v>400</v>
      </c>
      <c r="I106" s="123" t="s">
        <v>400</v>
      </c>
      <c r="J106" s="123" t="s">
        <v>400</v>
      </c>
      <c r="K106" s="123" t="s">
        <v>400</v>
      </c>
      <c r="L106" s="123" t="s">
        <v>399</v>
      </c>
      <c r="M106" s="123" t="s">
        <v>399</v>
      </c>
      <c r="N106" s="123" t="s">
        <v>399</v>
      </c>
      <c r="O106" s="123" t="s">
        <v>399</v>
      </c>
      <c r="P106" s="123" t="s">
        <v>399</v>
      </c>
      <c r="Q106" s="123" t="s">
        <v>399</v>
      </c>
      <c r="R106" s="123" t="s">
        <v>399</v>
      </c>
      <c r="S106" s="123" t="s">
        <v>399</v>
      </c>
      <c r="T106" s="123" t="s">
        <v>399</v>
      </c>
      <c r="U106" s="123" t="s">
        <v>399</v>
      </c>
      <c r="V106" s="123" t="s">
        <v>399</v>
      </c>
      <c r="W106" s="123" t="s">
        <v>399</v>
      </c>
      <c r="X106" s="123" t="s">
        <v>399</v>
      </c>
      <c r="Y106" s="123" t="s">
        <v>399</v>
      </c>
      <c r="Z106" s="123" t="s">
        <v>399</v>
      </c>
      <c r="AA106" s="123" t="s">
        <v>399</v>
      </c>
      <c r="AB106" s="123" t="s">
        <v>399</v>
      </c>
      <c r="AC106" s="123" t="s">
        <v>399</v>
      </c>
      <c r="AD106" s="123" t="s">
        <v>399</v>
      </c>
      <c r="AE106" s="26"/>
      <c r="AF106" s="123" t="s">
        <v>399</v>
      </c>
      <c r="AG106" s="123" t="s">
        <v>399</v>
      </c>
      <c r="AH106" s="123" t="s">
        <v>399</v>
      </c>
      <c r="AI106" s="123" t="s">
        <v>399</v>
      </c>
      <c r="AJ106" s="123" t="s">
        <v>399</v>
      </c>
      <c r="AK106" s="124" t="s">
        <v>400</v>
      </c>
      <c r="AL106" s="125" t="s">
        <v>416</v>
      </c>
    </row>
    <row r="107" spans="1:38" s="6" customFormat="1" ht="26.25" customHeight="1" thickBot="1">
      <c r="A107" s="37" t="s">
        <v>229</v>
      </c>
      <c r="B107" s="37" t="s">
        <v>244</v>
      </c>
      <c r="C107" s="37" t="s">
        <v>359</v>
      </c>
      <c r="D107" s="128"/>
      <c r="E107" s="123">
        <v>0.63740600000000003</v>
      </c>
      <c r="F107" s="123">
        <v>1.9722662345232</v>
      </c>
      <c r="G107" s="123" t="s">
        <v>399</v>
      </c>
      <c r="H107" s="123">
        <v>5.1057005519959997</v>
      </c>
      <c r="I107" s="123">
        <v>0.13658699999999999</v>
      </c>
      <c r="J107" s="123">
        <v>1.8211599999999999</v>
      </c>
      <c r="K107" s="123">
        <v>8.6505100000000006</v>
      </c>
      <c r="L107" s="123" t="s">
        <v>399</v>
      </c>
      <c r="M107" s="123" t="s">
        <v>399</v>
      </c>
      <c r="N107" s="123" t="s">
        <v>399</v>
      </c>
      <c r="O107" s="123" t="s">
        <v>399</v>
      </c>
      <c r="P107" s="123" t="s">
        <v>399</v>
      </c>
      <c r="Q107" s="123" t="s">
        <v>399</v>
      </c>
      <c r="R107" s="123" t="s">
        <v>399</v>
      </c>
      <c r="S107" s="123" t="s">
        <v>399</v>
      </c>
      <c r="T107" s="123" t="s">
        <v>399</v>
      </c>
      <c r="U107" s="123" t="s">
        <v>399</v>
      </c>
      <c r="V107" s="123" t="s">
        <v>399</v>
      </c>
      <c r="W107" s="123" t="s">
        <v>399</v>
      </c>
      <c r="X107" s="123" t="s">
        <v>399</v>
      </c>
      <c r="Y107" s="123" t="s">
        <v>399</v>
      </c>
      <c r="Z107" s="123" t="s">
        <v>399</v>
      </c>
      <c r="AA107" s="123" t="s">
        <v>399</v>
      </c>
      <c r="AB107" s="123" t="s">
        <v>399</v>
      </c>
      <c r="AC107" s="123" t="s">
        <v>399</v>
      </c>
      <c r="AD107" s="123" t="s">
        <v>399</v>
      </c>
      <c r="AE107" s="26"/>
      <c r="AF107" s="123" t="s">
        <v>399</v>
      </c>
      <c r="AG107" s="123" t="s">
        <v>399</v>
      </c>
      <c r="AH107" s="123" t="s">
        <v>399</v>
      </c>
      <c r="AI107" s="123" t="s">
        <v>399</v>
      </c>
      <c r="AJ107" s="123" t="s">
        <v>399</v>
      </c>
      <c r="AK107" s="124">
        <v>45529</v>
      </c>
      <c r="AL107" s="125" t="s">
        <v>416</v>
      </c>
    </row>
    <row r="108" spans="1:38" s="6" customFormat="1" ht="26.25" customHeight="1" thickBot="1">
      <c r="A108" s="37" t="s">
        <v>229</v>
      </c>
      <c r="B108" s="37" t="s">
        <v>245</v>
      </c>
      <c r="C108" s="37" t="s">
        <v>360</v>
      </c>
      <c r="D108" s="128"/>
      <c r="E108" s="123">
        <v>1.0481492610000001</v>
      </c>
      <c r="F108" s="123">
        <v>3.6494300000000002</v>
      </c>
      <c r="G108" s="123" t="s">
        <v>399</v>
      </c>
      <c r="H108" s="123">
        <v>5.0476696399999996</v>
      </c>
      <c r="I108" s="123">
        <v>7.7641656000000003E-2</v>
      </c>
      <c r="J108" s="123">
        <v>0.77641656000000003</v>
      </c>
      <c r="K108" s="123">
        <v>1.5528331200000001</v>
      </c>
      <c r="L108" s="123" t="s">
        <v>399</v>
      </c>
      <c r="M108" s="123" t="s">
        <v>399</v>
      </c>
      <c r="N108" s="123" t="s">
        <v>399</v>
      </c>
      <c r="O108" s="123" t="s">
        <v>399</v>
      </c>
      <c r="P108" s="123" t="s">
        <v>399</v>
      </c>
      <c r="Q108" s="123" t="s">
        <v>399</v>
      </c>
      <c r="R108" s="123" t="s">
        <v>399</v>
      </c>
      <c r="S108" s="123" t="s">
        <v>399</v>
      </c>
      <c r="T108" s="123" t="s">
        <v>399</v>
      </c>
      <c r="U108" s="123" t="s">
        <v>399</v>
      </c>
      <c r="V108" s="123" t="s">
        <v>399</v>
      </c>
      <c r="W108" s="123" t="s">
        <v>399</v>
      </c>
      <c r="X108" s="123" t="s">
        <v>399</v>
      </c>
      <c r="Y108" s="123" t="s">
        <v>399</v>
      </c>
      <c r="Z108" s="123" t="s">
        <v>399</v>
      </c>
      <c r="AA108" s="123" t="s">
        <v>399</v>
      </c>
      <c r="AB108" s="123" t="s">
        <v>399</v>
      </c>
      <c r="AC108" s="123" t="s">
        <v>399</v>
      </c>
      <c r="AD108" s="123" t="s">
        <v>399</v>
      </c>
      <c r="AE108" s="26"/>
      <c r="AF108" s="123" t="s">
        <v>399</v>
      </c>
      <c r="AG108" s="123" t="s">
        <v>399</v>
      </c>
      <c r="AH108" s="123" t="s">
        <v>399</v>
      </c>
      <c r="AI108" s="123" t="s">
        <v>399</v>
      </c>
      <c r="AJ108" s="123" t="s">
        <v>399</v>
      </c>
      <c r="AK108" s="124">
        <v>38820.828000000001</v>
      </c>
      <c r="AL108" s="125" t="s">
        <v>416</v>
      </c>
    </row>
    <row r="109" spans="1:38" s="6" customFormat="1" ht="26.25" customHeight="1" thickBot="1">
      <c r="A109" s="37" t="s">
        <v>229</v>
      </c>
      <c r="B109" s="37" t="s">
        <v>246</v>
      </c>
      <c r="C109" s="37" t="s">
        <v>361</v>
      </c>
      <c r="D109" s="128"/>
      <c r="E109" s="123">
        <v>8.8964999999999999E-5</v>
      </c>
      <c r="F109" s="123">
        <v>1.611255E-3</v>
      </c>
      <c r="G109" s="123" t="s">
        <v>399</v>
      </c>
      <c r="H109" s="123">
        <v>1.8452E-3</v>
      </c>
      <c r="I109" s="123">
        <v>6.5900000000000003E-5</v>
      </c>
      <c r="J109" s="123">
        <v>3.6245E-4</v>
      </c>
      <c r="K109" s="123">
        <v>3.6245E-4</v>
      </c>
      <c r="L109" s="123" t="s">
        <v>399</v>
      </c>
      <c r="M109" s="123" t="s">
        <v>399</v>
      </c>
      <c r="N109" s="123" t="s">
        <v>399</v>
      </c>
      <c r="O109" s="123" t="s">
        <v>399</v>
      </c>
      <c r="P109" s="123" t="s">
        <v>399</v>
      </c>
      <c r="Q109" s="123" t="s">
        <v>399</v>
      </c>
      <c r="R109" s="123" t="s">
        <v>399</v>
      </c>
      <c r="S109" s="123" t="s">
        <v>399</v>
      </c>
      <c r="T109" s="123" t="s">
        <v>399</v>
      </c>
      <c r="U109" s="123" t="s">
        <v>399</v>
      </c>
      <c r="V109" s="123" t="s">
        <v>399</v>
      </c>
      <c r="W109" s="123" t="s">
        <v>399</v>
      </c>
      <c r="X109" s="123" t="s">
        <v>399</v>
      </c>
      <c r="Y109" s="123" t="s">
        <v>399</v>
      </c>
      <c r="Z109" s="123" t="s">
        <v>399</v>
      </c>
      <c r="AA109" s="123" t="s">
        <v>399</v>
      </c>
      <c r="AB109" s="123" t="s">
        <v>399</v>
      </c>
      <c r="AC109" s="123" t="s">
        <v>399</v>
      </c>
      <c r="AD109" s="123" t="s">
        <v>399</v>
      </c>
      <c r="AE109" s="26"/>
      <c r="AF109" s="123" t="s">
        <v>399</v>
      </c>
      <c r="AG109" s="123" t="s">
        <v>399</v>
      </c>
      <c r="AH109" s="123" t="s">
        <v>399</v>
      </c>
      <c r="AI109" s="123" t="s">
        <v>399</v>
      </c>
      <c r="AJ109" s="123" t="s">
        <v>399</v>
      </c>
      <c r="AK109" s="124">
        <v>3.2949999999999999</v>
      </c>
      <c r="AL109" s="125" t="s">
        <v>416</v>
      </c>
    </row>
    <row r="110" spans="1:38" s="6" customFormat="1" ht="26.25" customHeight="1" thickBot="1">
      <c r="A110" s="37" t="s">
        <v>229</v>
      </c>
      <c r="B110" s="37" t="s">
        <v>247</v>
      </c>
      <c r="C110" s="37" t="s">
        <v>362</v>
      </c>
      <c r="D110" s="128"/>
      <c r="E110" s="123">
        <v>4.3729400000000002E-4</v>
      </c>
      <c r="F110" s="123">
        <v>9.7198530000000005E-3</v>
      </c>
      <c r="G110" s="123" t="s">
        <v>399</v>
      </c>
      <c r="H110" s="123">
        <v>5.6146499999999997E-3</v>
      </c>
      <c r="I110" s="123">
        <v>3.9753999999999999E-4</v>
      </c>
      <c r="J110" s="123">
        <v>2.7827799999999999E-3</v>
      </c>
      <c r="K110" s="123">
        <v>2.7827799999999999E-3</v>
      </c>
      <c r="L110" s="123" t="s">
        <v>399</v>
      </c>
      <c r="M110" s="123" t="s">
        <v>399</v>
      </c>
      <c r="N110" s="123" t="s">
        <v>399</v>
      </c>
      <c r="O110" s="123" t="s">
        <v>399</v>
      </c>
      <c r="P110" s="123" t="s">
        <v>399</v>
      </c>
      <c r="Q110" s="123" t="s">
        <v>399</v>
      </c>
      <c r="R110" s="123" t="s">
        <v>399</v>
      </c>
      <c r="S110" s="123" t="s">
        <v>399</v>
      </c>
      <c r="T110" s="123" t="s">
        <v>399</v>
      </c>
      <c r="U110" s="123" t="s">
        <v>399</v>
      </c>
      <c r="V110" s="123" t="s">
        <v>399</v>
      </c>
      <c r="W110" s="123" t="s">
        <v>399</v>
      </c>
      <c r="X110" s="123" t="s">
        <v>399</v>
      </c>
      <c r="Y110" s="123" t="s">
        <v>399</v>
      </c>
      <c r="Z110" s="123" t="s">
        <v>399</v>
      </c>
      <c r="AA110" s="123" t="s">
        <v>399</v>
      </c>
      <c r="AB110" s="123" t="s">
        <v>399</v>
      </c>
      <c r="AC110" s="123" t="s">
        <v>399</v>
      </c>
      <c r="AD110" s="123" t="s">
        <v>399</v>
      </c>
      <c r="AE110" s="26"/>
      <c r="AF110" s="123" t="s">
        <v>399</v>
      </c>
      <c r="AG110" s="123" t="s">
        <v>399</v>
      </c>
      <c r="AH110" s="123" t="s">
        <v>399</v>
      </c>
      <c r="AI110" s="123" t="s">
        <v>399</v>
      </c>
      <c r="AJ110" s="123" t="s">
        <v>399</v>
      </c>
      <c r="AK110" s="124">
        <v>19.876999999999999</v>
      </c>
      <c r="AL110" s="125" t="s">
        <v>416</v>
      </c>
    </row>
    <row r="111" spans="1:38" s="6" customFormat="1" ht="26.25" customHeight="1" thickBot="1">
      <c r="A111" s="37" t="s">
        <v>229</v>
      </c>
      <c r="B111" s="37" t="s">
        <v>248</v>
      </c>
      <c r="C111" s="37" t="s">
        <v>356</v>
      </c>
      <c r="D111" s="128"/>
      <c r="E111" s="123">
        <v>4.5777399999999998E-4</v>
      </c>
      <c r="F111" s="123">
        <v>2.7008666000000001E-2</v>
      </c>
      <c r="G111" s="123" t="s">
        <v>399</v>
      </c>
      <c r="H111" s="123">
        <v>9.1554800000000006E-3</v>
      </c>
      <c r="I111" s="123">
        <v>1.8310959999999999E-3</v>
      </c>
      <c r="J111" s="123">
        <v>3.6621919999999999E-3</v>
      </c>
      <c r="K111" s="123">
        <v>8.2399320000000002E-3</v>
      </c>
      <c r="L111" s="123" t="s">
        <v>399</v>
      </c>
      <c r="M111" s="123" t="s">
        <v>399</v>
      </c>
      <c r="N111" s="123" t="s">
        <v>399</v>
      </c>
      <c r="O111" s="123" t="s">
        <v>399</v>
      </c>
      <c r="P111" s="123" t="s">
        <v>399</v>
      </c>
      <c r="Q111" s="123" t="s">
        <v>399</v>
      </c>
      <c r="R111" s="123" t="s">
        <v>399</v>
      </c>
      <c r="S111" s="123" t="s">
        <v>399</v>
      </c>
      <c r="T111" s="123" t="s">
        <v>399</v>
      </c>
      <c r="U111" s="123" t="s">
        <v>399</v>
      </c>
      <c r="V111" s="123" t="s">
        <v>399</v>
      </c>
      <c r="W111" s="123" t="s">
        <v>399</v>
      </c>
      <c r="X111" s="123" t="s">
        <v>399</v>
      </c>
      <c r="Y111" s="123" t="s">
        <v>399</v>
      </c>
      <c r="Z111" s="123" t="s">
        <v>399</v>
      </c>
      <c r="AA111" s="123" t="s">
        <v>399</v>
      </c>
      <c r="AB111" s="123" t="s">
        <v>399</v>
      </c>
      <c r="AC111" s="123" t="s">
        <v>399</v>
      </c>
      <c r="AD111" s="123" t="s">
        <v>399</v>
      </c>
      <c r="AE111" s="26"/>
      <c r="AF111" s="123" t="s">
        <v>399</v>
      </c>
      <c r="AG111" s="123" t="s">
        <v>399</v>
      </c>
      <c r="AH111" s="123" t="s">
        <v>399</v>
      </c>
      <c r="AI111" s="123" t="s">
        <v>399</v>
      </c>
      <c r="AJ111" s="123" t="s">
        <v>399</v>
      </c>
      <c r="AK111" s="124">
        <v>457.774</v>
      </c>
      <c r="AL111" s="125" t="s">
        <v>416</v>
      </c>
    </row>
    <row r="112" spans="1:38" s="6" customFormat="1" ht="26.25" customHeight="1" thickBot="1">
      <c r="A112" s="37" t="s">
        <v>249</v>
      </c>
      <c r="B112" s="37" t="s">
        <v>250</v>
      </c>
      <c r="C112" s="37" t="s">
        <v>251</v>
      </c>
      <c r="D112" s="122"/>
      <c r="E112" s="124">
        <v>11.195440000000001</v>
      </c>
      <c r="F112" s="123" t="s">
        <v>399</v>
      </c>
      <c r="G112" s="123" t="s">
        <v>399</v>
      </c>
      <c r="H112" s="124">
        <v>18.367011710144929</v>
      </c>
      <c r="I112" s="123" t="s">
        <v>399</v>
      </c>
      <c r="J112" s="123" t="s">
        <v>399</v>
      </c>
      <c r="K112" s="123" t="s">
        <v>399</v>
      </c>
      <c r="L112" s="123" t="s">
        <v>399</v>
      </c>
      <c r="M112" s="123" t="s">
        <v>399</v>
      </c>
      <c r="N112" s="123" t="s">
        <v>399</v>
      </c>
      <c r="O112" s="123" t="s">
        <v>399</v>
      </c>
      <c r="P112" s="123" t="s">
        <v>399</v>
      </c>
      <c r="Q112" s="123" t="s">
        <v>399</v>
      </c>
      <c r="R112" s="123" t="s">
        <v>399</v>
      </c>
      <c r="S112" s="123" t="s">
        <v>399</v>
      </c>
      <c r="T112" s="123" t="s">
        <v>399</v>
      </c>
      <c r="U112" s="123" t="s">
        <v>399</v>
      </c>
      <c r="V112" s="123" t="s">
        <v>399</v>
      </c>
      <c r="W112" s="123" t="s">
        <v>399</v>
      </c>
      <c r="X112" s="123" t="s">
        <v>399</v>
      </c>
      <c r="Y112" s="123" t="s">
        <v>399</v>
      </c>
      <c r="Z112" s="123" t="s">
        <v>399</v>
      </c>
      <c r="AA112" s="123" t="s">
        <v>399</v>
      </c>
      <c r="AB112" s="123" t="s">
        <v>399</v>
      </c>
      <c r="AC112" s="123" t="s">
        <v>399</v>
      </c>
      <c r="AD112" s="123" t="s">
        <v>399</v>
      </c>
      <c r="AE112" s="26"/>
      <c r="AF112" s="123" t="s">
        <v>399</v>
      </c>
      <c r="AG112" s="123" t="s">
        <v>399</v>
      </c>
      <c r="AH112" s="123" t="s">
        <v>399</v>
      </c>
      <c r="AI112" s="123" t="s">
        <v>399</v>
      </c>
      <c r="AJ112" s="123" t="s">
        <v>399</v>
      </c>
      <c r="AK112" s="124">
        <v>279.88600000000002</v>
      </c>
      <c r="AL112" s="125" t="s">
        <v>417</v>
      </c>
    </row>
    <row r="113" spans="1:38" s="6" customFormat="1" ht="26.25" customHeight="1" thickBot="1">
      <c r="A113" s="37" t="s">
        <v>249</v>
      </c>
      <c r="B113" s="133" t="s">
        <v>252</v>
      </c>
      <c r="C113" s="133" t="s">
        <v>253</v>
      </c>
      <c r="D113" s="122"/>
      <c r="E113" s="123">
        <v>9.8698848830986403</v>
      </c>
      <c r="F113" s="123">
        <v>22.072900000000001</v>
      </c>
      <c r="G113" s="123" t="s">
        <v>399</v>
      </c>
      <c r="H113" s="132">
        <v>54.539557935405497</v>
      </c>
      <c r="I113" s="123" t="s">
        <v>399</v>
      </c>
      <c r="J113" s="123" t="s">
        <v>399</v>
      </c>
      <c r="K113" s="123" t="s">
        <v>399</v>
      </c>
      <c r="L113" s="123" t="s">
        <v>399</v>
      </c>
      <c r="M113" s="123" t="s">
        <v>399</v>
      </c>
      <c r="N113" s="123" t="s">
        <v>399</v>
      </c>
      <c r="O113" s="123" t="s">
        <v>399</v>
      </c>
      <c r="P113" s="123" t="s">
        <v>399</v>
      </c>
      <c r="Q113" s="123" t="s">
        <v>399</v>
      </c>
      <c r="R113" s="123" t="s">
        <v>399</v>
      </c>
      <c r="S113" s="123" t="s">
        <v>399</v>
      </c>
      <c r="T113" s="123" t="s">
        <v>399</v>
      </c>
      <c r="U113" s="123" t="s">
        <v>399</v>
      </c>
      <c r="V113" s="123" t="s">
        <v>399</v>
      </c>
      <c r="W113" s="123" t="s">
        <v>399</v>
      </c>
      <c r="X113" s="123" t="s">
        <v>399</v>
      </c>
      <c r="Y113" s="123" t="s">
        <v>399</v>
      </c>
      <c r="Z113" s="123" t="s">
        <v>399</v>
      </c>
      <c r="AA113" s="123" t="s">
        <v>399</v>
      </c>
      <c r="AB113" s="123" t="s">
        <v>399</v>
      </c>
      <c r="AC113" s="123" t="s">
        <v>399</v>
      </c>
      <c r="AD113" s="123" t="s">
        <v>399</v>
      </c>
      <c r="AE113" s="26"/>
      <c r="AF113" s="123" t="s">
        <v>399</v>
      </c>
      <c r="AG113" s="123" t="s">
        <v>399</v>
      </c>
      <c r="AH113" s="123" t="s">
        <v>399</v>
      </c>
      <c r="AI113" s="123" t="s">
        <v>399</v>
      </c>
      <c r="AJ113" s="123" t="s">
        <v>399</v>
      </c>
      <c r="AK113" s="124">
        <v>246747122.07746598</v>
      </c>
      <c r="AL113" s="125" t="s">
        <v>418</v>
      </c>
    </row>
    <row r="114" spans="1:38" s="6" customFormat="1" ht="26.25" customHeight="1" thickBot="1">
      <c r="A114" s="37" t="s">
        <v>249</v>
      </c>
      <c r="B114" s="133" t="s">
        <v>254</v>
      </c>
      <c r="C114" s="133" t="s">
        <v>365</v>
      </c>
      <c r="D114" s="122"/>
      <c r="E114" s="123">
        <v>1.2430327999999999E-2</v>
      </c>
      <c r="F114" s="123" t="s">
        <v>399</v>
      </c>
      <c r="G114" s="123" t="s">
        <v>399</v>
      </c>
      <c r="H114" s="123">
        <v>4.2263114999999997E-2</v>
      </c>
      <c r="I114" s="123" t="s">
        <v>399</v>
      </c>
      <c r="J114" s="123" t="s">
        <v>399</v>
      </c>
      <c r="K114" s="123" t="s">
        <v>399</v>
      </c>
      <c r="L114" s="123" t="s">
        <v>399</v>
      </c>
      <c r="M114" s="123" t="s">
        <v>399</v>
      </c>
      <c r="N114" s="123" t="s">
        <v>399</v>
      </c>
      <c r="O114" s="123" t="s">
        <v>399</v>
      </c>
      <c r="P114" s="123" t="s">
        <v>399</v>
      </c>
      <c r="Q114" s="123" t="s">
        <v>399</v>
      </c>
      <c r="R114" s="123" t="s">
        <v>399</v>
      </c>
      <c r="S114" s="123" t="s">
        <v>399</v>
      </c>
      <c r="T114" s="123" t="s">
        <v>399</v>
      </c>
      <c r="U114" s="123" t="s">
        <v>399</v>
      </c>
      <c r="V114" s="123" t="s">
        <v>399</v>
      </c>
      <c r="W114" s="123" t="s">
        <v>399</v>
      </c>
      <c r="X114" s="123" t="s">
        <v>399</v>
      </c>
      <c r="Y114" s="123" t="s">
        <v>399</v>
      </c>
      <c r="Z114" s="123" t="s">
        <v>399</v>
      </c>
      <c r="AA114" s="123" t="s">
        <v>399</v>
      </c>
      <c r="AB114" s="123" t="s">
        <v>399</v>
      </c>
      <c r="AC114" s="123" t="s">
        <v>399</v>
      </c>
      <c r="AD114" s="123" t="s">
        <v>399</v>
      </c>
      <c r="AE114" s="26"/>
      <c r="AF114" s="123" t="s">
        <v>399</v>
      </c>
      <c r="AG114" s="123" t="s">
        <v>399</v>
      </c>
      <c r="AH114" s="123" t="s">
        <v>399</v>
      </c>
      <c r="AI114" s="123" t="s">
        <v>399</v>
      </c>
      <c r="AJ114" s="123" t="s">
        <v>399</v>
      </c>
      <c r="AK114" s="124">
        <v>6215.1639999999998</v>
      </c>
      <c r="AL114" s="125" t="s">
        <v>416</v>
      </c>
    </row>
    <row r="115" spans="1:38" s="6" customFormat="1" ht="26.25" customHeight="1" thickBot="1">
      <c r="A115" s="37" t="s">
        <v>249</v>
      </c>
      <c r="B115" s="133" t="s">
        <v>255</v>
      </c>
      <c r="C115" s="133" t="s">
        <v>256</v>
      </c>
      <c r="D115" s="122"/>
      <c r="E115" s="123" t="s">
        <v>399</v>
      </c>
      <c r="F115" s="123" t="s">
        <v>399</v>
      </c>
      <c r="G115" s="123" t="s">
        <v>399</v>
      </c>
      <c r="H115" s="123" t="s">
        <v>399</v>
      </c>
      <c r="I115" s="123" t="s">
        <v>399</v>
      </c>
      <c r="J115" s="123" t="s">
        <v>399</v>
      </c>
      <c r="K115" s="123" t="s">
        <v>399</v>
      </c>
      <c r="L115" s="123" t="s">
        <v>399</v>
      </c>
      <c r="M115" s="123" t="s">
        <v>399</v>
      </c>
      <c r="N115" s="123" t="s">
        <v>399</v>
      </c>
      <c r="O115" s="123" t="s">
        <v>399</v>
      </c>
      <c r="P115" s="123" t="s">
        <v>399</v>
      </c>
      <c r="Q115" s="123" t="s">
        <v>399</v>
      </c>
      <c r="R115" s="123" t="s">
        <v>399</v>
      </c>
      <c r="S115" s="123" t="s">
        <v>399</v>
      </c>
      <c r="T115" s="123" t="s">
        <v>399</v>
      </c>
      <c r="U115" s="123" t="s">
        <v>399</v>
      </c>
      <c r="V115" s="123" t="s">
        <v>399</v>
      </c>
      <c r="W115" s="123" t="s">
        <v>399</v>
      </c>
      <c r="X115" s="123" t="s">
        <v>399</v>
      </c>
      <c r="Y115" s="123" t="s">
        <v>399</v>
      </c>
      <c r="Z115" s="123" t="s">
        <v>399</v>
      </c>
      <c r="AA115" s="123" t="s">
        <v>399</v>
      </c>
      <c r="AB115" s="123" t="s">
        <v>399</v>
      </c>
      <c r="AC115" s="123" t="s">
        <v>399</v>
      </c>
      <c r="AD115" s="123" t="s">
        <v>399</v>
      </c>
      <c r="AE115" s="26"/>
      <c r="AF115" s="123" t="s">
        <v>399</v>
      </c>
      <c r="AG115" s="123" t="s">
        <v>399</v>
      </c>
      <c r="AH115" s="123" t="s">
        <v>399</v>
      </c>
      <c r="AI115" s="123" t="s">
        <v>399</v>
      </c>
      <c r="AJ115" s="123" t="s">
        <v>399</v>
      </c>
      <c r="AK115" s="124" t="s">
        <v>399</v>
      </c>
      <c r="AL115" s="125" t="s">
        <v>389</v>
      </c>
    </row>
    <row r="116" spans="1:38" s="6" customFormat="1" ht="26.25" customHeight="1" thickBot="1">
      <c r="A116" s="37" t="s">
        <v>249</v>
      </c>
      <c r="B116" s="37" t="s">
        <v>257</v>
      </c>
      <c r="C116" s="37" t="s">
        <v>386</v>
      </c>
      <c r="D116" s="122"/>
      <c r="E116" s="123" t="s">
        <v>400</v>
      </c>
      <c r="F116" s="123">
        <v>0.84878999999999993</v>
      </c>
      <c r="G116" s="123" t="s">
        <v>399</v>
      </c>
      <c r="H116" s="123">
        <v>22.563217102785451</v>
      </c>
      <c r="I116" s="123" t="s">
        <v>399</v>
      </c>
      <c r="J116" s="123" t="s">
        <v>399</v>
      </c>
      <c r="K116" s="123" t="s">
        <v>399</v>
      </c>
      <c r="L116" s="123" t="s">
        <v>399</v>
      </c>
      <c r="M116" s="123" t="s">
        <v>399</v>
      </c>
      <c r="N116" s="123" t="s">
        <v>399</v>
      </c>
      <c r="O116" s="123" t="s">
        <v>399</v>
      </c>
      <c r="P116" s="123" t="s">
        <v>399</v>
      </c>
      <c r="Q116" s="123" t="s">
        <v>399</v>
      </c>
      <c r="R116" s="123" t="s">
        <v>399</v>
      </c>
      <c r="S116" s="123" t="s">
        <v>399</v>
      </c>
      <c r="T116" s="123" t="s">
        <v>399</v>
      </c>
      <c r="U116" s="123" t="s">
        <v>399</v>
      </c>
      <c r="V116" s="123" t="s">
        <v>399</v>
      </c>
      <c r="W116" s="123" t="s">
        <v>399</v>
      </c>
      <c r="X116" s="123" t="s">
        <v>399</v>
      </c>
      <c r="Y116" s="123" t="s">
        <v>399</v>
      </c>
      <c r="Z116" s="123" t="s">
        <v>399</v>
      </c>
      <c r="AA116" s="123" t="s">
        <v>399</v>
      </c>
      <c r="AB116" s="123" t="s">
        <v>399</v>
      </c>
      <c r="AC116" s="123" t="s">
        <v>399</v>
      </c>
      <c r="AD116" s="123" t="s">
        <v>399</v>
      </c>
      <c r="AE116" s="26"/>
      <c r="AF116" s="123" t="s">
        <v>399</v>
      </c>
      <c r="AG116" s="123" t="s">
        <v>399</v>
      </c>
      <c r="AH116" s="123" t="s">
        <v>399</v>
      </c>
      <c r="AI116" s="123" t="s">
        <v>399</v>
      </c>
      <c r="AJ116" s="123" t="s">
        <v>399</v>
      </c>
      <c r="AK116" s="124" t="s">
        <v>399</v>
      </c>
      <c r="AL116" s="125" t="s">
        <v>389</v>
      </c>
    </row>
    <row r="117" spans="1:38" s="6" customFormat="1" ht="26.25" customHeight="1" thickBot="1">
      <c r="A117" s="37" t="s">
        <v>249</v>
      </c>
      <c r="B117" s="37" t="s">
        <v>258</v>
      </c>
      <c r="C117" s="37" t="s">
        <v>259</v>
      </c>
      <c r="D117" s="122"/>
      <c r="E117" s="123" t="s">
        <v>399</v>
      </c>
      <c r="F117" s="123" t="s">
        <v>399</v>
      </c>
      <c r="G117" s="123" t="s">
        <v>399</v>
      </c>
      <c r="H117" s="123" t="s">
        <v>399</v>
      </c>
      <c r="I117" s="123" t="s">
        <v>399</v>
      </c>
      <c r="J117" s="123" t="s">
        <v>399</v>
      </c>
      <c r="K117" s="123" t="s">
        <v>399</v>
      </c>
      <c r="L117" s="123" t="s">
        <v>399</v>
      </c>
      <c r="M117" s="123" t="s">
        <v>399</v>
      </c>
      <c r="N117" s="123" t="s">
        <v>399</v>
      </c>
      <c r="O117" s="123" t="s">
        <v>399</v>
      </c>
      <c r="P117" s="123" t="s">
        <v>399</v>
      </c>
      <c r="Q117" s="123" t="s">
        <v>399</v>
      </c>
      <c r="R117" s="123" t="s">
        <v>399</v>
      </c>
      <c r="S117" s="123" t="s">
        <v>399</v>
      </c>
      <c r="T117" s="123" t="s">
        <v>399</v>
      </c>
      <c r="U117" s="123" t="s">
        <v>399</v>
      </c>
      <c r="V117" s="123" t="s">
        <v>399</v>
      </c>
      <c r="W117" s="123" t="s">
        <v>399</v>
      </c>
      <c r="X117" s="123" t="s">
        <v>399</v>
      </c>
      <c r="Y117" s="123" t="s">
        <v>399</v>
      </c>
      <c r="Z117" s="123" t="s">
        <v>399</v>
      </c>
      <c r="AA117" s="123" t="s">
        <v>399</v>
      </c>
      <c r="AB117" s="123" t="s">
        <v>399</v>
      </c>
      <c r="AC117" s="123" t="s">
        <v>399</v>
      </c>
      <c r="AD117" s="123" t="s">
        <v>399</v>
      </c>
      <c r="AE117" s="26"/>
      <c r="AF117" s="123" t="s">
        <v>399</v>
      </c>
      <c r="AG117" s="123" t="s">
        <v>399</v>
      </c>
      <c r="AH117" s="123" t="s">
        <v>399</v>
      </c>
      <c r="AI117" s="123" t="s">
        <v>399</v>
      </c>
      <c r="AJ117" s="123" t="s">
        <v>399</v>
      </c>
      <c r="AK117" s="124" t="s">
        <v>399</v>
      </c>
      <c r="AL117" s="125" t="s">
        <v>389</v>
      </c>
    </row>
    <row r="118" spans="1:38" s="6" customFormat="1" ht="26.25" customHeight="1" thickBot="1">
      <c r="A118" s="37" t="s">
        <v>249</v>
      </c>
      <c r="B118" s="37" t="s">
        <v>260</v>
      </c>
      <c r="C118" s="37" t="s">
        <v>387</v>
      </c>
      <c r="D118" s="122"/>
      <c r="E118" s="123" t="s">
        <v>399</v>
      </c>
      <c r="F118" s="123" t="s">
        <v>399</v>
      </c>
      <c r="G118" s="123" t="s">
        <v>399</v>
      </c>
      <c r="H118" s="123" t="s">
        <v>399</v>
      </c>
      <c r="I118" s="123" t="s">
        <v>399</v>
      </c>
      <c r="J118" s="123" t="s">
        <v>399</v>
      </c>
      <c r="K118" s="123" t="s">
        <v>399</v>
      </c>
      <c r="L118" s="123" t="s">
        <v>399</v>
      </c>
      <c r="M118" s="123" t="s">
        <v>399</v>
      </c>
      <c r="N118" s="123" t="s">
        <v>399</v>
      </c>
      <c r="O118" s="123" t="s">
        <v>399</v>
      </c>
      <c r="P118" s="123" t="s">
        <v>399</v>
      </c>
      <c r="Q118" s="123" t="s">
        <v>399</v>
      </c>
      <c r="R118" s="123" t="s">
        <v>399</v>
      </c>
      <c r="S118" s="123" t="s">
        <v>399</v>
      </c>
      <c r="T118" s="123" t="s">
        <v>399</v>
      </c>
      <c r="U118" s="123" t="s">
        <v>399</v>
      </c>
      <c r="V118" s="123" t="s">
        <v>399</v>
      </c>
      <c r="W118" s="123" t="s">
        <v>399</v>
      </c>
      <c r="X118" s="123" t="s">
        <v>399</v>
      </c>
      <c r="Y118" s="123" t="s">
        <v>399</v>
      </c>
      <c r="Z118" s="123" t="s">
        <v>399</v>
      </c>
      <c r="AA118" s="123" t="s">
        <v>399</v>
      </c>
      <c r="AB118" s="123" t="s">
        <v>399</v>
      </c>
      <c r="AC118" s="123" t="s">
        <v>399</v>
      </c>
      <c r="AD118" s="123" t="s">
        <v>399</v>
      </c>
      <c r="AE118" s="26"/>
      <c r="AF118" s="123" t="s">
        <v>399</v>
      </c>
      <c r="AG118" s="123" t="s">
        <v>399</v>
      </c>
      <c r="AH118" s="123" t="s">
        <v>399</v>
      </c>
      <c r="AI118" s="123" t="s">
        <v>399</v>
      </c>
      <c r="AJ118" s="123" t="s">
        <v>399</v>
      </c>
      <c r="AK118" s="124" t="s">
        <v>399</v>
      </c>
      <c r="AL118" s="125" t="s">
        <v>389</v>
      </c>
    </row>
    <row r="119" spans="1:38" s="6" customFormat="1" ht="26.25" customHeight="1" thickBot="1">
      <c r="A119" s="37" t="s">
        <v>249</v>
      </c>
      <c r="B119" s="37" t="s">
        <v>261</v>
      </c>
      <c r="C119" s="37" t="s">
        <v>262</v>
      </c>
      <c r="D119" s="122"/>
      <c r="E119" s="123" t="s">
        <v>399</v>
      </c>
      <c r="F119" s="123" t="s">
        <v>399</v>
      </c>
      <c r="G119" s="123" t="s">
        <v>399</v>
      </c>
      <c r="H119" s="123" t="s">
        <v>399</v>
      </c>
      <c r="I119" s="123">
        <v>0.4059642</v>
      </c>
      <c r="J119" s="123">
        <v>10.5550692</v>
      </c>
      <c r="K119" s="123">
        <v>10.5550692</v>
      </c>
      <c r="L119" s="123" t="s">
        <v>399</v>
      </c>
      <c r="M119" s="123" t="s">
        <v>399</v>
      </c>
      <c r="N119" s="123" t="s">
        <v>399</v>
      </c>
      <c r="O119" s="123" t="s">
        <v>399</v>
      </c>
      <c r="P119" s="123" t="s">
        <v>399</v>
      </c>
      <c r="Q119" s="123" t="s">
        <v>399</v>
      </c>
      <c r="R119" s="123" t="s">
        <v>399</v>
      </c>
      <c r="S119" s="123" t="s">
        <v>399</v>
      </c>
      <c r="T119" s="123" t="s">
        <v>399</v>
      </c>
      <c r="U119" s="123" t="s">
        <v>399</v>
      </c>
      <c r="V119" s="123" t="s">
        <v>399</v>
      </c>
      <c r="W119" s="123" t="s">
        <v>399</v>
      </c>
      <c r="X119" s="123" t="s">
        <v>399</v>
      </c>
      <c r="Y119" s="123" t="s">
        <v>399</v>
      </c>
      <c r="Z119" s="123" t="s">
        <v>399</v>
      </c>
      <c r="AA119" s="123" t="s">
        <v>399</v>
      </c>
      <c r="AB119" s="123" t="s">
        <v>399</v>
      </c>
      <c r="AC119" s="123" t="s">
        <v>399</v>
      </c>
      <c r="AD119" s="123" t="s">
        <v>399</v>
      </c>
      <c r="AE119" s="26"/>
      <c r="AF119" s="123" t="s">
        <v>399</v>
      </c>
      <c r="AG119" s="123" t="s">
        <v>399</v>
      </c>
      <c r="AH119" s="123" t="s">
        <v>399</v>
      </c>
      <c r="AI119" s="123" t="s">
        <v>399</v>
      </c>
      <c r="AJ119" s="123" t="s">
        <v>399</v>
      </c>
      <c r="AK119" s="124">
        <v>6766070</v>
      </c>
      <c r="AL119" s="125" t="s">
        <v>419</v>
      </c>
    </row>
    <row r="120" spans="1:38" s="6" customFormat="1" ht="26.25" customHeight="1" thickBot="1">
      <c r="A120" s="37" t="s">
        <v>249</v>
      </c>
      <c r="B120" s="37" t="s">
        <v>263</v>
      </c>
      <c r="C120" s="37" t="s">
        <v>264</v>
      </c>
      <c r="D120" s="122"/>
      <c r="E120" s="123" t="s">
        <v>399</v>
      </c>
      <c r="F120" s="123" t="s">
        <v>399</v>
      </c>
      <c r="G120" s="123" t="s">
        <v>399</v>
      </c>
      <c r="H120" s="123" t="s">
        <v>399</v>
      </c>
      <c r="I120" s="123" t="s">
        <v>399</v>
      </c>
      <c r="J120" s="123" t="s">
        <v>399</v>
      </c>
      <c r="K120" s="123" t="s">
        <v>399</v>
      </c>
      <c r="L120" s="123" t="s">
        <v>399</v>
      </c>
      <c r="M120" s="123" t="s">
        <v>399</v>
      </c>
      <c r="N120" s="123" t="s">
        <v>399</v>
      </c>
      <c r="O120" s="123" t="s">
        <v>399</v>
      </c>
      <c r="P120" s="123" t="s">
        <v>399</v>
      </c>
      <c r="Q120" s="123" t="s">
        <v>399</v>
      </c>
      <c r="R120" s="123" t="s">
        <v>399</v>
      </c>
      <c r="S120" s="123" t="s">
        <v>399</v>
      </c>
      <c r="T120" s="123" t="s">
        <v>399</v>
      </c>
      <c r="U120" s="123" t="s">
        <v>399</v>
      </c>
      <c r="V120" s="123" t="s">
        <v>399</v>
      </c>
      <c r="W120" s="123" t="s">
        <v>399</v>
      </c>
      <c r="X120" s="123" t="s">
        <v>399</v>
      </c>
      <c r="Y120" s="123" t="s">
        <v>399</v>
      </c>
      <c r="Z120" s="123" t="s">
        <v>399</v>
      </c>
      <c r="AA120" s="123" t="s">
        <v>399</v>
      </c>
      <c r="AB120" s="123" t="s">
        <v>399</v>
      </c>
      <c r="AC120" s="123" t="s">
        <v>399</v>
      </c>
      <c r="AD120" s="123" t="s">
        <v>399</v>
      </c>
      <c r="AE120" s="26"/>
      <c r="AF120" s="123" t="s">
        <v>399</v>
      </c>
      <c r="AG120" s="123" t="s">
        <v>399</v>
      </c>
      <c r="AH120" s="123" t="s">
        <v>399</v>
      </c>
      <c r="AI120" s="123" t="s">
        <v>399</v>
      </c>
      <c r="AJ120" s="123" t="s">
        <v>399</v>
      </c>
      <c r="AK120" s="124" t="s">
        <v>399</v>
      </c>
      <c r="AL120" s="125" t="s">
        <v>389</v>
      </c>
    </row>
    <row r="121" spans="1:38" s="6" customFormat="1" ht="26.25" customHeight="1" thickBot="1">
      <c r="A121" s="37" t="s">
        <v>249</v>
      </c>
      <c r="B121" s="37" t="s">
        <v>265</v>
      </c>
      <c r="C121" s="37" t="s">
        <v>266</v>
      </c>
      <c r="D121" s="122"/>
      <c r="E121" s="123" t="s">
        <v>399</v>
      </c>
      <c r="F121" s="39">
        <v>3.7521173799999996</v>
      </c>
      <c r="G121" s="123" t="s">
        <v>399</v>
      </c>
      <c r="H121" s="123" t="s">
        <v>399</v>
      </c>
      <c r="I121" s="123" t="s">
        <v>399</v>
      </c>
      <c r="J121" s="123" t="s">
        <v>399</v>
      </c>
      <c r="K121" s="123" t="s">
        <v>399</v>
      </c>
      <c r="L121" s="123" t="s">
        <v>399</v>
      </c>
      <c r="M121" s="123" t="s">
        <v>399</v>
      </c>
      <c r="N121" s="123" t="s">
        <v>399</v>
      </c>
      <c r="O121" s="123" t="s">
        <v>399</v>
      </c>
      <c r="P121" s="123" t="s">
        <v>399</v>
      </c>
      <c r="Q121" s="123" t="s">
        <v>399</v>
      </c>
      <c r="R121" s="123" t="s">
        <v>399</v>
      </c>
      <c r="S121" s="123" t="s">
        <v>399</v>
      </c>
      <c r="T121" s="123" t="s">
        <v>399</v>
      </c>
      <c r="U121" s="123" t="s">
        <v>399</v>
      </c>
      <c r="V121" s="123" t="s">
        <v>399</v>
      </c>
      <c r="W121" s="123" t="s">
        <v>399</v>
      </c>
      <c r="X121" s="123" t="s">
        <v>399</v>
      </c>
      <c r="Y121" s="123" t="s">
        <v>399</v>
      </c>
      <c r="Z121" s="123" t="s">
        <v>399</v>
      </c>
      <c r="AA121" s="123" t="s">
        <v>399</v>
      </c>
      <c r="AB121" s="123" t="s">
        <v>399</v>
      </c>
      <c r="AC121" s="123" t="s">
        <v>399</v>
      </c>
      <c r="AD121" s="123" t="s">
        <v>399</v>
      </c>
      <c r="AE121" s="26"/>
      <c r="AF121" s="123" t="s">
        <v>399</v>
      </c>
      <c r="AG121" s="123" t="s">
        <v>399</v>
      </c>
      <c r="AH121" s="123" t="s">
        <v>399</v>
      </c>
      <c r="AI121" s="123" t="s">
        <v>399</v>
      </c>
      <c r="AJ121" s="123" t="s">
        <v>399</v>
      </c>
      <c r="AK121" s="124">
        <v>6766070</v>
      </c>
      <c r="AL121" s="125" t="s">
        <v>419</v>
      </c>
    </row>
    <row r="122" spans="1:38" s="6" customFormat="1" ht="26.25" customHeight="1" thickBot="1">
      <c r="A122" s="37" t="s">
        <v>249</v>
      </c>
      <c r="B122" s="133" t="s">
        <v>268</v>
      </c>
      <c r="C122" s="133" t="s">
        <v>269</v>
      </c>
      <c r="D122" s="122"/>
      <c r="E122" s="123" t="s">
        <v>399</v>
      </c>
      <c r="F122" s="123" t="s">
        <v>399</v>
      </c>
      <c r="G122" s="123" t="s">
        <v>399</v>
      </c>
      <c r="H122" s="123" t="s">
        <v>399</v>
      </c>
      <c r="I122" s="123" t="s">
        <v>399</v>
      </c>
      <c r="J122" s="123" t="s">
        <v>399</v>
      </c>
      <c r="K122" s="123" t="s">
        <v>399</v>
      </c>
      <c r="L122" s="123" t="s">
        <v>399</v>
      </c>
      <c r="M122" s="123" t="s">
        <v>399</v>
      </c>
      <c r="N122" s="123" t="s">
        <v>399</v>
      </c>
      <c r="O122" s="123" t="s">
        <v>399</v>
      </c>
      <c r="P122" s="123" t="s">
        <v>399</v>
      </c>
      <c r="Q122" s="123" t="s">
        <v>399</v>
      </c>
      <c r="R122" s="123" t="s">
        <v>399</v>
      </c>
      <c r="S122" s="123" t="s">
        <v>399</v>
      </c>
      <c r="T122" s="123" t="s">
        <v>399</v>
      </c>
      <c r="U122" s="123" t="s">
        <v>399</v>
      </c>
      <c r="V122" s="123" t="s">
        <v>399</v>
      </c>
      <c r="W122" s="123" t="s">
        <v>399</v>
      </c>
      <c r="X122" s="123" t="s">
        <v>399</v>
      </c>
      <c r="Y122" s="123" t="s">
        <v>399</v>
      </c>
      <c r="Z122" s="123" t="s">
        <v>399</v>
      </c>
      <c r="AA122" s="123" t="s">
        <v>399</v>
      </c>
      <c r="AB122" s="123" t="s">
        <v>399</v>
      </c>
      <c r="AC122" s="123" t="s">
        <v>401</v>
      </c>
      <c r="AD122" s="123" t="s">
        <v>399</v>
      </c>
      <c r="AE122" s="26"/>
      <c r="AF122" s="123" t="s">
        <v>399</v>
      </c>
      <c r="AG122" s="123" t="s">
        <v>399</v>
      </c>
      <c r="AH122" s="123" t="s">
        <v>399</v>
      </c>
      <c r="AI122" s="123" t="s">
        <v>399</v>
      </c>
      <c r="AJ122" s="123" t="s">
        <v>399</v>
      </c>
      <c r="AK122" s="124" t="s">
        <v>401</v>
      </c>
      <c r="AL122" s="125" t="s">
        <v>389</v>
      </c>
    </row>
    <row r="123" spans="1:38" s="6" customFormat="1" ht="26.25" customHeight="1" thickBot="1">
      <c r="A123" s="37" t="s">
        <v>249</v>
      </c>
      <c r="B123" s="37" t="s">
        <v>270</v>
      </c>
      <c r="C123" s="37" t="s">
        <v>271</v>
      </c>
      <c r="D123" s="122"/>
      <c r="E123" s="123">
        <v>1.0985340319817453E-2</v>
      </c>
      <c r="F123" s="123">
        <v>2.0894783400978216E-2</v>
      </c>
      <c r="G123" s="123">
        <v>1.5341655924628384E-3</v>
      </c>
      <c r="H123" s="123">
        <v>1.3348966740277083E-2</v>
      </c>
      <c r="I123" s="123">
        <v>3.2833446195799532E-2</v>
      </c>
      <c r="J123" s="123">
        <v>3.4120280961078796E-2</v>
      </c>
      <c r="K123" s="123">
        <v>3.4676487908590341E-2</v>
      </c>
      <c r="L123" s="123">
        <v>3.913144029021506E-3</v>
      </c>
      <c r="M123" s="123">
        <v>0.27259259150225368</v>
      </c>
      <c r="N123" s="123">
        <v>1.9158607974421339E-4</v>
      </c>
      <c r="O123" s="123">
        <v>1.5099291847402246E-3</v>
      </c>
      <c r="P123" s="123">
        <v>3.3992311952398197E-4</v>
      </c>
      <c r="Q123" s="123">
        <v>5.9170951126333066E-5</v>
      </c>
      <c r="R123" s="123">
        <v>5.3654941045962635E-4</v>
      </c>
      <c r="S123" s="123">
        <v>3.1587957354236532E-4</v>
      </c>
      <c r="T123" s="123">
        <v>2.1773697172894482E-4</v>
      </c>
      <c r="U123" s="123">
        <v>1.4660604406585546E-4</v>
      </c>
      <c r="V123" s="123">
        <v>4.165995512547158E-3</v>
      </c>
      <c r="W123" s="123" t="s">
        <v>399</v>
      </c>
      <c r="X123" s="123">
        <v>2.8124920686232173E-2</v>
      </c>
      <c r="Y123" s="123">
        <v>1.5586984592387294E-2</v>
      </c>
      <c r="Z123" s="123">
        <v>9.0126283832005563E-3</v>
      </c>
      <c r="AA123" s="123">
        <v>9.7965443530117369E-3</v>
      </c>
      <c r="AB123" s="123">
        <v>6.2521078014831769E-2</v>
      </c>
      <c r="AC123" s="123" t="s">
        <v>399</v>
      </c>
      <c r="AD123" s="123" t="s">
        <v>399</v>
      </c>
      <c r="AE123" s="26"/>
      <c r="AF123" s="123" t="s">
        <v>399</v>
      </c>
      <c r="AG123" s="123" t="s">
        <v>399</v>
      </c>
      <c r="AH123" s="123" t="s">
        <v>399</v>
      </c>
      <c r="AI123" s="123" t="s">
        <v>399</v>
      </c>
      <c r="AJ123" s="123" t="s">
        <v>399</v>
      </c>
      <c r="AK123" s="134">
        <v>968308.73049881414</v>
      </c>
      <c r="AL123" s="125" t="s">
        <v>393</v>
      </c>
    </row>
    <row r="124" spans="1:38" s="6" customFormat="1" ht="26.25" customHeight="1" thickBot="1">
      <c r="A124" s="37" t="s">
        <v>249</v>
      </c>
      <c r="B124" s="135" t="s">
        <v>272</v>
      </c>
      <c r="C124" s="37" t="s">
        <v>273</v>
      </c>
      <c r="D124" s="122"/>
      <c r="E124" s="123" t="s">
        <v>399</v>
      </c>
      <c r="F124" s="123" t="s">
        <v>401</v>
      </c>
      <c r="G124" s="123" t="s">
        <v>399</v>
      </c>
      <c r="H124" s="123" t="s">
        <v>401</v>
      </c>
      <c r="I124" s="123" t="s">
        <v>399</v>
      </c>
      <c r="J124" s="123" t="s">
        <v>399</v>
      </c>
      <c r="K124" s="123" t="s">
        <v>399</v>
      </c>
      <c r="L124" s="123" t="s">
        <v>399</v>
      </c>
      <c r="M124" s="123" t="s">
        <v>399</v>
      </c>
      <c r="N124" s="123" t="s">
        <v>399</v>
      </c>
      <c r="O124" s="123" t="s">
        <v>399</v>
      </c>
      <c r="P124" s="123" t="s">
        <v>399</v>
      </c>
      <c r="Q124" s="123" t="s">
        <v>399</v>
      </c>
      <c r="R124" s="123" t="s">
        <v>399</v>
      </c>
      <c r="S124" s="123" t="s">
        <v>399</v>
      </c>
      <c r="T124" s="123" t="s">
        <v>399</v>
      </c>
      <c r="U124" s="123" t="s">
        <v>399</v>
      </c>
      <c r="V124" s="123" t="s">
        <v>399</v>
      </c>
      <c r="W124" s="123" t="s">
        <v>399</v>
      </c>
      <c r="X124" s="123" t="s">
        <v>399</v>
      </c>
      <c r="Y124" s="123" t="s">
        <v>399</v>
      </c>
      <c r="Z124" s="123" t="s">
        <v>399</v>
      </c>
      <c r="AA124" s="123" t="s">
        <v>399</v>
      </c>
      <c r="AB124" s="123" t="s">
        <v>399</v>
      </c>
      <c r="AC124" s="123" t="s">
        <v>401</v>
      </c>
      <c r="AD124" s="123" t="s">
        <v>399</v>
      </c>
      <c r="AE124" s="26"/>
      <c r="AF124" s="123" t="s">
        <v>399</v>
      </c>
      <c r="AG124" s="123" t="s">
        <v>399</v>
      </c>
      <c r="AH124" s="123" t="s">
        <v>399</v>
      </c>
      <c r="AI124" s="123" t="s">
        <v>399</v>
      </c>
      <c r="AJ124" s="123" t="s">
        <v>399</v>
      </c>
      <c r="AK124" s="124" t="s">
        <v>399</v>
      </c>
      <c r="AL124" s="125" t="s">
        <v>389</v>
      </c>
    </row>
    <row r="125" spans="1:38" s="6" customFormat="1" ht="26.25" customHeight="1" thickBot="1">
      <c r="A125" s="37" t="s">
        <v>274</v>
      </c>
      <c r="B125" s="37" t="s">
        <v>275</v>
      </c>
      <c r="C125" s="37" t="s">
        <v>276</v>
      </c>
      <c r="D125" s="122"/>
      <c r="E125" s="123" t="s">
        <v>399</v>
      </c>
      <c r="F125" s="123">
        <v>1.5085150021286</v>
      </c>
      <c r="G125" s="123" t="s">
        <v>399</v>
      </c>
      <c r="H125" s="123" t="s">
        <v>401</v>
      </c>
      <c r="I125" s="123">
        <v>2.8004236985999998E-4</v>
      </c>
      <c r="J125" s="123">
        <v>1.85846299998E-3</v>
      </c>
      <c r="K125" s="123">
        <v>3.92907931046E-3</v>
      </c>
      <c r="L125" s="123" t="s">
        <v>401</v>
      </c>
      <c r="M125" s="123" t="s">
        <v>399</v>
      </c>
      <c r="N125" s="123" t="s">
        <v>399</v>
      </c>
      <c r="O125" s="123" t="s">
        <v>399</v>
      </c>
      <c r="P125" s="123" t="s">
        <v>401</v>
      </c>
      <c r="Q125" s="123" t="s">
        <v>399</v>
      </c>
      <c r="R125" s="123" t="s">
        <v>399</v>
      </c>
      <c r="S125" s="123" t="s">
        <v>399</v>
      </c>
      <c r="T125" s="123" t="s">
        <v>399</v>
      </c>
      <c r="U125" s="123" t="s">
        <v>399</v>
      </c>
      <c r="V125" s="123" t="s">
        <v>399</v>
      </c>
      <c r="W125" s="123" t="s">
        <v>399</v>
      </c>
      <c r="X125" s="123" t="s">
        <v>399</v>
      </c>
      <c r="Y125" s="123" t="s">
        <v>399</v>
      </c>
      <c r="Z125" s="123" t="s">
        <v>399</v>
      </c>
      <c r="AA125" s="123" t="s">
        <v>399</v>
      </c>
      <c r="AB125" s="123" t="s">
        <v>399</v>
      </c>
      <c r="AC125" s="123" t="s">
        <v>399</v>
      </c>
      <c r="AD125" s="123" t="s">
        <v>399</v>
      </c>
      <c r="AE125" s="26"/>
      <c r="AF125" s="123" t="s">
        <v>399</v>
      </c>
      <c r="AG125" s="123" t="s">
        <v>399</v>
      </c>
      <c r="AH125" s="123" t="s">
        <v>399</v>
      </c>
      <c r="AI125" s="123" t="s">
        <v>399</v>
      </c>
      <c r="AJ125" s="123" t="s">
        <v>399</v>
      </c>
      <c r="AK125" s="124" t="s">
        <v>524</v>
      </c>
      <c r="AL125" s="125" t="s">
        <v>420</v>
      </c>
    </row>
    <row r="126" spans="1:38" s="6" customFormat="1" ht="26.25" customHeight="1" thickBot="1">
      <c r="A126" s="37" t="s">
        <v>274</v>
      </c>
      <c r="B126" s="37" t="s">
        <v>277</v>
      </c>
      <c r="C126" s="37" t="s">
        <v>278</v>
      </c>
      <c r="D126" s="122"/>
      <c r="E126" s="123" t="s">
        <v>401</v>
      </c>
      <c r="F126" s="123" t="s">
        <v>401</v>
      </c>
      <c r="G126" s="123" t="s">
        <v>401</v>
      </c>
      <c r="H126" s="123">
        <v>5.664E-4</v>
      </c>
      <c r="I126" s="123" t="s">
        <v>401</v>
      </c>
      <c r="J126" s="123" t="s">
        <v>401</v>
      </c>
      <c r="K126" s="123" t="s">
        <v>401</v>
      </c>
      <c r="L126" s="123" t="s">
        <v>401</v>
      </c>
      <c r="M126" s="123" t="s">
        <v>401</v>
      </c>
      <c r="N126" s="123" t="s">
        <v>399</v>
      </c>
      <c r="O126" s="123" t="s">
        <v>399</v>
      </c>
      <c r="P126" s="123" t="s">
        <v>399</v>
      </c>
      <c r="Q126" s="123" t="s">
        <v>399</v>
      </c>
      <c r="R126" s="123" t="s">
        <v>399</v>
      </c>
      <c r="S126" s="123" t="s">
        <v>399</v>
      </c>
      <c r="T126" s="123" t="s">
        <v>399</v>
      </c>
      <c r="U126" s="123" t="s">
        <v>399</v>
      </c>
      <c r="V126" s="123" t="s">
        <v>399</v>
      </c>
      <c r="W126" s="123" t="s">
        <v>399</v>
      </c>
      <c r="X126" s="123" t="s">
        <v>399</v>
      </c>
      <c r="Y126" s="123" t="s">
        <v>399</v>
      </c>
      <c r="Z126" s="123" t="s">
        <v>399</v>
      </c>
      <c r="AA126" s="123" t="s">
        <v>399</v>
      </c>
      <c r="AB126" s="123" t="s">
        <v>399</v>
      </c>
      <c r="AC126" s="123" t="s">
        <v>399</v>
      </c>
      <c r="AD126" s="123" t="s">
        <v>399</v>
      </c>
      <c r="AE126" s="26"/>
      <c r="AF126" s="123" t="s">
        <v>399</v>
      </c>
      <c r="AG126" s="123" t="s">
        <v>399</v>
      </c>
      <c r="AH126" s="123" t="s">
        <v>399</v>
      </c>
      <c r="AI126" s="123" t="s">
        <v>399</v>
      </c>
      <c r="AJ126" s="123" t="s">
        <v>399</v>
      </c>
      <c r="AK126" s="124">
        <v>2.36</v>
      </c>
      <c r="AL126" s="125" t="s">
        <v>501</v>
      </c>
    </row>
    <row r="127" spans="1:38" s="6" customFormat="1" ht="26.25" customHeight="1" thickBot="1">
      <c r="A127" s="37" t="s">
        <v>274</v>
      </c>
      <c r="B127" s="37" t="s">
        <v>279</v>
      </c>
      <c r="C127" s="37" t="s">
        <v>280</v>
      </c>
      <c r="D127" s="122"/>
      <c r="E127" s="123" t="s">
        <v>399</v>
      </c>
      <c r="F127" s="123" t="s">
        <v>399</v>
      </c>
      <c r="G127" s="123" t="s">
        <v>399</v>
      </c>
      <c r="H127" s="123" t="s">
        <v>399</v>
      </c>
      <c r="I127" s="123" t="s">
        <v>399</v>
      </c>
      <c r="J127" s="123" t="s">
        <v>399</v>
      </c>
      <c r="K127" s="123" t="s">
        <v>399</v>
      </c>
      <c r="L127" s="123" t="s">
        <v>399</v>
      </c>
      <c r="M127" s="123" t="s">
        <v>399</v>
      </c>
      <c r="N127" s="123" t="s">
        <v>399</v>
      </c>
      <c r="O127" s="123" t="s">
        <v>399</v>
      </c>
      <c r="P127" s="123" t="s">
        <v>399</v>
      </c>
      <c r="Q127" s="123" t="s">
        <v>399</v>
      </c>
      <c r="R127" s="123" t="s">
        <v>399</v>
      </c>
      <c r="S127" s="123" t="s">
        <v>399</v>
      </c>
      <c r="T127" s="123" t="s">
        <v>399</v>
      </c>
      <c r="U127" s="123" t="s">
        <v>399</v>
      </c>
      <c r="V127" s="123" t="s">
        <v>399</v>
      </c>
      <c r="W127" s="123" t="s">
        <v>399</v>
      </c>
      <c r="X127" s="123" t="s">
        <v>399</v>
      </c>
      <c r="Y127" s="123" t="s">
        <v>399</v>
      </c>
      <c r="Z127" s="123" t="s">
        <v>399</v>
      </c>
      <c r="AA127" s="123" t="s">
        <v>399</v>
      </c>
      <c r="AB127" s="123" t="s">
        <v>399</v>
      </c>
      <c r="AC127" s="123" t="s">
        <v>399</v>
      </c>
      <c r="AD127" s="123" t="s">
        <v>399</v>
      </c>
      <c r="AE127" s="26"/>
      <c r="AF127" s="123" t="s">
        <v>399</v>
      </c>
      <c r="AG127" s="123" t="s">
        <v>399</v>
      </c>
      <c r="AH127" s="123" t="s">
        <v>399</v>
      </c>
      <c r="AI127" s="123" t="s">
        <v>399</v>
      </c>
      <c r="AJ127" s="123" t="s">
        <v>399</v>
      </c>
      <c r="AK127" s="124" t="s">
        <v>399</v>
      </c>
      <c r="AL127" s="125" t="s">
        <v>389</v>
      </c>
    </row>
    <row r="128" spans="1:38" s="6" customFormat="1" ht="26.25" customHeight="1" thickBot="1">
      <c r="A128" s="37" t="s">
        <v>274</v>
      </c>
      <c r="B128" s="37" t="s">
        <v>281</v>
      </c>
      <c r="C128" s="37" t="s">
        <v>282</v>
      </c>
      <c r="D128" s="122"/>
      <c r="E128" s="123" t="s">
        <v>406</v>
      </c>
      <c r="F128" s="123" t="s">
        <v>406</v>
      </c>
      <c r="G128" s="123" t="s">
        <v>406</v>
      </c>
      <c r="H128" s="123" t="s">
        <v>406</v>
      </c>
      <c r="I128" s="123" t="s">
        <v>421</v>
      </c>
      <c r="J128" s="123" t="s">
        <v>421</v>
      </c>
      <c r="K128" s="123" t="s">
        <v>421</v>
      </c>
      <c r="L128" s="123" t="s">
        <v>406</v>
      </c>
      <c r="M128" s="123" t="s">
        <v>421</v>
      </c>
      <c r="N128" s="123" t="s">
        <v>421</v>
      </c>
      <c r="O128" s="123" t="s">
        <v>421</v>
      </c>
      <c r="P128" s="123" t="s">
        <v>421</v>
      </c>
      <c r="Q128" s="123" t="s">
        <v>421</v>
      </c>
      <c r="R128" s="123" t="s">
        <v>421</v>
      </c>
      <c r="S128" s="123" t="s">
        <v>421</v>
      </c>
      <c r="T128" s="123" t="s">
        <v>421</v>
      </c>
      <c r="U128" s="123" t="s">
        <v>421</v>
      </c>
      <c r="V128" s="123" t="s">
        <v>421</v>
      </c>
      <c r="W128" s="123" t="s">
        <v>421</v>
      </c>
      <c r="X128" s="123" t="s">
        <v>421</v>
      </c>
      <c r="Y128" s="123" t="s">
        <v>421</v>
      </c>
      <c r="Z128" s="123" t="s">
        <v>421</v>
      </c>
      <c r="AA128" s="123" t="s">
        <v>421</v>
      </c>
      <c r="AB128" s="123" t="s">
        <v>421</v>
      </c>
      <c r="AC128" s="123" t="s">
        <v>421</v>
      </c>
      <c r="AD128" s="123" t="s">
        <v>421</v>
      </c>
      <c r="AE128" s="26"/>
      <c r="AF128" s="123" t="s">
        <v>399</v>
      </c>
      <c r="AG128" s="123" t="s">
        <v>399</v>
      </c>
      <c r="AH128" s="123" t="s">
        <v>399</v>
      </c>
      <c r="AI128" s="123" t="s">
        <v>399</v>
      </c>
      <c r="AJ128" s="123" t="s">
        <v>399</v>
      </c>
      <c r="AK128" s="124" t="s">
        <v>406</v>
      </c>
      <c r="AL128" s="125" t="s">
        <v>422</v>
      </c>
    </row>
    <row r="129" spans="1:38" s="6" customFormat="1" ht="26.25" customHeight="1" thickBot="1">
      <c r="A129" s="37" t="s">
        <v>274</v>
      </c>
      <c r="B129" s="37" t="s">
        <v>284</v>
      </c>
      <c r="C129" s="43" t="s">
        <v>285</v>
      </c>
      <c r="D129" s="122"/>
      <c r="E129" s="123">
        <v>6.4832931684954802E-4</v>
      </c>
      <c r="F129" s="123">
        <v>5.5145252237777699E-3</v>
      </c>
      <c r="G129" s="123">
        <v>3.5024687232101998E-5</v>
      </c>
      <c r="H129" s="123" t="s">
        <v>401</v>
      </c>
      <c r="I129" s="123">
        <v>2.9808244452852798E-6</v>
      </c>
      <c r="J129" s="123">
        <v>5.2164427792492403E-6</v>
      </c>
      <c r="K129" s="123">
        <v>7.4520611132131999E-6</v>
      </c>
      <c r="L129" s="123">
        <v>1.04328855584985E-7</v>
      </c>
      <c r="M129" s="123">
        <v>5.21644277924924E-5</v>
      </c>
      <c r="N129" s="123">
        <v>9.6876794471771599E-4</v>
      </c>
      <c r="O129" s="123">
        <v>7.4520611132131999E-5</v>
      </c>
      <c r="P129" s="123">
        <v>4.1731542233993902E-5</v>
      </c>
      <c r="Q129" s="123">
        <v>1.1923297781141101E-5</v>
      </c>
      <c r="R129" s="123" t="s">
        <v>401</v>
      </c>
      <c r="S129" s="123" t="s">
        <v>401</v>
      </c>
      <c r="T129" s="123">
        <v>1.04328855584985E-4</v>
      </c>
      <c r="U129" s="123" t="s">
        <v>401</v>
      </c>
      <c r="V129" s="123" t="s">
        <v>401</v>
      </c>
      <c r="W129" s="123">
        <v>0.26082213896246198</v>
      </c>
      <c r="X129" s="123" t="s">
        <v>401</v>
      </c>
      <c r="Y129" s="123" t="s">
        <v>401</v>
      </c>
      <c r="Z129" s="123" t="s">
        <v>401</v>
      </c>
      <c r="AA129" s="123" t="s">
        <v>401</v>
      </c>
      <c r="AB129" s="123">
        <v>1.49041222264264E-5</v>
      </c>
      <c r="AC129" s="123">
        <v>1.49041222264264E-3</v>
      </c>
      <c r="AD129" s="123" t="s">
        <v>401</v>
      </c>
      <c r="AE129" s="26"/>
      <c r="AF129" s="123" t="s">
        <v>399</v>
      </c>
      <c r="AG129" s="123" t="s">
        <v>399</v>
      </c>
      <c r="AH129" s="123" t="s">
        <v>399</v>
      </c>
      <c r="AI129" s="123" t="s">
        <v>399</v>
      </c>
      <c r="AJ129" s="123" t="s">
        <v>399</v>
      </c>
      <c r="AK129" s="124">
        <v>0.74520611132131998</v>
      </c>
      <c r="AL129" s="125" t="s">
        <v>286</v>
      </c>
    </row>
    <row r="130" spans="1:38" s="6" customFormat="1" ht="26.25" customHeight="1" thickBot="1">
      <c r="A130" s="37" t="s">
        <v>274</v>
      </c>
      <c r="B130" s="37" t="s">
        <v>287</v>
      </c>
      <c r="C130" s="56" t="s">
        <v>288</v>
      </c>
      <c r="D130" s="122"/>
      <c r="E130" s="123" t="s">
        <v>400</v>
      </c>
      <c r="F130" s="123" t="s">
        <v>400</v>
      </c>
      <c r="G130" s="123" t="s">
        <v>400</v>
      </c>
      <c r="H130" s="123" t="s">
        <v>400</v>
      </c>
      <c r="I130" s="123" t="s">
        <v>400</v>
      </c>
      <c r="J130" s="123" t="s">
        <v>400</v>
      </c>
      <c r="K130" s="123" t="s">
        <v>400</v>
      </c>
      <c r="L130" s="123" t="s">
        <v>400</v>
      </c>
      <c r="M130" s="123" t="s">
        <v>400</v>
      </c>
      <c r="N130" s="123" t="s">
        <v>400</v>
      </c>
      <c r="O130" s="123" t="s">
        <v>400</v>
      </c>
      <c r="P130" s="123" t="s">
        <v>400</v>
      </c>
      <c r="Q130" s="123" t="s">
        <v>400</v>
      </c>
      <c r="R130" s="123" t="s">
        <v>400</v>
      </c>
      <c r="S130" s="123" t="s">
        <v>400</v>
      </c>
      <c r="T130" s="123" t="s">
        <v>400</v>
      </c>
      <c r="U130" s="123" t="s">
        <v>400</v>
      </c>
      <c r="V130" s="123" t="s">
        <v>400</v>
      </c>
      <c r="W130" s="123" t="s">
        <v>400</v>
      </c>
      <c r="X130" s="123" t="s">
        <v>400</v>
      </c>
      <c r="Y130" s="123" t="s">
        <v>400</v>
      </c>
      <c r="Z130" s="123" t="s">
        <v>400</v>
      </c>
      <c r="AA130" s="123" t="s">
        <v>400</v>
      </c>
      <c r="AB130" s="123" t="s">
        <v>400</v>
      </c>
      <c r="AC130" s="123" t="s">
        <v>400</v>
      </c>
      <c r="AD130" s="123" t="s">
        <v>400</v>
      </c>
      <c r="AE130" s="26"/>
      <c r="AF130" s="123" t="s">
        <v>399</v>
      </c>
      <c r="AG130" s="123" t="s">
        <v>399</v>
      </c>
      <c r="AH130" s="123" t="s">
        <v>399</v>
      </c>
      <c r="AI130" s="123" t="s">
        <v>399</v>
      </c>
      <c r="AJ130" s="123" t="s">
        <v>399</v>
      </c>
      <c r="AK130" s="124" t="s">
        <v>400</v>
      </c>
      <c r="AL130" s="125" t="s">
        <v>286</v>
      </c>
    </row>
    <row r="131" spans="1:38" s="6" customFormat="1" ht="26.25" customHeight="1" thickBot="1">
      <c r="A131" s="37" t="s">
        <v>274</v>
      </c>
      <c r="B131" s="37" t="s">
        <v>289</v>
      </c>
      <c r="C131" s="43" t="s">
        <v>290</v>
      </c>
      <c r="D131" s="122"/>
      <c r="E131" s="123">
        <v>1.1595599999999999E-2</v>
      </c>
      <c r="F131" s="123">
        <v>4.5094000000000002E-3</v>
      </c>
      <c r="G131" s="123">
        <v>5.66896E-4</v>
      </c>
      <c r="H131" s="123" t="s">
        <v>401</v>
      </c>
      <c r="I131" s="123" t="s">
        <v>401</v>
      </c>
      <c r="J131" s="123" t="s">
        <v>401</v>
      </c>
      <c r="K131" s="123">
        <v>1.4816600000000001E-3</v>
      </c>
      <c r="L131" s="123">
        <v>3.407818E-5</v>
      </c>
      <c r="M131" s="123">
        <v>9.6629999999999997E-3</v>
      </c>
      <c r="N131" s="123">
        <v>2.31912E-3</v>
      </c>
      <c r="O131" s="123">
        <v>7.7304000000000099E-4</v>
      </c>
      <c r="P131" s="123">
        <v>1.0436040000000001E-2</v>
      </c>
      <c r="Q131" s="123">
        <v>6.4420000000000096E-6</v>
      </c>
      <c r="R131" s="123">
        <v>1.0307200000000001E-4</v>
      </c>
      <c r="S131" s="123">
        <v>1.5847320000000002E-2</v>
      </c>
      <c r="T131" s="123">
        <v>1.9326E-3</v>
      </c>
      <c r="U131" s="123" t="s">
        <v>401</v>
      </c>
      <c r="V131" s="123" t="s">
        <v>401</v>
      </c>
      <c r="W131" s="123">
        <v>18.037600000000001</v>
      </c>
      <c r="X131" s="123" t="s">
        <v>401</v>
      </c>
      <c r="Y131" s="123" t="s">
        <v>401</v>
      </c>
      <c r="Z131" s="123" t="s">
        <v>401</v>
      </c>
      <c r="AA131" s="123" t="s">
        <v>401</v>
      </c>
      <c r="AB131" s="123">
        <v>2.5768000000000002E-7</v>
      </c>
      <c r="AC131" s="123">
        <v>0.64419999999999999</v>
      </c>
      <c r="AD131" s="123">
        <v>0.12884000000000001</v>
      </c>
      <c r="AE131" s="26"/>
      <c r="AF131" s="123" t="s">
        <v>399</v>
      </c>
      <c r="AG131" s="123" t="s">
        <v>399</v>
      </c>
      <c r="AH131" s="123" t="s">
        <v>399</v>
      </c>
      <c r="AI131" s="123" t="s">
        <v>399</v>
      </c>
      <c r="AJ131" s="123" t="s">
        <v>399</v>
      </c>
      <c r="AK131" s="124">
        <v>6.4420000000000002</v>
      </c>
      <c r="AL131" s="125" t="s">
        <v>286</v>
      </c>
    </row>
    <row r="132" spans="1:38" s="6" customFormat="1" ht="26.25" customHeight="1" thickBot="1">
      <c r="A132" s="37" t="s">
        <v>274</v>
      </c>
      <c r="B132" s="37" t="s">
        <v>291</v>
      </c>
      <c r="C132" s="43" t="s">
        <v>292</v>
      </c>
      <c r="D132" s="122"/>
      <c r="E132" s="123" t="s">
        <v>400</v>
      </c>
      <c r="F132" s="123" t="s">
        <v>400</v>
      </c>
      <c r="G132" s="123" t="s">
        <v>400</v>
      </c>
      <c r="H132" s="123" t="s">
        <v>400</v>
      </c>
      <c r="I132" s="123" t="s">
        <v>400</v>
      </c>
      <c r="J132" s="123" t="s">
        <v>400</v>
      </c>
      <c r="K132" s="123" t="s">
        <v>400</v>
      </c>
      <c r="L132" s="123" t="s">
        <v>400</v>
      </c>
      <c r="M132" s="123" t="s">
        <v>400</v>
      </c>
      <c r="N132" s="123" t="s">
        <v>400</v>
      </c>
      <c r="O132" s="123" t="s">
        <v>400</v>
      </c>
      <c r="P132" s="123" t="s">
        <v>400</v>
      </c>
      <c r="Q132" s="123" t="s">
        <v>400</v>
      </c>
      <c r="R132" s="123" t="s">
        <v>400</v>
      </c>
      <c r="S132" s="123" t="s">
        <v>400</v>
      </c>
      <c r="T132" s="123" t="s">
        <v>400</v>
      </c>
      <c r="U132" s="123" t="s">
        <v>400</v>
      </c>
      <c r="V132" s="123" t="s">
        <v>400</v>
      </c>
      <c r="W132" s="123" t="s">
        <v>400</v>
      </c>
      <c r="X132" s="123" t="s">
        <v>400</v>
      </c>
      <c r="Y132" s="123" t="s">
        <v>400</v>
      </c>
      <c r="Z132" s="123" t="s">
        <v>400</v>
      </c>
      <c r="AA132" s="123" t="s">
        <v>400</v>
      </c>
      <c r="AB132" s="123" t="s">
        <v>400</v>
      </c>
      <c r="AC132" s="123" t="s">
        <v>400</v>
      </c>
      <c r="AD132" s="123" t="s">
        <v>400</v>
      </c>
      <c r="AE132" s="26"/>
      <c r="AF132" s="123" t="s">
        <v>399</v>
      </c>
      <c r="AG132" s="123" t="s">
        <v>399</v>
      </c>
      <c r="AH132" s="123" t="s">
        <v>399</v>
      </c>
      <c r="AI132" s="123" t="s">
        <v>399</v>
      </c>
      <c r="AJ132" s="123" t="s">
        <v>399</v>
      </c>
      <c r="AK132" s="124" t="s">
        <v>400</v>
      </c>
      <c r="AL132" s="125" t="s">
        <v>391</v>
      </c>
    </row>
    <row r="133" spans="1:38" s="6" customFormat="1" ht="26.25" customHeight="1" thickBot="1">
      <c r="A133" s="37" t="s">
        <v>274</v>
      </c>
      <c r="B133" s="37" t="s">
        <v>293</v>
      </c>
      <c r="C133" s="43" t="s">
        <v>294</v>
      </c>
      <c r="D133" s="122"/>
      <c r="E133" s="123">
        <v>6.4019999999999995E-4</v>
      </c>
      <c r="F133" s="123">
        <v>1.0088000000000001E-5</v>
      </c>
      <c r="G133" s="123">
        <v>8.7688000000000005E-5</v>
      </c>
      <c r="H133" s="123" t="s">
        <v>399</v>
      </c>
      <c r="I133" s="123">
        <v>2.6927199999999999E-5</v>
      </c>
      <c r="J133" s="123">
        <v>2.6927199999999999E-5</v>
      </c>
      <c r="K133" s="123">
        <v>2.9922560000000001E-5</v>
      </c>
      <c r="L133" s="123" t="s">
        <v>401</v>
      </c>
      <c r="M133" s="123">
        <v>1.0864E-4</v>
      </c>
      <c r="N133" s="123">
        <v>2.330328E-5</v>
      </c>
      <c r="O133" s="123">
        <v>3.9032799999999998E-6</v>
      </c>
      <c r="P133" s="123">
        <v>1.15624E-3</v>
      </c>
      <c r="Q133" s="123">
        <v>1.0561360000000001E-5</v>
      </c>
      <c r="R133" s="123">
        <v>1.052256E-5</v>
      </c>
      <c r="S133" s="123">
        <v>9.6456800000000001E-6</v>
      </c>
      <c r="T133" s="123">
        <v>1.3448079999999999E-5</v>
      </c>
      <c r="U133" s="123">
        <v>1.5349280000000001E-5</v>
      </c>
      <c r="V133" s="123">
        <v>1.2425312000000001E-4</v>
      </c>
      <c r="W133" s="123">
        <v>2.0951999999999999E-5</v>
      </c>
      <c r="X133" s="123">
        <v>1.02432E-8</v>
      </c>
      <c r="Y133" s="123">
        <v>5.5949600000000003E-9</v>
      </c>
      <c r="Z133" s="123">
        <v>4.9974399999999997E-9</v>
      </c>
      <c r="AA133" s="123">
        <v>5.4242399999999999E-9</v>
      </c>
      <c r="AB133" s="123">
        <v>2.625984E-8</v>
      </c>
      <c r="AC133" s="123">
        <v>1.164E-4</v>
      </c>
      <c r="AD133" s="123">
        <v>3.1816E-4</v>
      </c>
      <c r="AE133" s="26"/>
      <c r="AF133" s="123" t="s">
        <v>399</v>
      </c>
      <c r="AG133" s="123" t="s">
        <v>399</v>
      </c>
      <c r="AH133" s="123" t="s">
        <v>399</v>
      </c>
      <c r="AI133" s="123" t="s">
        <v>399</v>
      </c>
      <c r="AJ133" s="123" t="s">
        <v>399</v>
      </c>
      <c r="AK133" s="124">
        <v>776</v>
      </c>
      <c r="AL133" s="125" t="s">
        <v>499</v>
      </c>
    </row>
    <row r="134" spans="1:38" s="6" customFormat="1" ht="26.25" customHeight="1" thickBot="1">
      <c r="A134" s="37" t="s">
        <v>274</v>
      </c>
      <c r="B134" s="37" t="s">
        <v>295</v>
      </c>
      <c r="C134" s="37" t="s">
        <v>296</v>
      </c>
      <c r="D134" s="122"/>
      <c r="E134" s="123" t="s">
        <v>399</v>
      </c>
      <c r="F134" s="123" t="s">
        <v>399</v>
      </c>
      <c r="G134" s="123" t="s">
        <v>399</v>
      </c>
      <c r="H134" s="123" t="s">
        <v>399</v>
      </c>
      <c r="I134" s="123" t="s">
        <v>399</v>
      </c>
      <c r="J134" s="123" t="s">
        <v>399</v>
      </c>
      <c r="K134" s="123" t="s">
        <v>399</v>
      </c>
      <c r="L134" s="123" t="s">
        <v>399</v>
      </c>
      <c r="M134" s="123" t="s">
        <v>399</v>
      </c>
      <c r="N134" s="123" t="s">
        <v>399</v>
      </c>
      <c r="O134" s="123" t="s">
        <v>399</v>
      </c>
      <c r="P134" s="123" t="s">
        <v>399</v>
      </c>
      <c r="Q134" s="123" t="s">
        <v>399</v>
      </c>
      <c r="R134" s="123" t="s">
        <v>399</v>
      </c>
      <c r="S134" s="123" t="s">
        <v>399</v>
      </c>
      <c r="T134" s="123" t="s">
        <v>399</v>
      </c>
      <c r="U134" s="123" t="s">
        <v>399</v>
      </c>
      <c r="V134" s="123" t="s">
        <v>399</v>
      </c>
      <c r="W134" s="123" t="s">
        <v>399</v>
      </c>
      <c r="X134" s="123" t="s">
        <v>399</v>
      </c>
      <c r="Y134" s="123" t="s">
        <v>399</v>
      </c>
      <c r="Z134" s="123" t="s">
        <v>399</v>
      </c>
      <c r="AA134" s="123" t="s">
        <v>399</v>
      </c>
      <c r="AB134" s="123" t="s">
        <v>399</v>
      </c>
      <c r="AC134" s="123" t="s">
        <v>399</v>
      </c>
      <c r="AD134" s="123" t="s">
        <v>399</v>
      </c>
      <c r="AE134" s="26"/>
      <c r="AF134" s="123" t="s">
        <v>399</v>
      </c>
      <c r="AG134" s="123" t="s">
        <v>399</v>
      </c>
      <c r="AH134" s="123" t="s">
        <v>399</v>
      </c>
      <c r="AI134" s="123" t="s">
        <v>399</v>
      </c>
      <c r="AJ134" s="123" t="s">
        <v>399</v>
      </c>
      <c r="AK134" s="124" t="s">
        <v>399</v>
      </c>
      <c r="AL134" s="125" t="s">
        <v>389</v>
      </c>
    </row>
    <row r="135" spans="1:38" s="6" customFormat="1" ht="26.25" customHeight="1" thickBot="1">
      <c r="A135" s="37" t="s">
        <v>274</v>
      </c>
      <c r="B135" s="37" t="s">
        <v>297</v>
      </c>
      <c r="C135" s="37" t="s">
        <v>298</v>
      </c>
      <c r="D135" s="122"/>
      <c r="E135" s="123">
        <v>0.414251445</v>
      </c>
      <c r="F135" s="123">
        <v>0.16022933249999999</v>
      </c>
      <c r="G135" s="123">
        <v>1.4329452499999999E-2</v>
      </c>
      <c r="H135" s="123" t="s">
        <v>401</v>
      </c>
      <c r="I135" s="123">
        <v>0.54582187250000003</v>
      </c>
      <c r="J135" s="123">
        <v>0.58750755249999997</v>
      </c>
      <c r="K135" s="123">
        <v>0.60444235999999996</v>
      </c>
      <c r="L135" s="123">
        <v>0.22924518645</v>
      </c>
      <c r="M135" s="123">
        <v>7.2728484824999997</v>
      </c>
      <c r="N135" s="123">
        <v>6.3831197500000006E-2</v>
      </c>
      <c r="O135" s="123">
        <v>1.3026775000000001E-2</v>
      </c>
      <c r="P135" s="123" t="s">
        <v>401</v>
      </c>
      <c r="Q135" s="123">
        <v>5.3409777499999998E-2</v>
      </c>
      <c r="R135" s="123">
        <v>1.3026775000000001E-3</v>
      </c>
      <c r="S135" s="123">
        <v>2.6053550000000002E-2</v>
      </c>
      <c r="T135" s="123" t="s">
        <v>401</v>
      </c>
      <c r="U135" s="123">
        <v>9.1187425000000006E-3</v>
      </c>
      <c r="V135" s="123">
        <v>2.2835936575</v>
      </c>
      <c r="W135" s="123">
        <v>1.3026774999999999</v>
      </c>
      <c r="X135" s="123">
        <v>1.43294525E-3</v>
      </c>
      <c r="Y135" s="123">
        <v>2.7356227500000001E-3</v>
      </c>
      <c r="Z135" s="123">
        <v>3.7777647499999999E-3</v>
      </c>
      <c r="AA135" s="123" t="s">
        <v>401</v>
      </c>
      <c r="AB135" s="123">
        <v>7.94633275E-3</v>
      </c>
      <c r="AC135" s="123" t="s">
        <v>401</v>
      </c>
      <c r="AD135" s="123" t="s">
        <v>399</v>
      </c>
      <c r="AE135" s="26"/>
      <c r="AF135" s="123" t="s">
        <v>399</v>
      </c>
      <c r="AG135" s="123" t="s">
        <v>399</v>
      </c>
      <c r="AH135" s="123" t="s">
        <v>399</v>
      </c>
      <c r="AI135" s="123" t="s">
        <v>399</v>
      </c>
      <c r="AJ135" s="123" t="s">
        <v>399</v>
      </c>
      <c r="AK135" s="124">
        <v>130.26775000000001</v>
      </c>
      <c r="AL135" s="125" t="s">
        <v>423</v>
      </c>
    </row>
    <row r="136" spans="1:38" s="6" customFormat="1" ht="26.25" customHeight="1" thickBot="1">
      <c r="A136" s="37" t="s">
        <v>274</v>
      </c>
      <c r="B136" s="37" t="s">
        <v>299</v>
      </c>
      <c r="C136" s="37" t="s">
        <v>300</v>
      </c>
      <c r="D136" s="122"/>
      <c r="E136" s="123" t="s">
        <v>400</v>
      </c>
      <c r="F136" s="123" t="s">
        <v>400</v>
      </c>
      <c r="G136" s="123" t="s">
        <v>400</v>
      </c>
      <c r="H136" s="123" t="s">
        <v>400</v>
      </c>
      <c r="I136" s="123" t="s">
        <v>400</v>
      </c>
      <c r="J136" s="123" t="s">
        <v>400</v>
      </c>
      <c r="K136" s="123" t="s">
        <v>400</v>
      </c>
      <c r="L136" s="123" t="s">
        <v>400</v>
      </c>
      <c r="M136" s="123" t="s">
        <v>400</v>
      </c>
      <c r="N136" s="123" t="s">
        <v>400</v>
      </c>
      <c r="O136" s="123" t="s">
        <v>400</v>
      </c>
      <c r="P136" s="123" t="s">
        <v>400</v>
      </c>
      <c r="Q136" s="123" t="s">
        <v>400</v>
      </c>
      <c r="R136" s="123" t="s">
        <v>400</v>
      </c>
      <c r="S136" s="123" t="s">
        <v>400</v>
      </c>
      <c r="T136" s="123" t="s">
        <v>400</v>
      </c>
      <c r="U136" s="123" t="s">
        <v>400</v>
      </c>
      <c r="V136" s="123" t="s">
        <v>400</v>
      </c>
      <c r="W136" s="123" t="s">
        <v>400</v>
      </c>
      <c r="X136" s="123" t="s">
        <v>400</v>
      </c>
      <c r="Y136" s="123" t="s">
        <v>400</v>
      </c>
      <c r="Z136" s="123" t="s">
        <v>400</v>
      </c>
      <c r="AA136" s="123" t="s">
        <v>400</v>
      </c>
      <c r="AB136" s="123" t="s">
        <v>400</v>
      </c>
      <c r="AC136" s="123" t="s">
        <v>400</v>
      </c>
      <c r="AD136" s="123" t="s">
        <v>400</v>
      </c>
      <c r="AE136" s="26"/>
      <c r="AF136" s="123" t="s">
        <v>399</v>
      </c>
      <c r="AG136" s="123" t="s">
        <v>399</v>
      </c>
      <c r="AH136" s="123" t="s">
        <v>399</v>
      </c>
      <c r="AI136" s="123" t="s">
        <v>399</v>
      </c>
      <c r="AJ136" s="123" t="s">
        <v>399</v>
      </c>
      <c r="AK136" s="124" t="s">
        <v>400</v>
      </c>
      <c r="AL136" s="125" t="s">
        <v>433</v>
      </c>
    </row>
    <row r="137" spans="1:38" s="6" customFormat="1" ht="26.25" customHeight="1" thickBot="1">
      <c r="A137" s="37" t="s">
        <v>274</v>
      </c>
      <c r="B137" s="37" t="s">
        <v>301</v>
      </c>
      <c r="C137" s="37" t="s">
        <v>302</v>
      </c>
      <c r="D137" s="122"/>
      <c r="E137" s="123" t="s">
        <v>400</v>
      </c>
      <c r="F137" s="123" t="s">
        <v>400</v>
      </c>
      <c r="G137" s="123" t="s">
        <v>400</v>
      </c>
      <c r="H137" s="123" t="s">
        <v>400</v>
      </c>
      <c r="I137" s="123" t="s">
        <v>400</v>
      </c>
      <c r="J137" s="123" t="s">
        <v>400</v>
      </c>
      <c r="K137" s="123" t="s">
        <v>400</v>
      </c>
      <c r="L137" s="123" t="s">
        <v>400</v>
      </c>
      <c r="M137" s="123" t="s">
        <v>400</v>
      </c>
      <c r="N137" s="123" t="s">
        <v>400</v>
      </c>
      <c r="O137" s="123" t="s">
        <v>400</v>
      </c>
      <c r="P137" s="123" t="s">
        <v>400</v>
      </c>
      <c r="Q137" s="123" t="s">
        <v>400</v>
      </c>
      <c r="R137" s="123" t="s">
        <v>400</v>
      </c>
      <c r="S137" s="123" t="s">
        <v>400</v>
      </c>
      <c r="T137" s="123" t="s">
        <v>400</v>
      </c>
      <c r="U137" s="123" t="s">
        <v>400</v>
      </c>
      <c r="V137" s="123" t="s">
        <v>400</v>
      </c>
      <c r="W137" s="123" t="s">
        <v>400</v>
      </c>
      <c r="X137" s="123" t="s">
        <v>400</v>
      </c>
      <c r="Y137" s="123" t="s">
        <v>400</v>
      </c>
      <c r="Z137" s="123" t="s">
        <v>400</v>
      </c>
      <c r="AA137" s="123" t="s">
        <v>400</v>
      </c>
      <c r="AB137" s="123" t="s">
        <v>400</v>
      </c>
      <c r="AC137" s="123" t="s">
        <v>400</v>
      </c>
      <c r="AD137" s="123" t="s">
        <v>400</v>
      </c>
      <c r="AE137" s="26"/>
      <c r="AF137" s="123" t="s">
        <v>399</v>
      </c>
      <c r="AG137" s="123" t="s">
        <v>399</v>
      </c>
      <c r="AH137" s="123" t="s">
        <v>399</v>
      </c>
      <c r="AI137" s="123" t="s">
        <v>399</v>
      </c>
      <c r="AJ137" s="123" t="s">
        <v>399</v>
      </c>
      <c r="AK137" s="124" t="s">
        <v>400</v>
      </c>
      <c r="AL137" s="125" t="s">
        <v>425</v>
      </c>
    </row>
    <row r="138" spans="1:38" s="6" customFormat="1" ht="26.25" customHeight="1" thickBot="1">
      <c r="A138" s="37" t="s">
        <v>274</v>
      </c>
      <c r="B138" s="37" t="s">
        <v>303</v>
      </c>
      <c r="C138" s="37" t="s">
        <v>304</v>
      </c>
      <c r="D138" s="122"/>
      <c r="E138" s="123" t="s">
        <v>399</v>
      </c>
      <c r="F138" s="123">
        <v>1.8746519999999999E-2</v>
      </c>
      <c r="G138" s="123" t="s">
        <v>399</v>
      </c>
      <c r="H138" s="123">
        <v>12.5217104</v>
      </c>
      <c r="I138" s="123" t="s">
        <v>401</v>
      </c>
      <c r="J138" s="123" t="s">
        <v>401</v>
      </c>
      <c r="K138" s="123" t="s">
        <v>401</v>
      </c>
      <c r="L138" s="123" t="s">
        <v>399</v>
      </c>
      <c r="M138" s="123" t="s">
        <v>399</v>
      </c>
      <c r="N138" s="123" t="s">
        <v>401</v>
      </c>
      <c r="O138" s="123" t="s">
        <v>401</v>
      </c>
      <c r="P138" s="123" t="s">
        <v>401</v>
      </c>
      <c r="Q138" s="123" t="s">
        <v>401</v>
      </c>
      <c r="R138" s="123" t="s">
        <v>401</v>
      </c>
      <c r="S138" s="123" t="s">
        <v>401</v>
      </c>
      <c r="T138" s="123" t="s">
        <v>401</v>
      </c>
      <c r="U138" s="123" t="s">
        <v>401</v>
      </c>
      <c r="V138" s="123" t="s">
        <v>401</v>
      </c>
      <c r="W138" s="123" t="s">
        <v>399</v>
      </c>
      <c r="X138" s="123" t="s">
        <v>399</v>
      </c>
      <c r="Y138" s="123" t="s">
        <v>399</v>
      </c>
      <c r="Z138" s="123" t="s">
        <v>399</v>
      </c>
      <c r="AA138" s="123" t="s">
        <v>399</v>
      </c>
      <c r="AB138" s="123" t="s">
        <v>399</v>
      </c>
      <c r="AC138" s="123" t="s">
        <v>399</v>
      </c>
      <c r="AD138" s="123" t="s">
        <v>399</v>
      </c>
      <c r="AE138" s="26"/>
      <c r="AF138" s="123" t="s">
        <v>399</v>
      </c>
      <c r="AG138" s="123" t="s">
        <v>399</v>
      </c>
      <c r="AH138" s="123" t="s">
        <v>399</v>
      </c>
      <c r="AI138" s="123" t="s">
        <v>399</v>
      </c>
      <c r="AJ138" s="123" t="s">
        <v>399</v>
      </c>
      <c r="AK138" s="124" t="s">
        <v>565</v>
      </c>
      <c r="AL138" s="125" t="s">
        <v>433</v>
      </c>
    </row>
    <row r="139" spans="1:38" s="6" customFormat="1" ht="26.25" customHeight="1" thickBot="1">
      <c r="A139" s="37" t="s">
        <v>274</v>
      </c>
      <c r="B139" s="37" t="s">
        <v>305</v>
      </c>
      <c r="C139" s="37" t="s">
        <v>357</v>
      </c>
      <c r="D139" s="122"/>
      <c r="E139" s="123" t="s">
        <v>401</v>
      </c>
      <c r="F139" s="123" t="s">
        <v>401</v>
      </c>
      <c r="G139" s="123" t="s">
        <v>401</v>
      </c>
      <c r="H139" s="123" t="s">
        <v>401</v>
      </c>
      <c r="I139" s="123">
        <v>0.65048062500000003</v>
      </c>
      <c r="J139" s="123">
        <v>0.65048062500000003</v>
      </c>
      <c r="K139" s="123">
        <v>0.65048062500000003</v>
      </c>
      <c r="L139" s="123" t="s">
        <v>401</v>
      </c>
      <c r="M139" s="123" t="s">
        <v>401</v>
      </c>
      <c r="N139" s="123">
        <v>1.8940624999999999E-3</v>
      </c>
      <c r="O139" s="123">
        <v>3.8200249999999999E-3</v>
      </c>
      <c r="P139" s="123">
        <v>3.8200249999999999E-3</v>
      </c>
      <c r="Q139" s="123">
        <v>6.0554175000000002E-3</v>
      </c>
      <c r="R139" s="123">
        <v>5.7818749999999997E-3</v>
      </c>
      <c r="S139" s="123">
        <v>1.34434575E-2</v>
      </c>
      <c r="T139" s="123" t="s">
        <v>401</v>
      </c>
      <c r="U139" s="123" t="s">
        <v>401</v>
      </c>
      <c r="V139" s="123" t="s">
        <v>401</v>
      </c>
      <c r="W139" s="123">
        <v>6.5587179999999998</v>
      </c>
      <c r="X139" s="123" t="s">
        <v>401</v>
      </c>
      <c r="Y139" s="123" t="s">
        <v>401</v>
      </c>
      <c r="Z139" s="123" t="s">
        <v>401</v>
      </c>
      <c r="AA139" s="123" t="s">
        <v>401</v>
      </c>
      <c r="AB139" s="123" t="s">
        <v>401</v>
      </c>
      <c r="AC139" s="123" t="s">
        <v>401</v>
      </c>
      <c r="AD139" s="123" t="s">
        <v>401</v>
      </c>
      <c r="AE139" s="26"/>
      <c r="AF139" s="123" t="s">
        <v>399</v>
      </c>
      <c r="AG139" s="123" t="s">
        <v>399</v>
      </c>
      <c r="AH139" s="123" t="s">
        <v>399</v>
      </c>
      <c r="AI139" s="123" t="s">
        <v>399</v>
      </c>
      <c r="AJ139" s="123" t="s">
        <v>399</v>
      </c>
      <c r="AK139" s="124" t="s">
        <v>436</v>
      </c>
      <c r="AL139" s="125" t="s">
        <v>426</v>
      </c>
    </row>
    <row r="140" spans="1:38" s="6" customFormat="1" ht="26.25" customHeight="1" thickBot="1">
      <c r="A140" s="37" t="s">
        <v>307</v>
      </c>
      <c r="B140" s="37" t="s">
        <v>308</v>
      </c>
      <c r="C140" s="37" t="s">
        <v>358</v>
      </c>
      <c r="D140" s="122"/>
      <c r="E140" s="123" t="s">
        <v>399</v>
      </c>
      <c r="F140" s="123" t="s">
        <v>399</v>
      </c>
      <c r="G140" s="123" t="s">
        <v>399</v>
      </c>
      <c r="H140" s="123" t="s">
        <v>399</v>
      </c>
      <c r="I140" s="123" t="s">
        <v>399</v>
      </c>
      <c r="J140" s="123" t="s">
        <v>399</v>
      </c>
      <c r="K140" s="123" t="s">
        <v>399</v>
      </c>
      <c r="L140" s="123" t="s">
        <v>399</v>
      </c>
      <c r="M140" s="123" t="s">
        <v>399</v>
      </c>
      <c r="N140" s="123" t="s">
        <v>399</v>
      </c>
      <c r="O140" s="123" t="s">
        <v>399</v>
      </c>
      <c r="P140" s="123" t="s">
        <v>399</v>
      </c>
      <c r="Q140" s="123" t="s">
        <v>399</v>
      </c>
      <c r="R140" s="123" t="s">
        <v>399</v>
      </c>
      <c r="S140" s="123" t="s">
        <v>399</v>
      </c>
      <c r="T140" s="123" t="s">
        <v>399</v>
      </c>
      <c r="U140" s="123" t="s">
        <v>399</v>
      </c>
      <c r="V140" s="123" t="s">
        <v>399</v>
      </c>
      <c r="W140" s="123" t="s">
        <v>399</v>
      </c>
      <c r="X140" s="123" t="s">
        <v>399</v>
      </c>
      <c r="Y140" s="123" t="s">
        <v>399</v>
      </c>
      <c r="Z140" s="123" t="s">
        <v>399</v>
      </c>
      <c r="AA140" s="123" t="s">
        <v>399</v>
      </c>
      <c r="AB140" s="123" t="s">
        <v>399</v>
      </c>
      <c r="AC140" s="123" t="s">
        <v>399</v>
      </c>
      <c r="AD140" s="123" t="s">
        <v>399</v>
      </c>
      <c r="AE140" s="26"/>
      <c r="AF140" s="123" t="s">
        <v>399</v>
      </c>
      <c r="AG140" s="123" t="s">
        <v>399</v>
      </c>
      <c r="AH140" s="123" t="s">
        <v>399</v>
      </c>
      <c r="AI140" s="123" t="s">
        <v>399</v>
      </c>
      <c r="AJ140" s="123" t="s">
        <v>399</v>
      </c>
      <c r="AK140" s="124" t="s">
        <v>399</v>
      </c>
      <c r="AL140" s="125" t="s">
        <v>389</v>
      </c>
    </row>
    <row r="141" spans="1:38" s="141" customFormat="1" ht="37.5" customHeight="1" thickBot="1">
      <c r="A141" s="136"/>
      <c r="B141" s="137" t="s">
        <v>309</v>
      </c>
      <c r="C141" s="138" t="s">
        <v>498</v>
      </c>
      <c r="D141" s="136" t="s">
        <v>130</v>
      </c>
      <c r="E141" s="139">
        <f>SUM(E14:E140)</f>
        <v>309.30183468431602</v>
      </c>
      <c r="F141" s="139">
        <f t="shared" ref="F141:AC141" si="0">SUM(F14:F140)</f>
        <v>326.00040311543455</v>
      </c>
      <c r="G141" s="139">
        <f t="shared" si="0"/>
        <v>522.46737187576889</v>
      </c>
      <c r="H141" s="139">
        <f t="shared" si="0"/>
        <v>194.73389491369505</v>
      </c>
      <c r="I141" s="139">
        <f t="shared" si="0"/>
        <v>133.54710354756097</v>
      </c>
      <c r="J141" s="139">
        <f t="shared" si="0"/>
        <v>172.12070863249517</v>
      </c>
      <c r="K141" s="139">
        <f t="shared" si="0"/>
        <v>317.33331445742152</v>
      </c>
      <c r="L141" s="139">
        <f t="shared" si="0"/>
        <v>15.389386507695225</v>
      </c>
      <c r="M141" s="139">
        <f t="shared" si="0"/>
        <v>1157.7358656446156</v>
      </c>
      <c r="N141" s="139">
        <f t="shared" si="0"/>
        <v>62.00579353980531</v>
      </c>
      <c r="O141" s="139">
        <f t="shared" si="0"/>
        <v>3.9155406635232017</v>
      </c>
      <c r="P141" s="139">
        <f t="shared" si="0"/>
        <v>3.3735566958006187</v>
      </c>
      <c r="Q141" s="139">
        <f t="shared" si="0"/>
        <v>6.8250482322887596</v>
      </c>
      <c r="R141" s="139">
        <f t="shared" si="0"/>
        <v>18.571558131569724</v>
      </c>
      <c r="S141" s="139">
        <f t="shared" si="0"/>
        <v>58.469486301976296</v>
      </c>
      <c r="T141" s="139">
        <f t="shared" si="0"/>
        <v>18.407392088187564</v>
      </c>
      <c r="U141" s="139">
        <f t="shared" si="0"/>
        <v>15.157462264884993</v>
      </c>
      <c r="V141" s="139">
        <f t="shared" si="0"/>
        <v>140.2298843857869</v>
      </c>
      <c r="W141" s="139">
        <f t="shared" si="0"/>
        <v>208.82190362286588</v>
      </c>
      <c r="X141" s="139">
        <f t="shared" si="0"/>
        <v>20.869522419153217</v>
      </c>
      <c r="Y141" s="139">
        <f t="shared" si="0"/>
        <v>20.011889957319298</v>
      </c>
      <c r="Z141" s="139">
        <f t="shared" si="0"/>
        <v>7.6926963772287005</v>
      </c>
      <c r="AA141" s="139">
        <f t="shared" si="0"/>
        <v>11.355971518638784</v>
      </c>
      <c r="AB141" s="139">
        <f t="shared" si="0"/>
        <v>69.683592934142226</v>
      </c>
      <c r="AC141" s="139">
        <f t="shared" si="0"/>
        <v>3.7627446807998441</v>
      </c>
      <c r="AD141" s="139">
        <f>SUM(AD14:AD140)</f>
        <v>30.509526761021878</v>
      </c>
      <c r="AE141" s="140"/>
      <c r="AF141" s="139"/>
      <c r="AG141" s="139"/>
      <c r="AH141" s="139"/>
      <c r="AI141" s="139"/>
      <c r="AJ141" s="139"/>
      <c r="AK141" s="139"/>
      <c r="AL141" s="138"/>
    </row>
    <row r="142" spans="1:38" s="151" customFormat="1" ht="15" customHeight="1" thickBot="1">
      <c r="A142" s="142"/>
      <c r="B142" s="143"/>
      <c r="C142" s="144"/>
      <c r="D142" s="145"/>
      <c r="E142" s="146"/>
      <c r="F142" s="146"/>
      <c r="G142" s="146"/>
      <c r="H142" s="146"/>
      <c r="I142" s="146"/>
      <c r="J142" s="146"/>
      <c r="K142" s="146"/>
      <c r="L142" s="146"/>
      <c r="M142" s="146"/>
      <c r="N142" s="146"/>
      <c r="O142" s="147"/>
      <c r="P142" s="147"/>
      <c r="Q142" s="147"/>
      <c r="R142" s="147"/>
      <c r="S142" s="147"/>
      <c r="T142" s="147"/>
      <c r="U142" s="147"/>
      <c r="V142" s="147"/>
      <c r="W142" s="147"/>
      <c r="X142" s="147"/>
      <c r="Y142" s="147"/>
      <c r="Z142" s="147"/>
      <c r="AA142" s="147"/>
      <c r="AB142" s="147"/>
      <c r="AC142" s="147"/>
      <c r="AD142" s="147"/>
      <c r="AE142" s="148"/>
      <c r="AF142" s="149"/>
      <c r="AG142" s="149"/>
      <c r="AH142" s="149"/>
      <c r="AI142" s="149"/>
      <c r="AJ142" s="149"/>
      <c r="AK142" s="150"/>
      <c r="AL142" s="143"/>
    </row>
    <row r="143" spans="1:38" s="21" customFormat="1" ht="26.25" customHeight="1" thickBot="1">
      <c r="A143" s="152"/>
      <c r="B143" s="153" t="s">
        <v>333</v>
      </c>
      <c r="C143" s="153" t="s">
        <v>340</v>
      </c>
      <c r="D143" s="154" t="s">
        <v>267</v>
      </c>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6"/>
      <c r="AF143" s="155"/>
      <c r="AG143" s="155"/>
      <c r="AH143" s="155"/>
      <c r="AI143" s="155"/>
      <c r="AJ143" s="155"/>
      <c r="AK143" s="155"/>
      <c r="AL143" s="153" t="s">
        <v>40</v>
      </c>
    </row>
    <row r="144" spans="1:38" s="21" customFormat="1" ht="26.25" customHeight="1" thickBot="1">
      <c r="A144" s="152"/>
      <c r="B144" s="153" t="s">
        <v>334</v>
      </c>
      <c r="C144" s="153" t="s">
        <v>341</v>
      </c>
      <c r="D144" s="154" t="s">
        <v>267</v>
      </c>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6"/>
      <c r="AF144" s="155"/>
      <c r="AG144" s="155"/>
      <c r="AH144" s="155"/>
      <c r="AI144" s="155"/>
      <c r="AJ144" s="155"/>
      <c r="AK144" s="155"/>
      <c r="AL144" s="153" t="s">
        <v>40</v>
      </c>
    </row>
    <row r="145" spans="1:38" s="21" customFormat="1" ht="26.25" customHeight="1" thickBot="1">
      <c r="A145" s="152"/>
      <c r="B145" s="153" t="s">
        <v>335</v>
      </c>
      <c r="C145" s="153" t="s">
        <v>342</v>
      </c>
      <c r="D145" s="154" t="s">
        <v>267</v>
      </c>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6"/>
      <c r="AF145" s="155"/>
      <c r="AG145" s="155"/>
      <c r="AH145" s="155"/>
      <c r="AI145" s="155"/>
      <c r="AJ145" s="155"/>
      <c r="AK145" s="155"/>
      <c r="AL145" s="153" t="s">
        <v>40</v>
      </c>
    </row>
    <row r="146" spans="1:38" s="21" customFormat="1" ht="26.25" customHeight="1" thickBot="1">
      <c r="A146" s="152"/>
      <c r="B146" s="153" t="s">
        <v>336</v>
      </c>
      <c r="C146" s="153" t="s">
        <v>343</v>
      </c>
      <c r="D146" s="154" t="s">
        <v>267</v>
      </c>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6"/>
      <c r="AF146" s="155"/>
      <c r="AG146" s="155"/>
      <c r="AH146" s="155"/>
      <c r="AI146" s="155"/>
      <c r="AJ146" s="155"/>
      <c r="AK146" s="155"/>
      <c r="AL146" s="153" t="s">
        <v>40</v>
      </c>
    </row>
    <row r="147" spans="1:38" s="21" customFormat="1" ht="26.25" customHeight="1" thickBot="1">
      <c r="A147" s="152"/>
      <c r="B147" s="153" t="s">
        <v>337</v>
      </c>
      <c r="C147" s="153" t="s">
        <v>344</v>
      </c>
      <c r="D147" s="154" t="s">
        <v>267</v>
      </c>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6"/>
      <c r="AF147" s="155"/>
      <c r="AG147" s="155"/>
      <c r="AH147" s="155"/>
      <c r="AI147" s="155"/>
      <c r="AJ147" s="155"/>
      <c r="AK147" s="155"/>
      <c r="AL147" s="153" t="s">
        <v>40</v>
      </c>
    </row>
    <row r="148" spans="1:38" s="21" customFormat="1" ht="26.25" customHeight="1" thickBot="1">
      <c r="A148" s="152"/>
      <c r="B148" s="153" t="s">
        <v>338</v>
      </c>
      <c r="C148" s="153" t="s">
        <v>345</v>
      </c>
      <c r="D148" s="154" t="s">
        <v>267</v>
      </c>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6"/>
      <c r="AF148" s="155"/>
      <c r="AG148" s="155"/>
      <c r="AH148" s="155"/>
      <c r="AI148" s="155"/>
      <c r="AJ148" s="155"/>
      <c r="AK148" s="155"/>
      <c r="AL148" s="153" t="s">
        <v>390</v>
      </c>
    </row>
    <row r="149" spans="1:38" s="21" customFormat="1" ht="26.25" customHeight="1" thickBot="1">
      <c r="A149" s="152"/>
      <c r="B149" s="153" t="s">
        <v>339</v>
      </c>
      <c r="C149" s="153" t="s">
        <v>346</v>
      </c>
      <c r="D149" s="154" t="s">
        <v>267</v>
      </c>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6"/>
      <c r="AF149" s="155"/>
      <c r="AG149" s="155"/>
      <c r="AH149" s="155"/>
      <c r="AI149" s="155"/>
      <c r="AJ149" s="155"/>
      <c r="AK149" s="155"/>
      <c r="AL149" s="153" t="s">
        <v>390</v>
      </c>
    </row>
    <row r="150" spans="1:38" s="6" customFormat="1" ht="15" customHeight="1" thickBot="1">
      <c r="A150" s="157"/>
      <c r="B150" s="144"/>
      <c r="C150" s="144"/>
      <c r="D150" s="145"/>
      <c r="E150" s="158"/>
      <c r="F150" s="158"/>
      <c r="G150" s="158"/>
      <c r="H150" s="158"/>
      <c r="I150" s="158"/>
      <c r="J150" s="158"/>
      <c r="K150" s="158"/>
      <c r="L150" s="158"/>
      <c r="M150" s="158"/>
      <c r="N150" s="158"/>
      <c r="O150" s="145"/>
      <c r="P150" s="145"/>
      <c r="Q150" s="145"/>
      <c r="R150" s="145"/>
      <c r="S150" s="145"/>
      <c r="T150" s="145"/>
      <c r="U150" s="145"/>
      <c r="V150" s="145"/>
      <c r="W150" s="145"/>
      <c r="X150" s="145"/>
      <c r="Y150" s="145"/>
      <c r="Z150" s="145"/>
      <c r="AA150" s="145"/>
      <c r="AB150" s="145"/>
      <c r="AC150" s="145"/>
      <c r="AD150" s="145"/>
      <c r="AE150" s="64"/>
      <c r="AF150" s="145"/>
      <c r="AG150" s="145"/>
      <c r="AH150" s="145"/>
      <c r="AI150" s="145"/>
      <c r="AJ150" s="145"/>
      <c r="AK150" s="159"/>
      <c r="AL150" s="160"/>
    </row>
    <row r="151" spans="1:38" s="6" customFormat="1" ht="26.25" customHeight="1" thickBot="1">
      <c r="A151" s="161"/>
      <c r="B151" s="162" t="s">
        <v>311</v>
      </c>
      <c r="C151" s="162" t="s">
        <v>354</v>
      </c>
      <c r="D151" s="161"/>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4"/>
      <c r="AF151" s="163"/>
      <c r="AG151" s="163"/>
      <c r="AH151" s="163"/>
      <c r="AI151" s="163"/>
      <c r="AJ151" s="163"/>
      <c r="AK151" s="163"/>
      <c r="AL151" s="162"/>
    </row>
    <row r="152" spans="1:38" s="6" customFormat="1" ht="37.5" customHeight="1" thickBot="1">
      <c r="A152" s="165"/>
      <c r="B152" s="166" t="s">
        <v>352</v>
      </c>
      <c r="C152" s="167" t="s">
        <v>350</v>
      </c>
      <c r="D152" s="165" t="s">
        <v>283</v>
      </c>
      <c r="E152" s="168">
        <f>E141 + E151 + IF(AND(OR($B$4="AT",$B$4="BE",$B$4="CH",$B$4="GB",$B$4="IE",$B$4="LT",$B$4="LU",$B$4="NL"),SUM(E143:E149)&gt;0),SUM(E143:E149)-SUM(E27:E33),0)</f>
        <v>309.30183468431602</v>
      </c>
      <c r="F152" s="168">
        <f t="shared" ref="F152:AD152" si="1">F141 + F151 + IF(AND(OR($B$4="AT",$B$4="BE",$B$4="CH",$B$4="GB",$B$4="IE",$B$4="LT",$B$4="LU",$B$4="NL"),SUM(F143:F149)&gt;0),SUM(F143:F149)-SUM(F27:F33),0)</f>
        <v>326.00040311543455</v>
      </c>
      <c r="G152" s="168">
        <f t="shared" si="1"/>
        <v>522.46737187576889</v>
      </c>
      <c r="H152" s="168">
        <f t="shared" si="1"/>
        <v>194.73389491369505</v>
      </c>
      <c r="I152" s="168">
        <f t="shared" si="1"/>
        <v>133.54710354756097</v>
      </c>
      <c r="J152" s="168">
        <f t="shared" si="1"/>
        <v>172.12070863249517</v>
      </c>
      <c r="K152" s="168">
        <f t="shared" si="1"/>
        <v>317.33331445742152</v>
      </c>
      <c r="L152" s="168">
        <f t="shared" si="1"/>
        <v>15.389386507695225</v>
      </c>
      <c r="M152" s="168">
        <f t="shared" si="1"/>
        <v>1157.7358656446156</v>
      </c>
      <c r="N152" s="168">
        <f t="shared" si="1"/>
        <v>62.00579353980531</v>
      </c>
      <c r="O152" s="168">
        <f t="shared" si="1"/>
        <v>3.9155406635232017</v>
      </c>
      <c r="P152" s="168">
        <f t="shared" si="1"/>
        <v>3.3735566958006187</v>
      </c>
      <c r="Q152" s="168">
        <f t="shared" si="1"/>
        <v>6.8250482322887596</v>
      </c>
      <c r="R152" s="168">
        <f t="shared" si="1"/>
        <v>18.571558131569724</v>
      </c>
      <c r="S152" s="168">
        <f t="shared" si="1"/>
        <v>58.469486301976296</v>
      </c>
      <c r="T152" s="168">
        <f t="shared" si="1"/>
        <v>18.407392088187564</v>
      </c>
      <c r="U152" s="168">
        <f t="shared" si="1"/>
        <v>15.157462264884993</v>
      </c>
      <c r="V152" s="168">
        <f t="shared" si="1"/>
        <v>140.2298843857869</v>
      </c>
      <c r="W152" s="168">
        <f t="shared" si="1"/>
        <v>208.82190362286588</v>
      </c>
      <c r="X152" s="168">
        <f t="shared" si="1"/>
        <v>20.869522419153217</v>
      </c>
      <c r="Y152" s="168">
        <f t="shared" si="1"/>
        <v>20.011889957319298</v>
      </c>
      <c r="Z152" s="168">
        <f t="shared" si="1"/>
        <v>7.6926963772287005</v>
      </c>
      <c r="AA152" s="168">
        <f t="shared" si="1"/>
        <v>11.355971518638784</v>
      </c>
      <c r="AB152" s="168">
        <f t="shared" si="1"/>
        <v>69.683592934142226</v>
      </c>
      <c r="AC152" s="168">
        <f t="shared" si="1"/>
        <v>3.7627446807998441</v>
      </c>
      <c r="AD152" s="168">
        <f t="shared" si="1"/>
        <v>30.509526761021878</v>
      </c>
      <c r="AE152" s="156"/>
      <c r="AF152" s="168"/>
      <c r="AG152" s="168"/>
      <c r="AH152" s="168"/>
      <c r="AI152" s="168"/>
      <c r="AJ152" s="168"/>
      <c r="AK152" s="168"/>
      <c r="AL152" s="167"/>
    </row>
    <row r="153" spans="1:38" s="6" customFormat="1" ht="26.25" customHeight="1" thickBot="1">
      <c r="A153" s="161"/>
      <c r="B153" s="162" t="s">
        <v>312</v>
      </c>
      <c r="C153" s="162" t="s">
        <v>355</v>
      </c>
      <c r="D153" s="161" t="s">
        <v>306</v>
      </c>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4"/>
      <c r="AF153" s="163"/>
      <c r="AG153" s="163"/>
      <c r="AH153" s="163"/>
      <c r="AI153" s="163"/>
      <c r="AJ153" s="163"/>
      <c r="AK153" s="163"/>
      <c r="AL153" s="162"/>
    </row>
    <row r="154" spans="1:38" s="6" customFormat="1" ht="37.5" customHeight="1" thickBot="1">
      <c r="A154" s="165"/>
      <c r="B154" s="166" t="s">
        <v>353</v>
      </c>
      <c r="C154" s="167" t="s">
        <v>351</v>
      </c>
      <c r="D154" s="165" t="s">
        <v>310</v>
      </c>
      <c r="E154" s="168">
        <f>E141 + E153 - IF(OR($B$6=2005,$B$6&gt;=2020),SUM(E99:E122),0) + IF(AND(OR($B$4="AT",$B$4="BE",$B$4="CH",$B$4="GB",$B$4="IE",$B$4="LT",$B$4="LU",$B$4="NL"),SUM(E143:E149)&gt;0),SUM(E143:E149)-SUM(E27:E33),0)</f>
        <v>309.30183468431602</v>
      </c>
      <c r="F154" s="168">
        <f>F141 + F153 - IF(OR($B$6=2005,$B$6&gt;=2020),SUM(F99:F122),0) + IF(AND(OR($B$4="AT",$B$4="BE",$B$4="CH",$B$4="GB",$B$4="IE",$B$4="LT",$B$4="LU",$B$4="NL"),SUM(F143:F149)&gt;0),SUM(F143:F149)-SUM(F27:F33),0)</f>
        <v>326.00040311543455</v>
      </c>
      <c r="G154" s="168">
        <f>G141 + G153 + IF(AND(OR($B$4="AT",$B$4="BE",$B$4="CH",$B$4="GB",$B$4="IE",$B$4="LT",$B$4="LU",$B$4="NL"),SUM(G143:G149)&gt;0),SUM(G143:G149)-SUM(G27:G33),0)</f>
        <v>522.46737187576889</v>
      </c>
      <c r="H154" s="168">
        <f t="shared" ref="H154:AD154" si="2">H141 + H153 + IF(AND(OR($B$4="AT",$B$4="BE",$B$4="CH",$B$4="GB",$B$4="IE",$B$4="LT",$B$4="LU",$B$4="NL"),SUM(H143:H149)&gt;0),SUM(H143:H149)-SUM(H27:H33),0)</f>
        <v>194.73389491369505</v>
      </c>
      <c r="I154" s="168">
        <f t="shared" si="2"/>
        <v>133.54710354756097</v>
      </c>
      <c r="J154" s="168">
        <f t="shared" si="2"/>
        <v>172.12070863249517</v>
      </c>
      <c r="K154" s="168">
        <f t="shared" si="2"/>
        <v>317.33331445742152</v>
      </c>
      <c r="L154" s="168">
        <f t="shared" si="2"/>
        <v>15.389386507695225</v>
      </c>
      <c r="M154" s="168">
        <f t="shared" si="2"/>
        <v>1157.7358656446156</v>
      </c>
      <c r="N154" s="168">
        <f t="shared" si="2"/>
        <v>62.00579353980531</v>
      </c>
      <c r="O154" s="168">
        <f t="shared" si="2"/>
        <v>3.9155406635232017</v>
      </c>
      <c r="P154" s="168">
        <f t="shared" si="2"/>
        <v>3.3735566958006187</v>
      </c>
      <c r="Q154" s="168">
        <f t="shared" si="2"/>
        <v>6.8250482322887596</v>
      </c>
      <c r="R154" s="168">
        <f t="shared" si="2"/>
        <v>18.571558131569724</v>
      </c>
      <c r="S154" s="168">
        <f t="shared" si="2"/>
        <v>58.469486301976296</v>
      </c>
      <c r="T154" s="168">
        <f t="shared" si="2"/>
        <v>18.407392088187564</v>
      </c>
      <c r="U154" s="168">
        <f t="shared" si="2"/>
        <v>15.157462264884993</v>
      </c>
      <c r="V154" s="168">
        <f t="shared" si="2"/>
        <v>140.2298843857869</v>
      </c>
      <c r="W154" s="168">
        <f t="shared" si="2"/>
        <v>208.82190362286588</v>
      </c>
      <c r="X154" s="168">
        <f t="shared" si="2"/>
        <v>20.869522419153217</v>
      </c>
      <c r="Y154" s="168">
        <f t="shared" si="2"/>
        <v>20.011889957319298</v>
      </c>
      <c r="Z154" s="168">
        <f t="shared" si="2"/>
        <v>7.6926963772287005</v>
      </c>
      <c r="AA154" s="168">
        <f t="shared" si="2"/>
        <v>11.355971518638784</v>
      </c>
      <c r="AB154" s="168">
        <f t="shared" si="2"/>
        <v>69.683592934142226</v>
      </c>
      <c r="AC154" s="168">
        <f t="shared" si="2"/>
        <v>3.7627446807998441</v>
      </c>
      <c r="AD154" s="168">
        <f t="shared" si="2"/>
        <v>30.509526761021878</v>
      </c>
      <c r="AE154" s="169"/>
      <c r="AF154" s="168"/>
      <c r="AG154" s="168"/>
      <c r="AH154" s="168"/>
      <c r="AI154" s="168"/>
      <c r="AJ154" s="168"/>
      <c r="AK154" s="168"/>
      <c r="AL154" s="167"/>
    </row>
    <row r="155" spans="1:38" s="6" customFormat="1" ht="15" customHeight="1" thickBot="1">
      <c r="A155" s="157"/>
      <c r="B155" s="144"/>
      <c r="C155" s="144"/>
      <c r="D155" s="145"/>
      <c r="E155" s="158"/>
      <c r="F155" s="158"/>
      <c r="G155" s="158"/>
      <c r="H155" s="158"/>
      <c r="I155" s="158"/>
      <c r="J155" s="158"/>
      <c r="K155" s="158"/>
      <c r="L155" s="158"/>
      <c r="M155" s="158"/>
      <c r="N155" s="158"/>
      <c r="O155" s="145"/>
      <c r="P155" s="145"/>
      <c r="Q155" s="145"/>
      <c r="R155" s="145"/>
      <c r="S155" s="145"/>
      <c r="T155" s="145"/>
      <c r="U155" s="145"/>
      <c r="V155" s="145"/>
      <c r="W155" s="145"/>
      <c r="X155" s="145"/>
      <c r="Y155" s="145"/>
      <c r="Z155" s="145"/>
      <c r="AA155" s="145"/>
      <c r="AB155" s="145"/>
      <c r="AC155" s="145"/>
      <c r="AD155" s="145"/>
      <c r="AE155" s="64"/>
      <c r="AF155" s="145"/>
      <c r="AG155" s="145"/>
      <c r="AH155" s="145"/>
      <c r="AI155" s="145"/>
      <c r="AJ155" s="145"/>
      <c r="AK155" s="159"/>
      <c r="AL155" s="160"/>
    </row>
    <row r="156" spans="1:38" s="21" customFormat="1"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83"/>
      <c r="AG156" s="83"/>
      <c r="AH156" s="83"/>
      <c r="AI156" s="83"/>
      <c r="AJ156" s="83"/>
      <c r="AK156" s="171"/>
      <c r="AL156" s="84"/>
    </row>
    <row r="157" spans="1:38" s="21" customFormat="1" ht="26.25" customHeight="1" thickBot="1">
      <c r="A157" s="172" t="s">
        <v>313</v>
      </c>
      <c r="B157" s="172" t="s">
        <v>314</v>
      </c>
      <c r="C157" s="172" t="s">
        <v>315</v>
      </c>
      <c r="D157" s="173"/>
      <c r="E157" s="174">
        <v>2.62611645</v>
      </c>
      <c r="F157" s="174">
        <v>8.3416320000000002E-2</v>
      </c>
      <c r="G157" s="174">
        <v>0.17381626999999999</v>
      </c>
      <c r="H157" s="174" t="s">
        <v>401</v>
      </c>
      <c r="I157" s="174">
        <v>4.8727529999999998E-2</v>
      </c>
      <c r="J157" s="174">
        <v>4.8727529999999998E-2</v>
      </c>
      <c r="K157" s="174" t="s">
        <v>401</v>
      </c>
      <c r="L157" s="174" t="s">
        <v>401</v>
      </c>
      <c r="M157" s="174">
        <v>0.69241699000000001</v>
      </c>
      <c r="N157" s="174" t="s">
        <v>401</v>
      </c>
      <c r="O157" s="174" t="s">
        <v>401</v>
      </c>
      <c r="P157" s="174" t="s">
        <v>401</v>
      </c>
      <c r="Q157" s="174" t="s">
        <v>401</v>
      </c>
      <c r="R157" s="174" t="s">
        <v>401</v>
      </c>
      <c r="S157" s="174" t="s">
        <v>401</v>
      </c>
      <c r="T157" s="174" t="s">
        <v>401</v>
      </c>
      <c r="U157" s="174" t="s">
        <v>401</v>
      </c>
      <c r="V157" s="174" t="s">
        <v>401</v>
      </c>
      <c r="W157" s="174" t="s">
        <v>401</v>
      </c>
      <c r="X157" s="174" t="s">
        <v>401</v>
      </c>
      <c r="Y157" s="174" t="s">
        <v>401</v>
      </c>
      <c r="Z157" s="174" t="s">
        <v>401</v>
      </c>
      <c r="AA157" s="174" t="s">
        <v>401</v>
      </c>
      <c r="AB157" s="174" t="s">
        <v>401</v>
      </c>
      <c r="AC157" s="174" t="s">
        <v>399</v>
      </c>
      <c r="AD157" s="174" t="s">
        <v>399</v>
      </c>
      <c r="AE157" s="175" t="s">
        <v>402</v>
      </c>
      <c r="AF157" s="176">
        <v>9125.3536835953673</v>
      </c>
      <c r="AG157" s="174" t="s">
        <v>399</v>
      </c>
      <c r="AH157" s="174" t="s">
        <v>399</v>
      </c>
      <c r="AI157" s="174" t="s">
        <v>399</v>
      </c>
      <c r="AJ157" s="174" t="s">
        <v>399</v>
      </c>
      <c r="AK157" s="176" t="s">
        <v>399</v>
      </c>
      <c r="AL157" s="172" t="s">
        <v>40</v>
      </c>
    </row>
    <row r="158" spans="1:38" s="21" customFormat="1" ht="26.25" customHeight="1" thickBot="1">
      <c r="A158" s="172" t="s">
        <v>313</v>
      </c>
      <c r="B158" s="172" t="s">
        <v>316</v>
      </c>
      <c r="C158" s="172" t="s">
        <v>317</v>
      </c>
      <c r="D158" s="173"/>
      <c r="E158" s="174">
        <v>0.18550659999999999</v>
      </c>
      <c r="F158" s="174">
        <v>8.9617199999999994E-3</v>
      </c>
      <c r="G158" s="174">
        <v>1.1834529999999999E-2</v>
      </c>
      <c r="H158" s="174" t="s">
        <v>401</v>
      </c>
      <c r="I158" s="174">
        <v>1.35235E-3</v>
      </c>
      <c r="J158" s="174">
        <v>1.35235E-3</v>
      </c>
      <c r="K158" s="174" t="s">
        <v>401</v>
      </c>
      <c r="L158" s="174" t="s">
        <v>401</v>
      </c>
      <c r="M158" s="174">
        <v>0.22059692</v>
      </c>
      <c r="N158" s="174" t="s">
        <v>401</v>
      </c>
      <c r="O158" s="174" t="s">
        <v>401</v>
      </c>
      <c r="P158" s="174" t="s">
        <v>401</v>
      </c>
      <c r="Q158" s="174" t="s">
        <v>401</v>
      </c>
      <c r="R158" s="174" t="s">
        <v>401</v>
      </c>
      <c r="S158" s="174" t="s">
        <v>401</v>
      </c>
      <c r="T158" s="174" t="s">
        <v>401</v>
      </c>
      <c r="U158" s="174" t="s">
        <v>401</v>
      </c>
      <c r="V158" s="174" t="s">
        <v>401</v>
      </c>
      <c r="W158" s="174" t="s">
        <v>401</v>
      </c>
      <c r="X158" s="174" t="s">
        <v>401</v>
      </c>
      <c r="Y158" s="174" t="s">
        <v>401</v>
      </c>
      <c r="Z158" s="174" t="s">
        <v>401</v>
      </c>
      <c r="AA158" s="174" t="s">
        <v>401</v>
      </c>
      <c r="AB158" s="174" t="s">
        <v>401</v>
      </c>
      <c r="AC158" s="174" t="s">
        <v>399</v>
      </c>
      <c r="AD158" s="174" t="s">
        <v>399</v>
      </c>
      <c r="AE158" s="175" t="s">
        <v>402</v>
      </c>
      <c r="AF158" s="176">
        <v>621.31304487807142</v>
      </c>
      <c r="AG158" s="174" t="s">
        <v>399</v>
      </c>
      <c r="AH158" s="174" t="s">
        <v>399</v>
      </c>
      <c r="AI158" s="174" t="s">
        <v>399</v>
      </c>
      <c r="AJ158" s="174" t="s">
        <v>399</v>
      </c>
      <c r="AK158" s="176" t="s">
        <v>399</v>
      </c>
      <c r="AL158" s="172" t="s">
        <v>40</v>
      </c>
    </row>
    <row r="159" spans="1:38" s="21" customFormat="1" ht="26.25" customHeight="1" thickBot="1">
      <c r="A159" s="172" t="s">
        <v>318</v>
      </c>
      <c r="B159" s="172" t="s">
        <v>319</v>
      </c>
      <c r="C159" s="172" t="s">
        <v>388</v>
      </c>
      <c r="D159" s="173"/>
      <c r="E159" s="174">
        <v>2.2435896373056994</v>
      </c>
      <c r="F159" s="174">
        <v>5.4264715025906747E-2</v>
      </c>
      <c r="G159" s="174">
        <v>0.74835233160621784</v>
      </c>
      <c r="H159" s="174" t="s">
        <v>401</v>
      </c>
      <c r="I159" s="174">
        <v>0.11980598082901556</v>
      </c>
      <c r="J159" s="174">
        <v>0.13282336787564769</v>
      </c>
      <c r="K159" s="174">
        <v>0.13282336787564769</v>
      </c>
      <c r="L159" s="174">
        <v>2.5518264248704666E-3</v>
      </c>
      <c r="M159" s="174">
        <v>0.11920445595854923</v>
      </c>
      <c r="N159" s="174">
        <v>5.3650259067357523E-3</v>
      </c>
      <c r="O159" s="174">
        <v>5.5943005181347157E-4</v>
      </c>
      <c r="P159" s="174">
        <v>7.2450777202072555E-4</v>
      </c>
      <c r="Q159" s="174">
        <v>1.6544455958549226E-2</v>
      </c>
      <c r="R159" s="174">
        <v>1.7580777202072542E-2</v>
      </c>
      <c r="S159" s="174">
        <v>3.706911917098446E-2</v>
      </c>
      <c r="T159" s="174">
        <v>0.77127979274611413</v>
      </c>
      <c r="U159" s="174">
        <v>5.8327461139896378E-3</v>
      </c>
      <c r="V159" s="174">
        <v>3.8518134715025909E-2</v>
      </c>
      <c r="W159" s="174">
        <v>1.2279948186528498E-2</v>
      </c>
      <c r="X159" s="174">
        <v>1.3573056994818655E-4</v>
      </c>
      <c r="Y159" s="174">
        <v>7.9787564766839393E-4</v>
      </c>
      <c r="Z159" s="174">
        <v>5.5943005181347157E-4</v>
      </c>
      <c r="AA159" s="174">
        <v>2.2285492227979274E-4</v>
      </c>
      <c r="AB159" s="174">
        <v>1.7158911917098448E-3</v>
      </c>
      <c r="AC159" s="174">
        <v>3.9985492227979282E-3</v>
      </c>
      <c r="AD159" s="174">
        <v>1.3905046632124352E-2</v>
      </c>
      <c r="AE159" s="175"/>
      <c r="AF159" s="176">
        <v>1289.073575129534</v>
      </c>
      <c r="AG159" s="174" t="s">
        <v>399</v>
      </c>
      <c r="AH159" s="174" t="s">
        <v>399</v>
      </c>
      <c r="AI159" s="174" t="s">
        <v>399</v>
      </c>
      <c r="AJ159" s="174" t="s">
        <v>399</v>
      </c>
      <c r="AK159" s="176" t="s">
        <v>399</v>
      </c>
      <c r="AL159" s="172" t="s">
        <v>40</v>
      </c>
    </row>
    <row r="160" spans="1:38" s="21" customFormat="1" ht="26.25" customHeight="1" thickBot="1">
      <c r="A160" s="172" t="s">
        <v>320</v>
      </c>
      <c r="B160" s="172" t="s">
        <v>321</v>
      </c>
      <c r="C160" s="172" t="s">
        <v>322</v>
      </c>
      <c r="D160" s="173"/>
      <c r="E160" s="176" t="s">
        <v>406</v>
      </c>
      <c r="F160" s="176" t="s">
        <v>406</v>
      </c>
      <c r="G160" s="176" t="s">
        <v>406</v>
      </c>
      <c r="H160" s="176" t="s">
        <v>406</v>
      </c>
      <c r="I160" s="176" t="s">
        <v>406</v>
      </c>
      <c r="J160" s="176" t="s">
        <v>406</v>
      </c>
      <c r="K160" s="176" t="s">
        <v>406</v>
      </c>
      <c r="L160" s="176" t="s">
        <v>406</v>
      </c>
      <c r="M160" s="176" t="s">
        <v>406</v>
      </c>
      <c r="N160" s="176" t="s">
        <v>406</v>
      </c>
      <c r="O160" s="176" t="s">
        <v>406</v>
      </c>
      <c r="P160" s="176" t="s">
        <v>406</v>
      </c>
      <c r="Q160" s="176" t="s">
        <v>406</v>
      </c>
      <c r="R160" s="176" t="s">
        <v>406</v>
      </c>
      <c r="S160" s="176" t="s">
        <v>406</v>
      </c>
      <c r="T160" s="176" t="s">
        <v>406</v>
      </c>
      <c r="U160" s="176" t="s">
        <v>406</v>
      </c>
      <c r="V160" s="176" t="s">
        <v>406</v>
      </c>
      <c r="W160" s="176" t="s">
        <v>406</v>
      </c>
      <c r="X160" s="176" t="s">
        <v>406</v>
      </c>
      <c r="Y160" s="176" t="s">
        <v>406</v>
      </c>
      <c r="Z160" s="176" t="s">
        <v>406</v>
      </c>
      <c r="AA160" s="176" t="s">
        <v>406</v>
      </c>
      <c r="AB160" s="176" t="s">
        <v>406</v>
      </c>
      <c r="AC160" s="176" t="s">
        <v>406</v>
      </c>
      <c r="AD160" s="176" t="s">
        <v>406</v>
      </c>
      <c r="AE160" s="156"/>
      <c r="AF160" s="176" t="s">
        <v>399</v>
      </c>
      <c r="AG160" s="176" t="s">
        <v>399</v>
      </c>
      <c r="AH160" s="176" t="s">
        <v>399</v>
      </c>
      <c r="AI160" s="176" t="s">
        <v>399</v>
      </c>
      <c r="AJ160" s="176" t="s">
        <v>399</v>
      </c>
      <c r="AK160" s="176" t="s">
        <v>406</v>
      </c>
      <c r="AL160" s="172" t="s">
        <v>40</v>
      </c>
    </row>
    <row r="161" spans="1:38" s="6" customFormat="1" ht="26.25" customHeight="1" thickBot="1">
      <c r="A161" s="177" t="s">
        <v>320</v>
      </c>
      <c r="B161" s="177" t="s">
        <v>323</v>
      </c>
      <c r="C161" s="177" t="s">
        <v>324</v>
      </c>
      <c r="D161" s="178"/>
      <c r="E161" s="179" t="s">
        <v>406</v>
      </c>
      <c r="F161" s="179" t="s">
        <v>406</v>
      </c>
      <c r="G161" s="179" t="s">
        <v>406</v>
      </c>
      <c r="H161" s="179" t="s">
        <v>406</v>
      </c>
      <c r="I161" s="179" t="s">
        <v>406</v>
      </c>
      <c r="J161" s="179" t="s">
        <v>406</v>
      </c>
      <c r="K161" s="179" t="s">
        <v>406</v>
      </c>
      <c r="L161" s="179" t="s">
        <v>406</v>
      </c>
      <c r="M161" s="179" t="s">
        <v>406</v>
      </c>
      <c r="N161" s="179" t="s">
        <v>406</v>
      </c>
      <c r="O161" s="179" t="s">
        <v>406</v>
      </c>
      <c r="P161" s="179" t="s">
        <v>406</v>
      </c>
      <c r="Q161" s="179" t="s">
        <v>406</v>
      </c>
      <c r="R161" s="179" t="s">
        <v>406</v>
      </c>
      <c r="S161" s="179" t="s">
        <v>406</v>
      </c>
      <c r="T161" s="179" t="s">
        <v>406</v>
      </c>
      <c r="U161" s="179" t="s">
        <v>406</v>
      </c>
      <c r="V161" s="179" t="s">
        <v>406</v>
      </c>
      <c r="W161" s="179" t="s">
        <v>406</v>
      </c>
      <c r="X161" s="179" t="s">
        <v>406</v>
      </c>
      <c r="Y161" s="179" t="s">
        <v>406</v>
      </c>
      <c r="Z161" s="179" t="s">
        <v>406</v>
      </c>
      <c r="AA161" s="179" t="s">
        <v>406</v>
      </c>
      <c r="AB161" s="179" t="s">
        <v>406</v>
      </c>
      <c r="AC161" s="179" t="s">
        <v>406</v>
      </c>
      <c r="AD161" s="179" t="s">
        <v>406</v>
      </c>
      <c r="AE161" s="164"/>
      <c r="AF161" s="179" t="s">
        <v>399</v>
      </c>
      <c r="AG161" s="179" t="s">
        <v>399</v>
      </c>
      <c r="AH161" s="179" t="s">
        <v>399</v>
      </c>
      <c r="AI161" s="179" t="s">
        <v>399</v>
      </c>
      <c r="AJ161" s="179" t="s">
        <v>399</v>
      </c>
      <c r="AK161" s="179" t="s">
        <v>406</v>
      </c>
      <c r="AL161" s="177" t="s">
        <v>389</v>
      </c>
    </row>
    <row r="162" spans="1:38" s="6" customFormat="1" ht="26.25" customHeight="1" thickBot="1">
      <c r="A162" s="180" t="s">
        <v>325</v>
      </c>
      <c r="B162" s="180" t="s">
        <v>326</v>
      </c>
      <c r="C162" s="180" t="s">
        <v>327</v>
      </c>
      <c r="D162" s="181"/>
      <c r="E162" s="182" t="s">
        <v>406</v>
      </c>
      <c r="F162" s="182" t="s">
        <v>406</v>
      </c>
      <c r="G162" s="182" t="s">
        <v>406</v>
      </c>
      <c r="H162" s="182" t="s">
        <v>406</v>
      </c>
      <c r="I162" s="182" t="s">
        <v>406</v>
      </c>
      <c r="J162" s="182" t="s">
        <v>406</v>
      </c>
      <c r="K162" s="182" t="s">
        <v>406</v>
      </c>
      <c r="L162" s="182" t="s">
        <v>406</v>
      </c>
      <c r="M162" s="182" t="s">
        <v>406</v>
      </c>
      <c r="N162" s="182" t="s">
        <v>406</v>
      </c>
      <c r="O162" s="182" t="s">
        <v>406</v>
      </c>
      <c r="P162" s="182" t="s">
        <v>406</v>
      </c>
      <c r="Q162" s="182" t="s">
        <v>406</v>
      </c>
      <c r="R162" s="182" t="s">
        <v>406</v>
      </c>
      <c r="S162" s="182" t="s">
        <v>406</v>
      </c>
      <c r="T162" s="182" t="s">
        <v>406</v>
      </c>
      <c r="U162" s="182" t="s">
        <v>406</v>
      </c>
      <c r="V162" s="182" t="s">
        <v>406</v>
      </c>
      <c r="W162" s="182" t="s">
        <v>406</v>
      </c>
      <c r="X162" s="182" t="s">
        <v>406</v>
      </c>
      <c r="Y162" s="182" t="s">
        <v>406</v>
      </c>
      <c r="Z162" s="182" t="s">
        <v>406</v>
      </c>
      <c r="AA162" s="182" t="s">
        <v>406</v>
      </c>
      <c r="AB162" s="182" t="s">
        <v>406</v>
      </c>
      <c r="AC162" s="182" t="s">
        <v>406</v>
      </c>
      <c r="AD162" s="182" t="s">
        <v>406</v>
      </c>
      <c r="AE162" s="164"/>
      <c r="AF162" s="182" t="s">
        <v>399</v>
      </c>
      <c r="AG162" s="182" t="s">
        <v>399</v>
      </c>
      <c r="AH162" s="182" t="s">
        <v>399</v>
      </c>
      <c r="AI162" s="182" t="s">
        <v>399</v>
      </c>
      <c r="AJ162" s="182" t="s">
        <v>399</v>
      </c>
      <c r="AK162" s="182" t="s">
        <v>406</v>
      </c>
      <c r="AL162" s="180" t="s">
        <v>389</v>
      </c>
    </row>
    <row r="163" spans="1:38" s="6" customFormat="1" ht="26.25" customHeight="1" thickBot="1">
      <c r="A163" s="180" t="s">
        <v>325</v>
      </c>
      <c r="B163" s="180" t="s">
        <v>328</v>
      </c>
      <c r="C163" s="180" t="s">
        <v>329</v>
      </c>
      <c r="D163" s="181"/>
      <c r="E163" s="182" t="s">
        <v>406</v>
      </c>
      <c r="F163" s="182" t="s">
        <v>406</v>
      </c>
      <c r="G163" s="182" t="s">
        <v>406</v>
      </c>
      <c r="H163" s="182" t="s">
        <v>406</v>
      </c>
      <c r="I163" s="182" t="s">
        <v>406</v>
      </c>
      <c r="J163" s="182" t="s">
        <v>406</v>
      </c>
      <c r="K163" s="182" t="s">
        <v>406</v>
      </c>
      <c r="L163" s="182" t="s">
        <v>406</v>
      </c>
      <c r="M163" s="182" t="s">
        <v>406</v>
      </c>
      <c r="N163" s="182" t="s">
        <v>406</v>
      </c>
      <c r="O163" s="182" t="s">
        <v>406</v>
      </c>
      <c r="P163" s="182" t="s">
        <v>406</v>
      </c>
      <c r="Q163" s="182" t="s">
        <v>406</v>
      </c>
      <c r="R163" s="182" t="s">
        <v>406</v>
      </c>
      <c r="S163" s="182" t="s">
        <v>406</v>
      </c>
      <c r="T163" s="182" t="s">
        <v>406</v>
      </c>
      <c r="U163" s="182" t="s">
        <v>406</v>
      </c>
      <c r="V163" s="182" t="s">
        <v>406</v>
      </c>
      <c r="W163" s="182" t="s">
        <v>406</v>
      </c>
      <c r="X163" s="182" t="s">
        <v>406</v>
      </c>
      <c r="Y163" s="182" t="s">
        <v>406</v>
      </c>
      <c r="Z163" s="182" t="s">
        <v>406</v>
      </c>
      <c r="AA163" s="182" t="s">
        <v>406</v>
      </c>
      <c r="AB163" s="182" t="s">
        <v>406</v>
      </c>
      <c r="AC163" s="182" t="s">
        <v>406</v>
      </c>
      <c r="AD163" s="182" t="s">
        <v>406</v>
      </c>
      <c r="AE163" s="164"/>
      <c r="AF163" s="182" t="s">
        <v>399</v>
      </c>
      <c r="AG163" s="182" t="s">
        <v>399</v>
      </c>
      <c r="AH163" s="182" t="s">
        <v>399</v>
      </c>
      <c r="AI163" s="182" t="s">
        <v>399</v>
      </c>
      <c r="AJ163" s="182" t="s">
        <v>399</v>
      </c>
      <c r="AK163" s="182" t="s">
        <v>406</v>
      </c>
      <c r="AL163" s="180" t="s">
        <v>330</v>
      </c>
    </row>
    <row r="164" spans="1:38" s="6" customFormat="1" ht="26.25" customHeight="1" thickBot="1">
      <c r="A164" s="180" t="s">
        <v>325</v>
      </c>
      <c r="B164" s="180" t="s">
        <v>331</v>
      </c>
      <c r="C164" s="180" t="s">
        <v>332</v>
      </c>
      <c r="D164" s="181"/>
      <c r="E164" s="182" t="s">
        <v>406</v>
      </c>
      <c r="F164" s="182" t="s">
        <v>406</v>
      </c>
      <c r="G164" s="182" t="s">
        <v>406</v>
      </c>
      <c r="H164" s="182" t="s">
        <v>406</v>
      </c>
      <c r="I164" s="182" t="s">
        <v>406</v>
      </c>
      <c r="J164" s="182" t="s">
        <v>406</v>
      </c>
      <c r="K164" s="182" t="s">
        <v>406</v>
      </c>
      <c r="L164" s="182" t="s">
        <v>406</v>
      </c>
      <c r="M164" s="182" t="s">
        <v>406</v>
      </c>
      <c r="N164" s="182" t="s">
        <v>406</v>
      </c>
      <c r="O164" s="182" t="s">
        <v>406</v>
      </c>
      <c r="P164" s="182" t="s">
        <v>406</v>
      </c>
      <c r="Q164" s="182" t="s">
        <v>406</v>
      </c>
      <c r="R164" s="182" t="s">
        <v>406</v>
      </c>
      <c r="S164" s="182" t="s">
        <v>406</v>
      </c>
      <c r="T164" s="182" t="s">
        <v>406</v>
      </c>
      <c r="U164" s="182" t="s">
        <v>406</v>
      </c>
      <c r="V164" s="182" t="s">
        <v>406</v>
      </c>
      <c r="W164" s="182" t="s">
        <v>406</v>
      </c>
      <c r="X164" s="182" t="s">
        <v>406</v>
      </c>
      <c r="Y164" s="182" t="s">
        <v>406</v>
      </c>
      <c r="Z164" s="182" t="s">
        <v>406</v>
      </c>
      <c r="AA164" s="182" t="s">
        <v>406</v>
      </c>
      <c r="AB164" s="182" t="s">
        <v>406</v>
      </c>
      <c r="AC164" s="182" t="s">
        <v>406</v>
      </c>
      <c r="AD164" s="182" t="s">
        <v>406</v>
      </c>
      <c r="AE164" s="183"/>
      <c r="AF164" s="182" t="s">
        <v>399</v>
      </c>
      <c r="AG164" s="182" t="s">
        <v>399</v>
      </c>
      <c r="AH164" s="182" t="s">
        <v>399</v>
      </c>
      <c r="AI164" s="182" t="s">
        <v>399</v>
      </c>
      <c r="AJ164" s="182" t="s">
        <v>399</v>
      </c>
      <c r="AK164" s="182" t="s">
        <v>406</v>
      </c>
      <c r="AL164" s="180"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84"/>
      <c r="AL165" s="101"/>
    </row>
    <row r="166" spans="1:38" s="105" customFormat="1" ht="52.5" customHeight="1">
      <c r="A166" s="361" t="s">
        <v>682</v>
      </c>
      <c r="B166" s="361"/>
      <c r="C166" s="361"/>
      <c r="D166" s="361"/>
      <c r="E166" s="361"/>
      <c r="F166" s="361"/>
      <c r="G166" s="361"/>
      <c r="H166" s="185"/>
      <c r="I166" s="186"/>
      <c r="J166" s="186"/>
      <c r="K166" s="186"/>
      <c r="L166" s="186"/>
      <c r="M166" s="186"/>
      <c r="N166" s="186"/>
      <c r="O166" s="186"/>
      <c r="P166" s="186"/>
      <c r="Q166" s="186"/>
      <c r="R166" s="186"/>
      <c r="S166" s="186"/>
      <c r="T166" s="186"/>
      <c r="U166" s="186"/>
      <c r="V166" s="187"/>
      <c r="W166" s="187"/>
      <c r="X166" s="187"/>
      <c r="Y166" s="187"/>
      <c r="Z166" s="187"/>
      <c r="AA166" s="187"/>
      <c r="AB166" s="187"/>
      <c r="AC166" s="106"/>
      <c r="AD166" s="107"/>
      <c r="AE166" s="188"/>
      <c r="AG166" s="109"/>
      <c r="AH166" s="109"/>
      <c r="AI166" s="109"/>
      <c r="AJ166" s="109"/>
      <c r="AK166" s="189"/>
      <c r="AL166" s="109"/>
    </row>
    <row r="167" spans="1:38" s="190" customFormat="1" ht="63.75" customHeight="1">
      <c r="A167" s="361" t="s">
        <v>683</v>
      </c>
      <c r="B167" s="361"/>
      <c r="C167" s="361"/>
      <c r="D167" s="361"/>
      <c r="E167" s="361"/>
      <c r="F167" s="361"/>
      <c r="G167" s="361"/>
      <c r="H167" s="185"/>
      <c r="I167" s="186"/>
      <c r="J167" s="146"/>
      <c r="K167" s="146"/>
      <c r="L167" s="146"/>
      <c r="M167" s="186"/>
      <c r="N167" s="186"/>
      <c r="O167" s="186"/>
      <c r="P167" s="186"/>
      <c r="Q167" s="186"/>
      <c r="R167" s="186"/>
      <c r="S167" s="186"/>
      <c r="T167" s="186"/>
      <c r="U167" s="186"/>
      <c r="AE167" s="191"/>
      <c r="AK167" s="192"/>
    </row>
    <row r="168" spans="1:38" s="190" customFormat="1" ht="26.25" customHeight="1">
      <c r="A168" s="361" t="s">
        <v>684</v>
      </c>
      <c r="B168" s="361"/>
      <c r="C168" s="361"/>
      <c r="D168" s="361"/>
      <c r="E168" s="361"/>
      <c r="F168" s="361"/>
      <c r="G168" s="361"/>
      <c r="H168" s="185"/>
      <c r="I168" s="186"/>
      <c r="J168" s="146"/>
      <c r="K168" s="146"/>
      <c r="L168" s="146"/>
      <c r="M168" s="186"/>
      <c r="N168" s="186"/>
      <c r="O168" s="186"/>
      <c r="P168" s="186"/>
      <c r="Q168" s="186"/>
      <c r="R168" s="186"/>
      <c r="S168" s="186"/>
      <c r="T168" s="186"/>
      <c r="U168" s="186"/>
      <c r="AE168" s="191"/>
      <c r="AK168" s="192"/>
    </row>
    <row r="169" spans="1:38" s="105" customFormat="1" ht="26.25" customHeight="1">
      <c r="A169" s="361" t="s">
        <v>685</v>
      </c>
      <c r="B169" s="361"/>
      <c r="C169" s="361"/>
      <c r="D169" s="361"/>
      <c r="E169" s="361"/>
      <c r="F169" s="361"/>
      <c r="G169" s="361"/>
      <c r="H169" s="185"/>
      <c r="I169" s="186"/>
      <c r="J169" s="146"/>
      <c r="K169" s="146"/>
      <c r="L169" s="146"/>
      <c r="M169" s="186"/>
      <c r="N169" s="186"/>
      <c r="O169" s="186"/>
      <c r="P169" s="186"/>
      <c r="Q169" s="186"/>
      <c r="R169" s="186"/>
      <c r="S169" s="186"/>
      <c r="T169" s="186"/>
      <c r="U169" s="186"/>
      <c r="V169" s="187"/>
      <c r="W169" s="187"/>
      <c r="X169" s="187"/>
      <c r="Y169" s="187"/>
      <c r="Z169" s="187"/>
      <c r="AA169" s="187"/>
      <c r="AB169" s="187"/>
      <c r="AC169" s="106"/>
      <c r="AD169" s="107"/>
      <c r="AE169" s="188"/>
      <c r="AG169" s="109"/>
      <c r="AH169" s="109"/>
      <c r="AI169" s="109"/>
      <c r="AJ169" s="109"/>
      <c r="AK169" s="189"/>
      <c r="AL169" s="109"/>
    </row>
    <row r="170" spans="1:38" s="190" customFormat="1" ht="52.5" customHeight="1">
      <c r="A170" s="361" t="s">
        <v>686</v>
      </c>
      <c r="B170" s="361"/>
      <c r="C170" s="361"/>
      <c r="D170" s="361"/>
      <c r="E170" s="361"/>
      <c r="F170" s="361"/>
      <c r="G170" s="361"/>
      <c r="H170" s="185"/>
      <c r="I170" s="186"/>
      <c r="J170" s="146"/>
      <c r="K170" s="146"/>
      <c r="L170" s="146"/>
      <c r="M170" s="186"/>
      <c r="N170" s="186"/>
      <c r="O170" s="186"/>
      <c r="P170" s="186"/>
      <c r="Q170" s="186"/>
      <c r="R170" s="186"/>
      <c r="S170" s="186"/>
      <c r="T170" s="186"/>
      <c r="U170" s="186"/>
      <c r="AE170" s="191"/>
      <c r="AK170" s="1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8" width="9.42578125" style="21" bestFit="1" customWidth="1"/>
    <col min="9" max="12" width="8.5703125" style="21" customWidth="1"/>
    <col min="13" max="13" width="11" style="21" bestFit="1" customWidth="1"/>
    <col min="14" max="14" width="9.42578125" style="21" bestFit="1" customWidth="1"/>
    <col min="15" max="24" width="8.5703125" style="21" customWidth="1"/>
    <col min="25" max="25" width="8.85546875" style="21" customWidth="1"/>
    <col min="26" max="30" width="8.5703125" style="21" customWidth="1"/>
    <col min="31" max="31" width="2.140625" style="6" customWidth="1"/>
    <col min="32" max="32" width="10.140625" style="21" customWidth="1"/>
    <col min="33" max="33" width="11.5703125" style="21" customWidth="1"/>
    <col min="34" max="35" width="12.140625" style="21" customWidth="1"/>
    <col min="36" max="36" width="8.5703125" style="21" customWidth="1"/>
    <col min="37" max="37" width="12.570312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5"/>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5"/>
      <c r="AF3" s="4"/>
      <c r="AG3" s="4"/>
      <c r="AH3" s="4"/>
      <c r="AI3" s="4"/>
      <c r="AJ3" s="4"/>
      <c r="AK3" s="4"/>
      <c r="AL3" s="4"/>
    </row>
    <row r="4" spans="1:38" s="6" customFormat="1">
      <c r="A4" s="10" t="s">
        <v>0</v>
      </c>
      <c r="B4" s="11" t="s">
        <v>398</v>
      </c>
      <c r="C4" s="12" t="s">
        <v>1</v>
      </c>
      <c r="D4" s="4"/>
      <c r="E4" s="4"/>
      <c r="F4" s="4"/>
      <c r="G4" s="4"/>
      <c r="H4" s="4"/>
      <c r="I4" s="4"/>
      <c r="J4" s="5"/>
      <c r="K4" s="4"/>
      <c r="L4" s="4"/>
      <c r="M4" s="4"/>
      <c r="N4" s="4"/>
      <c r="O4" s="4"/>
      <c r="P4" s="5"/>
      <c r="Q4" s="5"/>
      <c r="R4" s="9"/>
      <c r="S4" s="9"/>
      <c r="T4" s="9"/>
      <c r="U4" s="9"/>
      <c r="V4" s="9"/>
      <c r="W4" s="4"/>
      <c r="X4" s="4"/>
      <c r="Y4" s="4"/>
      <c r="Z4" s="4"/>
      <c r="AA4" s="4"/>
      <c r="AB4" s="4"/>
      <c r="AC4" s="4"/>
      <c r="AD4" s="4"/>
      <c r="AE4" s="5"/>
      <c r="AF4" s="4"/>
      <c r="AG4" s="4"/>
      <c r="AH4" s="4"/>
      <c r="AI4" s="4"/>
      <c r="AJ4" s="4"/>
      <c r="AK4" s="4"/>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5"/>
      <c r="AF5" s="4"/>
      <c r="AG5" s="4"/>
      <c r="AH5" s="4"/>
      <c r="AI5" s="4"/>
      <c r="AJ5" s="4"/>
      <c r="AK5" s="4"/>
      <c r="AL5" s="4"/>
    </row>
    <row r="6" spans="1:38" s="6" customFormat="1">
      <c r="A6" s="10" t="s">
        <v>4</v>
      </c>
      <c r="B6" s="14">
        <v>1991</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5"/>
      <c r="AF6" s="4"/>
      <c r="AG6" s="4"/>
      <c r="AH6" s="4"/>
      <c r="AI6" s="4"/>
      <c r="AJ6" s="4"/>
      <c r="AK6" s="4"/>
      <c r="AL6" s="4"/>
    </row>
    <row r="7" spans="1:38" s="6" customFormat="1">
      <c r="A7" s="10" t="s">
        <v>6</v>
      </c>
      <c r="B7" s="11" t="s">
        <v>504</v>
      </c>
      <c r="C7" s="16" t="s">
        <v>7</v>
      </c>
      <c r="D7" s="5"/>
      <c r="E7" s="5"/>
      <c r="F7" s="5"/>
      <c r="G7" s="5"/>
      <c r="H7" s="5"/>
      <c r="I7" s="5"/>
      <c r="J7" s="5"/>
      <c r="K7" s="5"/>
      <c r="L7" s="5"/>
      <c r="M7" s="5"/>
      <c r="N7" s="5"/>
      <c r="O7" s="5"/>
      <c r="P7" s="5"/>
      <c r="Q7" s="5"/>
      <c r="R7" s="9"/>
      <c r="S7" s="9"/>
      <c r="T7" s="9"/>
      <c r="U7" s="9"/>
      <c r="V7" s="9"/>
      <c r="W7" s="4"/>
      <c r="X7" s="4"/>
      <c r="Y7" s="4"/>
      <c r="Z7" s="4"/>
      <c r="AA7" s="4"/>
      <c r="AB7" s="4"/>
      <c r="AC7" s="4"/>
      <c r="AD7" s="5"/>
      <c r="AE7" s="5"/>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5"/>
      <c r="AF8" s="15"/>
      <c r="AG8" s="5"/>
      <c r="AH8" s="5"/>
      <c r="AI8" s="5"/>
      <c r="AJ8" s="5"/>
      <c r="AK8" s="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5"/>
      <c r="AF9" s="15"/>
      <c r="AG9" s="5"/>
      <c r="AH9" s="5"/>
      <c r="AI9" s="5"/>
      <c r="AJ9" s="5"/>
      <c r="AK9" s="5"/>
      <c r="AL9" s="5"/>
    </row>
    <row r="10" spans="1:38" s="27" customFormat="1" ht="37.5" customHeight="1" thickBot="1">
      <c r="A10" s="351" t="str">
        <f>B4&amp;": "&amp;B5&amp;": "&amp;B6</f>
        <v>RO: 15.03.2024: 1991</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2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26"/>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26"/>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s="6" customFormat="1" ht="26.25" customHeight="1" thickBot="1">
      <c r="A14" s="37" t="s">
        <v>41</v>
      </c>
      <c r="B14" s="37" t="s">
        <v>42</v>
      </c>
      <c r="C14" s="37" t="s">
        <v>43</v>
      </c>
      <c r="D14" s="38"/>
      <c r="E14" s="39">
        <v>128.619979</v>
      </c>
      <c r="F14" s="39">
        <v>1.7921439199999998</v>
      </c>
      <c r="G14" s="39">
        <v>561.54738995899993</v>
      </c>
      <c r="H14" s="39" t="s">
        <v>401</v>
      </c>
      <c r="I14" s="39">
        <v>14.091281201399999</v>
      </c>
      <c r="J14" s="39">
        <v>28.721346684029992</v>
      </c>
      <c r="K14" s="39">
        <v>41.444944709999994</v>
      </c>
      <c r="L14" s="39">
        <v>0.41444944709999998</v>
      </c>
      <c r="M14" s="39">
        <v>19.763478599999999</v>
      </c>
      <c r="N14" s="39">
        <v>5.0559005584999994</v>
      </c>
      <c r="O14" s="39">
        <v>0.73003347974999999</v>
      </c>
      <c r="P14" s="39">
        <v>0.90983933999999989</v>
      </c>
      <c r="Q14" s="39">
        <v>4.7862398000000006</v>
      </c>
      <c r="R14" s="39">
        <v>3.0234587336400001</v>
      </c>
      <c r="S14" s="39">
        <v>1.3020184773639998</v>
      </c>
      <c r="T14" s="39">
        <v>51.089140719500001</v>
      </c>
      <c r="U14" s="39">
        <v>12.918847316800001</v>
      </c>
      <c r="V14" s="39">
        <v>19.246636558499997</v>
      </c>
      <c r="W14" s="39">
        <v>3.4804995000000001</v>
      </c>
      <c r="X14" s="39">
        <v>1.4333002400000001E-3</v>
      </c>
      <c r="Y14" s="39">
        <v>1.1493920760000002E-2</v>
      </c>
      <c r="Z14" s="39">
        <v>9.246386760000001E-3</v>
      </c>
      <c r="AA14" s="39">
        <v>2.2364687599999997E-3</v>
      </c>
      <c r="AB14" s="39">
        <v>2.4410076520000004E-2</v>
      </c>
      <c r="AC14" s="39">
        <v>1.8683896</v>
      </c>
      <c r="AD14" s="39">
        <v>3.6203503999999997E-3</v>
      </c>
      <c r="AE14" s="26"/>
      <c r="AF14" s="40">
        <v>189720</v>
      </c>
      <c r="AG14" s="40">
        <v>278288</v>
      </c>
      <c r="AH14" s="40">
        <v>369439</v>
      </c>
      <c r="AI14" s="40">
        <v>772</v>
      </c>
      <c r="AJ14" s="40" t="s">
        <v>399</v>
      </c>
      <c r="AK14" s="40" t="s">
        <v>399</v>
      </c>
      <c r="AL14" s="41" t="s">
        <v>40</v>
      </c>
    </row>
    <row r="15" spans="1:38" s="6" customFormat="1" ht="26.25" customHeight="1" thickBot="1">
      <c r="A15" s="37" t="s">
        <v>44</v>
      </c>
      <c r="B15" s="37" t="s">
        <v>45</v>
      </c>
      <c r="C15" s="37" t="s">
        <v>46</v>
      </c>
      <c r="D15" s="38"/>
      <c r="E15" s="39">
        <v>5.4466419999999998</v>
      </c>
      <c r="F15" s="39">
        <v>0.13782279999999997</v>
      </c>
      <c r="G15" s="39">
        <v>5.7144318580000002</v>
      </c>
      <c r="H15" s="39" t="s">
        <v>401</v>
      </c>
      <c r="I15" s="39">
        <v>0.26044401999999994</v>
      </c>
      <c r="J15" s="39">
        <v>0.32841201999999997</v>
      </c>
      <c r="K15" s="39">
        <v>0.44591602000000002</v>
      </c>
      <c r="L15" s="39">
        <v>1.34035165E-2</v>
      </c>
      <c r="M15" s="39">
        <v>1.8438539999999999</v>
      </c>
      <c r="N15" s="39">
        <v>5.2595426999999993E-2</v>
      </c>
      <c r="O15" s="39">
        <v>1.3834704499999999E-2</v>
      </c>
      <c r="P15" s="39">
        <v>8.2101199999999996E-3</v>
      </c>
      <c r="Q15" s="39">
        <v>5.0987759999999993E-2</v>
      </c>
      <c r="R15" s="39">
        <v>2.9408541679999997E-2</v>
      </c>
      <c r="S15" s="39">
        <v>6.1174454167999992E-2</v>
      </c>
      <c r="T15" s="39">
        <v>2.93762183718</v>
      </c>
      <c r="U15" s="39">
        <v>2.4210761599999998E-2</v>
      </c>
      <c r="V15" s="39">
        <v>1.0115202269999999</v>
      </c>
      <c r="W15" s="39">
        <v>5.0209000000000004E-2</v>
      </c>
      <c r="X15" s="39">
        <v>2.3978080000000005E-5</v>
      </c>
      <c r="Y15" s="39">
        <v>8.7807120000000017E-5</v>
      </c>
      <c r="Z15" s="39">
        <v>8.7807120000000017E-5</v>
      </c>
      <c r="AA15" s="39">
        <v>1.1568552000000001E-4</v>
      </c>
      <c r="AB15" s="39">
        <v>3.1527784000000004E-4</v>
      </c>
      <c r="AC15" s="39">
        <v>0</v>
      </c>
      <c r="AD15" s="39">
        <v>0</v>
      </c>
      <c r="AE15" s="26"/>
      <c r="AF15" s="40">
        <v>11520</v>
      </c>
      <c r="AG15" s="40" t="s">
        <v>399</v>
      </c>
      <c r="AH15" s="40">
        <v>42818</v>
      </c>
      <c r="AI15" s="40" t="s">
        <v>399</v>
      </c>
      <c r="AJ15" s="40" t="s">
        <v>399</v>
      </c>
      <c r="AK15" s="40" t="s">
        <v>399</v>
      </c>
      <c r="AL15" s="41" t="s">
        <v>40</v>
      </c>
    </row>
    <row r="16" spans="1:38" s="6" customFormat="1" ht="26.25" customHeight="1" thickBot="1">
      <c r="A16" s="37" t="s">
        <v>44</v>
      </c>
      <c r="B16" s="37" t="s">
        <v>47</v>
      </c>
      <c r="C16" s="37" t="s">
        <v>48</v>
      </c>
      <c r="D16" s="38"/>
      <c r="E16" s="39">
        <v>0.57872699999999999</v>
      </c>
      <c r="F16" s="39">
        <v>3.9917599999999991E-2</v>
      </c>
      <c r="G16" s="39">
        <v>0.19902400000000001</v>
      </c>
      <c r="H16" s="39" t="s">
        <v>401</v>
      </c>
      <c r="I16" s="39">
        <v>3.6684000000000001E-2</v>
      </c>
      <c r="J16" s="39">
        <v>4.2555000000000003E-2</v>
      </c>
      <c r="K16" s="39">
        <v>4.2743999999999997E-2</v>
      </c>
      <c r="L16" s="39">
        <v>1.909665E-2</v>
      </c>
      <c r="M16" s="39">
        <v>0.199605</v>
      </c>
      <c r="N16" s="39">
        <v>1.8625999999999997E-2</v>
      </c>
      <c r="O16" s="39">
        <v>3.2999999999999994E-4</v>
      </c>
      <c r="P16" s="39">
        <v>4.0089999999999999E-4</v>
      </c>
      <c r="Q16" s="39">
        <v>1.0460000000000001E-3</v>
      </c>
      <c r="R16" s="39">
        <v>1.9124499999999999E-2</v>
      </c>
      <c r="S16" s="39">
        <v>6.1005E-3</v>
      </c>
      <c r="T16" s="39">
        <v>0.234851</v>
      </c>
      <c r="U16" s="39">
        <v>2.362E-4</v>
      </c>
      <c r="V16" s="39">
        <v>3.9168000000000001E-2</v>
      </c>
      <c r="W16" s="39">
        <v>1.6737000000000002E-2</v>
      </c>
      <c r="X16" s="39">
        <v>1.2320643999999999E-3</v>
      </c>
      <c r="Y16" s="39">
        <v>1.6184399999999999E-3</v>
      </c>
      <c r="Z16" s="39">
        <v>6.4308920000000008E-4</v>
      </c>
      <c r="AA16" s="39">
        <v>5.0231400000000002E-4</v>
      </c>
      <c r="AB16" s="39">
        <v>3.9959075999999993E-3</v>
      </c>
      <c r="AC16" s="39">
        <v>4.2946000000000005E-4</v>
      </c>
      <c r="AD16" s="39">
        <v>4.5902438800000007E-3</v>
      </c>
      <c r="AE16" s="26"/>
      <c r="AF16" s="40">
        <v>1876</v>
      </c>
      <c r="AG16" s="40">
        <v>27</v>
      </c>
      <c r="AH16" s="40" t="s">
        <v>399</v>
      </c>
      <c r="AI16" s="40" t="s">
        <v>399</v>
      </c>
      <c r="AJ16" s="40" t="s">
        <v>399</v>
      </c>
      <c r="AK16" s="40" t="s">
        <v>399</v>
      </c>
      <c r="AL16" s="41" t="s">
        <v>40</v>
      </c>
    </row>
    <row r="17" spans="1:38" s="6" customFormat="1" ht="26.25" customHeight="1" thickBot="1">
      <c r="A17" s="37" t="s">
        <v>44</v>
      </c>
      <c r="B17" s="37" t="s">
        <v>49</v>
      </c>
      <c r="C17" s="37" t="s">
        <v>50</v>
      </c>
      <c r="D17" s="38"/>
      <c r="E17" s="39">
        <v>22.792960000000001</v>
      </c>
      <c r="F17" s="39">
        <v>9.5781898000000005</v>
      </c>
      <c r="G17" s="39">
        <v>64.099477809999996</v>
      </c>
      <c r="H17" s="39">
        <v>1.2E-5</v>
      </c>
      <c r="I17" s="39">
        <v>7.7924875399999989</v>
      </c>
      <c r="J17" s="39">
        <v>8.43256154</v>
      </c>
      <c r="K17" s="39">
        <v>8.9304435400000006</v>
      </c>
      <c r="L17" s="39">
        <v>0.49636817359999996</v>
      </c>
      <c r="M17" s="39">
        <v>70.325243</v>
      </c>
      <c r="N17" s="39">
        <v>9.5313731730000004</v>
      </c>
      <c r="O17" s="39">
        <v>0.12826636870000002</v>
      </c>
      <c r="P17" s="39">
        <v>0.63836321999999979</v>
      </c>
      <c r="Q17" s="39">
        <v>0.29864019999999997</v>
      </c>
      <c r="R17" s="39">
        <v>0.96213865899999995</v>
      </c>
      <c r="S17" s="39">
        <v>1.2449585318</v>
      </c>
      <c r="T17" s="39">
        <v>0.92637065899999993</v>
      </c>
      <c r="U17" s="39">
        <v>0.136234894</v>
      </c>
      <c r="V17" s="39">
        <v>14.33179239</v>
      </c>
      <c r="W17" s="39">
        <v>14.511254359999999</v>
      </c>
      <c r="X17" s="39">
        <v>3.2359800549599993</v>
      </c>
      <c r="Y17" s="39">
        <v>4.1893034547000001</v>
      </c>
      <c r="Z17" s="39">
        <v>1.6856551173000001</v>
      </c>
      <c r="AA17" s="39">
        <v>1.3158390824399999</v>
      </c>
      <c r="AB17" s="39">
        <v>10.4267777094</v>
      </c>
      <c r="AC17" s="39">
        <v>4.4141920000000001E-2</v>
      </c>
      <c r="AD17" s="39">
        <v>12.089720600000001</v>
      </c>
      <c r="AE17" s="26"/>
      <c r="AF17" s="40" t="s">
        <v>399</v>
      </c>
      <c r="AG17" s="40">
        <v>71116</v>
      </c>
      <c r="AH17" s="40">
        <v>141743</v>
      </c>
      <c r="AI17" s="40">
        <v>10</v>
      </c>
      <c r="AJ17" s="40" t="s">
        <v>399</v>
      </c>
      <c r="AK17" s="40" t="s">
        <v>399</v>
      </c>
      <c r="AL17" s="41"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1" t="s">
        <v>40</v>
      </c>
    </row>
    <row r="19" spans="1:38" s="6" customFormat="1" ht="26.25" customHeight="1" thickBot="1">
      <c r="A19" s="37" t="s">
        <v>44</v>
      </c>
      <c r="B19" s="37" t="s">
        <v>53</v>
      </c>
      <c r="C19" s="37" t="s">
        <v>54</v>
      </c>
      <c r="D19" s="38"/>
      <c r="E19" s="39">
        <v>14.911852</v>
      </c>
      <c r="F19" s="39">
        <v>4.6391633999999993</v>
      </c>
      <c r="G19" s="39">
        <v>0.17823928999999999</v>
      </c>
      <c r="H19" s="39">
        <v>1.2E-5</v>
      </c>
      <c r="I19" s="39">
        <v>0.16366586</v>
      </c>
      <c r="J19" s="39">
        <v>0.16412785999999999</v>
      </c>
      <c r="K19" s="39">
        <v>0.16453386</v>
      </c>
      <c r="L19" s="39">
        <v>7.0070503999999992E-3</v>
      </c>
      <c r="M19" s="39">
        <v>5.8906109999999998</v>
      </c>
      <c r="N19" s="39">
        <v>8.9172569999999996E-3</v>
      </c>
      <c r="O19" s="39">
        <v>3.9764829999999995E-4</v>
      </c>
      <c r="P19" s="39">
        <v>0.10913377999999999</v>
      </c>
      <c r="Q19" s="39">
        <v>2.0332599999999999E-2</v>
      </c>
      <c r="R19" s="39">
        <v>3.4960309999999997E-3</v>
      </c>
      <c r="S19" s="39">
        <v>1.4236062000000001E-3</v>
      </c>
      <c r="T19" s="39">
        <v>3.2620309999999999E-3</v>
      </c>
      <c r="U19" s="39">
        <v>1.1771846000000001E-2</v>
      </c>
      <c r="V19" s="39">
        <v>0.16173251</v>
      </c>
      <c r="W19" s="39">
        <v>0.11546524000000001</v>
      </c>
      <c r="X19" s="39">
        <v>2.4289986399999995E-3</v>
      </c>
      <c r="Y19" s="39">
        <v>3.5712222999999999E-3</v>
      </c>
      <c r="Z19" s="39">
        <v>1.4091257E-3</v>
      </c>
      <c r="AA19" s="39">
        <v>1.1454979600000002E-3</v>
      </c>
      <c r="AB19" s="39">
        <v>8.5548446E-3</v>
      </c>
      <c r="AC19" s="39">
        <v>7.9760000000000009E-5</v>
      </c>
      <c r="AD19" s="39">
        <v>8.1606000000000005E-3</v>
      </c>
      <c r="AE19" s="26"/>
      <c r="AF19" s="40" t="s">
        <v>399</v>
      </c>
      <c r="AG19" s="40">
        <v>48</v>
      </c>
      <c r="AH19" s="40">
        <v>201387</v>
      </c>
      <c r="AI19" s="40">
        <v>10</v>
      </c>
      <c r="AJ19" s="40" t="s">
        <v>399</v>
      </c>
      <c r="AK19" s="40" t="s">
        <v>399</v>
      </c>
      <c r="AL19" s="41" t="s">
        <v>40</v>
      </c>
    </row>
    <row r="20" spans="1:38" s="6" customFormat="1" ht="26.25" customHeight="1" thickBot="1">
      <c r="A20" s="37" t="s">
        <v>44</v>
      </c>
      <c r="B20" s="37" t="s">
        <v>55</v>
      </c>
      <c r="C20" s="37" t="s">
        <v>56</v>
      </c>
      <c r="D20" s="38"/>
      <c r="E20" s="39" t="s">
        <v>401</v>
      </c>
      <c r="F20" s="39" t="s">
        <v>401</v>
      </c>
      <c r="G20" s="39" t="s">
        <v>401</v>
      </c>
      <c r="H20" s="39" t="s">
        <v>401</v>
      </c>
      <c r="I20" s="39" t="s">
        <v>401</v>
      </c>
      <c r="J20" s="39" t="s">
        <v>401</v>
      </c>
      <c r="K20" s="39" t="s">
        <v>401</v>
      </c>
      <c r="L20" s="39" t="s">
        <v>401</v>
      </c>
      <c r="M20" s="39" t="s">
        <v>401</v>
      </c>
      <c r="N20" s="39" t="s">
        <v>401</v>
      </c>
      <c r="O20" s="39" t="s">
        <v>401</v>
      </c>
      <c r="P20" s="39" t="s">
        <v>401</v>
      </c>
      <c r="Q20" s="39" t="s">
        <v>401</v>
      </c>
      <c r="R20" s="39" t="s">
        <v>401</v>
      </c>
      <c r="S20" s="39" t="s">
        <v>401</v>
      </c>
      <c r="T20" s="39" t="s">
        <v>401</v>
      </c>
      <c r="U20" s="39" t="s">
        <v>401</v>
      </c>
      <c r="V20" s="39" t="s">
        <v>401</v>
      </c>
      <c r="W20" s="39" t="s">
        <v>401</v>
      </c>
      <c r="X20" s="39" t="s">
        <v>401</v>
      </c>
      <c r="Y20" s="39" t="s">
        <v>401</v>
      </c>
      <c r="Z20" s="39" t="s">
        <v>401</v>
      </c>
      <c r="AA20" s="39" t="s">
        <v>401</v>
      </c>
      <c r="AB20" s="39" t="s">
        <v>401</v>
      </c>
      <c r="AC20" s="39" t="s">
        <v>401</v>
      </c>
      <c r="AD20" s="39" t="s">
        <v>401</v>
      </c>
      <c r="AE20" s="26"/>
      <c r="AF20" s="40" t="s">
        <v>399</v>
      </c>
      <c r="AG20" s="40" t="s">
        <v>399</v>
      </c>
      <c r="AH20" s="40" t="s">
        <v>399</v>
      </c>
      <c r="AI20" s="40" t="s">
        <v>399</v>
      </c>
      <c r="AJ20" s="40" t="s">
        <v>399</v>
      </c>
      <c r="AK20" s="40" t="s">
        <v>399</v>
      </c>
      <c r="AL20" s="41" t="s">
        <v>40</v>
      </c>
    </row>
    <row r="21" spans="1:38" s="6" customFormat="1" ht="26.25" customHeight="1" thickBot="1">
      <c r="A21" s="37" t="s">
        <v>44</v>
      </c>
      <c r="B21" s="37" t="s">
        <v>57</v>
      </c>
      <c r="C21" s="37" t="s">
        <v>58</v>
      </c>
      <c r="D21" s="38"/>
      <c r="E21" s="39">
        <v>2.249E-2</v>
      </c>
      <c r="F21" s="39">
        <v>1.1543999999999999E-2</v>
      </c>
      <c r="G21" s="39">
        <v>0.11700000000000001</v>
      </c>
      <c r="H21" s="39" t="s">
        <v>401</v>
      </c>
      <c r="I21" s="39">
        <v>1.4039999999999999E-2</v>
      </c>
      <c r="J21" s="39">
        <v>1.5210000000000001E-2</v>
      </c>
      <c r="K21" s="39">
        <v>1.6120000000000002E-2</v>
      </c>
      <c r="L21" s="39">
        <v>8.9855999999999996E-4</v>
      </c>
      <c r="M21" s="39">
        <v>0.12103</v>
      </c>
      <c r="N21" s="39">
        <v>1.7419999999999998E-2</v>
      </c>
      <c r="O21" s="39">
        <v>2.34E-4</v>
      </c>
      <c r="P21" s="39">
        <v>1.0269999999999999E-3</v>
      </c>
      <c r="Q21" s="39">
        <v>5.2000000000000006E-4</v>
      </c>
      <c r="R21" s="39">
        <v>1.7549999999999998E-3</v>
      </c>
      <c r="S21" s="39">
        <v>2.2750000000000001E-3</v>
      </c>
      <c r="T21" s="39">
        <v>1.6899999999999999E-3</v>
      </c>
      <c r="U21" s="39">
        <v>2.34E-4</v>
      </c>
      <c r="V21" s="39">
        <v>2.5999999999999999E-2</v>
      </c>
      <c r="W21" s="39">
        <v>2.639E-2</v>
      </c>
      <c r="X21" s="39">
        <v>5.9150000000000001E-3</v>
      </c>
      <c r="Y21" s="39">
        <v>7.6569999999999997E-3</v>
      </c>
      <c r="Z21" s="39">
        <v>3.081E-3</v>
      </c>
      <c r="AA21" s="39">
        <v>2.405E-3</v>
      </c>
      <c r="AB21" s="39">
        <v>1.9058000000000002E-2</v>
      </c>
      <c r="AC21" s="39">
        <v>8.0600000000000008E-5</v>
      </c>
      <c r="AD21" s="39">
        <v>2.2100000000000002E-2</v>
      </c>
      <c r="AE21" s="26"/>
      <c r="AF21" s="40" t="s">
        <v>399</v>
      </c>
      <c r="AG21" s="40">
        <v>130</v>
      </c>
      <c r="AH21" s="40" t="s">
        <v>399</v>
      </c>
      <c r="AI21" s="40" t="s">
        <v>399</v>
      </c>
      <c r="AJ21" s="40" t="s">
        <v>399</v>
      </c>
      <c r="AK21" s="40" t="s">
        <v>399</v>
      </c>
      <c r="AL21" s="41" t="s">
        <v>40</v>
      </c>
    </row>
    <row r="22" spans="1:38" s="6" customFormat="1" ht="26.25" customHeight="1" thickBot="1">
      <c r="A22" s="37" t="s">
        <v>44</v>
      </c>
      <c r="B22" s="37" t="s">
        <v>59</v>
      </c>
      <c r="C22" s="37" t="s">
        <v>60</v>
      </c>
      <c r="D22" s="38"/>
      <c r="E22" s="39">
        <v>0.12715499999999999</v>
      </c>
      <c r="F22" s="39">
        <v>6.5268000000000007E-2</v>
      </c>
      <c r="G22" s="39">
        <v>0.66149999999999998</v>
      </c>
      <c r="H22" s="39" t="s">
        <v>401</v>
      </c>
      <c r="I22" s="39">
        <v>7.9379999999999992E-2</v>
      </c>
      <c r="J22" s="39">
        <v>8.5994999999999988E-2</v>
      </c>
      <c r="K22" s="39">
        <v>9.1139999999999999E-2</v>
      </c>
      <c r="L22" s="39">
        <v>5.0803199999999993E-3</v>
      </c>
      <c r="M22" s="39">
        <v>0.68428499999999992</v>
      </c>
      <c r="N22" s="39">
        <v>9.8489999999999994E-2</v>
      </c>
      <c r="O22" s="39">
        <v>1.323E-3</v>
      </c>
      <c r="P22" s="39">
        <v>5.8065E-3</v>
      </c>
      <c r="Q22" s="39">
        <v>2.9399999999999999E-3</v>
      </c>
      <c r="R22" s="39">
        <v>9.922499999999999E-3</v>
      </c>
      <c r="S22" s="39">
        <v>1.2862500000000001E-2</v>
      </c>
      <c r="T22" s="39">
        <v>9.5549999999999993E-3</v>
      </c>
      <c r="U22" s="39">
        <v>1.323E-3</v>
      </c>
      <c r="V22" s="39">
        <v>0.14699999999999999</v>
      </c>
      <c r="W22" s="39">
        <v>0.149205</v>
      </c>
      <c r="X22" s="39">
        <v>3.3442499999999993E-2</v>
      </c>
      <c r="Y22" s="39">
        <v>4.3291499999999997E-2</v>
      </c>
      <c r="Z22" s="39">
        <v>1.7419500000000001E-2</v>
      </c>
      <c r="AA22" s="39">
        <v>1.35975E-2</v>
      </c>
      <c r="AB22" s="39">
        <v>0.107751</v>
      </c>
      <c r="AC22" s="39">
        <v>4.5570000000000002E-4</v>
      </c>
      <c r="AD22" s="39">
        <v>0.12495000000000001</v>
      </c>
      <c r="AE22" s="26"/>
      <c r="AF22" s="40" t="s">
        <v>399</v>
      </c>
      <c r="AG22" s="40">
        <v>735</v>
      </c>
      <c r="AH22" s="40" t="s">
        <v>399</v>
      </c>
      <c r="AI22" s="40" t="s">
        <v>399</v>
      </c>
      <c r="AJ22" s="40" t="s">
        <v>399</v>
      </c>
      <c r="AK22" s="40" t="s">
        <v>399</v>
      </c>
      <c r="AL22" s="41" t="s">
        <v>40</v>
      </c>
    </row>
    <row r="23" spans="1:38" s="6" customFormat="1" ht="26.25" customHeight="1" thickBot="1">
      <c r="A23" s="37" t="s">
        <v>61</v>
      </c>
      <c r="B23" s="37" t="s">
        <v>370</v>
      </c>
      <c r="C23" s="37" t="s">
        <v>366</v>
      </c>
      <c r="D23" s="42"/>
      <c r="E23" s="39" t="s">
        <v>400</v>
      </c>
      <c r="F23" s="39" t="s">
        <v>400</v>
      </c>
      <c r="G23" s="39" t="s">
        <v>400</v>
      </c>
      <c r="H23" s="39" t="s">
        <v>400</v>
      </c>
      <c r="I23" s="39" t="s">
        <v>400</v>
      </c>
      <c r="J23" s="39" t="s">
        <v>400</v>
      </c>
      <c r="K23" s="39" t="s">
        <v>400</v>
      </c>
      <c r="L23" s="39" t="s">
        <v>400</v>
      </c>
      <c r="M23" s="39" t="s">
        <v>400</v>
      </c>
      <c r="N23" s="39" t="s">
        <v>399</v>
      </c>
      <c r="O23" s="39" t="s">
        <v>400</v>
      </c>
      <c r="P23" s="39" t="s">
        <v>399</v>
      </c>
      <c r="Q23" s="39" t="s">
        <v>399</v>
      </c>
      <c r="R23" s="39" t="s">
        <v>400</v>
      </c>
      <c r="S23" s="39" t="s">
        <v>400</v>
      </c>
      <c r="T23" s="39" t="s">
        <v>400</v>
      </c>
      <c r="U23" s="39" t="s">
        <v>400</v>
      </c>
      <c r="V23" s="39" t="s">
        <v>400</v>
      </c>
      <c r="W23" s="39" t="s">
        <v>399</v>
      </c>
      <c r="X23" s="39" t="s">
        <v>400</v>
      </c>
      <c r="Y23" s="39" t="s">
        <v>400</v>
      </c>
      <c r="Z23" s="39" t="s">
        <v>399</v>
      </c>
      <c r="AA23" s="39" t="s">
        <v>399</v>
      </c>
      <c r="AB23" s="39" t="s">
        <v>400</v>
      </c>
      <c r="AC23" s="39" t="s">
        <v>399</v>
      </c>
      <c r="AD23" s="39" t="s">
        <v>399</v>
      </c>
      <c r="AE23" s="26"/>
      <c r="AF23" s="40" t="s">
        <v>400</v>
      </c>
      <c r="AG23" s="40" t="s">
        <v>399</v>
      </c>
      <c r="AH23" s="40" t="s">
        <v>399</v>
      </c>
      <c r="AI23" s="40" t="s">
        <v>399</v>
      </c>
      <c r="AJ23" s="40" t="s">
        <v>399</v>
      </c>
      <c r="AK23" s="40" t="s">
        <v>399</v>
      </c>
      <c r="AL23" s="41" t="s">
        <v>40</v>
      </c>
    </row>
    <row r="24" spans="1:38" s="6" customFormat="1" ht="26.25" customHeight="1" thickBot="1">
      <c r="A24" s="43" t="s">
        <v>44</v>
      </c>
      <c r="B24" s="37" t="s">
        <v>62</v>
      </c>
      <c r="C24" s="37" t="s">
        <v>63</v>
      </c>
      <c r="D24" s="38"/>
      <c r="E24" s="39">
        <v>52.281193000000002</v>
      </c>
      <c r="F24" s="39">
        <v>6.9840129999999991</v>
      </c>
      <c r="G24" s="39">
        <v>10.641482099999999</v>
      </c>
      <c r="H24" s="39">
        <v>1.5467999999999999E-3</v>
      </c>
      <c r="I24" s="39">
        <v>2.6356713999999997</v>
      </c>
      <c r="J24" s="39">
        <v>2.7100534000000005</v>
      </c>
      <c r="K24" s="39">
        <v>2.7739213999999999</v>
      </c>
      <c r="L24" s="39">
        <v>5.6917717119999996E-2</v>
      </c>
      <c r="M24" s="39">
        <v>18.006542999999997</v>
      </c>
      <c r="N24" s="39">
        <v>1.0925209699999996</v>
      </c>
      <c r="O24" s="39">
        <v>3.1460345000000001E-2</v>
      </c>
      <c r="P24" s="39">
        <v>0.1668261</v>
      </c>
      <c r="Q24" s="39">
        <v>5.1454800000000009E-2</v>
      </c>
      <c r="R24" s="39">
        <v>0.15242828999999999</v>
      </c>
      <c r="S24" s="39">
        <v>0.16148959800000001</v>
      </c>
      <c r="T24" s="39">
        <v>0.10731769399999999</v>
      </c>
      <c r="U24" s="39">
        <v>3.3083970000000004E-2</v>
      </c>
      <c r="V24" s="39">
        <v>4.4892349000000005</v>
      </c>
      <c r="W24" s="39">
        <v>1.9142408</v>
      </c>
      <c r="X24" s="39">
        <v>0.50927937359999997</v>
      </c>
      <c r="Y24" s="39">
        <v>1.5860627269999998</v>
      </c>
      <c r="Z24" s="39">
        <v>0.31738589300000003</v>
      </c>
      <c r="AA24" s="39">
        <v>0.26063876039999995</v>
      </c>
      <c r="AB24" s="39">
        <v>2.6733667539999999</v>
      </c>
      <c r="AC24" s="39">
        <v>1.1302700000000001E-2</v>
      </c>
      <c r="AD24" s="39">
        <v>1.3320273400000002</v>
      </c>
      <c r="AE24" s="26"/>
      <c r="AF24" s="40">
        <v>73563</v>
      </c>
      <c r="AG24" s="40">
        <v>7835</v>
      </c>
      <c r="AH24" s="40">
        <v>176630</v>
      </c>
      <c r="AI24" s="40">
        <v>1289</v>
      </c>
      <c r="AJ24" s="40" t="s">
        <v>399</v>
      </c>
      <c r="AK24" s="40" t="s">
        <v>399</v>
      </c>
      <c r="AL24" s="41" t="s">
        <v>40</v>
      </c>
    </row>
    <row r="25" spans="1:38" s="6" customFormat="1" ht="26.25" customHeight="1" thickBot="1">
      <c r="A25" s="37" t="s">
        <v>64</v>
      </c>
      <c r="B25" s="37" t="s">
        <v>65</v>
      </c>
      <c r="C25" s="37" t="s">
        <v>66</v>
      </c>
      <c r="D25" s="38"/>
      <c r="E25" s="39">
        <v>0.28407718134479987</v>
      </c>
      <c r="F25" s="39">
        <v>3.5071384024646358E-2</v>
      </c>
      <c r="G25" s="39">
        <v>2.0299397415552169E-2</v>
      </c>
      <c r="H25" s="39" t="s">
        <v>401</v>
      </c>
      <c r="I25" s="39">
        <v>3.1153166210128331E-3</v>
      </c>
      <c r="J25" s="39">
        <v>3.1153166210128331E-3</v>
      </c>
      <c r="K25" s="39" t="s">
        <v>401</v>
      </c>
      <c r="L25" s="39" t="s">
        <v>401</v>
      </c>
      <c r="M25" s="39">
        <v>0.25464128093302485</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39">
        <v>1065.7181820355445</v>
      </c>
      <c r="AG25" s="39" t="s">
        <v>399</v>
      </c>
      <c r="AH25" s="39" t="s">
        <v>399</v>
      </c>
      <c r="AI25" s="39" t="s">
        <v>399</v>
      </c>
      <c r="AJ25" s="39" t="s">
        <v>399</v>
      </c>
      <c r="AK25" s="44">
        <v>100661</v>
      </c>
      <c r="AL25" s="45" t="s">
        <v>403</v>
      </c>
    </row>
    <row r="26" spans="1:38" s="6" customFormat="1" ht="26.25" customHeight="1" thickBot="1">
      <c r="A26" s="37" t="s">
        <v>64</v>
      </c>
      <c r="B26" s="37" t="s">
        <v>67</v>
      </c>
      <c r="C26" s="37" t="s">
        <v>68</v>
      </c>
      <c r="D26" s="38"/>
      <c r="E26" s="39">
        <v>1.2818203474799896E-2</v>
      </c>
      <c r="F26" s="39">
        <v>2.039165315290515E-3</v>
      </c>
      <c r="G26" s="39">
        <v>1.0316880822397213E-3</v>
      </c>
      <c r="H26" s="39" t="s">
        <v>401</v>
      </c>
      <c r="I26" s="39">
        <v>7.1662339834390411E-5</v>
      </c>
      <c r="J26" s="39">
        <v>7.1662339834390411E-5</v>
      </c>
      <c r="K26" s="39" t="s">
        <v>401</v>
      </c>
      <c r="L26" s="39" t="s">
        <v>401</v>
      </c>
      <c r="M26" s="39">
        <v>1.6980316655386733E-2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39">
        <v>54.163589415617004</v>
      </c>
      <c r="AG26" s="39" t="s">
        <v>399</v>
      </c>
      <c r="AH26" s="39" t="s">
        <v>399</v>
      </c>
      <c r="AI26" s="39" t="s">
        <v>399</v>
      </c>
      <c r="AJ26" s="39" t="s">
        <v>399</v>
      </c>
      <c r="AK26" s="44">
        <v>6756</v>
      </c>
      <c r="AL26" s="45" t="s">
        <v>403</v>
      </c>
    </row>
    <row r="27" spans="1:38" s="6" customFormat="1" ht="26.25" customHeight="1" thickBot="1">
      <c r="A27" s="37" t="s">
        <v>69</v>
      </c>
      <c r="B27" s="37" t="s">
        <v>70</v>
      </c>
      <c r="C27" s="37" t="s">
        <v>71</v>
      </c>
      <c r="D27" s="38"/>
      <c r="E27" s="39">
        <v>48.024243058664972</v>
      </c>
      <c r="F27" s="39">
        <v>54.284637638895909</v>
      </c>
      <c r="G27" s="39">
        <v>0.58196271100752306</v>
      </c>
      <c r="H27" s="39">
        <v>2.2047160392437921</v>
      </c>
      <c r="I27" s="39">
        <v>0.23148609136109366</v>
      </c>
      <c r="J27" s="39">
        <v>0.23148609136109366</v>
      </c>
      <c r="K27" s="39">
        <v>0.23148609136109366</v>
      </c>
      <c r="L27" s="39">
        <v>0.10378713899057838</v>
      </c>
      <c r="M27" s="39">
        <v>427.6321575526656</v>
      </c>
      <c r="N27" s="39">
        <v>0.31188989608885459</v>
      </c>
      <c r="O27" s="39" t="s">
        <v>401</v>
      </c>
      <c r="P27" s="39" t="s">
        <v>401</v>
      </c>
      <c r="Q27" s="39" t="s">
        <v>401</v>
      </c>
      <c r="R27" s="39" t="s">
        <v>401</v>
      </c>
      <c r="S27" s="39" t="s">
        <v>401</v>
      </c>
      <c r="T27" s="39" t="s">
        <v>401</v>
      </c>
      <c r="U27" s="39" t="s">
        <v>401</v>
      </c>
      <c r="V27" s="39" t="s">
        <v>401</v>
      </c>
      <c r="W27" s="39" t="s">
        <v>401</v>
      </c>
      <c r="X27" s="39">
        <v>1.2928267749825934E-2</v>
      </c>
      <c r="Y27" s="39">
        <v>2.1658472173599216E-2</v>
      </c>
      <c r="Z27" s="39">
        <v>9.2335500879385541E-3</v>
      </c>
      <c r="AA27" s="39">
        <v>2.3949014847810781E-2</v>
      </c>
      <c r="AB27" s="39">
        <v>6.7769304859174484E-2</v>
      </c>
      <c r="AC27" s="39" t="s">
        <v>401</v>
      </c>
      <c r="AD27" s="39" t="s">
        <v>401</v>
      </c>
      <c r="AE27" s="26"/>
      <c r="AF27" s="40">
        <v>72660.661567607778</v>
      </c>
      <c r="AG27" s="40" t="s">
        <v>399</v>
      </c>
      <c r="AH27" s="40" t="s">
        <v>399</v>
      </c>
      <c r="AI27" s="40" t="s">
        <v>399</v>
      </c>
      <c r="AJ27" s="40" t="s">
        <v>399</v>
      </c>
      <c r="AK27" s="40" t="s">
        <v>399</v>
      </c>
      <c r="AL27" s="41" t="s">
        <v>40</v>
      </c>
    </row>
    <row r="28" spans="1:38" s="6" customFormat="1" ht="26.25" customHeight="1" thickBot="1">
      <c r="A28" s="37" t="s">
        <v>69</v>
      </c>
      <c r="B28" s="37" t="s">
        <v>72</v>
      </c>
      <c r="C28" s="37" t="s">
        <v>73</v>
      </c>
      <c r="D28" s="38"/>
      <c r="E28" s="39">
        <v>3.9273788355375236</v>
      </c>
      <c r="F28" s="39">
        <v>2.9565575709878669</v>
      </c>
      <c r="G28" s="39">
        <v>8.6871990142107391E-2</v>
      </c>
      <c r="H28" s="39">
        <v>0.12071741940041655</v>
      </c>
      <c r="I28" s="39">
        <v>0.18771483100433614</v>
      </c>
      <c r="J28" s="39">
        <v>0.18771483100433614</v>
      </c>
      <c r="K28" s="39">
        <v>0.18771483100433614</v>
      </c>
      <c r="L28" s="39">
        <v>0.10243563100069623</v>
      </c>
      <c r="M28" s="39">
        <v>26.917027928668418</v>
      </c>
      <c r="N28" s="39">
        <v>3.209934636923558E-2</v>
      </c>
      <c r="O28" s="39" t="s">
        <v>401</v>
      </c>
      <c r="P28" s="39" t="s">
        <v>401</v>
      </c>
      <c r="Q28" s="39" t="s">
        <v>401</v>
      </c>
      <c r="R28" s="39" t="s">
        <v>401</v>
      </c>
      <c r="S28" s="39" t="s">
        <v>401</v>
      </c>
      <c r="T28" s="39" t="s">
        <v>401</v>
      </c>
      <c r="U28" s="39" t="s">
        <v>401</v>
      </c>
      <c r="V28" s="39" t="s">
        <v>401</v>
      </c>
      <c r="W28" s="39" t="s">
        <v>401</v>
      </c>
      <c r="X28" s="39">
        <v>2.5758074283301897E-3</v>
      </c>
      <c r="Y28" s="39">
        <v>3.3881474665549611E-3</v>
      </c>
      <c r="Z28" s="39">
        <v>2.3482177086730813E-3</v>
      </c>
      <c r="AA28" s="39">
        <v>3.0668661463760893E-3</v>
      </c>
      <c r="AB28" s="39">
        <v>1.1379038749934322E-2</v>
      </c>
      <c r="AC28" s="39" t="s">
        <v>401</v>
      </c>
      <c r="AD28" s="39" t="s">
        <v>401</v>
      </c>
      <c r="AE28" s="26"/>
      <c r="AF28" s="40">
        <v>7496.2098111950309</v>
      </c>
      <c r="AG28" s="40" t="s">
        <v>399</v>
      </c>
      <c r="AH28" s="40" t="s">
        <v>399</v>
      </c>
      <c r="AI28" s="40" t="s">
        <v>399</v>
      </c>
      <c r="AJ28" s="40" t="s">
        <v>399</v>
      </c>
      <c r="AK28" s="40" t="s">
        <v>399</v>
      </c>
      <c r="AL28" s="41" t="s">
        <v>40</v>
      </c>
    </row>
    <row r="29" spans="1:38" s="6" customFormat="1" ht="26.25" customHeight="1" thickBot="1">
      <c r="A29" s="37" t="s">
        <v>69</v>
      </c>
      <c r="B29" s="37" t="s">
        <v>74</v>
      </c>
      <c r="C29" s="37" t="s">
        <v>75</v>
      </c>
      <c r="D29" s="38"/>
      <c r="E29" s="39">
        <v>30.09563132885615</v>
      </c>
      <c r="F29" s="39">
        <v>2.9729536041824995</v>
      </c>
      <c r="G29" s="39">
        <v>0.62939723651665591</v>
      </c>
      <c r="H29" s="39">
        <v>1.3886399960636736E-2</v>
      </c>
      <c r="I29" s="39">
        <v>1.2307738963286952</v>
      </c>
      <c r="J29" s="39">
        <v>1.2307738963286952</v>
      </c>
      <c r="K29" s="39">
        <v>1.2307738963286952</v>
      </c>
      <c r="L29" s="39">
        <v>0.65165887591732796</v>
      </c>
      <c r="M29" s="39">
        <v>8.3332009088028371</v>
      </c>
      <c r="N29" s="39">
        <v>0.142479799416458</v>
      </c>
      <c r="O29" s="39" t="s">
        <v>401</v>
      </c>
      <c r="P29" s="39" t="s">
        <v>401</v>
      </c>
      <c r="Q29" s="39" t="s">
        <v>401</v>
      </c>
      <c r="R29" s="39" t="s">
        <v>401</v>
      </c>
      <c r="S29" s="39" t="s">
        <v>401</v>
      </c>
      <c r="T29" s="39" t="s">
        <v>401</v>
      </c>
      <c r="U29" s="39" t="s">
        <v>401</v>
      </c>
      <c r="V29" s="39" t="s">
        <v>401</v>
      </c>
      <c r="W29" s="39" t="s">
        <v>401</v>
      </c>
      <c r="X29" s="39">
        <v>4.2462134694494849E-3</v>
      </c>
      <c r="Y29" s="39">
        <v>2.5709102138466677E-2</v>
      </c>
      <c r="Z29" s="39">
        <v>2.8720472863675909E-2</v>
      </c>
      <c r="AA29" s="39">
        <v>6.6378563647408028E-3</v>
      </c>
      <c r="AB29" s="39">
        <v>6.5313644836332868E-2</v>
      </c>
      <c r="AC29" s="39" t="s">
        <v>401</v>
      </c>
      <c r="AD29" s="39" t="s">
        <v>401</v>
      </c>
      <c r="AE29" s="26"/>
      <c r="AF29" s="40">
        <v>33436.728189947346</v>
      </c>
      <c r="AG29" s="40" t="s">
        <v>399</v>
      </c>
      <c r="AH29" s="40" t="s">
        <v>399</v>
      </c>
      <c r="AI29" s="40" t="s">
        <v>399</v>
      </c>
      <c r="AJ29" s="40" t="s">
        <v>399</v>
      </c>
      <c r="AK29" s="40" t="s">
        <v>399</v>
      </c>
      <c r="AL29" s="41" t="s">
        <v>40</v>
      </c>
    </row>
    <row r="30" spans="1:38" s="6" customFormat="1" ht="26.25" customHeight="1" thickBot="1">
      <c r="A30" s="37" t="s">
        <v>69</v>
      </c>
      <c r="B30" s="37" t="s">
        <v>76</v>
      </c>
      <c r="C30" s="37" t="s">
        <v>77</v>
      </c>
      <c r="D30" s="38"/>
      <c r="E30" s="39">
        <v>0.22759029235706393</v>
      </c>
      <c r="F30" s="39">
        <v>7.7990404649735749</v>
      </c>
      <c r="G30" s="39">
        <v>7.2971354337984734E-3</v>
      </c>
      <c r="H30" s="39">
        <v>1.4718461797616298E-3</v>
      </c>
      <c r="I30" s="39">
        <v>0.13047644449341853</v>
      </c>
      <c r="J30" s="39">
        <v>0.13047644449341853</v>
      </c>
      <c r="K30" s="39">
        <v>0.13047644449341853</v>
      </c>
      <c r="L30" s="39">
        <v>1.4444287760100266E-2</v>
      </c>
      <c r="M30" s="39">
        <v>14.524257314971065</v>
      </c>
      <c r="N30" s="39">
        <v>4.1300312386524851E-3</v>
      </c>
      <c r="O30" s="39" t="s">
        <v>401</v>
      </c>
      <c r="P30" s="39" t="s">
        <v>401</v>
      </c>
      <c r="Q30" s="39" t="s">
        <v>401</v>
      </c>
      <c r="R30" s="39" t="s">
        <v>401</v>
      </c>
      <c r="S30" s="39" t="s">
        <v>401</v>
      </c>
      <c r="T30" s="39" t="s">
        <v>401</v>
      </c>
      <c r="U30" s="39" t="s">
        <v>401</v>
      </c>
      <c r="V30" s="39" t="s">
        <v>401</v>
      </c>
      <c r="W30" s="39" t="s">
        <v>401</v>
      </c>
      <c r="X30" s="39">
        <v>1.9203805213303455E-4</v>
      </c>
      <c r="Y30" s="39">
        <v>2.2448222790200225E-4</v>
      </c>
      <c r="Z30" s="39">
        <v>1.5364520077039019E-4</v>
      </c>
      <c r="AA30" s="39">
        <v>2.4544111766548358E-4</v>
      </c>
      <c r="AB30" s="39">
        <v>8.156065984709106E-4</v>
      </c>
      <c r="AC30" s="39" t="s">
        <v>401</v>
      </c>
      <c r="AD30" s="39" t="s">
        <v>401</v>
      </c>
      <c r="AE30" s="26"/>
      <c r="AF30" s="40">
        <v>961.89512536434404</v>
      </c>
      <c r="AG30" s="40" t="s">
        <v>399</v>
      </c>
      <c r="AH30" s="40" t="s">
        <v>399</v>
      </c>
      <c r="AI30" s="40" t="s">
        <v>399</v>
      </c>
      <c r="AJ30" s="40" t="s">
        <v>399</v>
      </c>
      <c r="AK30" s="40" t="s">
        <v>399</v>
      </c>
      <c r="AL30" s="41" t="s">
        <v>40</v>
      </c>
    </row>
    <row r="31" spans="1:38" s="6" customFormat="1" ht="26.25" customHeight="1" thickBot="1">
      <c r="A31" s="37" t="s">
        <v>69</v>
      </c>
      <c r="B31" s="37" t="s">
        <v>78</v>
      </c>
      <c r="C31" s="37" t="s">
        <v>79</v>
      </c>
      <c r="D31" s="38"/>
      <c r="E31" s="39" t="s">
        <v>399</v>
      </c>
      <c r="F31" s="39">
        <v>4.2703976638999999</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1" t="s">
        <v>40</v>
      </c>
    </row>
    <row r="32" spans="1:38" s="6" customFormat="1" ht="26.25" customHeight="1" thickBot="1">
      <c r="A32" s="37" t="s">
        <v>69</v>
      </c>
      <c r="B32" s="37" t="s">
        <v>80</v>
      </c>
      <c r="C32" s="37" t="s">
        <v>81</v>
      </c>
      <c r="D32" s="38"/>
      <c r="E32" s="39" t="s">
        <v>399</v>
      </c>
      <c r="F32" s="39" t="s">
        <v>399</v>
      </c>
      <c r="G32" s="39" t="s">
        <v>399</v>
      </c>
      <c r="H32" s="39" t="s">
        <v>399</v>
      </c>
      <c r="I32" s="39">
        <v>0.30562214214000005</v>
      </c>
      <c r="J32" s="39">
        <v>0.56979742628999996</v>
      </c>
      <c r="K32" s="39">
        <v>0.75123127384499999</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29812.705750000001</v>
      </c>
      <c r="AL32" s="41" t="s">
        <v>390</v>
      </c>
    </row>
    <row r="33" spans="1:38" s="6" customFormat="1" ht="26.25" customHeight="1" thickBot="1">
      <c r="A33" s="37" t="s">
        <v>69</v>
      </c>
      <c r="B33" s="37" t="s">
        <v>82</v>
      </c>
      <c r="C33" s="37" t="s">
        <v>83</v>
      </c>
      <c r="D33" s="38"/>
      <c r="E33" s="39" t="s">
        <v>399</v>
      </c>
      <c r="F33" s="39" t="s">
        <v>399</v>
      </c>
      <c r="G33" s="39" t="s">
        <v>399</v>
      </c>
      <c r="H33" s="39" t="s">
        <v>399</v>
      </c>
      <c r="I33" s="39">
        <v>0.174455001075</v>
      </c>
      <c r="J33" s="39">
        <v>0.32081142275000002</v>
      </c>
      <c r="K33" s="39">
        <v>0.64162284550000004</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29812.705750000001</v>
      </c>
      <c r="AL33" s="41" t="s">
        <v>390</v>
      </c>
    </row>
    <row r="34" spans="1:38" s="6" customFormat="1" ht="26.25" customHeight="1" thickBot="1">
      <c r="A34" s="37" t="s">
        <v>61</v>
      </c>
      <c r="B34" s="37" t="s">
        <v>84</v>
      </c>
      <c r="C34" s="37" t="s">
        <v>85</v>
      </c>
      <c r="D34" s="38"/>
      <c r="E34" s="39">
        <v>6.0898527902800001</v>
      </c>
      <c r="F34" s="39">
        <v>0.5404163258550001</v>
      </c>
      <c r="G34" s="39">
        <v>0.23243712941176473</v>
      </c>
      <c r="H34" s="39">
        <v>8.1352995290000013E-4</v>
      </c>
      <c r="I34" s="39">
        <v>0.15921943363900001</v>
      </c>
      <c r="J34" s="39">
        <v>0.16735473316800001</v>
      </c>
      <c r="K34" s="39">
        <v>0.17665221834399999</v>
      </c>
      <c r="L34" s="39">
        <v>0.10349263186535002</v>
      </c>
      <c r="M34" s="39">
        <v>1.2435386422899999</v>
      </c>
      <c r="N34" s="39" t="s">
        <v>401</v>
      </c>
      <c r="O34" s="39">
        <v>1.1621856470000001E-3</v>
      </c>
      <c r="P34" s="39" t="s">
        <v>401</v>
      </c>
      <c r="Q34" s="39" t="s">
        <v>401</v>
      </c>
      <c r="R34" s="39">
        <v>5.8109282350000003E-3</v>
      </c>
      <c r="S34" s="39">
        <v>0.19757155999000003</v>
      </c>
      <c r="T34" s="39">
        <v>8.1352995290000004E-3</v>
      </c>
      <c r="U34" s="39">
        <v>1.1621856470000001E-3</v>
      </c>
      <c r="V34" s="39">
        <v>0.1162185647</v>
      </c>
      <c r="W34" s="39" t="s">
        <v>401</v>
      </c>
      <c r="X34" s="39">
        <v>3.4865569409999997E-3</v>
      </c>
      <c r="Y34" s="39">
        <v>5.8109282350000003E-3</v>
      </c>
      <c r="Z34" s="39" t="s">
        <v>401</v>
      </c>
      <c r="AA34" s="39" t="s">
        <v>401</v>
      </c>
      <c r="AB34" s="39">
        <v>9.2974851760000005E-3</v>
      </c>
      <c r="AC34" s="39" t="s">
        <v>399</v>
      </c>
      <c r="AD34" s="39" t="s">
        <v>399</v>
      </c>
      <c r="AE34" s="26"/>
      <c r="AF34" s="40">
        <v>4939.2889999999998</v>
      </c>
      <c r="AG34" s="40" t="s">
        <v>399</v>
      </c>
      <c r="AH34" s="40" t="s">
        <v>399</v>
      </c>
      <c r="AI34" s="40" t="s">
        <v>399</v>
      </c>
      <c r="AJ34" s="40" t="s">
        <v>399</v>
      </c>
      <c r="AK34" s="40" t="s">
        <v>399</v>
      </c>
      <c r="AL34" s="41"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39" t="s">
        <v>401</v>
      </c>
      <c r="AG35" s="39" t="s">
        <v>399</v>
      </c>
      <c r="AH35" s="39" t="s">
        <v>399</v>
      </c>
      <c r="AI35" s="39" t="s">
        <v>399</v>
      </c>
      <c r="AJ35" s="39" t="s">
        <v>399</v>
      </c>
      <c r="AK35" s="39" t="s">
        <v>399</v>
      </c>
      <c r="AL35" s="41" t="s">
        <v>40</v>
      </c>
    </row>
    <row r="36" spans="1:38" s="6" customFormat="1" ht="26.25" customHeight="1" thickBot="1">
      <c r="A36" s="37" t="s">
        <v>86</v>
      </c>
      <c r="B36" s="37" t="s">
        <v>89</v>
      </c>
      <c r="C36" s="37" t="s">
        <v>90</v>
      </c>
      <c r="D36" s="38"/>
      <c r="E36" s="39">
        <v>27.570899999999995</v>
      </c>
      <c r="F36" s="39">
        <v>0.66632999999999998</v>
      </c>
      <c r="G36" s="39">
        <v>21.545999999999999</v>
      </c>
      <c r="H36" s="39" t="s">
        <v>401</v>
      </c>
      <c r="I36" s="39">
        <v>1.8673199999999999</v>
      </c>
      <c r="J36" s="39">
        <v>2.0747999999999998</v>
      </c>
      <c r="K36" s="39">
        <v>2.0747999999999998</v>
      </c>
      <c r="L36" s="39">
        <v>3.6029700000000005E-2</v>
      </c>
      <c r="M36" s="39">
        <v>1.4643299999999999</v>
      </c>
      <c r="N36" s="39">
        <v>7.1819999999999995E-2</v>
      </c>
      <c r="O36" s="39">
        <v>7.9799999999999992E-3</v>
      </c>
      <c r="P36" s="39">
        <v>7.9799999999999992E-3</v>
      </c>
      <c r="Q36" s="39">
        <v>0.27132000000000001</v>
      </c>
      <c r="R36" s="39">
        <v>0.28727999999999998</v>
      </c>
      <c r="S36" s="39">
        <v>0.49874999999999997</v>
      </c>
      <c r="T36" s="39">
        <v>12.767999999999999</v>
      </c>
      <c r="U36" s="39">
        <v>8.3789999999999989E-2</v>
      </c>
      <c r="V36" s="39">
        <v>0.4788</v>
      </c>
      <c r="W36" s="39">
        <v>0.18753</v>
      </c>
      <c r="X36" s="323">
        <v>1.9949999999999998E-3</v>
      </c>
      <c r="Y36" s="323">
        <v>1.197E-2</v>
      </c>
      <c r="Z36" s="323">
        <v>7.9799999999999992E-3</v>
      </c>
      <c r="AA36" s="323">
        <v>3.5909999999999996E-3</v>
      </c>
      <c r="AB36" s="323">
        <v>2.5536E-2</v>
      </c>
      <c r="AC36" s="39">
        <v>5.5860000000000007E-2</v>
      </c>
      <c r="AD36" s="39">
        <v>0.22742999999999997</v>
      </c>
      <c r="AE36" s="26"/>
      <c r="AF36" s="40">
        <v>15700.65</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v>0.63818299999999994</v>
      </c>
      <c r="F39" s="39">
        <v>1.094028</v>
      </c>
      <c r="G39" s="39">
        <v>7.7143000000000003E-2</v>
      </c>
      <c r="H39" s="39">
        <v>0.25948100000000002</v>
      </c>
      <c r="I39" s="39">
        <v>0.69078049999999991</v>
      </c>
      <c r="J39" s="39">
        <v>0.70480649999999989</v>
      </c>
      <c r="K39" s="39">
        <v>0.73636500000000005</v>
      </c>
      <c r="L39" s="39">
        <v>0.17960292999999999</v>
      </c>
      <c r="M39" s="39">
        <v>3.0506549999999999</v>
      </c>
      <c r="N39" s="39">
        <v>0.18935099999999999</v>
      </c>
      <c r="O39" s="39">
        <v>9.1169E-2</v>
      </c>
      <c r="P39" s="39">
        <v>3.92728E-3</v>
      </c>
      <c r="Q39" s="39">
        <v>1.3324700000000001E-3</v>
      </c>
      <c r="R39" s="39">
        <v>0.161299</v>
      </c>
      <c r="S39" s="39">
        <v>4.2077999999999997E-2</v>
      </c>
      <c r="T39" s="39">
        <v>1.4026E-2</v>
      </c>
      <c r="U39" s="39">
        <v>3.5065000000000001E-3</v>
      </c>
      <c r="V39" s="39">
        <v>3.5906560000000001</v>
      </c>
      <c r="W39" s="39">
        <v>0.70130000000000003</v>
      </c>
      <c r="X39" s="39">
        <v>7.0129999999999998E-2</v>
      </c>
      <c r="Y39" s="39">
        <v>0.112208</v>
      </c>
      <c r="Z39" s="39">
        <v>3.5064999999999999E-2</v>
      </c>
      <c r="AA39" s="39">
        <v>2.8052000000000001E-2</v>
      </c>
      <c r="AB39" s="39">
        <v>0.24545500000000001</v>
      </c>
      <c r="AC39" s="39">
        <v>3.5064999999999999E-2</v>
      </c>
      <c r="AD39" s="39">
        <v>2.1039000000000002E-4</v>
      </c>
      <c r="AE39" s="26"/>
      <c r="AF39" s="39" t="s">
        <v>400</v>
      </c>
      <c r="AG39" s="39" t="s">
        <v>400</v>
      </c>
      <c r="AH39" s="39" t="s">
        <v>400</v>
      </c>
      <c r="AI39" s="39">
        <v>7013</v>
      </c>
      <c r="AJ39" s="39" t="s">
        <v>399</v>
      </c>
      <c r="AK39" s="39" t="s">
        <v>399</v>
      </c>
      <c r="AL39" s="45" t="s">
        <v>40</v>
      </c>
    </row>
    <row r="40" spans="1:38" s="6" customFormat="1" ht="26.25" customHeight="1" thickBot="1">
      <c r="A40" s="37" t="s">
        <v>61</v>
      </c>
      <c r="B40" s="37" t="s">
        <v>96</v>
      </c>
      <c r="C40" s="37" t="s">
        <v>368</v>
      </c>
      <c r="D40" s="38"/>
      <c r="E40" s="39" t="s">
        <v>400</v>
      </c>
      <c r="F40" s="39" t="s">
        <v>400</v>
      </c>
      <c r="G40" s="39" t="s">
        <v>400</v>
      </c>
      <c r="H40" s="39" t="s">
        <v>400</v>
      </c>
      <c r="I40" s="39" t="s">
        <v>400</v>
      </c>
      <c r="J40" s="39" t="s">
        <v>400</v>
      </c>
      <c r="K40" s="39" t="s">
        <v>400</v>
      </c>
      <c r="L40" s="39" t="s">
        <v>400</v>
      </c>
      <c r="M40" s="39" t="s">
        <v>400</v>
      </c>
      <c r="N40" s="39" t="s">
        <v>399</v>
      </c>
      <c r="O40" s="39" t="s">
        <v>400</v>
      </c>
      <c r="P40" s="39" t="s">
        <v>399</v>
      </c>
      <c r="Q40" s="39" t="s">
        <v>399</v>
      </c>
      <c r="R40" s="39" t="s">
        <v>400</v>
      </c>
      <c r="S40" s="39" t="s">
        <v>400</v>
      </c>
      <c r="T40" s="39" t="s">
        <v>400</v>
      </c>
      <c r="U40" s="39" t="s">
        <v>400</v>
      </c>
      <c r="V40" s="39" t="s">
        <v>400</v>
      </c>
      <c r="W40" s="39" t="s">
        <v>399</v>
      </c>
      <c r="X40" s="39" t="s">
        <v>400</v>
      </c>
      <c r="Y40" s="39" t="s">
        <v>400</v>
      </c>
      <c r="Z40" s="39" t="s">
        <v>399</v>
      </c>
      <c r="AA40" s="39" t="s">
        <v>399</v>
      </c>
      <c r="AB40" s="39" t="s">
        <v>400</v>
      </c>
      <c r="AC40" s="39" t="s">
        <v>399</v>
      </c>
      <c r="AD40" s="39" t="s">
        <v>399</v>
      </c>
      <c r="AE40" s="26"/>
      <c r="AF40" s="39" t="s">
        <v>400</v>
      </c>
      <c r="AG40" s="39" t="s">
        <v>399</v>
      </c>
      <c r="AH40" s="39" t="s">
        <v>399</v>
      </c>
      <c r="AI40" s="39" t="s">
        <v>399</v>
      </c>
      <c r="AJ40" s="39" t="s">
        <v>399</v>
      </c>
      <c r="AK40" s="39" t="s">
        <v>399</v>
      </c>
      <c r="AL40" s="45" t="s">
        <v>40</v>
      </c>
    </row>
    <row r="41" spans="1:38" s="6" customFormat="1" ht="26.25" customHeight="1" thickBot="1">
      <c r="A41" s="37" t="s">
        <v>94</v>
      </c>
      <c r="B41" s="37" t="s">
        <v>97</v>
      </c>
      <c r="C41" s="37" t="s">
        <v>377</v>
      </c>
      <c r="D41" s="38"/>
      <c r="E41" s="39">
        <v>9.6265812000000004</v>
      </c>
      <c r="F41" s="39">
        <v>21.260803269999997</v>
      </c>
      <c r="G41" s="39">
        <v>17.979076600000003</v>
      </c>
      <c r="H41" s="39">
        <v>1.3707951599999999</v>
      </c>
      <c r="I41" s="39">
        <v>22.219562299999996</v>
      </c>
      <c r="J41" s="39">
        <v>22.722146899999998</v>
      </c>
      <c r="K41" s="39">
        <v>24.273036099999999</v>
      </c>
      <c r="L41" s="39">
        <v>1.9466495281</v>
      </c>
      <c r="M41" s="39">
        <v>170.95682300000001</v>
      </c>
      <c r="N41" s="39">
        <v>3.0597980539999994</v>
      </c>
      <c r="O41" s="39">
        <v>0.28246984599999997</v>
      </c>
      <c r="P41" s="39">
        <v>0.12309888000000001</v>
      </c>
      <c r="Q41" s="39">
        <v>6.7398795999999997E-2</v>
      </c>
      <c r="R41" s="39">
        <v>0.66688639631999991</v>
      </c>
      <c r="S41" s="39">
        <v>0.55184466963199996</v>
      </c>
      <c r="T41" s="39">
        <v>0.28655392831999998</v>
      </c>
      <c r="U41" s="39">
        <v>2.349915878</v>
      </c>
      <c r="V41" s="39">
        <v>14.261329558000002</v>
      </c>
      <c r="W41" s="39">
        <v>31.279024700000001</v>
      </c>
      <c r="X41" s="39">
        <v>6.8396998899199986</v>
      </c>
      <c r="Y41" s="39">
        <v>8.5938582948799986</v>
      </c>
      <c r="Z41" s="39">
        <v>3.3520251848799996</v>
      </c>
      <c r="AA41" s="39">
        <v>3.5272978548800005</v>
      </c>
      <c r="AB41" s="39">
        <v>22.312881224559998</v>
      </c>
      <c r="AC41" s="39">
        <v>0.1094688</v>
      </c>
      <c r="AD41" s="39">
        <v>3.31446862</v>
      </c>
      <c r="AE41" s="26"/>
      <c r="AF41" s="39">
        <v>2663</v>
      </c>
      <c r="AG41" s="39">
        <v>19490</v>
      </c>
      <c r="AH41" s="39">
        <v>124732</v>
      </c>
      <c r="AI41" s="39">
        <v>19477</v>
      </c>
      <c r="AJ41" s="39" t="s">
        <v>399</v>
      </c>
      <c r="AK41" s="39"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39" t="s">
        <v>400</v>
      </c>
      <c r="AG42" s="39" t="s">
        <v>399</v>
      </c>
      <c r="AH42" s="39" t="s">
        <v>399</v>
      </c>
      <c r="AI42" s="39" t="s">
        <v>399</v>
      </c>
      <c r="AJ42" s="39" t="s">
        <v>399</v>
      </c>
      <c r="AK42" s="39" t="s">
        <v>399</v>
      </c>
      <c r="AL42" s="45" t="s">
        <v>40</v>
      </c>
    </row>
    <row r="43" spans="1:38" s="6" customFormat="1" ht="26.25" customHeight="1" thickBot="1">
      <c r="A43" s="37" t="s">
        <v>94</v>
      </c>
      <c r="B43" s="37" t="s">
        <v>100</v>
      </c>
      <c r="C43" s="37" t="s">
        <v>101</v>
      </c>
      <c r="D43" s="38"/>
      <c r="E43" s="39">
        <v>2.5649959999999998</v>
      </c>
      <c r="F43" s="39">
        <v>0.89933200000000002</v>
      </c>
      <c r="G43" s="39">
        <v>4.2094279999999991E-2</v>
      </c>
      <c r="H43" s="39">
        <v>1.554E-2</v>
      </c>
      <c r="I43" s="39">
        <v>9.6197519999999995E-2</v>
      </c>
      <c r="J43" s="39">
        <v>9.7937519999999986E-2</v>
      </c>
      <c r="K43" s="39">
        <v>0.10087751999999998</v>
      </c>
      <c r="L43" s="39">
        <v>2.14735008E-2</v>
      </c>
      <c r="M43" s="39">
        <v>1.2253159999999998</v>
      </c>
      <c r="N43" s="39">
        <v>1.2988324000000001E-2</v>
      </c>
      <c r="O43" s="39">
        <v>5.5141356000000001E-3</v>
      </c>
      <c r="P43" s="39">
        <v>1.8380560000000001E-2</v>
      </c>
      <c r="Q43" s="39">
        <v>3.5081999999999999E-3</v>
      </c>
      <c r="R43" s="39">
        <v>1.1695291999999999E-2</v>
      </c>
      <c r="S43" s="39">
        <v>3.0870584000000003E-3</v>
      </c>
      <c r="T43" s="39">
        <v>2.1275292000000001E-2</v>
      </c>
      <c r="U43" s="39">
        <v>2.1680720000000001E-3</v>
      </c>
      <c r="V43" s="39">
        <v>0.24236331999999999</v>
      </c>
      <c r="W43" s="39">
        <v>6.0371680000000004E-2</v>
      </c>
      <c r="X43" s="39">
        <v>4.2244124800000001E-3</v>
      </c>
      <c r="Y43" s="39">
        <v>6.8195036000000004E-3</v>
      </c>
      <c r="Z43" s="39">
        <v>2.1371044E-3</v>
      </c>
      <c r="AA43" s="39">
        <v>1.7164027200000001E-3</v>
      </c>
      <c r="AB43" s="39">
        <v>1.4897423199999999E-2</v>
      </c>
      <c r="AC43" s="39">
        <v>2.1352000000000003E-3</v>
      </c>
      <c r="AD43" s="39">
        <v>2.5220800000000004E-5</v>
      </c>
      <c r="AE43" s="26"/>
      <c r="AF43" s="39">
        <v>160</v>
      </c>
      <c r="AG43" s="39" t="s">
        <v>399</v>
      </c>
      <c r="AH43" s="39">
        <v>33484</v>
      </c>
      <c r="AI43" s="39">
        <v>420</v>
      </c>
      <c r="AJ43" s="39" t="s">
        <v>399</v>
      </c>
      <c r="AK43" s="39" t="s">
        <v>399</v>
      </c>
      <c r="AL43" s="45" t="s">
        <v>40</v>
      </c>
    </row>
    <row r="44" spans="1:38" s="6" customFormat="1" ht="26.25" customHeight="1" thickBot="1">
      <c r="A44" s="37" t="s">
        <v>61</v>
      </c>
      <c r="B44" s="37" t="s">
        <v>102</v>
      </c>
      <c r="C44" s="37" t="s">
        <v>103</v>
      </c>
      <c r="D44" s="38"/>
      <c r="E44" s="39" t="s">
        <v>400</v>
      </c>
      <c r="F44" s="39" t="s">
        <v>400</v>
      </c>
      <c r="G44" s="39" t="s">
        <v>400</v>
      </c>
      <c r="H44" s="39" t="s">
        <v>400</v>
      </c>
      <c r="I44" s="39" t="s">
        <v>400</v>
      </c>
      <c r="J44" s="39" t="s">
        <v>400</v>
      </c>
      <c r="K44" s="39" t="s">
        <v>400</v>
      </c>
      <c r="L44" s="39" t="s">
        <v>400</v>
      </c>
      <c r="M44" s="39" t="s">
        <v>400</v>
      </c>
      <c r="N44" s="39" t="s">
        <v>399</v>
      </c>
      <c r="O44" s="39" t="s">
        <v>400</v>
      </c>
      <c r="P44" s="39" t="s">
        <v>399</v>
      </c>
      <c r="Q44" s="39" t="s">
        <v>399</v>
      </c>
      <c r="R44" s="39" t="s">
        <v>400</v>
      </c>
      <c r="S44" s="39" t="s">
        <v>400</v>
      </c>
      <c r="T44" s="39" t="s">
        <v>400</v>
      </c>
      <c r="U44" s="39" t="s">
        <v>400</v>
      </c>
      <c r="V44" s="39" t="s">
        <v>400</v>
      </c>
      <c r="W44" s="39" t="s">
        <v>399</v>
      </c>
      <c r="X44" s="39" t="s">
        <v>400</v>
      </c>
      <c r="Y44" s="39" t="s">
        <v>400</v>
      </c>
      <c r="Z44" s="39" t="s">
        <v>399</v>
      </c>
      <c r="AA44" s="39" t="s">
        <v>399</v>
      </c>
      <c r="AB44" s="39" t="s">
        <v>400</v>
      </c>
      <c r="AC44" s="39" t="s">
        <v>399</v>
      </c>
      <c r="AD44" s="39" t="s">
        <v>399</v>
      </c>
      <c r="AE44" s="26"/>
      <c r="AF44" s="39" t="s">
        <v>400</v>
      </c>
      <c r="AG44" s="39" t="s">
        <v>399</v>
      </c>
      <c r="AH44" s="39" t="s">
        <v>399</v>
      </c>
      <c r="AI44" s="39" t="s">
        <v>399</v>
      </c>
      <c r="AJ44" s="39" t="s">
        <v>399</v>
      </c>
      <c r="AK44" s="39"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39" t="s">
        <v>400</v>
      </c>
      <c r="AG45" s="39" t="s">
        <v>400</v>
      </c>
      <c r="AH45" s="39" t="s">
        <v>400</v>
      </c>
      <c r="AI45" s="39" t="s">
        <v>400</v>
      </c>
      <c r="AJ45" s="39" t="s">
        <v>399</v>
      </c>
      <c r="AK45" s="39" t="s">
        <v>399</v>
      </c>
      <c r="AL45" s="45" t="s">
        <v>40</v>
      </c>
    </row>
    <row r="46" spans="1:38" s="6" customFormat="1" ht="26.25" customHeight="1" thickBot="1">
      <c r="A46" s="37" t="s">
        <v>94</v>
      </c>
      <c r="B46" s="37" t="s">
        <v>106</v>
      </c>
      <c r="C46" s="37" t="s">
        <v>107</v>
      </c>
      <c r="D46" s="38"/>
      <c r="E46" s="39">
        <v>3.0726390000000006</v>
      </c>
      <c r="F46" s="39">
        <v>0.98311599999999966</v>
      </c>
      <c r="G46" s="39">
        <v>8.8871960000000012</v>
      </c>
      <c r="H46" s="39" t="s">
        <v>401</v>
      </c>
      <c r="I46" s="39">
        <v>1.168272</v>
      </c>
      <c r="J46" s="39">
        <v>1.2721289999999998</v>
      </c>
      <c r="K46" s="39">
        <v>1.3427939999999996</v>
      </c>
      <c r="L46" s="39">
        <v>0.11346336000000001</v>
      </c>
      <c r="M46" s="39">
        <v>9.8015070000000009</v>
      </c>
      <c r="N46" s="39">
        <v>1.387402</v>
      </c>
      <c r="O46" s="39">
        <v>1.8821099999999993E-2</v>
      </c>
      <c r="P46" s="39">
        <v>8.0183900000000002E-2</v>
      </c>
      <c r="Q46" s="39">
        <v>4.2546999999999995E-2</v>
      </c>
      <c r="R46" s="39">
        <v>0.17962250000000005</v>
      </c>
      <c r="S46" s="39">
        <v>0.18966450000000001</v>
      </c>
      <c r="T46" s="39">
        <v>0.67298499999999994</v>
      </c>
      <c r="U46" s="39">
        <v>1.8604399999999997E-2</v>
      </c>
      <c r="V46" s="39">
        <v>2.0970119999999994</v>
      </c>
      <c r="W46" s="39">
        <v>2.0752890000000006</v>
      </c>
      <c r="X46" s="39">
        <v>0.45933073459999996</v>
      </c>
      <c r="Y46" s="39">
        <v>0.59466051000000009</v>
      </c>
      <c r="Z46" s="39">
        <v>0.2392588678</v>
      </c>
      <c r="AA46" s="39">
        <v>0.18676400099999999</v>
      </c>
      <c r="AB46" s="39">
        <v>1.4800141134</v>
      </c>
      <c r="AC46" s="39">
        <v>7.2123800000000043E-3</v>
      </c>
      <c r="AD46" s="39">
        <v>1.7161505634200001</v>
      </c>
      <c r="AE46" s="26"/>
      <c r="AF46" s="39">
        <v>4334</v>
      </c>
      <c r="AG46" s="39">
        <v>10095</v>
      </c>
      <c r="AH46" s="39" t="s">
        <v>399</v>
      </c>
      <c r="AI46" s="39" t="s">
        <v>399</v>
      </c>
      <c r="AJ46" s="39" t="s">
        <v>399</v>
      </c>
      <c r="AK46" s="39"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39" t="s">
        <v>400</v>
      </c>
      <c r="AG47" s="39" t="s">
        <v>399</v>
      </c>
      <c r="AH47" s="39" t="s">
        <v>399</v>
      </c>
      <c r="AI47" s="39" t="s">
        <v>399</v>
      </c>
      <c r="AJ47" s="39" t="s">
        <v>399</v>
      </c>
      <c r="AK47" s="39" t="s">
        <v>399</v>
      </c>
      <c r="AL47" s="45" t="s">
        <v>40</v>
      </c>
    </row>
    <row r="48" spans="1:38" s="6" customFormat="1" ht="26.25" customHeight="1" thickBot="1">
      <c r="A48" s="37" t="s">
        <v>110</v>
      </c>
      <c r="B48" s="37" t="s">
        <v>111</v>
      </c>
      <c r="C48" s="37" t="s">
        <v>112</v>
      </c>
      <c r="D48" s="38"/>
      <c r="E48" s="39" t="s">
        <v>399</v>
      </c>
      <c r="F48" s="39">
        <v>29.218</v>
      </c>
      <c r="G48" s="39" t="s">
        <v>399</v>
      </c>
      <c r="H48" s="39" t="s">
        <v>399</v>
      </c>
      <c r="I48" s="39">
        <v>0.14574000000000001</v>
      </c>
      <c r="J48" s="39">
        <v>0.94730999999999999</v>
      </c>
      <c r="K48" s="39">
        <v>1.9917799999999999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32.409999999999997</v>
      </c>
      <c r="AL48" s="41" t="s">
        <v>113</v>
      </c>
    </row>
    <row r="49" spans="1:38" s="6" customFormat="1" ht="26.25" customHeight="1" thickBot="1">
      <c r="A49" s="37" t="s">
        <v>110</v>
      </c>
      <c r="B49" s="37" t="s">
        <v>114</v>
      </c>
      <c r="C49" s="37" t="s">
        <v>115</v>
      </c>
      <c r="D49" s="38"/>
      <c r="E49" s="39">
        <v>2.3228999999999997E-3</v>
      </c>
      <c r="F49" s="39">
        <v>1.9873700000000001E-2</v>
      </c>
      <c r="G49" s="39">
        <v>2.0647999999999999E-3</v>
      </c>
      <c r="H49" s="39">
        <v>9.5496999999999995E-3</v>
      </c>
      <c r="I49" s="39">
        <v>0.157441</v>
      </c>
      <c r="J49" s="39">
        <v>0.37682599999999994</v>
      </c>
      <c r="K49" s="39">
        <v>0.89560699999999993</v>
      </c>
      <c r="L49" s="39">
        <v>7.714609E-2</v>
      </c>
      <c r="M49" s="39">
        <v>1.18726</v>
      </c>
      <c r="N49" s="39">
        <v>0.98077999999999999</v>
      </c>
      <c r="O49" s="39">
        <v>1.8067E-2</v>
      </c>
      <c r="P49" s="39">
        <v>3.0972000000000003E-2</v>
      </c>
      <c r="Q49" s="39">
        <v>3.3552999999999999E-2</v>
      </c>
      <c r="R49" s="39">
        <v>0.4387700000000001</v>
      </c>
      <c r="S49" s="39">
        <v>0.12388800000000001</v>
      </c>
      <c r="T49" s="39">
        <v>0.30972000000000005</v>
      </c>
      <c r="U49" s="39">
        <v>4.1295999999999999E-2</v>
      </c>
      <c r="V49" s="39">
        <v>0.5678200000000001</v>
      </c>
      <c r="W49" s="39">
        <v>7.7429999999999994</v>
      </c>
      <c r="X49" s="39">
        <v>0.41295999999999999</v>
      </c>
      <c r="Y49" s="39">
        <v>0.51619999999999999</v>
      </c>
      <c r="Z49" s="39">
        <v>0.2581</v>
      </c>
      <c r="AA49" s="39">
        <v>0.18067000000000005</v>
      </c>
      <c r="AB49" s="39">
        <v>1.3679300000000001</v>
      </c>
      <c r="AC49" s="39" t="s">
        <v>401</v>
      </c>
      <c r="AD49" s="39" t="s">
        <v>401</v>
      </c>
      <c r="AE49" s="26"/>
      <c r="AF49" s="40" t="s">
        <v>399</v>
      </c>
      <c r="AG49" s="40" t="s">
        <v>399</v>
      </c>
      <c r="AH49" s="40" t="s">
        <v>399</v>
      </c>
      <c r="AI49" s="40" t="s">
        <v>399</v>
      </c>
      <c r="AJ49" s="40" t="s">
        <v>399</v>
      </c>
      <c r="AK49" s="40">
        <v>2.581</v>
      </c>
      <c r="AL49" s="41"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3.0378000000000003</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t="s">
        <v>402</v>
      </c>
      <c r="AF51" s="40" t="s">
        <v>399</v>
      </c>
      <c r="AG51" s="40" t="s">
        <v>399</v>
      </c>
      <c r="AH51" s="40" t="s">
        <v>399</v>
      </c>
      <c r="AI51" s="40" t="s">
        <v>399</v>
      </c>
      <c r="AJ51" s="40" t="s">
        <v>399</v>
      </c>
      <c r="AK51" s="40">
        <v>15.189</v>
      </c>
      <c r="AL51" s="41" t="s">
        <v>121</v>
      </c>
    </row>
    <row r="52" spans="1:38" s="6" customFormat="1" ht="26.25" customHeight="1" thickBot="1">
      <c r="A52" s="37" t="s">
        <v>110</v>
      </c>
      <c r="B52" s="37" t="s">
        <v>122</v>
      </c>
      <c r="C52" s="37" t="s">
        <v>369</v>
      </c>
      <c r="D52" s="38"/>
      <c r="E52" s="39">
        <v>0.58973980000000004</v>
      </c>
      <c r="F52" s="39">
        <v>2.5218017700000002</v>
      </c>
      <c r="G52" s="39">
        <v>4.1281786</v>
      </c>
      <c r="H52" s="39">
        <v>0.47179184000000002</v>
      </c>
      <c r="I52" s="39">
        <v>0.70768776</v>
      </c>
      <c r="J52" s="39">
        <v>1.6217844500000003</v>
      </c>
      <c r="K52" s="39">
        <v>2.0640893</v>
      </c>
      <c r="L52" s="39">
        <v>9.1999408800000002E-4</v>
      </c>
      <c r="M52" s="39">
        <v>114.999261</v>
      </c>
      <c r="N52" s="47">
        <v>0.94358368000000004</v>
      </c>
      <c r="O52" s="47">
        <v>0.18576803700000002</v>
      </c>
      <c r="P52" s="47">
        <v>0.20640893000000002</v>
      </c>
      <c r="Q52" s="39">
        <v>4.1281786000000001E-2</v>
      </c>
      <c r="R52" s="39">
        <v>2.1369810000000003E-2</v>
      </c>
      <c r="S52" s="47">
        <v>0.41281786000000004</v>
      </c>
      <c r="T52" s="47">
        <v>1.79870639</v>
      </c>
      <c r="U52" s="47">
        <v>4.1281786000000001E-2</v>
      </c>
      <c r="V52" s="47">
        <v>0.35384388</v>
      </c>
      <c r="W52" s="39" t="s">
        <v>401</v>
      </c>
      <c r="X52" s="39">
        <v>4.5977470000000003E-5</v>
      </c>
      <c r="Y52" s="39">
        <v>7.7708399999999996E-5</v>
      </c>
      <c r="Z52" s="39">
        <v>5.3100740000000001E-5</v>
      </c>
      <c r="AA52" s="39">
        <v>4.0149339999999995E-5</v>
      </c>
      <c r="AB52" s="39">
        <v>2.1693595000000002E-4</v>
      </c>
      <c r="AC52" s="39" t="s">
        <v>399</v>
      </c>
      <c r="AD52" s="39" t="s">
        <v>399</v>
      </c>
      <c r="AE52" s="26" t="s">
        <v>402</v>
      </c>
      <c r="AF52" s="40" t="s">
        <v>399</v>
      </c>
      <c r="AG52" s="40" t="s">
        <v>399</v>
      </c>
      <c r="AH52" s="40" t="s">
        <v>399</v>
      </c>
      <c r="AI52" s="40" t="s">
        <v>399</v>
      </c>
      <c r="AJ52" s="40" t="s">
        <v>399</v>
      </c>
      <c r="AK52" s="40">
        <v>2948699</v>
      </c>
      <c r="AL52" s="41" t="s">
        <v>505</v>
      </c>
    </row>
    <row r="53" spans="1:38" s="6" customFormat="1" ht="26.25" customHeight="1" thickBot="1">
      <c r="A53" s="37" t="s">
        <v>110</v>
      </c>
      <c r="B53" s="37" t="s">
        <v>123</v>
      </c>
      <c r="C53" s="37" t="s">
        <v>124</v>
      </c>
      <c r="D53" s="38"/>
      <c r="E53" s="39" t="s">
        <v>399</v>
      </c>
      <c r="F53" s="39">
        <v>3.8419999999999996</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1700000</v>
      </c>
      <c r="AL53" s="41" t="s">
        <v>493</v>
      </c>
    </row>
    <row r="54" spans="1:38" s="6" customFormat="1" ht="37.5" customHeight="1" thickBot="1">
      <c r="A54" s="37" t="s">
        <v>110</v>
      </c>
      <c r="B54" s="37" t="s">
        <v>125</v>
      </c>
      <c r="C54" s="37" t="s">
        <v>126</v>
      </c>
      <c r="D54" s="38"/>
      <c r="E54" s="39" t="s">
        <v>399</v>
      </c>
      <c r="F54" s="39">
        <v>2.9433000000000002</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t="s">
        <v>402</v>
      </c>
      <c r="AF54" s="40" t="s">
        <v>399</v>
      </c>
      <c r="AG54" s="40" t="s">
        <v>399</v>
      </c>
      <c r="AH54" s="40" t="s">
        <v>399</v>
      </c>
      <c r="AI54" s="40" t="s">
        <v>399</v>
      </c>
      <c r="AJ54" s="40" t="s">
        <v>399</v>
      </c>
      <c r="AK54" s="40">
        <v>29433000</v>
      </c>
      <c r="AL54" s="41" t="s">
        <v>494</v>
      </c>
    </row>
    <row r="55" spans="1:38" s="6" customFormat="1" ht="26.25" customHeight="1" thickBot="1">
      <c r="A55" s="37" t="s">
        <v>110</v>
      </c>
      <c r="B55" s="37" t="s">
        <v>127</v>
      </c>
      <c r="C55" s="37" t="s">
        <v>128</v>
      </c>
      <c r="D55" s="38"/>
      <c r="E55" s="39">
        <v>1.0278239999999998</v>
      </c>
      <c r="F55" s="39">
        <v>1.321488</v>
      </c>
      <c r="G55" s="39">
        <v>9.5440800000000017E-3</v>
      </c>
      <c r="H55" s="39" t="s">
        <v>401</v>
      </c>
      <c r="I55" s="39">
        <v>1.9088160000000001</v>
      </c>
      <c r="J55" s="39">
        <v>1.9088160000000001</v>
      </c>
      <c r="K55" s="39">
        <v>1.9088160000000001</v>
      </c>
      <c r="L55" s="39">
        <v>0.45811584000000005</v>
      </c>
      <c r="M55" s="39">
        <v>4.6252080000000007</v>
      </c>
      <c r="N55" s="39">
        <v>3.5973840000000003E-3</v>
      </c>
      <c r="O55" s="39">
        <v>1.4683199999999999E-2</v>
      </c>
      <c r="P55" s="39">
        <v>3.450552E-3</v>
      </c>
      <c r="Q55" s="39">
        <v>2.789808E-3</v>
      </c>
      <c r="R55" s="39">
        <v>9.5440799999999991E-4</v>
      </c>
      <c r="S55" s="39">
        <v>1.1746559999999998E-3</v>
      </c>
      <c r="T55" s="39">
        <v>2.7898079999999999E-2</v>
      </c>
      <c r="U55" s="39">
        <v>3.1568880000000001E-4</v>
      </c>
      <c r="V55" s="39">
        <v>0.38176319999999997</v>
      </c>
      <c r="W55" s="39" t="s">
        <v>401</v>
      </c>
      <c r="X55" s="39" t="s">
        <v>401</v>
      </c>
      <c r="Y55" s="39" t="s">
        <v>401</v>
      </c>
      <c r="Z55" s="39" t="s">
        <v>401</v>
      </c>
      <c r="AA55" s="39" t="s">
        <v>401</v>
      </c>
      <c r="AB55" s="39" t="s">
        <v>401</v>
      </c>
      <c r="AC55" s="39" t="s">
        <v>399</v>
      </c>
      <c r="AD55" s="39" t="s">
        <v>401</v>
      </c>
      <c r="AE55" s="26" t="s">
        <v>402</v>
      </c>
      <c r="AF55" s="40" t="s">
        <v>399</v>
      </c>
      <c r="AG55" s="40" t="s">
        <v>399</v>
      </c>
      <c r="AH55" s="40" t="s">
        <v>399</v>
      </c>
      <c r="AI55" s="40" t="s">
        <v>399</v>
      </c>
      <c r="AJ55" s="40" t="s">
        <v>399</v>
      </c>
      <c r="AK55" s="40">
        <v>863717.64705882396</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t="s">
        <v>402</v>
      </c>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0.78481000000000001</v>
      </c>
      <c r="J57" s="39">
        <v>1.412658</v>
      </c>
      <c r="K57" s="39">
        <v>1.56962</v>
      </c>
      <c r="L57" s="39">
        <v>2.3544300000000001E-2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6037</v>
      </c>
      <c r="AL57" s="41" t="s">
        <v>133</v>
      </c>
    </row>
    <row r="58" spans="1:38" s="6" customFormat="1" ht="26.25" customHeight="1" thickBot="1">
      <c r="A58" s="37" t="s">
        <v>44</v>
      </c>
      <c r="B58" s="37" t="s">
        <v>134</v>
      </c>
      <c r="C58" s="37" t="s">
        <v>135</v>
      </c>
      <c r="D58" s="38"/>
      <c r="E58" s="39" t="s">
        <v>400</v>
      </c>
      <c r="F58" s="39" t="s">
        <v>400</v>
      </c>
      <c r="G58" s="39" t="s">
        <v>400</v>
      </c>
      <c r="H58" s="39" t="s">
        <v>400</v>
      </c>
      <c r="I58" s="39">
        <v>1.0853577000000001</v>
      </c>
      <c r="J58" s="39">
        <v>5.4267884999999998</v>
      </c>
      <c r="K58" s="39">
        <v>13.954599</v>
      </c>
      <c r="L58" s="39">
        <v>4.9926454199999996E-3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1550.511</v>
      </c>
      <c r="AL58" s="41" t="s">
        <v>136</v>
      </c>
    </row>
    <row r="59" spans="1:38" s="6" customFormat="1" ht="26.25" customHeight="1" thickBot="1">
      <c r="A59" s="37" t="s">
        <v>44</v>
      </c>
      <c r="B59" s="48" t="s">
        <v>137</v>
      </c>
      <c r="C59" s="37" t="s">
        <v>379</v>
      </c>
      <c r="D59" s="38"/>
      <c r="E59" s="39" t="s">
        <v>400</v>
      </c>
      <c r="F59" s="39">
        <v>1.07145E-2</v>
      </c>
      <c r="G59" s="39" t="s">
        <v>400</v>
      </c>
      <c r="H59" s="39">
        <v>3.0000599999999999E-2</v>
      </c>
      <c r="I59" s="39">
        <v>0.11915992</v>
      </c>
      <c r="J59" s="39">
        <v>0.13820770000000002</v>
      </c>
      <c r="K59" s="39">
        <v>0.15304119999999999</v>
      </c>
      <c r="L59" s="39">
        <v>2.8983204079999995E-4</v>
      </c>
      <c r="M59" s="39" t="s">
        <v>400</v>
      </c>
      <c r="N59" s="39">
        <v>1.0172350999999999</v>
      </c>
      <c r="O59" s="39">
        <v>6.4876716000000015E-2</v>
      </c>
      <c r="P59" s="39">
        <v>1.3285710000000002E-3</v>
      </c>
      <c r="Q59" s="39">
        <v>0.11943779000000002</v>
      </c>
      <c r="R59" s="39">
        <v>0.14261275000000001</v>
      </c>
      <c r="S59" s="39">
        <v>3.0999990000000004E-3</v>
      </c>
      <c r="T59" s="39">
        <v>0.39723905999999998</v>
      </c>
      <c r="U59" s="39">
        <v>0.50095905000000007</v>
      </c>
      <c r="V59" s="39">
        <v>0.16385709000000001</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753.97299999999996</v>
      </c>
      <c r="AL59" s="41" t="s">
        <v>394</v>
      </c>
    </row>
    <row r="60" spans="1:38" s="6" customFormat="1" ht="26.25" customHeight="1" thickBot="1">
      <c r="A60" s="37" t="s">
        <v>44</v>
      </c>
      <c r="B60" s="48" t="s">
        <v>138</v>
      </c>
      <c r="C60" s="37" t="s">
        <v>139</v>
      </c>
      <c r="D60" s="42"/>
      <c r="E60" s="39" t="s">
        <v>399</v>
      </c>
      <c r="F60" s="39" t="s">
        <v>399</v>
      </c>
      <c r="G60" s="39" t="s">
        <v>399</v>
      </c>
      <c r="H60" s="39" t="s">
        <v>399</v>
      </c>
      <c r="I60" s="39">
        <v>9.3103115190000002E-2</v>
      </c>
      <c r="J60" s="39">
        <v>0.93103115189999996</v>
      </c>
      <c r="K60" s="39">
        <v>1.899303549876</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18620.623037999998</v>
      </c>
      <c r="AL60" s="41" t="s">
        <v>395</v>
      </c>
    </row>
    <row r="61" spans="1:38" s="6" customFormat="1" ht="26.25" customHeight="1" thickBot="1">
      <c r="A61" s="37" t="s">
        <v>44</v>
      </c>
      <c r="B61" s="48" t="s">
        <v>140</v>
      </c>
      <c r="C61" s="37" t="s">
        <v>141</v>
      </c>
      <c r="D61" s="38"/>
      <c r="E61" s="39" t="s">
        <v>399</v>
      </c>
      <c r="F61" s="39" t="s">
        <v>399</v>
      </c>
      <c r="G61" s="39" t="s">
        <v>399</v>
      </c>
      <c r="H61" s="39" t="s">
        <v>399</v>
      </c>
      <c r="I61" s="39">
        <v>4.696972929642667E-2</v>
      </c>
      <c r="J61" s="39">
        <v>0.46969729296426665</v>
      </c>
      <c r="K61" s="39">
        <v>1.5551358303306666</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3880460.8000000007</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1" t="s">
        <v>389</v>
      </c>
    </row>
    <row r="64" spans="1:38" s="6" customFormat="1" ht="26.25" customHeight="1" thickBot="1">
      <c r="A64" s="37" t="s">
        <v>44</v>
      </c>
      <c r="B64" s="48" t="s">
        <v>146</v>
      </c>
      <c r="C64" s="37" t="s">
        <v>147</v>
      </c>
      <c r="D64" s="38"/>
      <c r="E64" s="39">
        <v>1.375</v>
      </c>
      <c r="F64" s="39" t="s">
        <v>401</v>
      </c>
      <c r="G64" s="39" t="s">
        <v>399</v>
      </c>
      <c r="H64" s="39">
        <v>1.375E-2</v>
      </c>
      <c r="I64" s="39" t="s">
        <v>399</v>
      </c>
      <c r="J64" s="39" t="s">
        <v>399</v>
      </c>
      <c r="K64" s="39" t="s">
        <v>399</v>
      </c>
      <c r="L64" s="39" t="s">
        <v>399</v>
      </c>
      <c r="M64" s="39">
        <v>0.13750000000000001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1375</v>
      </c>
      <c r="AL64" s="41" t="s">
        <v>148</v>
      </c>
    </row>
    <row r="65" spans="1:38" s="6" customFormat="1" ht="26.25" customHeight="1" thickBot="1">
      <c r="A65" s="37" t="s">
        <v>44</v>
      </c>
      <c r="B65" s="37" t="s">
        <v>149</v>
      </c>
      <c r="C65" s="37" t="s">
        <v>150</v>
      </c>
      <c r="D65" s="38"/>
      <c r="E65" s="39">
        <v>5.666793042540001</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1" t="s">
        <v>151</v>
      </c>
    </row>
    <row r="66" spans="1:38" s="6" customFormat="1" ht="26.25" customHeight="1" thickBot="1">
      <c r="A66" s="37" t="s">
        <v>44</v>
      </c>
      <c r="B66" s="37" t="s">
        <v>152</v>
      </c>
      <c r="C66" s="37" t="s">
        <v>153</v>
      </c>
      <c r="D66" s="38"/>
      <c r="E66" s="39">
        <v>4.2015999999999998E-2</v>
      </c>
      <c r="F66" s="39" t="s">
        <v>399</v>
      </c>
      <c r="G66" s="39" t="s">
        <v>399</v>
      </c>
      <c r="H66" s="39" t="s">
        <v>399</v>
      </c>
      <c r="I66" s="39" t="s">
        <v>399</v>
      </c>
      <c r="J66" s="39" t="s">
        <v>399</v>
      </c>
      <c r="K66" s="39" t="s">
        <v>399</v>
      </c>
      <c r="L66" s="39" t="s">
        <v>399</v>
      </c>
      <c r="M66" s="39">
        <v>2.1008000000000003E-3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5.2519999999999998</v>
      </c>
      <c r="AL66" s="41"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9.4000000000000004E-3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94</v>
      </c>
      <c r="AL67" s="41"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39" t="s">
        <v>399</v>
      </c>
      <c r="F69" s="39" t="s">
        <v>399</v>
      </c>
      <c r="G69" s="39" t="s">
        <v>399</v>
      </c>
      <c r="H69" s="39">
        <v>0.4239</v>
      </c>
      <c r="I69" s="39" t="s">
        <v>401</v>
      </c>
      <c r="J69" s="39" t="s">
        <v>401</v>
      </c>
      <c r="K69" s="39">
        <v>4.7100000000000003E-2</v>
      </c>
      <c r="L69" s="39" t="s">
        <v>401</v>
      </c>
      <c r="M69" s="39">
        <v>4.2389999999999999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471</v>
      </c>
      <c r="AL69" s="41" t="s">
        <v>163</v>
      </c>
    </row>
    <row r="70" spans="1:38" s="6" customFormat="1" ht="26.25" customHeight="1" thickBot="1">
      <c r="A70" s="37" t="s">
        <v>44</v>
      </c>
      <c r="B70" s="37" t="s">
        <v>164</v>
      </c>
      <c r="C70" s="37" t="s">
        <v>363</v>
      </c>
      <c r="D70" s="46"/>
      <c r="E70" s="39">
        <v>0.70499999999999996</v>
      </c>
      <c r="F70" s="39">
        <v>9.1911000000000005</v>
      </c>
      <c r="G70" s="39">
        <v>1.034</v>
      </c>
      <c r="H70" s="39" t="s">
        <v>401</v>
      </c>
      <c r="I70" s="39">
        <v>1.128E-2</v>
      </c>
      <c r="J70" s="39">
        <v>1.269E-2</v>
      </c>
      <c r="K70" s="39">
        <v>54.514099999999999</v>
      </c>
      <c r="L70" s="39">
        <v>1.1280000000000001E-3</v>
      </c>
      <c r="M70" s="39">
        <v>0.14099999999999999</v>
      </c>
      <c r="N70" s="39" t="s">
        <v>401</v>
      </c>
      <c r="O70" s="39" t="s">
        <v>401</v>
      </c>
      <c r="P70" s="39">
        <v>0.47768159999999998</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39">
        <v>0.29354999999999998</v>
      </c>
      <c r="F72" s="39">
        <v>1.1361269999999999</v>
      </c>
      <c r="G72" s="39">
        <v>0.1176</v>
      </c>
      <c r="H72" s="39" t="s">
        <v>401</v>
      </c>
      <c r="I72" s="39">
        <v>1.610185</v>
      </c>
      <c r="J72" s="39">
        <v>2.1010399999999998</v>
      </c>
      <c r="K72" s="39">
        <v>3.251484</v>
      </c>
      <c r="L72" s="39">
        <v>2.2871456000000002E-2</v>
      </c>
      <c r="M72" s="39">
        <v>16.894500000000001</v>
      </c>
      <c r="N72" s="39">
        <v>434.05371499999995</v>
      </c>
      <c r="O72" s="39">
        <v>1.716145</v>
      </c>
      <c r="P72" s="39">
        <v>0.45324750000000003</v>
      </c>
      <c r="Q72" s="39">
        <v>40.557739999999995</v>
      </c>
      <c r="R72" s="39">
        <v>12.2024375</v>
      </c>
      <c r="S72" s="39">
        <v>0.808365</v>
      </c>
      <c r="T72" s="39">
        <v>15.467450000000001</v>
      </c>
      <c r="U72" s="39">
        <v>0.154225</v>
      </c>
      <c r="V72" s="39">
        <v>33.803624999999997</v>
      </c>
      <c r="W72" s="39">
        <v>65.689565000000002</v>
      </c>
      <c r="X72" s="39" t="s">
        <v>400</v>
      </c>
      <c r="Y72" s="39" t="s">
        <v>400</v>
      </c>
      <c r="Z72" s="39" t="s">
        <v>400</v>
      </c>
      <c r="AA72" s="39" t="s">
        <v>400</v>
      </c>
      <c r="AB72" s="39">
        <v>14.443999999999999</v>
      </c>
      <c r="AC72" s="39">
        <v>0.21389999999999998</v>
      </c>
      <c r="AD72" s="39">
        <v>26.541699999999999</v>
      </c>
      <c r="AE72" s="26"/>
      <c r="AF72" s="40" t="s">
        <v>399</v>
      </c>
      <c r="AG72" s="40" t="s">
        <v>399</v>
      </c>
      <c r="AH72" s="40" t="s">
        <v>399</v>
      </c>
      <c r="AI72" s="40" t="s">
        <v>399</v>
      </c>
      <c r="AJ72" s="40" t="s">
        <v>399</v>
      </c>
      <c r="AK72" s="40">
        <v>24606</v>
      </c>
      <c r="AL72" s="41" t="s">
        <v>169</v>
      </c>
    </row>
    <row r="73" spans="1:38" s="6" customFormat="1" ht="26.25" customHeight="1" thickBot="1">
      <c r="A73" s="37" t="s">
        <v>44</v>
      </c>
      <c r="B73" s="37" t="s">
        <v>170</v>
      </c>
      <c r="C73" s="37" t="s">
        <v>171</v>
      </c>
      <c r="D73" s="38"/>
      <c r="E73" s="39" t="s">
        <v>401</v>
      </c>
      <c r="F73" s="39" t="s">
        <v>401</v>
      </c>
      <c r="G73" s="39" t="s">
        <v>401</v>
      </c>
      <c r="H73" s="39" t="s">
        <v>401</v>
      </c>
      <c r="I73" s="39">
        <v>6.5399999999999986E-2</v>
      </c>
      <c r="J73" s="39">
        <v>9.265000000000001E-2</v>
      </c>
      <c r="K73" s="39">
        <v>0.109</v>
      </c>
      <c r="L73" s="39">
        <v>6.5399999999999998E-3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1" t="s">
        <v>172</v>
      </c>
    </row>
    <row r="74" spans="1:38" s="6" customFormat="1" ht="26.25" customHeight="1" thickBot="1">
      <c r="A74" s="37" t="s">
        <v>44</v>
      </c>
      <c r="B74" s="37" t="s">
        <v>173</v>
      </c>
      <c r="C74" s="37" t="s">
        <v>174</v>
      </c>
      <c r="D74" s="38"/>
      <c r="E74" s="39">
        <v>0.15396299999999999</v>
      </c>
      <c r="F74" s="39" t="s">
        <v>399</v>
      </c>
      <c r="G74" s="39">
        <v>0.76981500000000003</v>
      </c>
      <c r="H74" s="39" t="s">
        <v>399</v>
      </c>
      <c r="I74" s="39">
        <v>6.1585200000000007E-2</v>
      </c>
      <c r="J74" s="39">
        <v>7.6981499999999994E-2</v>
      </c>
      <c r="K74" s="39">
        <v>9.237780000000001E-2</v>
      </c>
      <c r="L74" s="39">
        <v>1.4164596000000001E-3</v>
      </c>
      <c r="M74" s="39">
        <v>18.475560000000002</v>
      </c>
      <c r="N74" s="39" t="s">
        <v>401</v>
      </c>
      <c r="O74" s="39" t="s">
        <v>401</v>
      </c>
      <c r="P74" s="39" t="s">
        <v>401</v>
      </c>
      <c r="Q74" s="39" t="s">
        <v>401</v>
      </c>
      <c r="R74" s="39" t="s">
        <v>401</v>
      </c>
      <c r="S74" s="39" t="s">
        <v>401</v>
      </c>
      <c r="T74" s="39" t="s">
        <v>401</v>
      </c>
      <c r="U74" s="39" t="s">
        <v>401</v>
      </c>
      <c r="V74" s="39" t="s">
        <v>401</v>
      </c>
      <c r="W74" s="39" t="s">
        <v>401</v>
      </c>
      <c r="X74" s="39">
        <v>1.0777410000000001E-2</v>
      </c>
      <c r="Y74" s="39">
        <v>3.0792600000000003E-3</v>
      </c>
      <c r="Z74" s="39">
        <v>3.0792600000000003E-3</v>
      </c>
      <c r="AA74" s="39">
        <v>1.5396300000000002E-3</v>
      </c>
      <c r="AB74" s="39">
        <v>1.8475560000000002E-2</v>
      </c>
      <c r="AC74" s="39" t="s">
        <v>401</v>
      </c>
      <c r="AD74" s="39" t="s">
        <v>399</v>
      </c>
      <c r="AE74" s="26"/>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1" t="s">
        <v>178</v>
      </c>
    </row>
    <row r="76" spans="1:38" s="6" customFormat="1" ht="26.25" customHeight="1" thickBot="1">
      <c r="A76" s="37" t="s">
        <v>44</v>
      </c>
      <c r="B76" s="37" t="s">
        <v>179</v>
      </c>
      <c r="C76" s="37" t="s">
        <v>180</v>
      </c>
      <c r="D76" s="38"/>
      <c r="E76" s="39" t="s">
        <v>399</v>
      </c>
      <c r="F76" s="39" t="s">
        <v>399</v>
      </c>
      <c r="G76" s="39">
        <v>1.4500000000000001E-2</v>
      </c>
      <c r="H76" s="39" t="s">
        <v>399</v>
      </c>
      <c r="I76" s="39">
        <v>1.6999999999999996E-5</v>
      </c>
      <c r="J76" s="39">
        <v>3.4999999999999997E-5</v>
      </c>
      <c r="K76" s="39">
        <v>4.4999999999999996E-5</v>
      </c>
      <c r="L76" s="39" t="s">
        <v>399</v>
      </c>
      <c r="M76" s="39" t="s">
        <v>399</v>
      </c>
      <c r="N76" s="39">
        <v>4.1000000000000002E-2</v>
      </c>
      <c r="O76" s="39">
        <v>1E-3</v>
      </c>
      <c r="P76" s="39">
        <v>3.0000000000000001E-3</v>
      </c>
      <c r="Q76" s="39">
        <v>1E-3</v>
      </c>
      <c r="R76" s="39" t="s">
        <v>401</v>
      </c>
      <c r="S76" s="39" t="s">
        <v>401</v>
      </c>
      <c r="T76" s="39" t="s">
        <v>401</v>
      </c>
      <c r="U76" s="39" t="s">
        <v>401</v>
      </c>
      <c r="V76" s="39">
        <v>6.0000000000000001E-3</v>
      </c>
      <c r="W76" s="39">
        <v>0.05</v>
      </c>
      <c r="X76" s="39" t="s">
        <v>401</v>
      </c>
      <c r="Y76" s="39" t="s">
        <v>401</v>
      </c>
      <c r="Z76" s="39" t="s">
        <v>401</v>
      </c>
      <c r="AA76" s="39" t="s">
        <v>401</v>
      </c>
      <c r="AB76" s="39" t="s">
        <v>401</v>
      </c>
      <c r="AC76" s="39" t="s">
        <v>401</v>
      </c>
      <c r="AD76" s="39">
        <v>1.9000000000000001E-5</v>
      </c>
      <c r="AE76" s="26"/>
      <c r="AF76" s="40" t="s">
        <v>399</v>
      </c>
      <c r="AG76" s="40" t="s">
        <v>399</v>
      </c>
      <c r="AH76" s="40" t="s">
        <v>399</v>
      </c>
      <c r="AI76" s="40" t="s">
        <v>399</v>
      </c>
      <c r="AJ76" s="40" t="s">
        <v>399</v>
      </c>
      <c r="AK76" s="40">
        <v>10</v>
      </c>
      <c r="AL76" s="41" t="s">
        <v>181</v>
      </c>
    </row>
    <row r="77" spans="1:38" s="6" customFormat="1" ht="26.25" customHeight="1" thickBot="1">
      <c r="A77" s="37" t="s">
        <v>44</v>
      </c>
      <c r="B77" s="37" t="s">
        <v>182</v>
      </c>
      <c r="C77" s="37" t="s">
        <v>183</v>
      </c>
      <c r="D77" s="38"/>
      <c r="E77" s="39" t="s">
        <v>399</v>
      </c>
      <c r="F77" s="39" t="s">
        <v>399</v>
      </c>
      <c r="G77" s="39">
        <v>1.2149999999999999E-2</v>
      </c>
      <c r="H77" s="39" t="s">
        <v>399</v>
      </c>
      <c r="I77" s="39">
        <v>1.08E-4</v>
      </c>
      <c r="J77" s="39">
        <v>1.17E-4</v>
      </c>
      <c r="K77" s="39">
        <v>1.3499999999999997E-4</v>
      </c>
      <c r="L77" s="39" t="s">
        <v>399</v>
      </c>
      <c r="M77" s="39" t="s">
        <v>399</v>
      </c>
      <c r="N77" s="39">
        <v>1.8E-3</v>
      </c>
      <c r="O77" s="39">
        <v>3.5999999999999997E-4</v>
      </c>
      <c r="P77" s="39">
        <v>3.5999999999999997E-4</v>
      </c>
      <c r="Q77" s="39">
        <v>2.7E-4</v>
      </c>
      <c r="R77" s="39" t="s">
        <v>401</v>
      </c>
      <c r="S77" s="39" t="s">
        <v>401</v>
      </c>
      <c r="T77" s="39" t="s">
        <v>401</v>
      </c>
      <c r="U77" s="39" t="s">
        <v>401</v>
      </c>
      <c r="V77" s="39">
        <v>4.4999999999999998E-2</v>
      </c>
      <c r="W77" s="39">
        <v>4.4999999999999998E-2</v>
      </c>
      <c r="X77" s="39" t="s">
        <v>401</v>
      </c>
      <c r="Y77" s="39" t="s">
        <v>401</v>
      </c>
      <c r="Z77" s="39" t="s">
        <v>401</v>
      </c>
      <c r="AA77" s="39" t="s">
        <v>401</v>
      </c>
      <c r="AB77" s="39" t="s">
        <v>401</v>
      </c>
      <c r="AC77" s="39" t="s">
        <v>401</v>
      </c>
      <c r="AD77" s="39">
        <v>1.8E-5</v>
      </c>
      <c r="AE77" s="26"/>
      <c r="AF77" s="40" t="s">
        <v>399</v>
      </c>
      <c r="AG77" s="40" t="s">
        <v>399</v>
      </c>
      <c r="AH77" s="40" t="s">
        <v>399</v>
      </c>
      <c r="AI77" s="40" t="s">
        <v>399</v>
      </c>
      <c r="AJ77" s="40" t="s">
        <v>399</v>
      </c>
      <c r="AK77" s="40">
        <v>9</v>
      </c>
      <c r="AL77" s="41" t="s">
        <v>184</v>
      </c>
    </row>
    <row r="78" spans="1:38" s="6" customFormat="1" ht="26.25" customHeight="1" thickBot="1">
      <c r="A78" s="37" t="s">
        <v>44</v>
      </c>
      <c r="B78" s="37" t="s">
        <v>185</v>
      </c>
      <c r="C78" s="37" t="s">
        <v>186</v>
      </c>
      <c r="D78" s="38"/>
      <c r="E78" s="39" t="s">
        <v>399</v>
      </c>
      <c r="F78" s="39" t="s">
        <v>399</v>
      </c>
      <c r="G78" s="39">
        <v>0.32552000000000003</v>
      </c>
      <c r="H78" s="39" t="s">
        <v>399</v>
      </c>
      <c r="I78" s="39">
        <v>1.0540000000000001E-2</v>
      </c>
      <c r="J78" s="39">
        <v>1.3780000000000001E-2</v>
      </c>
      <c r="K78" s="39">
        <v>1.7279999999999997E-2</v>
      </c>
      <c r="L78" s="39">
        <v>1.0540000000000001E-5</v>
      </c>
      <c r="M78" s="39" t="s">
        <v>399</v>
      </c>
      <c r="N78" s="39">
        <v>1.0720000000000001</v>
      </c>
      <c r="O78" s="39">
        <v>0.4798</v>
      </c>
      <c r="P78" s="39">
        <v>8.6799999999999996E-4</v>
      </c>
      <c r="Q78" s="39">
        <v>0.248</v>
      </c>
      <c r="R78" s="39">
        <v>0.58799999999999997</v>
      </c>
      <c r="S78" s="39">
        <v>2.3239999999999998</v>
      </c>
      <c r="T78" s="39">
        <v>0.53538000000000008</v>
      </c>
      <c r="U78" s="39" t="s">
        <v>401</v>
      </c>
      <c r="V78" s="39" t="s">
        <v>401</v>
      </c>
      <c r="W78" s="39">
        <v>1.3002800000000001</v>
      </c>
      <c r="X78" s="39" t="s">
        <v>401</v>
      </c>
      <c r="Y78" s="39" t="s">
        <v>401</v>
      </c>
      <c r="Z78" s="39" t="s">
        <v>401</v>
      </c>
      <c r="AA78" s="39" t="s">
        <v>401</v>
      </c>
      <c r="AB78" s="39" t="s">
        <v>401</v>
      </c>
      <c r="AC78" s="39" t="s">
        <v>401</v>
      </c>
      <c r="AD78" s="39">
        <v>9.6199999999999994E-5</v>
      </c>
      <c r="AE78" s="26"/>
      <c r="AF78" s="40" t="s">
        <v>399</v>
      </c>
      <c r="AG78" s="40" t="s">
        <v>399</v>
      </c>
      <c r="AH78" s="40" t="s">
        <v>399</v>
      </c>
      <c r="AI78" s="40" t="s">
        <v>399</v>
      </c>
      <c r="AJ78" s="40" t="s">
        <v>399</v>
      </c>
      <c r="AK78" s="40">
        <v>54</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1"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1"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1" t="s">
        <v>195</v>
      </c>
    </row>
    <row r="82" spans="1:38" s="6" customFormat="1" ht="26.25" customHeight="1" thickBot="1">
      <c r="A82" s="37" t="s">
        <v>196</v>
      </c>
      <c r="B82" s="37" t="s">
        <v>197</v>
      </c>
      <c r="C82" s="43" t="s">
        <v>198</v>
      </c>
      <c r="D82" s="38"/>
      <c r="E82" s="39" t="s">
        <v>399</v>
      </c>
      <c r="F82" s="39">
        <v>26.516904964292539</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t="s">
        <v>402</v>
      </c>
      <c r="AF82" s="40" t="s">
        <v>399</v>
      </c>
      <c r="AG82" s="40" t="s">
        <v>399</v>
      </c>
      <c r="AH82" s="40" t="s">
        <v>399</v>
      </c>
      <c r="AI82" s="40" t="s">
        <v>399</v>
      </c>
      <c r="AJ82" s="40" t="s">
        <v>399</v>
      </c>
      <c r="AK82" s="40">
        <v>22810035</v>
      </c>
      <c r="AL82" s="41" t="s">
        <v>412</v>
      </c>
    </row>
    <row r="83" spans="1:38" s="6" customFormat="1" ht="26.25" customHeight="1" thickBot="1">
      <c r="A83" s="37" t="s">
        <v>44</v>
      </c>
      <c r="B83" s="48" t="s">
        <v>199</v>
      </c>
      <c r="C83" s="43" t="s">
        <v>200</v>
      </c>
      <c r="D83" s="38"/>
      <c r="E83" s="39" t="s">
        <v>399</v>
      </c>
      <c r="F83" s="39">
        <v>6.0639999999999999E-3</v>
      </c>
      <c r="G83" s="39" t="s">
        <v>399</v>
      </c>
      <c r="H83" s="39" t="s">
        <v>399</v>
      </c>
      <c r="I83" s="39">
        <v>3.7899999999999996E-2</v>
      </c>
      <c r="J83" s="39">
        <v>0.75800000000000001</v>
      </c>
      <c r="K83" s="39">
        <v>5.6849999999999996</v>
      </c>
      <c r="L83" s="39">
        <v>2.1603E-3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v>379</v>
      </c>
      <c r="AL83" s="41" t="s">
        <v>413</v>
      </c>
    </row>
    <row r="84" spans="1:38" s="6" customFormat="1" ht="26.25" customHeight="1" thickBot="1">
      <c r="A84" s="37" t="s">
        <v>44</v>
      </c>
      <c r="B84" s="48" t="s">
        <v>201</v>
      </c>
      <c r="C84" s="43" t="s">
        <v>202</v>
      </c>
      <c r="D84" s="38"/>
      <c r="E84" s="39" t="s">
        <v>399</v>
      </c>
      <c r="F84" s="39">
        <v>7.6050000000000006E-3</v>
      </c>
      <c r="G84" s="39" t="s">
        <v>399</v>
      </c>
      <c r="H84" s="39" t="s">
        <v>399</v>
      </c>
      <c r="I84" s="39">
        <v>4.6800000000000001E-3</v>
      </c>
      <c r="J84" s="39">
        <v>2.3399999999999997E-2</v>
      </c>
      <c r="K84" s="39">
        <v>9.3599999999999989E-2</v>
      </c>
      <c r="L84" s="39">
        <v>6.0839999999999997E-7</v>
      </c>
      <c r="M84" s="39">
        <v>5.5574999999999993E-4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58500</v>
      </c>
      <c r="AL84" s="41" t="s">
        <v>37</v>
      </c>
    </row>
    <row r="85" spans="1:38" s="6" customFormat="1" ht="26.25" customHeight="1" thickBot="1">
      <c r="A85" s="37" t="s">
        <v>196</v>
      </c>
      <c r="B85" s="37" t="s">
        <v>203</v>
      </c>
      <c r="C85" s="43" t="s">
        <v>380</v>
      </c>
      <c r="D85" s="38"/>
      <c r="E85" s="39" t="s">
        <v>399</v>
      </c>
      <c r="F85" s="39">
        <v>5.9819031478790166</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625</v>
      </c>
      <c r="AL85" s="41" t="s">
        <v>624</v>
      </c>
    </row>
    <row r="86" spans="1:38" s="6" customFormat="1" ht="26.25" customHeight="1" thickBot="1">
      <c r="A86" s="37" t="s">
        <v>196</v>
      </c>
      <c r="B86" s="37" t="s">
        <v>204</v>
      </c>
      <c r="C86" s="43" t="s">
        <v>205</v>
      </c>
      <c r="D86" s="38"/>
      <c r="E86" s="39" t="s">
        <v>399</v>
      </c>
      <c r="F86" s="39">
        <v>24.823440000000002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t="s">
        <v>402</v>
      </c>
      <c r="AF86" s="40" t="s">
        <v>399</v>
      </c>
      <c r="AG86" s="40" t="s">
        <v>399</v>
      </c>
      <c r="AH86" s="40" t="s">
        <v>399</v>
      </c>
      <c r="AI86" s="40" t="s">
        <v>399</v>
      </c>
      <c r="AJ86" s="40" t="s">
        <v>399</v>
      </c>
      <c r="AK86" s="50">
        <v>53.963999999999999</v>
      </c>
      <c r="AL86" s="41" t="s">
        <v>206</v>
      </c>
    </row>
    <row r="87" spans="1:38" s="6" customFormat="1" ht="26.25" customHeight="1" thickBot="1">
      <c r="A87" s="37" t="s">
        <v>196</v>
      </c>
      <c r="B87" s="37" t="s">
        <v>207</v>
      </c>
      <c r="C87" s="43" t="s">
        <v>208</v>
      </c>
      <c r="D87" s="38"/>
      <c r="E87" s="39" t="s">
        <v>399</v>
      </c>
      <c r="F87" s="39">
        <v>1.242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t="s">
        <v>402</v>
      </c>
      <c r="AF87" s="40" t="s">
        <v>399</v>
      </c>
      <c r="AG87" s="40" t="s">
        <v>399</v>
      </c>
      <c r="AH87" s="40" t="s">
        <v>399</v>
      </c>
      <c r="AI87" s="40" t="s">
        <v>399</v>
      </c>
      <c r="AJ87" s="40" t="s">
        <v>399</v>
      </c>
      <c r="AK87" s="51">
        <v>3.105</v>
      </c>
      <c r="AL87" s="41" t="s">
        <v>206</v>
      </c>
    </row>
    <row r="88" spans="1:38" s="6" customFormat="1" ht="26.25" customHeight="1" thickBot="1">
      <c r="A88" s="37" t="s">
        <v>196</v>
      </c>
      <c r="B88" s="37" t="s">
        <v>209</v>
      </c>
      <c r="C88" s="43" t="s">
        <v>210</v>
      </c>
      <c r="D88" s="38"/>
      <c r="E88" s="39" t="s">
        <v>399</v>
      </c>
      <c r="F88" s="39">
        <v>17.098279999999999</v>
      </c>
      <c r="G88" s="39" t="s">
        <v>399</v>
      </c>
      <c r="H88" s="39" t="s">
        <v>399</v>
      </c>
      <c r="I88" s="39" t="s">
        <v>399</v>
      </c>
      <c r="J88" s="39" t="s">
        <v>399</v>
      </c>
      <c r="K88" s="39">
        <v>0.15160000000000001</v>
      </c>
      <c r="L88" s="39" t="s">
        <v>401</v>
      </c>
      <c r="M88" s="39" t="s">
        <v>399</v>
      </c>
      <c r="N88" s="39" t="s">
        <v>399</v>
      </c>
      <c r="O88" s="39">
        <v>3.79E-5</v>
      </c>
      <c r="P88" s="39" t="s">
        <v>399</v>
      </c>
      <c r="Q88" s="39">
        <v>1.895E-4</v>
      </c>
      <c r="R88" s="39">
        <v>2.274E-3</v>
      </c>
      <c r="S88" s="39" t="s">
        <v>401</v>
      </c>
      <c r="T88" s="39">
        <v>1.8950000000000002E-2</v>
      </c>
      <c r="U88" s="39">
        <v>1.895E-4</v>
      </c>
      <c r="V88" s="39" t="s">
        <v>401</v>
      </c>
      <c r="W88" s="39" t="s">
        <v>401</v>
      </c>
      <c r="X88" s="39">
        <v>0.96645000000000003</v>
      </c>
      <c r="Y88" s="39" t="s">
        <v>401</v>
      </c>
      <c r="Z88" s="39" t="s">
        <v>401</v>
      </c>
      <c r="AA88" s="39" t="s">
        <v>401</v>
      </c>
      <c r="AB88" s="39">
        <v>0.96645000000000003</v>
      </c>
      <c r="AC88" s="39" t="s">
        <v>401</v>
      </c>
      <c r="AD88" s="39" t="s">
        <v>401</v>
      </c>
      <c r="AE88" s="26"/>
      <c r="AF88" s="40" t="s">
        <v>399</v>
      </c>
      <c r="AG88" s="40" t="s">
        <v>399</v>
      </c>
      <c r="AH88" s="40" t="s">
        <v>399</v>
      </c>
      <c r="AI88" s="40" t="s">
        <v>399</v>
      </c>
      <c r="AJ88" s="40" t="s">
        <v>399</v>
      </c>
      <c r="AK88" s="40" t="s">
        <v>711</v>
      </c>
      <c r="AL88" s="41"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1" t="s">
        <v>500</v>
      </c>
    </row>
    <row r="90" spans="1:38" s="52" customFormat="1" ht="26.25" customHeight="1" thickBot="1">
      <c r="A90" s="37" t="s">
        <v>196</v>
      </c>
      <c r="B90" s="37" t="s">
        <v>213</v>
      </c>
      <c r="C90" s="43" t="s">
        <v>214</v>
      </c>
      <c r="D90" s="38"/>
      <c r="E90" s="39" t="s">
        <v>401</v>
      </c>
      <c r="F90" s="39">
        <v>5.7264577502986702</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581</v>
      </c>
      <c r="AL90" s="41" t="s">
        <v>580</v>
      </c>
    </row>
    <row r="91" spans="1:38" s="6" customFormat="1" ht="26.25" customHeight="1" thickBot="1">
      <c r="A91" s="37" t="s">
        <v>196</v>
      </c>
      <c r="B91" s="37" t="s">
        <v>381</v>
      </c>
      <c r="C91" s="37" t="s">
        <v>215</v>
      </c>
      <c r="D91" s="38"/>
      <c r="E91" s="39">
        <v>7.1225999999999998E-2</v>
      </c>
      <c r="F91" s="39">
        <v>0.19151879999999999</v>
      </c>
      <c r="G91" s="39" t="s">
        <v>401</v>
      </c>
      <c r="H91" s="39">
        <v>0.16421549999999999</v>
      </c>
      <c r="I91" s="39">
        <v>1.0683900000000002</v>
      </c>
      <c r="J91" s="39">
        <v>1.0683900000000002</v>
      </c>
      <c r="K91" s="39">
        <v>1.0683900000000002</v>
      </c>
      <c r="L91" s="39">
        <v>4.8077550000000004E-3</v>
      </c>
      <c r="M91" s="39">
        <v>2.1803070000000004</v>
      </c>
      <c r="N91" s="39" t="s">
        <v>401</v>
      </c>
      <c r="O91" s="39">
        <v>0.21367800000000001</v>
      </c>
      <c r="P91" s="39" t="s">
        <v>401</v>
      </c>
      <c r="Q91" s="39" t="s">
        <v>401</v>
      </c>
      <c r="R91" s="39" t="s">
        <v>401</v>
      </c>
      <c r="S91" s="39">
        <v>0.21367800000000001</v>
      </c>
      <c r="T91" s="39">
        <v>0.106839</v>
      </c>
      <c r="U91" s="39" t="s">
        <v>401</v>
      </c>
      <c r="V91" s="39">
        <v>0.106839</v>
      </c>
      <c r="W91" s="39">
        <v>3.9569999999999996E-3</v>
      </c>
      <c r="X91" s="39">
        <v>4.3922700000000011E-3</v>
      </c>
      <c r="Y91" s="39">
        <v>1.7806499999999999E-3</v>
      </c>
      <c r="Z91" s="39">
        <v>1.7806499999999999E-3</v>
      </c>
      <c r="AA91" s="39">
        <v>1.7806499999999999E-3</v>
      </c>
      <c r="AB91" s="39">
        <v>9.73422E-3</v>
      </c>
      <c r="AC91" s="39" t="s">
        <v>401</v>
      </c>
      <c r="AD91" s="39" t="s">
        <v>401</v>
      </c>
      <c r="AE91" s="26"/>
      <c r="AF91" s="40" t="s">
        <v>399</v>
      </c>
      <c r="AG91" s="40" t="s">
        <v>399</v>
      </c>
      <c r="AH91" s="40" t="s">
        <v>399</v>
      </c>
      <c r="AI91" s="40" t="s">
        <v>399</v>
      </c>
      <c r="AJ91" s="40" t="s">
        <v>399</v>
      </c>
      <c r="AK91" s="40">
        <v>39570</v>
      </c>
      <c r="AL91" s="41" t="s">
        <v>414</v>
      </c>
    </row>
    <row r="92" spans="1:38" s="6" customFormat="1" ht="26.25" customHeight="1" thickBot="1">
      <c r="A92" s="37" t="s">
        <v>44</v>
      </c>
      <c r="B92" s="37" t="s">
        <v>216</v>
      </c>
      <c r="C92" s="37" t="s">
        <v>217</v>
      </c>
      <c r="D92" s="46"/>
      <c r="E92" s="39">
        <v>0.23499999999999999</v>
      </c>
      <c r="F92" s="39">
        <v>0.47</v>
      </c>
      <c r="G92" s="39">
        <v>0.47</v>
      </c>
      <c r="H92" s="39" t="s">
        <v>401</v>
      </c>
      <c r="I92" s="39">
        <v>0.14099999999999999</v>
      </c>
      <c r="J92" s="39">
        <v>0.188</v>
      </c>
      <c r="K92" s="39">
        <v>0.23499999999999999</v>
      </c>
      <c r="L92" s="39">
        <v>3.666E-3</v>
      </c>
      <c r="M92" s="39">
        <v>1.2925</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40">
        <v>235</v>
      </c>
      <c r="AL92" s="41" t="s">
        <v>218</v>
      </c>
    </row>
    <row r="93" spans="1:38" s="6" customFormat="1" ht="26.25" customHeight="1" thickBot="1">
      <c r="A93" s="37" t="s">
        <v>44</v>
      </c>
      <c r="B93" s="37" t="s">
        <v>219</v>
      </c>
      <c r="C93" s="37" t="s">
        <v>382</v>
      </c>
      <c r="D93" s="46"/>
      <c r="E93" s="39" t="s">
        <v>399</v>
      </c>
      <c r="F93" s="39">
        <v>7.9201638999999995</v>
      </c>
      <c r="G93" s="39" t="s">
        <v>399</v>
      </c>
      <c r="H93" s="39" t="s">
        <v>399</v>
      </c>
      <c r="I93" s="39" t="s">
        <v>401</v>
      </c>
      <c r="J93" s="39">
        <v>7.5673080000000004E-2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681</v>
      </c>
      <c r="AL93" s="41" t="s">
        <v>492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1"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2.1571689999999997</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2443</v>
      </c>
      <c r="AL95" s="41"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399</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1" t="s">
        <v>389</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1" t="s">
        <v>389</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399</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46"/>
      <c r="E99" s="39">
        <v>1.7730164396999999</v>
      </c>
      <c r="F99" s="39">
        <v>25.460784405454</v>
      </c>
      <c r="G99" s="39" t="s">
        <v>399</v>
      </c>
      <c r="H99" s="39">
        <v>26.279732492007</v>
      </c>
      <c r="I99" s="39">
        <v>0.49125627123288002</v>
      </c>
      <c r="J99" s="39">
        <v>0.75485719726027001</v>
      </c>
      <c r="K99" s="39">
        <v>1.6534967178082001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2429.6550000000002</v>
      </c>
      <c r="AL99" s="41" t="s">
        <v>231</v>
      </c>
    </row>
    <row r="100" spans="1:38" s="6" customFormat="1" ht="26.25" customHeight="1" thickBot="1">
      <c r="A100" s="37" t="s">
        <v>229</v>
      </c>
      <c r="B100" s="37" t="s">
        <v>232</v>
      </c>
      <c r="C100" s="37" t="s">
        <v>385</v>
      </c>
      <c r="D100" s="46"/>
      <c r="E100" s="39">
        <v>0.39443444987999998</v>
      </c>
      <c r="F100" s="39">
        <v>14.491850903144</v>
      </c>
      <c r="G100" s="39" t="s">
        <v>399</v>
      </c>
      <c r="H100" s="39">
        <v>13.087991936252999</v>
      </c>
      <c r="I100" s="39">
        <v>0.16626845589041001</v>
      </c>
      <c r="J100" s="39">
        <v>0.24940268383562</v>
      </c>
      <c r="K100" s="39">
        <v>0.54499104986300995</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1873.086</v>
      </c>
      <c r="AL100" s="41" t="s">
        <v>231</v>
      </c>
    </row>
    <row r="101" spans="1:38" s="6" customFormat="1" ht="26.25" customHeight="1" thickBot="1">
      <c r="A101" s="37" t="s">
        <v>229</v>
      </c>
      <c r="B101" s="37" t="s">
        <v>233</v>
      </c>
      <c r="C101" s="37" t="s">
        <v>234</v>
      </c>
      <c r="D101" s="46"/>
      <c r="E101" s="39">
        <v>0.166548</v>
      </c>
      <c r="F101" s="39">
        <v>2.3915608356164002</v>
      </c>
      <c r="G101" s="39" t="s">
        <v>399</v>
      </c>
      <c r="H101" s="39">
        <v>6.7426988333800004</v>
      </c>
      <c r="I101" s="39">
        <v>2.2814794520548E-2</v>
      </c>
      <c r="J101" s="39">
        <v>6.8444383561644007E-2</v>
      </c>
      <c r="K101" s="39">
        <v>0.15970356164384</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13879</v>
      </c>
      <c r="AL101" s="41" t="s">
        <v>231</v>
      </c>
    </row>
    <row r="102" spans="1:38" s="6" customFormat="1" ht="26.25" customHeight="1" thickBot="1">
      <c r="A102" s="37" t="s">
        <v>229</v>
      </c>
      <c r="B102" s="37" t="s">
        <v>235</v>
      </c>
      <c r="C102" s="37" t="s">
        <v>364</v>
      </c>
      <c r="D102" s="46"/>
      <c r="E102" s="39">
        <v>0.33681919999999999</v>
      </c>
      <c r="F102" s="39">
        <v>6.9246169999999996</v>
      </c>
      <c r="G102" s="39" t="s">
        <v>399</v>
      </c>
      <c r="H102" s="39">
        <v>47.114169240684838</v>
      </c>
      <c r="I102" s="39">
        <v>6.8807999999999994E-2</v>
      </c>
      <c r="J102" s="39">
        <v>1.5566899999999999</v>
      </c>
      <c r="K102" s="39">
        <v>11.170170000000001</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10954</v>
      </c>
      <c r="AL102" s="41" t="s">
        <v>231</v>
      </c>
    </row>
    <row r="103" spans="1:38" s="6" customFormat="1" ht="26.25" customHeight="1" thickBot="1">
      <c r="A103" s="37" t="s">
        <v>229</v>
      </c>
      <c r="B103" s="37" t="s">
        <v>236</v>
      </c>
      <c r="C103" s="37" t="s">
        <v>237</v>
      </c>
      <c r="D103" s="46"/>
      <c r="E103" s="39">
        <v>4.3375799999999997E-3</v>
      </c>
      <c r="F103" s="39">
        <v>0.23012712476711999</v>
      </c>
      <c r="G103" s="39" t="s">
        <v>399</v>
      </c>
      <c r="H103" s="39">
        <v>0.224718</v>
      </c>
      <c r="I103" s="39">
        <v>1.4174630136985999E-2</v>
      </c>
      <c r="J103" s="39">
        <v>2.1584095890410999E-2</v>
      </c>
      <c r="K103" s="39">
        <v>4.6711849315067999E-2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52.26</v>
      </c>
      <c r="AL103" s="41" t="s">
        <v>231</v>
      </c>
    </row>
    <row r="104" spans="1:38" s="6" customFormat="1" ht="26.25" customHeight="1" thickBot="1">
      <c r="A104" s="37" t="s">
        <v>229</v>
      </c>
      <c r="B104" s="37" t="s">
        <v>238</v>
      </c>
      <c r="C104" s="37" t="s">
        <v>239</v>
      </c>
      <c r="D104" s="46"/>
      <c r="E104" s="39">
        <v>1.1448E-2</v>
      </c>
      <c r="F104" s="39">
        <v>0.51942555616438002</v>
      </c>
      <c r="G104" s="39" t="s">
        <v>399</v>
      </c>
      <c r="H104" s="39">
        <v>0.38159999999999999</v>
      </c>
      <c r="I104" s="39">
        <v>1.5682191780822001E-3</v>
      </c>
      <c r="J104" s="39">
        <v>4.7046575342466002E-3</v>
      </c>
      <c r="K104" s="39">
        <v>1.0977534246575001E-2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954</v>
      </c>
      <c r="AL104" s="41" t="s">
        <v>231</v>
      </c>
    </row>
    <row r="105" spans="1:38" s="6" customFormat="1" ht="26.25" customHeight="1" thickBot="1">
      <c r="A105" s="37" t="s">
        <v>229</v>
      </c>
      <c r="B105" s="37" t="s">
        <v>240</v>
      </c>
      <c r="C105" s="37" t="s">
        <v>241</v>
      </c>
      <c r="D105" s="46"/>
      <c r="E105" s="39">
        <v>0.18725</v>
      </c>
      <c r="F105" s="54">
        <v>3.201975</v>
      </c>
      <c r="G105" s="39" t="s">
        <v>399</v>
      </c>
      <c r="H105" s="39">
        <v>5.2430000000000003</v>
      </c>
      <c r="I105" s="39">
        <v>5.1711780821917998E-2</v>
      </c>
      <c r="J105" s="39">
        <v>8.1261369863013994E-2</v>
      </c>
      <c r="K105" s="39">
        <v>0.17729753424658001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749</v>
      </c>
      <c r="AL105" s="41" t="s">
        <v>231</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46"/>
      <c r="E107" s="39">
        <v>0.702982</v>
      </c>
      <c r="F107" s="39">
        <v>2.1751719658703998</v>
      </c>
      <c r="G107" s="39" t="s">
        <v>399</v>
      </c>
      <c r="H107" s="39">
        <v>5.6309723872120001</v>
      </c>
      <c r="I107" s="39">
        <v>0.150639</v>
      </c>
      <c r="J107" s="39">
        <v>2.0085199999999999</v>
      </c>
      <c r="K107" s="39">
        <v>9.5404699999999991</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50213</v>
      </c>
      <c r="AL107" s="41" t="s">
        <v>231</v>
      </c>
    </row>
    <row r="108" spans="1:38" s="6" customFormat="1" ht="26.25" customHeight="1" thickBot="1">
      <c r="A108" s="37" t="s">
        <v>229</v>
      </c>
      <c r="B108" s="37" t="s">
        <v>245</v>
      </c>
      <c r="C108" s="37" t="s">
        <v>360</v>
      </c>
      <c r="D108" s="46"/>
      <c r="E108" s="39">
        <v>1.5065132219999999</v>
      </c>
      <c r="F108" s="39">
        <v>5.2452899999999998</v>
      </c>
      <c r="G108" s="39" t="s">
        <v>399</v>
      </c>
      <c r="H108" s="39">
        <v>7.2535821800000004</v>
      </c>
      <c r="I108" s="39">
        <v>0.111593572</v>
      </c>
      <c r="J108" s="39">
        <v>1.11593572</v>
      </c>
      <c r="K108" s="39">
        <v>2.2318714399999999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55796.785999999993</v>
      </c>
      <c r="AL108" s="41" t="s">
        <v>231</v>
      </c>
    </row>
    <row r="109" spans="1:38" s="6" customFormat="1" ht="26.25" customHeight="1" thickBot="1">
      <c r="A109" s="37" t="s">
        <v>229</v>
      </c>
      <c r="B109" s="37" t="s">
        <v>246</v>
      </c>
      <c r="C109" s="37" t="s">
        <v>361</v>
      </c>
      <c r="D109" s="46"/>
      <c r="E109" s="39">
        <v>1.2984300000000001E-4</v>
      </c>
      <c r="F109" s="39">
        <v>2.351601E-3</v>
      </c>
      <c r="G109" s="39" t="s">
        <v>399</v>
      </c>
      <c r="H109" s="39">
        <v>2.6930399999999998E-3</v>
      </c>
      <c r="I109" s="39">
        <v>9.6180000000000004E-5</v>
      </c>
      <c r="J109" s="39">
        <v>5.2899000000000002E-4</v>
      </c>
      <c r="K109" s="39">
        <v>5.2899000000000002E-4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4.8090000000000002</v>
      </c>
      <c r="AL109" s="41" t="s">
        <v>231</v>
      </c>
    </row>
    <row r="110" spans="1:38" s="6" customFormat="1" ht="26.25" customHeight="1" thickBot="1">
      <c r="A110" s="37" t="s">
        <v>229</v>
      </c>
      <c r="B110" s="37" t="s">
        <v>247</v>
      </c>
      <c r="C110" s="37" t="s">
        <v>362</v>
      </c>
      <c r="D110" s="46"/>
      <c r="E110" s="39">
        <v>3.8290999999999998E-4</v>
      </c>
      <c r="F110" s="39">
        <v>8.5110450000000001E-3</v>
      </c>
      <c r="G110" s="39" t="s">
        <v>399</v>
      </c>
      <c r="H110" s="39">
        <v>7.8322500000000007E-3</v>
      </c>
      <c r="I110" s="39">
        <v>3.481E-4</v>
      </c>
      <c r="J110" s="39">
        <v>2.4367E-3</v>
      </c>
      <c r="K110" s="39">
        <v>2.4367E-3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17.405000000000001</v>
      </c>
      <c r="AL110" s="41" t="s">
        <v>231</v>
      </c>
    </row>
    <row r="111" spans="1:38" s="6" customFormat="1" ht="26.25" customHeight="1" thickBot="1">
      <c r="A111" s="37" t="s">
        <v>229</v>
      </c>
      <c r="B111" s="37" t="s">
        <v>248</v>
      </c>
      <c r="C111" s="37" t="s">
        <v>356</v>
      </c>
      <c r="D111" s="46"/>
      <c r="E111" s="39">
        <v>1E-3</v>
      </c>
      <c r="F111" s="39">
        <v>5.8999999999999997E-2</v>
      </c>
      <c r="G111" s="39" t="s">
        <v>399</v>
      </c>
      <c r="H111" s="39">
        <v>0.02</v>
      </c>
      <c r="I111" s="39">
        <v>4.0000000000000001E-3</v>
      </c>
      <c r="J111" s="39">
        <v>8.0000000000000002E-3</v>
      </c>
      <c r="K111" s="39">
        <v>1.7999999999999999E-2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1000</v>
      </c>
      <c r="AL111" s="41" t="s">
        <v>231</v>
      </c>
    </row>
    <row r="112" spans="1:38" s="6" customFormat="1" ht="26.25" customHeight="1" thickBot="1">
      <c r="A112" s="37" t="s">
        <v>249</v>
      </c>
      <c r="B112" s="37" t="s">
        <v>250</v>
      </c>
      <c r="C112" s="37" t="s">
        <v>251</v>
      </c>
      <c r="D112" s="38"/>
      <c r="E112" s="39">
        <v>10.997439999999999</v>
      </c>
      <c r="F112" s="39" t="s">
        <v>399</v>
      </c>
      <c r="G112" s="39" t="s">
        <v>399</v>
      </c>
      <c r="H112" s="39">
        <v>15.176467199999998</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t="s">
        <v>402</v>
      </c>
      <c r="AF112" s="40" t="s">
        <v>399</v>
      </c>
      <c r="AG112" s="40" t="s">
        <v>399</v>
      </c>
      <c r="AH112" s="40" t="s">
        <v>399</v>
      </c>
      <c r="AI112" s="40" t="s">
        <v>399</v>
      </c>
      <c r="AJ112" s="40" t="s">
        <v>399</v>
      </c>
      <c r="AK112" s="40">
        <v>274.93599999999998</v>
      </c>
      <c r="AL112" s="41" t="s">
        <v>417</v>
      </c>
    </row>
    <row r="113" spans="1:38" s="6" customFormat="1" ht="26.25" customHeight="1" thickBot="1">
      <c r="A113" s="37" t="s">
        <v>249</v>
      </c>
      <c r="B113" s="48" t="s">
        <v>252</v>
      </c>
      <c r="C113" s="48" t="s">
        <v>253</v>
      </c>
      <c r="D113" s="38"/>
      <c r="E113" s="39">
        <v>14.993000432590101</v>
      </c>
      <c r="F113" s="39">
        <v>33.080739999999999</v>
      </c>
      <c r="G113" s="39" t="s">
        <v>399</v>
      </c>
      <c r="H113" s="39">
        <v>82.742248065068864</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4">
        <v>374825010.81475252</v>
      </c>
      <c r="AL113" s="41" t="s">
        <v>418</v>
      </c>
    </row>
    <row r="114" spans="1:38" s="6" customFormat="1" ht="26.25" customHeight="1" thickBot="1">
      <c r="A114" s="37" t="s">
        <v>249</v>
      </c>
      <c r="B114" s="48" t="s">
        <v>254</v>
      </c>
      <c r="C114" s="48" t="s">
        <v>365</v>
      </c>
      <c r="D114" s="38"/>
      <c r="E114" s="39">
        <v>5.6485839999999999E-3</v>
      </c>
      <c r="F114" s="39" t="s">
        <v>399</v>
      </c>
      <c r="G114" s="39" t="s">
        <v>399</v>
      </c>
      <c r="H114" s="39">
        <v>1.9205185999999999E-2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2824.2919999999999</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37" t="s">
        <v>386</v>
      </c>
      <c r="D116" s="38"/>
      <c r="E116" s="39" t="s">
        <v>400</v>
      </c>
      <c r="F116" s="39">
        <v>1.2183999999999999</v>
      </c>
      <c r="G116" s="39" t="s">
        <v>399</v>
      </c>
      <c r="H116" s="39">
        <v>32.16392075787855</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0.52909757999999996</v>
      </c>
      <c r="J119" s="39">
        <v>13.756537080000001</v>
      </c>
      <c r="K119" s="39">
        <v>13.756537080000001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8818293</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37" t="s">
        <v>266</v>
      </c>
      <c r="D121" s="38"/>
      <c r="E121" s="39" t="s">
        <v>399</v>
      </c>
      <c r="F121" s="39">
        <v>4.9463048799999996</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8818293</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39">
        <v>1.1564660642302198E-2</v>
      </c>
      <c r="F123" s="39">
        <v>2.4365191759896935E-2</v>
      </c>
      <c r="G123" s="39">
        <v>1.5149679144492269E-3</v>
      </c>
      <c r="H123" s="39">
        <v>1.3743103193753457E-2</v>
      </c>
      <c r="I123" s="39">
        <v>3.4339634291736275E-2</v>
      </c>
      <c r="J123" s="39">
        <v>3.5688273211460342E-2</v>
      </c>
      <c r="K123" s="39">
        <v>3.6260902511200066E-2</v>
      </c>
      <c r="L123" s="39">
        <v>4.2070243275235319E-3</v>
      </c>
      <c r="M123" s="39">
        <v>0.29815780930838476</v>
      </c>
      <c r="N123" s="39">
        <v>1.8561096306048965E-4</v>
      </c>
      <c r="O123" s="39">
        <v>1.537985817548315E-3</v>
      </c>
      <c r="P123" s="39">
        <v>3.6167468156704004E-4</v>
      </c>
      <c r="Q123" s="39">
        <v>5.7171801497795466E-5</v>
      </c>
      <c r="R123" s="39">
        <v>5.6801798255541407E-4</v>
      </c>
      <c r="S123" s="39">
        <v>3.0614719216586492E-4</v>
      </c>
      <c r="T123" s="39">
        <v>2.1404315545462362E-4</v>
      </c>
      <c r="U123" s="39">
        <v>1.5548628148134762E-4</v>
      </c>
      <c r="V123" s="39">
        <v>4.1985456831200949E-3</v>
      </c>
      <c r="W123" s="39" t="s">
        <v>399</v>
      </c>
      <c r="X123" s="39">
        <v>2.7472104475248713E-2</v>
      </c>
      <c r="Y123" s="39">
        <v>1.591833787428534E-2</v>
      </c>
      <c r="Z123" s="39">
        <v>8.9263066025669462E-3</v>
      </c>
      <c r="AA123" s="39">
        <v>9.5778797244814081E-3</v>
      </c>
      <c r="AB123" s="39">
        <v>6.1894628676582415E-2</v>
      </c>
      <c r="AC123" s="39" t="s">
        <v>399</v>
      </c>
      <c r="AD123" s="39" t="s">
        <v>399</v>
      </c>
      <c r="AE123" s="26"/>
      <c r="AF123" s="40" t="s">
        <v>399</v>
      </c>
      <c r="AG123" s="40" t="s">
        <v>399</v>
      </c>
      <c r="AH123" s="40" t="s">
        <v>399</v>
      </c>
      <c r="AI123" s="40" t="s">
        <v>399</v>
      </c>
      <c r="AJ123" s="40" t="s">
        <v>399</v>
      </c>
      <c r="AK123" s="44">
        <v>1039651.3239064709</v>
      </c>
      <c r="AL123" s="41"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0.669868742201851</v>
      </c>
      <c r="G125" s="39" t="s">
        <v>399</v>
      </c>
      <c r="H125" s="39" t="s">
        <v>401</v>
      </c>
      <c r="I125" s="39">
        <v>1.41572277290148E-4</v>
      </c>
      <c r="J125" s="39">
        <v>9.3952511292552502E-4</v>
      </c>
      <c r="K125" s="39">
        <v>1.9863019510708599E-3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507</v>
      </c>
      <c r="AL125" s="41"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1"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1"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421</v>
      </c>
      <c r="AL128" s="41" t="s">
        <v>422</v>
      </c>
    </row>
    <row r="129" spans="1:38" s="6" customFormat="1" ht="26.25" customHeight="1" thickBot="1">
      <c r="A129" s="37" t="s">
        <v>274</v>
      </c>
      <c r="B129" s="37" t="s">
        <v>284</v>
      </c>
      <c r="C129" s="43" t="s">
        <v>285</v>
      </c>
      <c r="D129" s="38"/>
      <c r="E129" s="39">
        <v>3.0027322047272722E-3</v>
      </c>
      <c r="F129" s="39">
        <v>2.5540480821818177E-2</v>
      </c>
      <c r="G129" s="39">
        <v>1.6221656738181814E-4</v>
      </c>
      <c r="H129" s="39" t="s">
        <v>401</v>
      </c>
      <c r="I129" s="39">
        <v>1.3805665309090908E-5</v>
      </c>
      <c r="J129" s="39">
        <v>2.4159914290909089E-5</v>
      </c>
      <c r="K129" s="39">
        <v>3.4514163272727263E-5</v>
      </c>
      <c r="L129" s="39">
        <v>4.8319828581818185E-7</v>
      </c>
      <c r="M129" s="39">
        <v>2.4159914290909089E-4</v>
      </c>
      <c r="N129" s="39">
        <v>4.4868412254545458E-3</v>
      </c>
      <c r="O129" s="39">
        <v>3.4514163272727274E-4</v>
      </c>
      <c r="P129" s="39">
        <v>1.9327931432727271E-4</v>
      </c>
      <c r="Q129" s="39">
        <v>5.5222661236363632E-5</v>
      </c>
      <c r="R129" s="39" t="s">
        <v>401</v>
      </c>
      <c r="S129" s="39" t="s">
        <v>401</v>
      </c>
      <c r="T129" s="39">
        <v>4.8319828581818179E-4</v>
      </c>
      <c r="U129" s="39" t="s">
        <v>401</v>
      </c>
      <c r="V129" s="39" t="s">
        <v>401</v>
      </c>
      <c r="W129" s="39">
        <v>1.2079957145454543</v>
      </c>
      <c r="X129" s="39" t="s">
        <v>401</v>
      </c>
      <c r="Y129" s="39" t="s">
        <v>401</v>
      </c>
      <c r="Z129" s="39" t="s">
        <v>401</v>
      </c>
      <c r="AA129" s="39" t="s">
        <v>401</v>
      </c>
      <c r="AB129" s="39">
        <v>6.9028326545454526E-5</v>
      </c>
      <c r="AC129" s="39">
        <v>6.9028326545454545E-3</v>
      </c>
      <c r="AD129" s="39" t="s">
        <v>401</v>
      </c>
      <c r="AE129" s="26"/>
      <c r="AF129" s="40" t="s">
        <v>399</v>
      </c>
      <c r="AG129" s="40" t="s">
        <v>399</v>
      </c>
      <c r="AH129" s="40" t="s">
        <v>399</v>
      </c>
      <c r="AI129" s="40" t="s">
        <v>399</v>
      </c>
      <c r="AJ129" s="40" t="s">
        <v>399</v>
      </c>
      <c r="AK129" s="40">
        <v>3.4514163272727298</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4.0003609076745697E-3</v>
      </c>
      <c r="F131" s="39">
        <v>1.5556959085401101E-3</v>
      </c>
      <c r="G131" s="39">
        <v>1.95573199930757E-4</v>
      </c>
      <c r="H131" s="39" t="s">
        <v>401</v>
      </c>
      <c r="I131" s="39" t="s">
        <v>401</v>
      </c>
      <c r="J131" s="39" t="s">
        <v>401</v>
      </c>
      <c r="K131" s="39">
        <v>5.1115722709175104E-4</v>
      </c>
      <c r="L131" s="39">
        <v>1.17566162231103E-5</v>
      </c>
      <c r="M131" s="39">
        <v>3.3336340897288101E-3</v>
      </c>
      <c r="N131" s="39">
        <v>8.0007218153491403E-4</v>
      </c>
      <c r="O131" s="39">
        <v>2.6669072717830502E-4</v>
      </c>
      <c r="P131" s="39">
        <v>3.6003248169071199E-3</v>
      </c>
      <c r="Q131" s="39">
        <v>2.2224227264858701E-6</v>
      </c>
      <c r="R131" s="39">
        <v>3.5558763623774003E-5</v>
      </c>
      <c r="S131" s="39">
        <v>5.4671599071552503E-3</v>
      </c>
      <c r="T131" s="39">
        <v>6.6672681794576198E-4</v>
      </c>
      <c r="U131" s="39" t="s">
        <v>401</v>
      </c>
      <c r="V131" s="39" t="s">
        <v>401</v>
      </c>
      <c r="W131" s="39">
        <v>88.896909059434805</v>
      </c>
      <c r="X131" s="39" t="s">
        <v>401</v>
      </c>
      <c r="Y131" s="39" t="s">
        <v>401</v>
      </c>
      <c r="Z131" s="39" t="s">
        <v>401</v>
      </c>
      <c r="AA131" s="39" t="s">
        <v>401</v>
      </c>
      <c r="AB131" s="39">
        <v>8.8896909059434905E-8</v>
      </c>
      <c r="AC131" s="39">
        <v>0.22224227264858701</v>
      </c>
      <c r="AD131" s="39">
        <v>4.44484545297174E-2</v>
      </c>
      <c r="AE131" s="26"/>
      <c r="AF131" s="40" t="s">
        <v>399</v>
      </c>
      <c r="AG131" s="40" t="s">
        <v>399</v>
      </c>
      <c r="AH131" s="40" t="s">
        <v>399</v>
      </c>
      <c r="AI131" s="40" t="s">
        <v>399</v>
      </c>
      <c r="AJ131" s="40" t="s">
        <v>399</v>
      </c>
      <c r="AK131" s="40">
        <v>2.22242272648587</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1.3010249999999999E-3</v>
      </c>
      <c r="F133" s="39">
        <v>2.0500999999999999E-5</v>
      </c>
      <c r="G133" s="39">
        <v>1.7820100000000001E-4</v>
      </c>
      <c r="H133" s="39" t="s">
        <v>399</v>
      </c>
      <c r="I133" s="39">
        <v>5.4721900000000002E-5</v>
      </c>
      <c r="J133" s="39">
        <v>5.4721900000000002E-5</v>
      </c>
      <c r="K133" s="39">
        <v>6.0809120000000002E-5</v>
      </c>
      <c r="L133" s="39" t="s">
        <v>401</v>
      </c>
      <c r="M133" s="39">
        <v>2.2078000000000001E-4</v>
      </c>
      <c r="N133" s="39">
        <v>4.7357310000000002E-5</v>
      </c>
      <c r="O133" s="39">
        <v>7.9323099999999993E-6</v>
      </c>
      <c r="P133" s="39">
        <v>2.34973E-3</v>
      </c>
      <c r="Q133" s="39">
        <v>2.1462969999999999E-5</v>
      </c>
      <c r="R133" s="39">
        <v>2.1384119999999999E-5</v>
      </c>
      <c r="S133" s="39">
        <v>1.9602110000000001E-5</v>
      </c>
      <c r="T133" s="39">
        <v>2.732941E-5</v>
      </c>
      <c r="U133" s="39">
        <v>3.1193060000000002E-5</v>
      </c>
      <c r="V133" s="39">
        <v>2.5250924000000001E-4</v>
      </c>
      <c r="W133" s="39">
        <v>4.2579E-5</v>
      </c>
      <c r="X133" s="39">
        <v>2.0816400000000001E-8</v>
      </c>
      <c r="Y133" s="39">
        <v>1.137017E-8</v>
      </c>
      <c r="Z133" s="39">
        <v>1.015588E-8</v>
      </c>
      <c r="AA133" s="39">
        <v>1.1023229999999999E-8</v>
      </c>
      <c r="AB133" s="39">
        <v>5.336568E-8</v>
      </c>
      <c r="AC133" s="39">
        <v>2.3655E-4</v>
      </c>
      <c r="AD133" s="39">
        <v>6.4656999999999996E-4</v>
      </c>
      <c r="AE133" s="26"/>
      <c r="AF133" s="40" t="s">
        <v>399</v>
      </c>
      <c r="AG133" s="40" t="s">
        <v>399</v>
      </c>
      <c r="AH133" s="40" t="s">
        <v>399</v>
      </c>
      <c r="AI133" s="40" t="s">
        <v>399</v>
      </c>
      <c r="AJ133" s="40" t="s">
        <v>399</v>
      </c>
      <c r="AK133" s="40">
        <v>1577</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0.48089152499999999</v>
      </c>
      <c r="F135" s="39">
        <v>0.18600521249999999</v>
      </c>
      <c r="G135" s="39">
        <v>1.66346125E-2</v>
      </c>
      <c r="H135" s="39" t="s">
        <v>401</v>
      </c>
      <c r="I135" s="39">
        <v>0.63362751250000005</v>
      </c>
      <c r="J135" s="39">
        <v>0.68201911250000002</v>
      </c>
      <c r="K135" s="39">
        <v>0.70167820000000003</v>
      </c>
      <c r="L135" s="39">
        <v>0.26612355524999998</v>
      </c>
      <c r="M135" s="39">
        <v>8.4428219625000001</v>
      </c>
      <c r="N135" s="39">
        <v>7.4099637499999996E-2</v>
      </c>
      <c r="O135" s="39">
        <v>1.5122375E-2</v>
      </c>
      <c r="P135" s="39" t="s">
        <v>401</v>
      </c>
      <c r="Q135" s="39">
        <v>6.2001737500000001E-2</v>
      </c>
      <c r="R135" s="39">
        <v>1.5122375E-3</v>
      </c>
      <c r="S135" s="39">
        <v>3.0244750000000001E-2</v>
      </c>
      <c r="T135" s="39" t="s">
        <v>401</v>
      </c>
      <c r="U135" s="39">
        <v>1.0585662500000001E-2</v>
      </c>
      <c r="V135" s="39">
        <v>2.6509523375000001</v>
      </c>
      <c r="W135" s="39">
        <v>1.5122374999999999</v>
      </c>
      <c r="X135" s="39">
        <v>1.6634612500000001E-3</v>
      </c>
      <c r="Y135" s="39">
        <v>3.1756987499999998E-3</v>
      </c>
      <c r="Z135" s="39">
        <v>4.3854887500000004E-3</v>
      </c>
      <c r="AA135" s="39" t="s">
        <v>401</v>
      </c>
      <c r="AB135" s="39">
        <v>9.2246487499999998E-3</v>
      </c>
      <c r="AC135" s="39" t="s">
        <v>401</v>
      </c>
      <c r="AD135" s="39" t="s">
        <v>399</v>
      </c>
      <c r="AE135" s="26"/>
      <c r="AF135" s="40" t="s">
        <v>399</v>
      </c>
      <c r="AG135" s="40" t="s">
        <v>399</v>
      </c>
      <c r="AH135" s="40" t="s">
        <v>399</v>
      </c>
      <c r="AI135" s="40" t="s">
        <v>399</v>
      </c>
      <c r="AJ135" s="40" t="s">
        <v>399</v>
      </c>
      <c r="AK135" s="40">
        <v>151.22375</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399</v>
      </c>
      <c r="F137" s="39" t="s">
        <v>399</v>
      </c>
      <c r="G137" s="39" t="s">
        <v>399</v>
      </c>
      <c r="H137" s="39" t="s">
        <v>399</v>
      </c>
      <c r="I137" s="39" t="s">
        <v>399</v>
      </c>
      <c r="J137" s="39" t="s">
        <v>399</v>
      </c>
      <c r="K137" s="39" t="s">
        <v>399</v>
      </c>
      <c r="L137" s="39" t="s">
        <v>399</v>
      </c>
      <c r="M137" s="39" t="s">
        <v>399</v>
      </c>
      <c r="N137" s="39" t="s">
        <v>399</v>
      </c>
      <c r="O137" s="39" t="s">
        <v>399</v>
      </c>
      <c r="P137" s="39" t="s">
        <v>399</v>
      </c>
      <c r="Q137" s="39" t="s">
        <v>399</v>
      </c>
      <c r="R137" s="39" t="s">
        <v>399</v>
      </c>
      <c r="S137" s="39" t="s">
        <v>399</v>
      </c>
      <c r="T137" s="39" t="s">
        <v>399</v>
      </c>
      <c r="U137" s="39" t="s">
        <v>399</v>
      </c>
      <c r="V137" s="39" t="s">
        <v>399</v>
      </c>
      <c r="W137" s="39" t="s">
        <v>399</v>
      </c>
      <c r="X137" s="39" t="s">
        <v>399</v>
      </c>
      <c r="Y137" s="39" t="s">
        <v>399</v>
      </c>
      <c r="Z137" s="39" t="s">
        <v>399</v>
      </c>
      <c r="AA137" s="39" t="s">
        <v>399</v>
      </c>
      <c r="AB137" s="39" t="s">
        <v>399</v>
      </c>
      <c r="AC137" s="39" t="s">
        <v>399</v>
      </c>
      <c r="AD137" s="39" t="s">
        <v>399</v>
      </c>
      <c r="AE137" s="26"/>
      <c r="AF137" s="40" t="s">
        <v>399</v>
      </c>
      <c r="AG137" s="40" t="s">
        <v>399</v>
      </c>
      <c r="AH137" s="40" t="s">
        <v>399</v>
      </c>
      <c r="AI137" s="40" t="s">
        <v>399</v>
      </c>
      <c r="AJ137" s="40" t="s">
        <v>399</v>
      </c>
      <c r="AK137" s="40" t="s">
        <v>399</v>
      </c>
      <c r="AL137" s="41" t="s">
        <v>392</v>
      </c>
    </row>
    <row r="138" spans="1:38" s="6" customFormat="1" ht="26.25" customHeight="1" thickBot="1">
      <c r="A138" s="37" t="s">
        <v>274</v>
      </c>
      <c r="B138" s="37" t="s">
        <v>303</v>
      </c>
      <c r="C138" s="37" t="s">
        <v>304</v>
      </c>
      <c r="D138" s="38"/>
      <c r="E138" s="39" t="s">
        <v>399</v>
      </c>
      <c r="F138" s="39" t="s">
        <v>401</v>
      </c>
      <c r="G138" s="39" t="s">
        <v>399</v>
      </c>
      <c r="H138" s="39">
        <v>15.262076800000001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v>9538798</v>
      </c>
      <c r="AL138" s="41" t="s">
        <v>449</v>
      </c>
    </row>
    <row r="139" spans="1:38" s="6" customFormat="1" ht="26.25" customHeight="1" thickBot="1">
      <c r="A139" s="37" t="s">
        <v>274</v>
      </c>
      <c r="B139" s="37" t="s">
        <v>305</v>
      </c>
      <c r="C139" s="37" t="s">
        <v>357</v>
      </c>
      <c r="D139" s="38"/>
      <c r="E139" s="39" t="s">
        <v>399</v>
      </c>
      <c r="F139" s="39" t="s">
        <v>399</v>
      </c>
      <c r="G139" s="39" t="s">
        <v>399</v>
      </c>
      <c r="H139" s="39" t="s">
        <v>399</v>
      </c>
      <c r="I139" s="39" t="s">
        <v>399</v>
      </c>
      <c r="J139" s="39" t="s">
        <v>399</v>
      </c>
      <c r="K139" s="39" t="s">
        <v>399</v>
      </c>
      <c r="L139" s="39" t="s">
        <v>399</v>
      </c>
      <c r="M139" s="39" t="s">
        <v>399</v>
      </c>
      <c r="N139" s="39" t="s">
        <v>399</v>
      </c>
      <c r="O139" s="39" t="s">
        <v>399</v>
      </c>
      <c r="P139" s="39" t="s">
        <v>399</v>
      </c>
      <c r="Q139" s="39" t="s">
        <v>399</v>
      </c>
      <c r="R139" s="39" t="s">
        <v>399</v>
      </c>
      <c r="S139" s="39" t="s">
        <v>399</v>
      </c>
      <c r="T139" s="39" t="s">
        <v>399</v>
      </c>
      <c r="U139" s="39" t="s">
        <v>399</v>
      </c>
      <c r="V139" s="39" t="s">
        <v>399</v>
      </c>
      <c r="W139" s="39" t="s">
        <v>399</v>
      </c>
      <c r="X139" s="39" t="s">
        <v>399</v>
      </c>
      <c r="Y139" s="39" t="s">
        <v>399</v>
      </c>
      <c r="Z139" s="39" t="s">
        <v>399</v>
      </c>
      <c r="AA139" s="39" t="s">
        <v>399</v>
      </c>
      <c r="AB139" s="39" t="s">
        <v>399</v>
      </c>
      <c r="AC139" s="39" t="s">
        <v>399</v>
      </c>
      <c r="AD139" s="39" t="s">
        <v>399</v>
      </c>
      <c r="AE139" s="26"/>
      <c r="AF139" s="40" t="s">
        <v>399</v>
      </c>
      <c r="AG139" s="40" t="s">
        <v>399</v>
      </c>
      <c r="AH139" s="40" t="s">
        <v>399</v>
      </c>
      <c r="AI139" s="40" t="s">
        <v>399</v>
      </c>
      <c r="AJ139" s="40" t="s">
        <v>399</v>
      </c>
      <c r="AK139" s="40" t="s">
        <v>399</v>
      </c>
      <c r="AL139" s="41" t="s">
        <v>389</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1" t="s">
        <v>389</v>
      </c>
    </row>
    <row r="141" spans="1:38" s="61" customFormat="1" ht="37.5" customHeight="1" thickBot="1">
      <c r="A141" s="57"/>
      <c r="B141" s="58" t="s">
        <v>309</v>
      </c>
      <c r="C141" s="59" t="s">
        <v>498</v>
      </c>
      <c r="D141" s="57" t="s">
        <v>130</v>
      </c>
      <c r="E141" s="57">
        <f>SUM(E14:E140)</f>
        <v>398.66003459798009</v>
      </c>
      <c r="F141" s="57">
        <f t="shared" ref="F141:AD141" si="0">SUM(F14:F140)</f>
        <v>365.10279428181337</v>
      </c>
      <c r="G141" s="57">
        <f t="shared" si="0"/>
        <v>700.15141023619105</v>
      </c>
      <c r="H141" s="57">
        <f t="shared" si="0"/>
        <v>262.4688513064155</v>
      </c>
      <c r="I141" s="57">
        <f t="shared" si="0"/>
        <v>63.879445415303955</v>
      </c>
      <c r="J141" s="57">
        <f t="shared" si="0"/>
        <v>108.20518759383454</v>
      </c>
      <c r="K141" s="57">
        <f t="shared" si="0"/>
        <v>219.26499077317916</v>
      </c>
      <c r="L141" s="57">
        <f t="shared" si="0"/>
        <v>5.1642116590948843</v>
      </c>
      <c r="M141" s="57">
        <f t="shared" si="0"/>
        <v>955.17461288002733</v>
      </c>
      <c r="N141" s="57">
        <f t="shared" si="0"/>
        <v>459.28113251979323</v>
      </c>
      <c r="O141" s="57">
        <f t="shared" si="0"/>
        <v>4.0246917919844538</v>
      </c>
      <c r="P141" s="57">
        <f t="shared" si="0"/>
        <v>3.2569997418128014</v>
      </c>
      <c r="Q141" s="57">
        <f t="shared" si="0"/>
        <v>46.664667327355453</v>
      </c>
      <c r="R141" s="57">
        <f>SUM(R14:R140)</f>
        <v>18.912882038241179</v>
      </c>
      <c r="S141" s="57">
        <f t="shared" si="0"/>
        <v>8.1983596297633206</v>
      </c>
      <c r="T141" s="57">
        <f t="shared" si="0"/>
        <v>87.744358288198228</v>
      </c>
      <c r="U141" s="57">
        <f t="shared" si="0"/>
        <v>16.334128390688484</v>
      </c>
      <c r="V141" s="57">
        <f t="shared" si="0"/>
        <v>98.32361559062312</v>
      </c>
      <c r="W141" s="57">
        <f t="shared" si="0"/>
        <v>221.01650313298023</v>
      </c>
      <c r="X141" s="57">
        <f t="shared" si="0"/>
        <v>12.612305434572384</v>
      </c>
      <c r="Y141" s="57">
        <f t="shared" si="0"/>
        <v>15.759625178995977</v>
      </c>
      <c r="Z141" s="57">
        <f t="shared" si="0"/>
        <v>5.9881747782695021</v>
      </c>
      <c r="AA141" s="57">
        <f t="shared" si="0"/>
        <v>5.5714090662443043</v>
      </c>
      <c r="AB141" s="57">
        <f t="shared" si="0"/>
        <v>54.375583575305633</v>
      </c>
      <c r="AC141" s="57">
        <f t="shared" si="0"/>
        <v>2.5779027753031323</v>
      </c>
      <c r="AD141" s="57">
        <f t="shared" si="0"/>
        <v>45.430382153029718</v>
      </c>
      <c r="AE141" s="60"/>
      <c r="AF141" s="57"/>
      <c r="AG141" s="57"/>
      <c r="AH141" s="57"/>
      <c r="AI141" s="57"/>
      <c r="AJ141" s="57"/>
      <c r="AK141" s="57"/>
      <c r="AL141" s="59"/>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66"/>
      <c r="AF142" s="66"/>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2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2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2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2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2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2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2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26"/>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398.66003459798009</v>
      </c>
      <c r="F152" s="81">
        <f t="shared" ref="F152:AD152" si="1">F141 + F151 + IF(AND(OR($B$4="AT",$B$4="BE",$B$4="CH",$B$4="GB",$B$4="IE",$B$4="LT",$B$4="LU",$B$4="NL"),SUM(F143:F149)&gt;0),SUM(F143:F149)-SUM(F27:F33),0)</f>
        <v>365.10279428181337</v>
      </c>
      <c r="G152" s="81">
        <f t="shared" si="1"/>
        <v>700.15141023619105</v>
      </c>
      <c r="H152" s="81">
        <f t="shared" si="1"/>
        <v>262.4688513064155</v>
      </c>
      <c r="I152" s="81">
        <f t="shared" si="1"/>
        <v>63.879445415303955</v>
      </c>
      <c r="J152" s="81">
        <f t="shared" si="1"/>
        <v>108.20518759383454</v>
      </c>
      <c r="K152" s="81">
        <f t="shared" si="1"/>
        <v>219.26499077317916</v>
      </c>
      <c r="L152" s="81">
        <f t="shared" si="1"/>
        <v>5.1642116590948843</v>
      </c>
      <c r="M152" s="81">
        <f t="shared" si="1"/>
        <v>955.17461288002733</v>
      </c>
      <c r="N152" s="81">
        <f t="shared" si="1"/>
        <v>459.28113251979323</v>
      </c>
      <c r="O152" s="81">
        <f t="shared" si="1"/>
        <v>4.0246917919844538</v>
      </c>
      <c r="P152" s="81">
        <f t="shared" si="1"/>
        <v>3.2569997418128014</v>
      </c>
      <c r="Q152" s="81">
        <f t="shared" si="1"/>
        <v>46.664667327355453</v>
      </c>
      <c r="R152" s="81">
        <f t="shared" si="1"/>
        <v>18.912882038241179</v>
      </c>
      <c r="S152" s="81">
        <f t="shared" si="1"/>
        <v>8.1983596297633206</v>
      </c>
      <c r="T152" s="81">
        <f t="shared" si="1"/>
        <v>87.744358288198228</v>
      </c>
      <c r="U152" s="81">
        <f t="shared" si="1"/>
        <v>16.334128390688484</v>
      </c>
      <c r="V152" s="81">
        <f t="shared" si="1"/>
        <v>98.32361559062312</v>
      </c>
      <c r="W152" s="81">
        <f t="shared" si="1"/>
        <v>221.01650313298023</v>
      </c>
      <c r="X152" s="81">
        <f t="shared" si="1"/>
        <v>12.612305434572384</v>
      </c>
      <c r="Y152" s="81">
        <f t="shared" si="1"/>
        <v>15.759625178995977</v>
      </c>
      <c r="Z152" s="81">
        <f t="shared" si="1"/>
        <v>5.9881747782695021</v>
      </c>
      <c r="AA152" s="81">
        <f t="shared" si="1"/>
        <v>5.5714090662443043</v>
      </c>
      <c r="AB152" s="81">
        <f t="shared" si="1"/>
        <v>54.375583575305633</v>
      </c>
      <c r="AC152" s="81">
        <f t="shared" si="1"/>
        <v>2.5779027753031323</v>
      </c>
      <c r="AD152" s="81">
        <f t="shared" si="1"/>
        <v>45.430382153029718</v>
      </c>
      <c r="AE152" s="2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26"/>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398.66003459798009</v>
      </c>
      <c r="F154" s="81">
        <f>F141 + F153 - IF(OR($B$6=2005,$B$6&gt;=2020),SUM(F99:F122),0) + IF(AND(OR($B$4="AT",$B$4="BE",$B$4="CH",$B$4="GB",$B$4="IE",$B$4="LT",$B$4="LU",$B$4="NL"),SUM(F143:F149)&gt;0),SUM(F143:F149)-SUM(F27:F33),0)</f>
        <v>365.10279428181337</v>
      </c>
      <c r="G154" s="81">
        <f>G141 + G153 + IF(AND(OR($B$4="AT",$B$4="BE",$B$4="CH",$B$4="GB",$B$4="IE",$B$4="LT",$B$4="LU",$B$4="NL"),SUM(G143:G149)&gt;0),SUM(G143:G149)-SUM(G27:G33),0)</f>
        <v>700.15141023619105</v>
      </c>
      <c r="H154" s="81">
        <f t="shared" ref="H154:AD154" si="2">H141 + H153 + IF(AND(OR($B$4="AT",$B$4="BE",$B$4="CH",$B$4="GB",$B$4="IE",$B$4="LT",$B$4="LU",$B$4="NL"),SUM(H143:H149)&gt;0),SUM(H143:H149)-SUM(H27:H33),0)</f>
        <v>262.4688513064155</v>
      </c>
      <c r="I154" s="81">
        <f t="shared" si="2"/>
        <v>63.879445415303955</v>
      </c>
      <c r="J154" s="81">
        <f t="shared" si="2"/>
        <v>108.20518759383454</v>
      </c>
      <c r="K154" s="81">
        <f t="shared" si="2"/>
        <v>219.26499077317916</v>
      </c>
      <c r="L154" s="81">
        <f t="shared" si="2"/>
        <v>5.1642116590948843</v>
      </c>
      <c r="M154" s="81">
        <f t="shared" si="2"/>
        <v>955.17461288002733</v>
      </c>
      <c r="N154" s="81">
        <f t="shared" si="2"/>
        <v>459.28113251979323</v>
      </c>
      <c r="O154" s="81">
        <f t="shared" si="2"/>
        <v>4.0246917919844538</v>
      </c>
      <c r="P154" s="81">
        <f t="shared" si="2"/>
        <v>3.2569997418128014</v>
      </c>
      <c r="Q154" s="81">
        <f t="shared" si="2"/>
        <v>46.664667327355453</v>
      </c>
      <c r="R154" s="81">
        <f t="shared" si="2"/>
        <v>18.912882038241179</v>
      </c>
      <c r="S154" s="81">
        <f t="shared" si="2"/>
        <v>8.1983596297633206</v>
      </c>
      <c r="T154" s="81">
        <f t="shared" si="2"/>
        <v>87.744358288198228</v>
      </c>
      <c r="U154" s="81">
        <f t="shared" si="2"/>
        <v>16.334128390688484</v>
      </c>
      <c r="V154" s="81">
        <f t="shared" si="2"/>
        <v>98.32361559062312</v>
      </c>
      <c r="W154" s="81">
        <f t="shared" si="2"/>
        <v>221.01650313298023</v>
      </c>
      <c r="X154" s="81">
        <f t="shared" si="2"/>
        <v>12.612305434572384</v>
      </c>
      <c r="Y154" s="81">
        <f t="shared" si="2"/>
        <v>15.759625178995977</v>
      </c>
      <c r="Z154" s="81">
        <f t="shared" si="2"/>
        <v>5.9881747782695021</v>
      </c>
      <c r="AA154" s="81">
        <f t="shared" si="2"/>
        <v>5.5714090662443043</v>
      </c>
      <c r="AB154" s="81">
        <f t="shared" si="2"/>
        <v>54.375583575305633</v>
      </c>
      <c r="AC154" s="81">
        <f t="shared" si="2"/>
        <v>2.5779027753031323</v>
      </c>
      <c r="AD154" s="81">
        <f t="shared" si="2"/>
        <v>45.430382153029718</v>
      </c>
      <c r="AE154" s="26"/>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26"/>
      <c r="AF156" s="83"/>
      <c r="AG156" s="83"/>
      <c r="AH156" s="83"/>
      <c r="AI156" s="83"/>
      <c r="AJ156" s="83"/>
      <c r="AK156" s="83"/>
      <c r="AL156" s="84"/>
    </row>
    <row r="157" spans="1:38" ht="26.25" customHeight="1" thickBot="1">
      <c r="A157" s="85" t="s">
        <v>313</v>
      </c>
      <c r="B157" s="85" t="s">
        <v>314</v>
      </c>
      <c r="C157" s="85" t="s">
        <v>315</v>
      </c>
      <c r="D157" s="86"/>
      <c r="E157" s="87">
        <v>1.8786877638910862</v>
      </c>
      <c r="F157" s="87">
        <v>5.9236589400672827E-2</v>
      </c>
      <c r="G157" s="87">
        <v>0.12838834809477526</v>
      </c>
      <c r="H157" s="87" t="s">
        <v>401</v>
      </c>
      <c r="I157" s="87">
        <v>3.3761374320381801E-2</v>
      </c>
      <c r="J157" s="87">
        <v>3.3761374320381801E-2</v>
      </c>
      <c r="K157" s="87" t="s">
        <v>401</v>
      </c>
      <c r="L157" s="87" t="s">
        <v>401</v>
      </c>
      <c r="M157" s="87">
        <v>0.54250801539631144</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26"/>
      <c r="AF157" s="88">
        <v>6770.9568179644557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87">
        <v>2.3452399411483936E-2</v>
      </c>
      <c r="F158" s="87">
        <v>1.0576662316691414E-3</v>
      </c>
      <c r="G158" s="87">
        <v>1.5852827504511636E-3</v>
      </c>
      <c r="H158" s="87" t="s">
        <v>401</v>
      </c>
      <c r="I158" s="87">
        <v>1.4204899316294753E-4</v>
      </c>
      <c r="J158" s="87">
        <v>1.4204899316294753E-4</v>
      </c>
      <c r="K158" s="87" t="s">
        <v>401</v>
      </c>
      <c r="L158" s="87" t="s">
        <v>401</v>
      </c>
      <c r="M158" s="87">
        <v>2.9890530669291253E-2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26"/>
      <c r="AF158" s="88">
        <v>91.86141058438298</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2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2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26"/>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26"/>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26"/>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26"/>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0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11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11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0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11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ignoredErrors>
    <ignoredError sqref="E141:AD141 E152:AD154"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121" customWidth="1"/>
    <col min="3" max="3" width="46.42578125" style="121" customWidth="1"/>
    <col min="4" max="4" width="7.140625" style="121" customWidth="1"/>
    <col min="5" max="24" width="8.5703125" style="121" customWidth="1"/>
    <col min="25" max="25" width="8.85546875" style="121" customWidth="1"/>
    <col min="26" max="30" width="8.5703125" style="121" customWidth="1"/>
    <col min="31" max="31" width="2.140625" style="121" customWidth="1"/>
    <col min="32" max="32" width="9.42578125" style="193" customWidth="1"/>
    <col min="33" max="33" width="10.28515625" style="193" customWidth="1"/>
    <col min="34" max="35" width="9.42578125" style="193" customWidth="1"/>
    <col min="36" max="36" width="8.5703125" style="193" customWidth="1"/>
    <col min="37" max="37" width="12" style="193" customWidth="1"/>
    <col min="38" max="38" width="25.7109375" style="121" customWidth="1"/>
    <col min="39" max="16384" width="8.85546875" style="1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3"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14">
        <v>2009</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3" t="s">
        <v>616</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s="21" customFormat="1">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s="21" customFormat="1"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2009</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s="21" customFormat="1"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s="21" customFormat="1"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122"/>
      <c r="E14" s="123">
        <v>65.563016340048989</v>
      </c>
      <c r="F14" s="123">
        <v>0.75870896999999993</v>
      </c>
      <c r="G14" s="123">
        <v>396.05816997634622</v>
      </c>
      <c r="H14" s="123" t="s">
        <v>401</v>
      </c>
      <c r="I14" s="123">
        <v>5.7390174815087693</v>
      </c>
      <c r="J14" s="123">
        <v>11.529340165911467</v>
      </c>
      <c r="K14" s="123">
        <v>16.63395873655482</v>
      </c>
      <c r="L14" s="123">
        <v>0.13761446709361852</v>
      </c>
      <c r="M14" s="123">
        <v>7.6855507999999988</v>
      </c>
      <c r="N14" s="123">
        <v>4.1356383919999997</v>
      </c>
      <c r="O14" s="123">
        <v>0.50778617199999998</v>
      </c>
      <c r="P14" s="123">
        <v>0.79831755299999996</v>
      </c>
      <c r="Q14" s="123">
        <v>3.9361940199999998</v>
      </c>
      <c r="R14" s="123">
        <v>2.4998748820800003</v>
      </c>
      <c r="S14" s="123">
        <v>0.399588852208</v>
      </c>
      <c r="T14" s="123">
        <v>7.5056222039999998</v>
      </c>
      <c r="U14" s="123">
        <v>12.099219189600001</v>
      </c>
      <c r="V14" s="123">
        <v>4.2969183119999999</v>
      </c>
      <c r="W14" s="123">
        <v>2.8613115000000002</v>
      </c>
      <c r="X14" s="123">
        <v>2.0062429800000001E-3</v>
      </c>
      <c r="Y14" s="123">
        <v>1.0166740220000001E-2</v>
      </c>
      <c r="Z14" s="123">
        <v>7.9843727200000006E-3</v>
      </c>
      <c r="AA14" s="123">
        <v>8.545969800000001E-4</v>
      </c>
      <c r="AB14" s="123">
        <v>2.1011952900000002E-2</v>
      </c>
      <c r="AC14" s="123">
        <v>1.8021825</v>
      </c>
      <c r="AD14" s="123">
        <v>5.8436525000000001E-3</v>
      </c>
      <c r="AE14" s="26"/>
      <c r="AF14" s="124">
        <v>19163</v>
      </c>
      <c r="AG14" s="124">
        <v>267925</v>
      </c>
      <c r="AH14" s="124">
        <v>126608</v>
      </c>
      <c r="AI14" s="124">
        <v>1417</v>
      </c>
      <c r="AJ14" s="124" t="s">
        <v>399</v>
      </c>
      <c r="AK14" s="124" t="s">
        <v>399</v>
      </c>
      <c r="AL14" s="125" t="s">
        <v>40</v>
      </c>
    </row>
    <row r="15" spans="1:38" s="6" customFormat="1" ht="26.25" customHeight="1" thickBot="1">
      <c r="A15" s="37" t="s">
        <v>44</v>
      </c>
      <c r="B15" s="37" t="s">
        <v>45</v>
      </c>
      <c r="C15" s="37" t="s">
        <v>46</v>
      </c>
      <c r="D15" s="122"/>
      <c r="E15" s="123">
        <v>3.7440439999999997</v>
      </c>
      <c r="F15" s="123">
        <v>0.1021016</v>
      </c>
      <c r="G15" s="123">
        <v>1.958376428</v>
      </c>
      <c r="H15" s="123" t="s">
        <v>401</v>
      </c>
      <c r="I15" s="123">
        <v>0.10781612</v>
      </c>
      <c r="J15" s="123">
        <v>0.13103851999999996</v>
      </c>
      <c r="K15" s="123">
        <v>0.17118571999999999</v>
      </c>
      <c r="L15" s="123">
        <v>5.0503117999999994E-3</v>
      </c>
      <c r="M15" s="123">
        <v>1.4551655999999999</v>
      </c>
      <c r="N15" s="123">
        <v>1.8001841999999997E-2</v>
      </c>
      <c r="O15" s="123">
        <v>4.732146999999999E-3</v>
      </c>
      <c r="P15" s="123">
        <v>4.9209759999999996E-3</v>
      </c>
      <c r="Q15" s="123">
        <v>1.995984E-2</v>
      </c>
      <c r="R15" s="123">
        <v>1.0063998879999999E-2</v>
      </c>
      <c r="S15" s="123">
        <v>2.0902879888000003E-2</v>
      </c>
      <c r="T15" s="123">
        <v>1.0036982518799999</v>
      </c>
      <c r="U15" s="123">
        <v>8.5089855999999995E-3</v>
      </c>
      <c r="V15" s="123">
        <v>0.34563448199999997</v>
      </c>
      <c r="W15" s="123">
        <v>2.7734000000000002E-2</v>
      </c>
      <c r="X15" s="123">
        <v>2.0041280000000006E-5</v>
      </c>
      <c r="Y15" s="123">
        <v>4.7773920000000002E-5</v>
      </c>
      <c r="Z15" s="123">
        <v>4.7773920000000002E-5</v>
      </c>
      <c r="AA15" s="123">
        <v>5.7299040000000004E-5</v>
      </c>
      <c r="AB15" s="123">
        <v>1.7288816000000001E-4</v>
      </c>
      <c r="AC15" s="123">
        <v>0</v>
      </c>
      <c r="AD15" s="123">
        <v>0</v>
      </c>
      <c r="AE15" s="26"/>
      <c r="AF15" s="124">
        <v>3936</v>
      </c>
      <c r="AG15" s="124" t="s">
        <v>399</v>
      </c>
      <c r="AH15" s="124">
        <v>35788</v>
      </c>
      <c r="AI15" s="124" t="s">
        <v>399</v>
      </c>
      <c r="AJ15" s="124" t="s">
        <v>399</v>
      </c>
      <c r="AK15" s="124" t="s">
        <v>399</v>
      </c>
      <c r="AL15" s="125" t="s">
        <v>40</v>
      </c>
    </row>
    <row r="16" spans="1:38" s="6" customFormat="1" ht="26.25" customHeight="1" thickBot="1">
      <c r="A16" s="37" t="s">
        <v>44</v>
      </c>
      <c r="B16" s="37" t="s">
        <v>47</v>
      </c>
      <c r="C16" s="37" t="s">
        <v>48</v>
      </c>
      <c r="D16" s="122"/>
      <c r="E16" s="123">
        <v>3.4011390000000001</v>
      </c>
      <c r="F16" s="123">
        <v>0.52394139999999989</v>
      </c>
      <c r="G16" s="123">
        <v>0.78948650999999992</v>
      </c>
      <c r="H16" s="123">
        <v>2.9599999999999998E-4</v>
      </c>
      <c r="I16" s="123">
        <v>0.15633733999999999</v>
      </c>
      <c r="J16" s="123">
        <v>0.17902334</v>
      </c>
      <c r="K16" s="123">
        <v>0.17994034000000003</v>
      </c>
      <c r="L16" s="123">
        <v>7.4111719999999992E-2</v>
      </c>
      <c r="M16" s="123">
        <v>1.2499149999999999</v>
      </c>
      <c r="N16" s="123">
        <v>7.4353482999999984E-2</v>
      </c>
      <c r="O16" s="123">
        <v>1.4175077000000002E-3</v>
      </c>
      <c r="P16" s="123">
        <v>3.2899800000000001E-3</v>
      </c>
      <c r="Q16" s="123">
        <v>5.6813200000000001E-3</v>
      </c>
      <c r="R16" s="123">
        <v>7.3901888999999998E-2</v>
      </c>
      <c r="S16" s="123">
        <v>2.3796977799999997E-2</v>
      </c>
      <c r="T16" s="123">
        <v>0.89994738900000004</v>
      </c>
      <c r="U16" s="123">
        <v>1.8691739999999999E-3</v>
      </c>
      <c r="V16" s="123">
        <v>0.16967168999999999</v>
      </c>
      <c r="W16" s="123">
        <v>7.7174560000000003E-2</v>
      </c>
      <c r="X16" s="123">
        <v>5.7016376599999998E-3</v>
      </c>
      <c r="Y16" s="123">
        <v>7.5267387000000005E-3</v>
      </c>
      <c r="Z16" s="123">
        <v>2.9848627999999999E-3</v>
      </c>
      <c r="AA16" s="123">
        <v>2.3355067399999999E-3</v>
      </c>
      <c r="AB16" s="123">
        <v>1.85487459E-2</v>
      </c>
      <c r="AC16" s="123">
        <v>1.6969600000000004E-3</v>
      </c>
      <c r="AD16" s="123">
        <v>2.0911414050000004E-2</v>
      </c>
      <c r="AE16" s="26"/>
      <c r="AF16" s="124">
        <v>7185</v>
      </c>
      <c r="AG16" s="124">
        <v>123</v>
      </c>
      <c r="AH16" s="124">
        <v>15953</v>
      </c>
      <c r="AI16" s="124">
        <v>8</v>
      </c>
      <c r="AJ16" s="124" t="s">
        <v>399</v>
      </c>
      <c r="AK16" s="124" t="s">
        <v>399</v>
      </c>
      <c r="AL16" s="125" t="s">
        <v>40</v>
      </c>
    </row>
    <row r="17" spans="1:38" s="6" customFormat="1" ht="26.25" customHeight="1" thickBot="1">
      <c r="A17" s="37" t="s">
        <v>44</v>
      </c>
      <c r="B17" s="37" t="s">
        <v>49</v>
      </c>
      <c r="C17" s="37" t="s">
        <v>50</v>
      </c>
      <c r="D17" s="122"/>
      <c r="E17" s="123">
        <v>7.0805013180000005</v>
      </c>
      <c r="F17" s="123">
        <v>2.8823583999999998</v>
      </c>
      <c r="G17" s="123">
        <v>22.968115747999999</v>
      </c>
      <c r="H17" s="123">
        <v>5.976E-7</v>
      </c>
      <c r="I17" s="123">
        <v>2.7963848999999996</v>
      </c>
      <c r="J17" s="123">
        <v>3.0251663939999998</v>
      </c>
      <c r="K17" s="123">
        <v>3.20310988</v>
      </c>
      <c r="L17" s="123">
        <v>0.19392236879999997</v>
      </c>
      <c r="M17" s="123">
        <v>24.507816859999998</v>
      </c>
      <c r="N17" s="123">
        <v>3.4066980569999998</v>
      </c>
      <c r="O17" s="123">
        <v>4.5794730899999997E-2</v>
      </c>
      <c r="P17" s="123">
        <v>0.21476449887999996</v>
      </c>
      <c r="Q17" s="123">
        <v>0.10427481462</v>
      </c>
      <c r="R17" s="123">
        <v>0.34382350699999997</v>
      </c>
      <c r="S17" s="123">
        <v>0.44526111860000001</v>
      </c>
      <c r="T17" s="123">
        <v>0.33080468099999999</v>
      </c>
      <c r="U17" s="123">
        <v>4.7405087000000005E-2</v>
      </c>
      <c r="V17" s="123">
        <v>5.1479221060000002</v>
      </c>
      <c r="W17" s="123">
        <v>5.1757355200000008</v>
      </c>
      <c r="X17" s="123">
        <v>1.1595859263200001</v>
      </c>
      <c r="Y17" s="123">
        <v>1.5206298628999997</v>
      </c>
      <c r="Z17" s="123">
        <v>0.60512631909999992</v>
      </c>
      <c r="AA17" s="123">
        <v>0.47263051148000002</v>
      </c>
      <c r="AB17" s="123">
        <v>3.7579726198000003</v>
      </c>
      <c r="AC17" s="123">
        <v>1.5762890000000002E-2</v>
      </c>
      <c r="AD17" s="123">
        <v>4.3214000298800004</v>
      </c>
      <c r="AE17" s="26"/>
      <c r="AF17" s="124">
        <v>1554</v>
      </c>
      <c r="AG17" s="124">
        <v>25420</v>
      </c>
      <c r="AH17" s="124">
        <v>25481</v>
      </c>
      <c r="AI17" s="124" t="s">
        <v>399</v>
      </c>
      <c r="AJ17" s="124" t="s">
        <v>399</v>
      </c>
      <c r="AK17" s="124" t="s">
        <v>399</v>
      </c>
      <c r="AL17" s="125" t="s">
        <v>40</v>
      </c>
    </row>
    <row r="18" spans="1:38" s="6" customFormat="1" ht="26.25" customHeight="1" thickBot="1">
      <c r="A18" s="37" t="s">
        <v>44</v>
      </c>
      <c r="B18" s="37" t="s">
        <v>51</v>
      </c>
      <c r="C18" s="37" t="s">
        <v>52</v>
      </c>
      <c r="D18" s="122"/>
      <c r="E18" s="123" t="s">
        <v>400</v>
      </c>
      <c r="F18" s="123" t="s">
        <v>400</v>
      </c>
      <c r="G18" s="123" t="s">
        <v>400</v>
      </c>
      <c r="H18" s="123" t="s">
        <v>400</v>
      </c>
      <c r="I18" s="123" t="s">
        <v>400</v>
      </c>
      <c r="J18" s="123" t="s">
        <v>400</v>
      </c>
      <c r="K18" s="123" t="s">
        <v>400</v>
      </c>
      <c r="L18" s="123" t="s">
        <v>400</v>
      </c>
      <c r="M18" s="123" t="s">
        <v>400</v>
      </c>
      <c r="N18" s="123" t="s">
        <v>400</v>
      </c>
      <c r="O18" s="123" t="s">
        <v>400</v>
      </c>
      <c r="P18" s="123" t="s">
        <v>400</v>
      </c>
      <c r="Q18" s="123" t="s">
        <v>400</v>
      </c>
      <c r="R18" s="123" t="s">
        <v>400</v>
      </c>
      <c r="S18" s="123" t="s">
        <v>400</v>
      </c>
      <c r="T18" s="123" t="s">
        <v>400</v>
      </c>
      <c r="U18" s="123" t="s">
        <v>400</v>
      </c>
      <c r="V18" s="123" t="s">
        <v>400</v>
      </c>
      <c r="W18" s="123" t="s">
        <v>400</v>
      </c>
      <c r="X18" s="123" t="s">
        <v>400</v>
      </c>
      <c r="Y18" s="123" t="s">
        <v>400</v>
      </c>
      <c r="Z18" s="123" t="s">
        <v>400</v>
      </c>
      <c r="AA18" s="123" t="s">
        <v>400</v>
      </c>
      <c r="AB18" s="123" t="s">
        <v>400</v>
      </c>
      <c r="AC18" s="123" t="s">
        <v>400</v>
      </c>
      <c r="AD18" s="123" t="s">
        <v>400</v>
      </c>
      <c r="AE18" s="26"/>
      <c r="AF18" s="124" t="s">
        <v>400</v>
      </c>
      <c r="AG18" s="124" t="s">
        <v>400</v>
      </c>
      <c r="AH18" s="124" t="s">
        <v>400</v>
      </c>
      <c r="AI18" s="124" t="s">
        <v>400</v>
      </c>
      <c r="AJ18" s="124" t="s">
        <v>399</v>
      </c>
      <c r="AK18" s="124" t="s">
        <v>399</v>
      </c>
      <c r="AL18" s="125" t="s">
        <v>40</v>
      </c>
    </row>
    <row r="19" spans="1:38" s="6" customFormat="1" ht="26.25" customHeight="1" thickBot="1">
      <c r="A19" s="37" t="s">
        <v>44</v>
      </c>
      <c r="B19" s="37" t="s">
        <v>53</v>
      </c>
      <c r="C19" s="37" t="s">
        <v>54</v>
      </c>
      <c r="D19" s="122"/>
      <c r="E19" s="123">
        <v>5.8008929999999994</v>
      </c>
      <c r="F19" s="123">
        <v>1.9428599999999998</v>
      </c>
      <c r="G19" s="123">
        <v>5.5846503900000002</v>
      </c>
      <c r="H19" s="123">
        <v>1.4399999999999999E-5</v>
      </c>
      <c r="I19" s="123">
        <v>0.72215325999999991</v>
      </c>
      <c r="J19" s="123">
        <v>0.77735926</v>
      </c>
      <c r="K19" s="123">
        <v>0.82035325999999997</v>
      </c>
      <c r="L19" s="123">
        <v>5.1220690399999998E-2</v>
      </c>
      <c r="M19" s="123">
        <v>7.4927089999999996</v>
      </c>
      <c r="N19" s="123">
        <v>0.82245066700000002</v>
      </c>
      <c r="O19" s="123">
        <v>1.1247501300000001E-2</v>
      </c>
      <c r="P19" s="123">
        <v>8.0912620000000005E-2</v>
      </c>
      <c r="Q19" s="123">
        <v>3.0541409999999998E-2</v>
      </c>
      <c r="R19" s="123">
        <v>8.3927421000000002E-2</v>
      </c>
      <c r="S19" s="123">
        <v>0.1076308642</v>
      </c>
      <c r="T19" s="123">
        <v>8.0498869000000001E-2</v>
      </c>
      <c r="U19" s="123">
        <v>1.4584895999999998E-2</v>
      </c>
      <c r="V19" s="123">
        <v>1.2928054099999999</v>
      </c>
      <c r="W19" s="123">
        <v>1.2776122400000001</v>
      </c>
      <c r="X19" s="123">
        <v>0.28018211224</v>
      </c>
      <c r="Y19" s="123">
        <v>0.37013804929999999</v>
      </c>
      <c r="Z19" s="123">
        <v>0.14639471870000001</v>
      </c>
      <c r="AA19" s="123">
        <v>0.11438931836000001</v>
      </c>
      <c r="AB19" s="123">
        <v>0.91110419860000003</v>
      </c>
      <c r="AC19" s="123">
        <v>3.8606000000000005E-3</v>
      </c>
      <c r="AD19" s="123">
        <v>1.0421007200000001</v>
      </c>
      <c r="AE19" s="26"/>
      <c r="AF19" s="124">
        <v>581</v>
      </c>
      <c r="AG19" s="124">
        <v>6130</v>
      </c>
      <c r="AH19" s="124">
        <v>60017</v>
      </c>
      <c r="AI19" s="124">
        <v>12</v>
      </c>
      <c r="AJ19" s="124" t="s">
        <v>399</v>
      </c>
      <c r="AK19" s="124" t="s">
        <v>399</v>
      </c>
      <c r="AL19" s="125" t="s">
        <v>40</v>
      </c>
    </row>
    <row r="20" spans="1:38" s="6" customFormat="1" ht="26.25" customHeight="1" thickBot="1">
      <c r="A20" s="37" t="s">
        <v>44</v>
      </c>
      <c r="B20" s="37" t="s">
        <v>55</v>
      </c>
      <c r="C20" s="37" t="s">
        <v>56</v>
      </c>
      <c r="D20" s="122"/>
      <c r="E20" s="123">
        <v>0.17825900000000003</v>
      </c>
      <c r="F20" s="123">
        <v>0.16055900000000001</v>
      </c>
      <c r="G20" s="123">
        <v>5.5521099999999999E-3</v>
      </c>
      <c r="H20" s="123">
        <v>4.6439999999999996E-4</v>
      </c>
      <c r="I20" s="123">
        <v>5.5687739999999999E-2</v>
      </c>
      <c r="J20" s="123">
        <v>5.6848739999999995E-2</v>
      </c>
      <c r="K20" s="123">
        <v>5.9557739999999998E-2</v>
      </c>
      <c r="L20" s="123">
        <v>1.5230709600000001E-2</v>
      </c>
      <c r="M20" s="123">
        <v>0.27664699999999998</v>
      </c>
      <c r="N20" s="123">
        <v>1.0470262999999999E-2</v>
      </c>
      <c r="O20" s="123">
        <v>5.0327396999999994E-3</v>
      </c>
      <c r="P20" s="123">
        <v>1.2605400000000001E-3</v>
      </c>
      <c r="Q20" s="123">
        <v>2.6683000000000002E-4</v>
      </c>
      <c r="R20" s="123">
        <v>8.9261289999999997E-3</v>
      </c>
      <c r="S20" s="123">
        <v>2.3270257999999998E-3</v>
      </c>
      <c r="T20" s="123">
        <v>7.9912899999999988E-4</v>
      </c>
      <c r="U20" s="123">
        <v>3.0561399999999995E-4</v>
      </c>
      <c r="V20" s="123">
        <v>0.19955508999999999</v>
      </c>
      <c r="W20" s="123">
        <v>3.9705160000000003E-2</v>
      </c>
      <c r="X20" s="123">
        <v>3.8713917600000001E-3</v>
      </c>
      <c r="Y20" s="123">
        <v>6.1976056999999999E-3</v>
      </c>
      <c r="Z20" s="123">
        <v>1.9371262999999998E-3</v>
      </c>
      <c r="AA20" s="123">
        <v>1.55008764E-3</v>
      </c>
      <c r="AB20" s="123">
        <v>1.3556211399999999E-2</v>
      </c>
      <c r="AC20" s="123">
        <v>1.9350000000000001E-3</v>
      </c>
      <c r="AD20" s="123">
        <v>2.3220000000000001E-5</v>
      </c>
      <c r="AE20" s="26"/>
      <c r="AF20" s="124" t="s">
        <v>399</v>
      </c>
      <c r="AG20" s="124" t="s">
        <v>399</v>
      </c>
      <c r="AH20" s="124">
        <v>1933</v>
      </c>
      <c r="AI20" s="124">
        <v>387</v>
      </c>
      <c r="AJ20" s="124" t="s">
        <v>399</v>
      </c>
      <c r="AK20" s="124" t="s">
        <v>399</v>
      </c>
      <c r="AL20" s="125" t="s">
        <v>40</v>
      </c>
    </row>
    <row r="21" spans="1:38" s="6" customFormat="1" ht="26.25" customHeight="1" thickBot="1">
      <c r="A21" s="37" t="s">
        <v>44</v>
      </c>
      <c r="B21" s="37" t="s">
        <v>57</v>
      </c>
      <c r="C21" s="37" t="s">
        <v>58</v>
      </c>
      <c r="D21" s="122"/>
      <c r="E21" s="123">
        <v>1.3380370000000001</v>
      </c>
      <c r="F21" s="123">
        <v>0.6762338</v>
      </c>
      <c r="G21" s="123">
        <v>8.518597E-2</v>
      </c>
      <c r="H21" s="123">
        <v>1.4759999999999999E-3</v>
      </c>
      <c r="I21" s="123">
        <v>0.19764897999999997</v>
      </c>
      <c r="J21" s="123">
        <v>0.20170797999999998</v>
      </c>
      <c r="K21" s="123">
        <v>0.21060498</v>
      </c>
      <c r="L21" s="123">
        <v>5.5164231199999997E-2</v>
      </c>
      <c r="M21" s="123">
        <v>1.1413700000000002</v>
      </c>
      <c r="N21" s="123">
        <v>3.8887300999999999E-2</v>
      </c>
      <c r="O21" s="123">
        <v>1.6078491899999995E-2</v>
      </c>
      <c r="P21" s="123">
        <v>7.8790400000000003E-3</v>
      </c>
      <c r="Q21" s="123">
        <v>1.6735999999999997E-3</v>
      </c>
      <c r="R21" s="123">
        <v>2.9119182999999996E-2</v>
      </c>
      <c r="S21" s="123">
        <v>8.2534366000000005E-3</v>
      </c>
      <c r="T21" s="123">
        <v>3.1611629999999998E-3</v>
      </c>
      <c r="U21" s="123">
        <v>1.4806780000000002E-3</v>
      </c>
      <c r="V21" s="123">
        <v>0.66339143</v>
      </c>
      <c r="W21" s="123">
        <v>0.13865432000000003</v>
      </c>
      <c r="X21" s="123">
        <v>1.5238565519999999E-2</v>
      </c>
      <c r="Y21" s="123">
        <v>3.0531413899999998E-2</v>
      </c>
      <c r="Z21" s="123">
        <v>8.0875501000000002E-3</v>
      </c>
      <c r="AA21" s="123">
        <v>6.5320982799999998E-3</v>
      </c>
      <c r="AB21" s="123">
        <v>6.0389627799999998E-2</v>
      </c>
      <c r="AC21" s="123">
        <v>6.17542E-3</v>
      </c>
      <c r="AD21" s="123">
        <v>7.0438000000000002E-3</v>
      </c>
      <c r="AE21" s="26"/>
      <c r="AF21" s="124">
        <v>560</v>
      </c>
      <c r="AG21" s="124">
        <v>41</v>
      </c>
      <c r="AH21" s="124">
        <v>12591</v>
      </c>
      <c r="AI21" s="124">
        <v>1230</v>
      </c>
      <c r="AJ21" s="124" t="s">
        <v>399</v>
      </c>
      <c r="AK21" s="124" t="s">
        <v>399</v>
      </c>
      <c r="AL21" s="125" t="s">
        <v>40</v>
      </c>
    </row>
    <row r="22" spans="1:38" s="6" customFormat="1" ht="26.25" customHeight="1" thickBot="1">
      <c r="A22" s="37" t="s">
        <v>44</v>
      </c>
      <c r="B22" s="37" t="s">
        <v>59</v>
      </c>
      <c r="C22" s="37" t="s">
        <v>60</v>
      </c>
      <c r="D22" s="122"/>
      <c r="E22" s="123">
        <v>8.2594738240000005</v>
      </c>
      <c r="F22" s="123">
        <v>0.40158427600000002</v>
      </c>
      <c r="G22" s="123">
        <v>2.4158176832800002</v>
      </c>
      <c r="H22" s="123">
        <v>1.9331999999999989E-4</v>
      </c>
      <c r="I22" s="123">
        <v>6.4036575520000028E-2</v>
      </c>
      <c r="J22" s="123">
        <v>6.6509775520000022E-2</v>
      </c>
      <c r="K22" s="123">
        <v>6.9185175520000031E-2</v>
      </c>
      <c r="L22" s="123">
        <v>1.3899146220799997E-2</v>
      </c>
      <c r="M22" s="123">
        <v>9.1023666560000009</v>
      </c>
      <c r="N22" s="123">
        <v>0.60655389082400013</v>
      </c>
      <c r="O22" s="123">
        <v>4.9232988605599999E-2</v>
      </c>
      <c r="P22" s="123">
        <v>0.29317718296</v>
      </c>
      <c r="Q22" s="123">
        <v>0.1566583268</v>
      </c>
      <c r="R22" s="123">
        <v>0.24640200359200001</v>
      </c>
      <c r="S22" s="123">
        <v>0.38289570711839988</v>
      </c>
      <c r="T22" s="123">
        <v>0.28953873823200005</v>
      </c>
      <c r="U22" s="123">
        <v>0.14885990407199998</v>
      </c>
      <c r="V22" s="123">
        <v>2.6251162183199996</v>
      </c>
      <c r="W22" s="123">
        <v>9.0537202480000051E-2</v>
      </c>
      <c r="X22" s="123">
        <v>1.3035176320480017E-2</v>
      </c>
      <c r="Y22" s="123">
        <v>2.4981797733600018E-2</v>
      </c>
      <c r="Z22" s="123">
        <v>7.3804364384000079E-3</v>
      </c>
      <c r="AA22" s="123">
        <v>5.7679139147200067E-3</v>
      </c>
      <c r="AB22" s="123">
        <v>5.116532440720005E-2</v>
      </c>
      <c r="AC22" s="123">
        <v>2.7811862799999996E-2</v>
      </c>
      <c r="AD22" s="126">
        <v>0.63923490999999999</v>
      </c>
      <c r="AE22" s="26"/>
      <c r="AF22" s="124">
        <v>4678</v>
      </c>
      <c r="AG22" s="124">
        <v>3685</v>
      </c>
      <c r="AH22" s="124">
        <v>9477</v>
      </c>
      <c r="AI22" s="124">
        <v>1611</v>
      </c>
      <c r="AJ22" s="124" t="s">
        <v>399</v>
      </c>
      <c r="AK22" s="124" t="s">
        <v>399</v>
      </c>
      <c r="AL22" s="125" t="s">
        <v>40</v>
      </c>
    </row>
    <row r="23" spans="1:38" s="6" customFormat="1" ht="26.25" customHeight="1" thickBot="1">
      <c r="A23" s="37" t="s">
        <v>61</v>
      </c>
      <c r="B23" s="37" t="s">
        <v>370</v>
      </c>
      <c r="C23" s="37" t="s">
        <v>366</v>
      </c>
      <c r="D23" s="127"/>
      <c r="E23" s="123">
        <v>6.4985136641586081</v>
      </c>
      <c r="F23" s="123">
        <v>2.041452733942779</v>
      </c>
      <c r="G23" s="123">
        <v>5.2663006861775668E-3</v>
      </c>
      <c r="H23" s="123">
        <v>1.9935382740161977E-3</v>
      </c>
      <c r="I23" s="123">
        <v>0.39463558603009519</v>
      </c>
      <c r="J23" s="123">
        <v>0.39463558603009519</v>
      </c>
      <c r="K23" s="123">
        <v>0.39463558603009519</v>
      </c>
      <c r="L23" s="123">
        <v>0.25014609819468836</v>
      </c>
      <c r="M23" s="123">
        <v>23.301562724912994</v>
      </c>
      <c r="N23" s="123" t="s">
        <v>399</v>
      </c>
      <c r="O23" s="123">
        <v>2.6331503E-3</v>
      </c>
      <c r="P23" s="123" t="s">
        <v>399</v>
      </c>
      <c r="Q23" s="123" t="s">
        <v>399</v>
      </c>
      <c r="R23" s="123">
        <v>1.3165751500000001E-2</v>
      </c>
      <c r="S23" s="123">
        <v>0.44763555099999996</v>
      </c>
      <c r="T23" s="123">
        <v>1.8432052100000002E-2</v>
      </c>
      <c r="U23" s="123">
        <v>2.6331503E-3</v>
      </c>
      <c r="V23" s="123">
        <v>0.26331503000000006</v>
      </c>
      <c r="W23" s="123" t="s">
        <v>399</v>
      </c>
      <c r="X23" s="123">
        <v>8.1811979821000014E-3</v>
      </c>
      <c r="Y23" s="123">
        <v>1.28840044179E-2</v>
      </c>
      <c r="Z23" s="123" t="s">
        <v>399</v>
      </c>
      <c r="AA23" s="123" t="s">
        <v>399</v>
      </c>
      <c r="AB23" s="123">
        <v>2.1065202400000003E-2</v>
      </c>
      <c r="AC23" s="123" t="s">
        <v>399</v>
      </c>
      <c r="AD23" s="123" t="s">
        <v>399</v>
      </c>
      <c r="AE23" s="26"/>
      <c r="AF23" s="124">
        <v>11216</v>
      </c>
      <c r="AG23" s="124" t="s">
        <v>399</v>
      </c>
      <c r="AH23" s="124" t="s">
        <v>399</v>
      </c>
      <c r="AI23" s="124" t="s">
        <v>399</v>
      </c>
      <c r="AJ23" s="124" t="s">
        <v>399</v>
      </c>
      <c r="AK23" s="124" t="s">
        <v>399</v>
      </c>
      <c r="AL23" s="125" t="s">
        <v>40</v>
      </c>
    </row>
    <row r="24" spans="1:38" s="6" customFormat="1" ht="26.25" customHeight="1" thickBot="1">
      <c r="A24" s="43" t="s">
        <v>44</v>
      </c>
      <c r="B24" s="37" t="s">
        <v>62</v>
      </c>
      <c r="C24" s="37" t="s">
        <v>63</v>
      </c>
      <c r="D24" s="122"/>
      <c r="E24" s="123">
        <v>2.4261729999999999</v>
      </c>
      <c r="F24" s="123">
        <v>2.2739072</v>
      </c>
      <c r="G24" s="123">
        <v>0.10033855</v>
      </c>
      <c r="H24" s="123">
        <v>6.7643999999999994E-3</v>
      </c>
      <c r="I24" s="123">
        <v>0.81272069999999996</v>
      </c>
      <c r="J24" s="123">
        <v>0.8298027</v>
      </c>
      <c r="K24" s="123">
        <v>0.86939469999999996</v>
      </c>
      <c r="L24" s="123">
        <v>0.22175672092800003</v>
      </c>
      <c r="M24" s="123">
        <v>3.9667019999999993</v>
      </c>
      <c r="N24" s="123">
        <v>0.15502925499999998</v>
      </c>
      <c r="O24" s="123">
        <v>7.3338406499999995E-2</v>
      </c>
      <c r="P24" s="123">
        <v>1.6907080000000001E-2</v>
      </c>
      <c r="Q24" s="123">
        <v>3.6663199999999998E-3</v>
      </c>
      <c r="R24" s="123">
        <v>0.13025324499999996</v>
      </c>
      <c r="S24" s="123">
        <v>3.4240389000000003E-2</v>
      </c>
      <c r="T24" s="123">
        <v>1.1848888999999998E-2</v>
      </c>
      <c r="U24" s="123">
        <v>4.3225E-3</v>
      </c>
      <c r="V24" s="123">
        <v>2.9110114500000002</v>
      </c>
      <c r="W24" s="123">
        <v>0.58077300000000009</v>
      </c>
      <c r="X24" s="123">
        <v>5.7429318799999997E-2</v>
      </c>
      <c r="Y24" s="123">
        <v>9.2779078500000001E-2</v>
      </c>
      <c r="Z24" s="123">
        <v>2.8821081499999998E-2</v>
      </c>
      <c r="AA24" s="123">
        <v>2.3066178200000002E-2</v>
      </c>
      <c r="AB24" s="123">
        <v>0.20209565699999998</v>
      </c>
      <c r="AC24" s="123">
        <v>2.8196780000000001E-2</v>
      </c>
      <c r="AD24" s="123">
        <v>3.5682200000000004E-3</v>
      </c>
      <c r="AE24" s="26"/>
      <c r="AF24" s="124">
        <v>93</v>
      </c>
      <c r="AG24" s="124">
        <v>19</v>
      </c>
      <c r="AH24" s="124">
        <v>25165</v>
      </c>
      <c r="AI24" s="124">
        <v>5637</v>
      </c>
      <c r="AJ24" s="124" t="s">
        <v>399</v>
      </c>
      <c r="AK24" s="124" t="s">
        <v>399</v>
      </c>
      <c r="AL24" s="125" t="s">
        <v>40</v>
      </c>
    </row>
    <row r="25" spans="1:38" s="6" customFormat="1" ht="26.25" customHeight="1" thickBot="1">
      <c r="A25" s="37" t="s">
        <v>64</v>
      </c>
      <c r="B25" s="37" t="s">
        <v>65</v>
      </c>
      <c r="C25" s="37" t="s">
        <v>66</v>
      </c>
      <c r="D25" s="122"/>
      <c r="E25" s="123">
        <v>0.36383506999999998</v>
      </c>
      <c r="F25" s="123">
        <v>3.5855999999999999E-2</v>
      </c>
      <c r="G25" s="123">
        <v>2.4460969999999999E-2</v>
      </c>
      <c r="H25" s="123" t="s">
        <v>401</v>
      </c>
      <c r="I25" s="123">
        <v>3.22369E-3</v>
      </c>
      <c r="J25" s="123">
        <v>3.22369E-3</v>
      </c>
      <c r="K25" s="123" t="s">
        <v>401</v>
      </c>
      <c r="L25" s="123" t="s">
        <v>401</v>
      </c>
      <c r="M25" s="123">
        <v>0.26967914999999998</v>
      </c>
      <c r="N25" s="123" t="s">
        <v>401</v>
      </c>
      <c r="O25" s="123" t="s">
        <v>401</v>
      </c>
      <c r="P25" s="123" t="s">
        <v>401</v>
      </c>
      <c r="Q25" s="123" t="s">
        <v>401</v>
      </c>
      <c r="R25" s="123" t="s">
        <v>401</v>
      </c>
      <c r="S25" s="123" t="s">
        <v>401</v>
      </c>
      <c r="T25" s="123" t="s">
        <v>401</v>
      </c>
      <c r="U25" s="123" t="s">
        <v>401</v>
      </c>
      <c r="V25" s="123" t="s">
        <v>401</v>
      </c>
      <c r="W25" s="123" t="s">
        <v>401</v>
      </c>
      <c r="X25" s="123" t="s">
        <v>401</v>
      </c>
      <c r="Y25" s="123" t="s">
        <v>401</v>
      </c>
      <c r="Z25" s="123" t="s">
        <v>401</v>
      </c>
      <c r="AA25" s="123" t="s">
        <v>401</v>
      </c>
      <c r="AB25" s="123" t="s">
        <v>401</v>
      </c>
      <c r="AC25" s="123" t="s">
        <v>399</v>
      </c>
      <c r="AD25" s="123" t="s">
        <v>399</v>
      </c>
      <c r="AE25" s="26"/>
      <c r="AF25" s="124">
        <v>1284.2007287615102</v>
      </c>
      <c r="AG25" s="124" t="s">
        <v>399</v>
      </c>
      <c r="AH25" s="124" t="s">
        <v>399</v>
      </c>
      <c r="AI25" s="124" t="s">
        <v>399</v>
      </c>
      <c r="AJ25" s="124" t="s">
        <v>399</v>
      </c>
      <c r="AK25" s="124">
        <v>110514</v>
      </c>
      <c r="AL25" s="125" t="s">
        <v>403</v>
      </c>
    </row>
    <row r="26" spans="1:38" s="6" customFormat="1" ht="26.25" customHeight="1" thickBot="1">
      <c r="A26" s="37" t="s">
        <v>64</v>
      </c>
      <c r="B26" s="37" t="s">
        <v>67</v>
      </c>
      <c r="C26" s="37" t="s">
        <v>68</v>
      </c>
      <c r="D26" s="122"/>
      <c r="E26" s="123">
        <v>7.1488250000000003E-2</v>
      </c>
      <c r="F26" s="123">
        <v>8.9249099999999994E-3</v>
      </c>
      <c r="G26" s="123">
        <v>5.3500600000000002E-3</v>
      </c>
      <c r="H26" s="123" t="s">
        <v>401</v>
      </c>
      <c r="I26" s="123">
        <v>3.9761000000000001E-4</v>
      </c>
      <c r="J26" s="123">
        <v>3.9761000000000001E-4</v>
      </c>
      <c r="K26" s="123" t="s">
        <v>401</v>
      </c>
      <c r="L26" s="123" t="s">
        <v>401</v>
      </c>
      <c r="M26" s="123">
        <v>9.1709109999999996E-2</v>
      </c>
      <c r="N26" s="123" t="s">
        <v>401</v>
      </c>
      <c r="O26" s="123" t="s">
        <v>401</v>
      </c>
      <c r="P26" s="123" t="s">
        <v>401</v>
      </c>
      <c r="Q26" s="123" t="s">
        <v>401</v>
      </c>
      <c r="R26" s="123" t="s">
        <v>401</v>
      </c>
      <c r="S26" s="123" t="s">
        <v>401</v>
      </c>
      <c r="T26" s="123" t="s">
        <v>401</v>
      </c>
      <c r="U26" s="123" t="s">
        <v>401</v>
      </c>
      <c r="V26" s="123" t="s">
        <v>401</v>
      </c>
      <c r="W26" s="123" t="s">
        <v>401</v>
      </c>
      <c r="X26" s="123" t="s">
        <v>401</v>
      </c>
      <c r="Y26" s="123" t="s">
        <v>401</v>
      </c>
      <c r="Z26" s="123" t="s">
        <v>401</v>
      </c>
      <c r="AA26" s="123" t="s">
        <v>401</v>
      </c>
      <c r="AB26" s="123" t="s">
        <v>401</v>
      </c>
      <c r="AC26" s="123" t="s">
        <v>399</v>
      </c>
      <c r="AD26" s="123" t="s">
        <v>399</v>
      </c>
      <c r="AE26" s="26"/>
      <c r="AF26" s="124">
        <v>280.877878012851</v>
      </c>
      <c r="AG26" s="124" t="s">
        <v>399</v>
      </c>
      <c r="AH26" s="124" t="s">
        <v>399</v>
      </c>
      <c r="AI26" s="124" t="s">
        <v>399</v>
      </c>
      <c r="AJ26" s="124" t="s">
        <v>399</v>
      </c>
      <c r="AK26" s="124">
        <v>26577</v>
      </c>
      <c r="AL26" s="125" t="s">
        <v>403</v>
      </c>
    </row>
    <row r="27" spans="1:38" s="6" customFormat="1" ht="26.25" customHeight="1" thickBot="1">
      <c r="A27" s="37" t="s">
        <v>69</v>
      </c>
      <c r="B27" s="37" t="s">
        <v>70</v>
      </c>
      <c r="C27" s="37" t="s">
        <v>71</v>
      </c>
      <c r="D27" s="122"/>
      <c r="E27" s="123">
        <v>28.814871049568584</v>
      </c>
      <c r="F27" s="123">
        <v>18.168687491343423</v>
      </c>
      <c r="G27" s="123">
        <v>4.3200470315240436E-2</v>
      </c>
      <c r="H27" s="123">
        <v>0.77047097570010847</v>
      </c>
      <c r="I27" s="123">
        <v>1.007639896973076</v>
      </c>
      <c r="J27" s="123">
        <v>1.007639896973076</v>
      </c>
      <c r="K27" s="123">
        <v>1.007639896973076</v>
      </c>
      <c r="L27" s="123">
        <v>0.71427500102100572</v>
      </c>
      <c r="M27" s="123">
        <v>155.2442402807624</v>
      </c>
      <c r="N27" s="123">
        <v>2.48723013989298E-3</v>
      </c>
      <c r="O27" s="123">
        <v>2.9959867051063284E-4</v>
      </c>
      <c r="P27" s="123">
        <v>1.5858816411209939E-2</v>
      </c>
      <c r="Q27" s="123">
        <v>4.720081997179285E-4</v>
      </c>
      <c r="R27" s="123">
        <v>1.5700381845783196E-2</v>
      </c>
      <c r="S27" s="123">
        <v>1.0878635579701446E-2</v>
      </c>
      <c r="T27" s="123">
        <v>3.1062318015925888E-3</v>
      </c>
      <c r="U27" s="123">
        <v>3.4481905841459148E-4</v>
      </c>
      <c r="V27" s="123">
        <v>5.8251756275526326E-2</v>
      </c>
      <c r="W27" s="123">
        <v>1.383246</v>
      </c>
      <c r="X27" s="123">
        <v>3.6828750739999999E-2</v>
      </c>
      <c r="Y27" s="123">
        <v>4.3989775656100003E-2</v>
      </c>
      <c r="Z27" s="123">
        <v>3.1124785976399998E-2</v>
      </c>
      <c r="AA27" s="123">
        <v>4.0172739042499996E-2</v>
      </c>
      <c r="AB27" s="123">
        <v>0.15211605141499998</v>
      </c>
      <c r="AC27" s="123">
        <v>1.3832463E-3</v>
      </c>
      <c r="AD27" s="123">
        <v>2.795858E-4</v>
      </c>
      <c r="AE27" s="26"/>
      <c r="AF27" s="124">
        <v>96143.244328340894</v>
      </c>
      <c r="AG27" s="124" t="s">
        <v>399</v>
      </c>
      <c r="AH27" s="40" t="s">
        <v>399</v>
      </c>
      <c r="AI27" s="124">
        <v>564.44021143880002</v>
      </c>
      <c r="AJ27" s="40" t="s">
        <v>399</v>
      </c>
      <c r="AK27" s="124" t="s">
        <v>399</v>
      </c>
      <c r="AL27" s="125" t="s">
        <v>40</v>
      </c>
    </row>
    <row r="28" spans="1:38" s="6" customFormat="1" ht="26.25" customHeight="1" thickBot="1">
      <c r="A28" s="37" t="s">
        <v>69</v>
      </c>
      <c r="B28" s="37" t="s">
        <v>72</v>
      </c>
      <c r="C28" s="37" t="s">
        <v>73</v>
      </c>
      <c r="D28" s="122"/>
      <c r="E28" s="123">
        <v>8.8906900497683896</v>
      </c>
      <c r="F28" s="123">
        <v>2.7915246627908643</v>
      </c>
      <c r="G28" s="123">
        <v>1.2088589042960129E-2</v>
      </c>
      <c r="H28" s="123">
        <v>7.1755621800624725E-2</v>
      </c>
      <c r="I28" s="123">
        <v>0.60762350916768892</v>
      </c>
      <c r="J28" s="123">
        <v>0.60762350916768892</v>
      </c>
      <c r="K28" s="123">
        <v>0.60762350916768892</v>
      </c>
      <c r="L28" s="123">
        <v>0.42413548659956718</v>
      </c>
      <c r="M28" s="123">
        <v>28.50719684215818</v>
      </c>
      <c r="N28" s="123">
        <v>4.769882207760632E-4</v>
      </c>
      <c r="O28" s="123">
        <v>5.3929579572448456E-5</v>
      </c>
      <c r="P28" s="123">
        <v>3.7694237175413701E-3</v>
      </c>
      <c r="Q28" s="123">
        <v>9.2282265407791578E-5</v>
      </c>
      <c r="R28" s="123">
        <v>4.8532289621380622E-3</v>
      </c>
      <c r="S28" s="123">
        <v>3.2974005173688498E-3</v>
      </c>
      <c r="T28" s="123">
        <v>4.4937172434637368E-4</v>
      </c>
      <c r="U28" s="123">
        <v>7.6705371670686258E-5</v>
      </c>
      <c r="V28" s="123">
        <v>1.3339660088610364E-2</v>
      </c>
      <c r="W28" s="123">
        <v>0.36176930000000002</v>
      </c>
      <c r="X28" s="123">
        <v>1.11145201327E-2</v>
      </c>
      <c r="Y28" s="123">
        <v>1.27661067918E-2</v>
      </c>
      <c r="Z28" s="123">
        <v>9.6475711748999996E-3</v>
      </c>
      <c r="AA28" s="123">
        <v>1.0940540987000001E-2</v>
      </c>
      <c r="AB28" s="123">
        <v>4.4468739086399998E-2</v>
      </c>
      <c r="AC28" s="123">
        <v>3.6176939999999999E-4</v>
      </c>
      <c r="AD28" s="123">
        <v>9.6170100000000003E-5</v>
      </c>
      <c r="AE28" s="26"/>
      <c r="AF28" s="124">
        <v>25814.709173767798</v>
      </c>
      <c r="AG28" s="124" t="s">
        <v>399</v>
      </c>
      <c r="AH28" s="40" t="s">
        <v>401</v>
      </c>
      <c r="AI28" s="124">
        <v>248.05033646640001</v>
      </c>
      <c r="AJ28" s="40" t="s">
        <v>399</v>
      </c>
      <c r="AK28" s="124" t="s">
        <v>399</v>
      </c>
      <c r="AL28" s="125" t="s">
        <v>40</v>
      </c>
    </row>
    <row r="29" spans="1:38" s="6" customFormat="1" ht="26.25" customHeight="1" thickBot="1">
      <c r="A29" s="37" t="s">
        <v>69</v>
      </c>
      <c r="B29" s="37" t="s">
        <v>74</v>
      </c>
      <c r="C29" s="37" t="s">
        <v>75</v>
      </c>
      <c r="D29" s="122"/>
      <c r="E29" s="123">
        <v>54.617633494236834</v>
      </c>
      <c r="F29" s="123">
        <v>4.7289361739873623</v>
      </c>
      <c r="G29" s="123">
        <v>3.3326824731109927E-2</v>
      </c>
      <c r="H29" s="123">
        <v>2.5883757845712389E-2</v>
      </c>
      <c r="I29" s="123">
        <v>1.7775251447231133</v>
      </c>
      <c r="J29" s="123">
        <v>1.7775251447231133</v>
      </c>
      <c r="K29" s="123">
        <v>1.7775251447231133</v>
      </c>
      <c r="L29" s="123">
        <v>0.98645526135087103</v>
      </c>
      <c r="M29" s="123">
        <v>15.072021876964605</v>
      </c>
      <c r="N29" s="123">
        <v>8.4628039070104111E-4</v>
      </c>
      <c r="O29" s="123">
        <v>8.4671593838179208E-5</v>
      </c>
      <c r="P29" s="123">
        <v>8.9615780818235215E-3</v>
      </c>
      <c r="Q29" s="123">
        <v>1.6923430075617058E-4</v>
      </c>
      <c r="R29" s="123">
        <v>1.4364009275598451E-2</v>
      </c>
      <c r="S29" s="123">
        <v>9.6326353911580665E-3</v>
      </c>
      <c r="T29" s="123">
        <v>3.4031967915553428E-4</v>
      </c>
      <c r="U29" s="123">
        <v>1.6912541383598277E-4</v>
      </c>
      <c r="V29" s="123">
        <v>3.0439307882871289E-2</v>
      </c>
      <c r="W29" s="123">
        <v>0.49993680000000001</v>
      </c>
      <c r="X29" s="123">
        <v>7.2829579318000005E-3</v>
      </c>
      <c r="Y29" s="123">
        <v>4.4102356364899994E-2</v>
      </c>
      <c r="Z29" s="123">
        <v>4.9281348671400008E-2</v>
      </c>
      <c r="AA29" s="123">
        <v>1.1329045671599999E-2</v>
      </c>
      <c r="AB29" s="123">
        <v>0.1119957086397</v>
      </c>
      <c r="AC29" s="123">
        <v>3.1743199999999998E-4</v>
      </c>
      <c r="AD29" s="123">
        <v>9.2567700000000005E-5</v>
      </c>
      <c r="AE29" s="26"/>
      <c r="AF29" s="124">
        <v>70712.348980550494</v>
      </c>
      <c r="AG29" s="124" t="s">
        <v>399</v>
      </c>
      <c r="AH29" s="40" t="s">
        <v>399</v>
      </c>
      <c r="AI29" s="124">
        <v>876.69486089589998</v>
      </c>
      <c r="AJ29" s="40" t="s">
        <v>399</v>
      </c>
      <c r="AK29" s="124" t="s">
        <v>399</v>
      </c>
      <c r="AL29" s="125" t="s">
        <v>40</v>
      </c>
    </row>
    <row r="30" spans="1:38" s="6" customFormat="1" ht="26.25" customHeight="1" thickBot="1">
      <c r="A30" s="37" t="s">
        <v>69</v>
      </c>
      <c r="B30" s="37" t="s">
        <v>76</v>
      </c>
      <c r="C30" s="37" t="s">
        <v>77</v>
      </c>
      <c r="D30" s="122"/>
      <c r="E30" s="123">
        <v>5.2175473581129728E-2</v>
      </c>
      <c r="F30" s="123">
        <v>0.65692112715570361</v>
      </c>
      <c r="G30" s="123">
        <v>1.5696802512977275E-4</v>
      </c>
      <c r="H30" s="123">
        <v>4.4823482356885465E-4</v>
      </c>
      <c r="I30" s="123">
        <v>1.2381098841015323E-2</v>
      </c>
      <c r="J30" s="123">
        <v>1.2381098841015323E-2</v>
      </c>
      <c r="K30" s="123">
        <v>1.2381098841015323E-2</v>
      </c>
      <c r="L30" s="123">
        <v>2.1377750723150868E-3</v>
      </c>
      <c r="M30" s="123">
        <v>2.6946001712612206</v>
      </c>
      <c r="N30" s="123">
        <v>1.2592299587093498E-5</v>
      </c>
      <c r="O30" s="123">
        <v>1.5740374483866873E-6</v>
      </c>
      <c r="P30" s="123">
        <v>6.8470629004820899E-5</v>
      </c>
      <c r="Q30" s="123">
        <v>2.3610561725800304E-6</v>
      </c>
      <c r="R30" s="123">
        <v>4.9582179624180663E-5</v>
      </c>
      <c r="S30" s="123">
        <v>3.5415842588700457E-5</v>
      </c>
      <c r="T30" s="123">
        <v>1.8101430656446907E-5</v>
      </c>
      <c r="U30" s="123">
        <v>1.5740374483866873E-6</v>
      </c>
      <c r="V30" s="123">
        <v>2.5971617898380332E-4</v>
      </c>
      <c r="W30" s="123">
        <v>5.2879000000000008E-3</v>
      </c>
      <c r="X30" s="123">
        <v>7.1224303000000003E-5</v>
      </c>
      <c r="Y30" s="123">
        <v>1.090528893E-4</v>
      </c>
      <c r="Z30" s="123">
        <v>5.0212983500000007E-5</v>
      </c>
      <c r="AA30" s="123">
        <v>1.246630575E-4</v>
      </c>
      <c r="AB30" s="123">
        <v>3.5515323329999996E-4</v>
      </c>
      <c r="AC30" s="123">
        <v>5.2881999999999996E-6</v>
      </c>
      <c r="AD30" s="123">
        <v>3.2016E-6</v>
      </c>
      <c r="AE30" s="26"/>
      <c r="AF30" s="124">
        <v>341.42115145970001</v>
      </c>
      <c r="AG30" s="124" t="s">
        <v>399</v>
      </c>
      <c r="AH30" s="124" t="s">
        <v>401</v>
      </c>
      <c r="AI30" s="124">
        <v>0.58822160700000004</v>
      </c>
      <c r="AJ30" s="124" t="s">
        <v>399</v>
      </c>
      <c r="AK30" s="124" t="s">
        <v>399</v>
      </c>
      <c r="AL30" s="125" t="s">
        <v>40</v>
      </c>
    </row>
    <row r="31" spans="1:38" s="6" customFormat="1" ht="26.25" customHeight="1" thickBot="1">
      <c r="A31" s="37" t="s">
        <v>69</v>
      </c>
      <c r="B31" s="37" t="s">
        <v>78</v>
      </c>
      <c r="C31" s="37" t="s">
        <v>79</v>
      </c>
      <c r="D31" s="122"/>
      <c r="E31" s="123" t="s">
        <v>399</v>
      </c>
      <c r="F31" s="123">
        <v>7.897917846175722</v>
      </c>
      <c r="G31" s="123" t="s">
        <v>399</v>
      </c>
      <c r="H31" s="123" t="s">
        <v>399</v>
      </c>
      <c r="I31" s="123" t="s">
        <v>399</v>
      </c>
      <c r="J31" s="123" t="s">
        <v>399</v>
      </c>
      <c r="K31" s="123" t="s">
        <v>399</v>
      </c>
      <c r="L31" s="123" t="s">
        <v>399</v>
      </c>
      <c r="M31" s="123" t="s">
        <v>399</v>
      </c>
      <c r="N31" s="123" t="s">
        <v>399</v>
      </c>
      <c r="O31" s="123" t="s">
        <v>399</v>
      </c>
      <c r="P31" s="123" t="s">
        <v>399</v>
      </c>
      <c r="Q31" s="123" t="s">
        <v>399</v>
      </c>
      <c r="R31" s="123" t="s">
        <v>399</v>
      </c>
      <c r="S31" s="123" t="s">
        <v>399</v>
      </c>
      <c r="T31" s="123" t="s">
        <v>399</v>
      </c>
      <c r="U31" s="123" t="s">
        <v>399</v>
      </c>
      <c r="V31" s="123" t="s">
        <v>399</v>
      </c>
      <c r="W31" s="123" t="s">
        <v>399</v>
      </c>
      <c r="X31" s="123" t="s">
        <v>399</v>
      </c>
      <c r="Y31" s="123" t="s">
        <v>399</v>
      </c>
      <c r="Z31" s="123" t="s">
        <v>399</v>
      </c>
      <c r="AA31" s="123" t="s">
        <v>399</v>
      </c>
      <c r="AB31" s="123" t="s">
        <v>399</v>
      </c>
      <c r="AC31" s="123" t="s">
        <v>399</v>
      </c>
      <c r="AD31" s="123" t="s">
        <v>399</v>
      </c>
      <c r="AE31" s="26"/>
      <c r="AF31" s="124">
        <v>363.5633658813</v>
      </c>
      <c r="AG31" s="124" t="s">
        <v>399</v>
      </c>
      <c r="AH31" s="124" t="s">
        <v>399</v>
      </c>
      <c r="AI31" s="124">
        <v>0.62636959179999996</v>
      </c>
      <c r="AJ31" s="124" t="s">
        <v>399</v>
      </c>
      <c r="AK31" s="124" t="s">
        <v>399</v>
      </c>
      <c r="AL31" s="125" t="s">
        <v>40</v>
      </c>
    </row>
    <row r="32" spans="1:38" s="6" customFormat="1" ht="26.25" customHeight="1" thickBot="1">
      <c r="A32" s="37" t="s">
        <v>69</v>
      </c>
      <c r="B32" s="37" t="s">
        <v>80</v>
      </c>
      <c r="C32" s="37" t="s">
        <v>81</v>
      </c>
      <c r="D32" s="122"/>
      <c r="E32" s="123" t="s">
        <v>399</v>
      </c>
      <c r="F32" s="123" t="s">
        <v>399</v>
      </c>
      <c r="G32" s="123" t="s">
        <v>399</v>
      </c>
      <c r="H32" s="123" t="s">
        <v>399</v>
      </c>
      <c r="I32" s="123">
        <v>0.80237816452005561</v>
      </c>
      <c r="J32" s="123">
        <v>1.5907893505350073</v>
      </c>
      <c r="K32" s="123">
        <v>1.9855145441085102</v>
      </c>
      <c r="L32" s="123">
        <v>0.17037822210525888</v>
      </c>
      <c r="M32" s="123" t="s">
        <v>399</v>
      </c>
      <c r="N32" s="123">
        <v>6.5477078216476494</v>
      </c>
      <c r="O32" s="123">
        <v>2.7939305320565891E-2</v>
      </c>
      <c r="P32" s="123">
        <v>0</v>
      </c>
      <c r="Q32" s="123">
        <v>7.451052303932984E-2</v>
      </c>
      <c r="R32" s="123">
        <v>2.4517080971305099</v>
      </c>
      <c r="S32" s="123">
        <v>53.894805922444824</v>
      </c>
      <c r="T32" s="123">
        <v>0.37169765700349544</v>
      </c>
      <c r="U32" s="123">
        <v>3.9710290882170193E-2</v>
      </c>
      <c r="V32" s="123">
        <v>16.065986002731126</v>
      </c>
      <c r="W32" s="123" t="s">
        <v>401</v>
      </c>
      <c r="X32" s="123" t="s">
        <v>401</v>
      </c>
      <c r="Y32" s="123" t="s">
        <v>401</v>
      </c>
      <c r="Z32" s="123" t="s">
        <v>401</v>
      </c>
      <c r="AA32" s="123" t="s">
        <v>401</v>
      </c>
      <c r="AB32" s="123" t="s">
        <v>401</v>
      </c>
      <c r="AC32" s="123" t="s">
        <v>401</v>
      </c>
      <c r="AD32" s="123" t="s">
        <v>401</v>
      </c>
      <c r="AE32" s="26"/>
      <c r="AF32" s="124" t="s">
        <v>399</v>
      </c>
      <c r="AG32" s="124" t="s">
        <v>399</v>
      </c>
      <c r="AH32" s="124" t="s">
        <v>399</v>
      </c>
      <c r="AI32" s="124" t="s">
        <v>399</v>
      </c>
      <c r="AJ32" s="124" t="s">
        <v>399</v>
      </c>
      <c r="AK32" s="124">
        <v>55259.481592473356</v>
      </c>
      <c r="AL32" s="125" t="s">
        <v>390</v>
      </c>
    </row>
    <row r="33" spans="1:38" s="6" customFormat="1" ht="26.25" customHeight="1" thickBot="1">
      <c r="A33" s="37" t="s">
        <v>69</v>
      </c>
      <c r="B33" s="37" t="s">
        <v>82</v>
      </c>
      <c r="C33" s="37" t="s">
        <v>83</v>
      </c>
      <c r="D33" s="122"/>
      <c r="E33" s="123" t="s">
        <v>399</v>
      </c>
      <c r="F33" s="123" t="s">
        <v>399</v>
      </c>
      <c r="G33" s="123" t="s">
        <v>399</v>
      </c>
      <c r="H33" s="123" t="s">
        <v>399</v>
      </c>
      <c r="I33" s="123">
        <v>0.35267385542746693</v>
      </c>
      <c r="J33" s="123">
        <v>0.65309973227308737</v>
      </c>
      <c r="K33" s="123">
        <v>1.3061994645461747</v>
      </c>
      <c r="L33" s="123">
        <v>1.3845714324189453E-2</v>
      </c>
      <c r="M33" s="123" t="s">
        <v>399</v>
      </c>
      <c r="N33" s="123" t="s">
        <v>399</v>
      </c>
      <c r="O33" s="123" t="s">
        <v>399</v>
      </c>
      <c r="P33" s="123" t="s">
        <v>401</v>
      </c>
      <c r="Q33" s="123" t="s">
        <v>399</v>
      </c>
      <c r="R33" s="123" t="s">
        <v>399</v>
      </c>
      <c r="S33" s="123" t="s">
        <v>399</v>
      </c>
      <c r="T33" s="123" t="s">
        <v>399</v>
      </c>
      <c r="U33" s="123" t="s">
        <v>399</v>
      </c>
      <c r="V33" s="123" t="s">
        <v>399</v>
      </c>
      <c r="W33" s="123" t="s">
        <v>401</v>
      </c>
      <c r="X33" s="123" t="s">
        <v>401</v>
      </c>
      <c r="Y33" s="123" t="s">
        <v>401</v>
      </c>
      <c r="Z33" s="123" t="s">
        <v>401</v>
      </c>
      <c r="AA33" s="123" t="s">
        <v>401</v>
      </c>
      <c r="AB33" s="123" t="s">
        <v>401</v>
      </c>
      <c r="AC33" s="123" t="s">
        <v>401</v>
      </c>
      <c r="AD33" s="123" t="s">
        <v>401</v>
      </c>
      <c r="AE33" s="26"/>
      <c r="AF33" s="124" t="s">
        <v>399</v>
      </c>
      <c r="AG33" s="124" t="s">
        <v>399</v>
      </c>
      <c r="AH33" s="124" t="s">
        <v>399</v>
      </c>
      <c r="AI33" s="124" t="s">
        <v>399</v>
      </c>
      <c r="AJ33" s="124" t="s">
        <v>399</v>
      </c>
      <c r="AK33" s="124">
        <v>55259.481592473356</v>
      </c>
      <c r="AL33" s="125" t="s">
        <v>390</v>
      </c>
    </row>
    <row r="34" spans="1:38" s="6" customFormat="1" ht="26.25" customHeight="1" thickBot="1">
      <c r="A34" s="37" t="s">
        <v>61</v>
      </c>
      <c r="B34" s="37" t="s">
        <v>84</v>
      </c>
      <c r="C34" s="37" t="s">
        <v>85</v>
      </c>
      <c r="D34" s="122"/>
      <c r="E34" s="123">
        <v>6.6023999999999994</v>
      </c>
      <c r="F34" s="123">
        <v>0.58589999999999998</v>
      </c>
      <c r="G34" s="123">
        <v>1.26E-2</v>
      </c>
      <c r="H34" s="123">
        <v>8.8199999999999997E-4</v>
      </c>
      <c r="I34" s="123">
        <v>0.17262</v>
      </c>
      <c r="J34" s="123">
        <v>0.18143999999999999</v>
      </c>
      <c r="K34" s="123">
        <v>0.19152000000000002</v>
      </c>
      <c r="L34" s="123">
        <v>0.11220156226068313</v>
      </c>
      <c r="M34" s="123">
        <v>1.3482000000000001</v>
      </c>
      <c r="N34" s="123" t="s">
        <v>401</v>
      </c>
      <c r="O34" s="123">
        <v>1.2600000000000001E-3</v>
      </c>
      <c r="P34" s="123" t="s">
        <v>401</v>
      </c>
      <c r="Q34" s="123" t="s">
        <v>401</v>
      </c>
      <c r="R34" s="123">
        <v>6.3E-3</v>
      </c>
      <c r="S34" s="123">
        <v>0.2142</v>
      </c>
      <c r="T34" s="123">
        <v>8.8199999999999997E-3</v>
      </c>
      <c r="U34" s="123">
        <v>1.2600000000000001E-3</v>
      </c>
      <c r="V34" s="123">
        <v>0.126</v>
      </c>
      <c r="W34" s="123" t="s">
        <v>401</v>
      </c>
      <c r="X34" s="123">
        <v>3.7800000000000004E-3</v>
      </c>
      <c r="Y34" s="123">
        <v>6.3E-3</v>
      </c>
      <c r="Z34" s="123" t="s">
        <v>401</v>
      </c>
      <c r="AA34" s="123" t="s">
        <v>401</v>
      </c>
      <c r="AB34" s="123">
        <v>1.008E-2</v>
      </c>
      <c r="AC34" s="123" t="s">
        <v>399</v>
      </c>
      <c r="AD34" s="123" t="s">
        <v>399</v>
      </c>
      <c r="AE34" s="26"/>
      <c r="AF34" s="124">
        <v>5346.81</v>
      </c>
      <c r="AG34" s="124" t="s">
        <v>399</v>
      </c>
      <c r="AH34" s="124" t="s">
        <v>399</v>
      </c>
      <c r="AI34" s="124" t="s">
        <v>399</v>
      </c>
      <c r="AJ34" s="124" t="s">
        <v>399</v>
      </c>
      <c r="AK34" s="124" t="s">
        <v>399</v>
      </c>
      <c r="AL34" s="125" t="s">
        <v>40</v>
      </c>
    </row>
    <row r="35" spans="1:38" s="6" customFormat="1" ht="26.25" customHeight="1" thickBot="1">
      <c r="A35" s="37" t="s">
        <v>86</v>
      </c>
      <c r="B35" s="37" t="s">
        <v>87</v>
      </c>
      <c r="C35" s="37" t="s">
        <v>88</v>
      </c>
      <c r="D35" s="122"/>
      <c r="E35" s="123">
        <v>0.54412225130890046</v>
      </c>
      <c r="F35" s="123">
        <v>1.3165994764397903E-2</v>
      </c>
      <c r="G35" s="123">
        <v>0.15161780104712039</v>
      </c>
      <c r="H35" s="123" t="s">
        <v>401</v>
      </c>
      <c r="I35" s="123">
        <v>2.4800649738219892E-2</v>
      </c>
      <c r="J35" s="123">
        <v>2.7445916230366487E-2</v>
      </c>
      <c r="K35" s="123">
        <v>2.7445916230366487E-2</v>
      </c>
      <c r="L35" s="123">
        <v>5.6856675392670151E-4</v>
      </c>
      <c r="M35" s="123">
        <v>2.8915680628272246E-2</v>
      </c>
      <c r="N35" s="123">
        <v>1.2376963350785339E-3</v>
      </c>
      <c r="O35" s="123">
        <v>1.2376963350785338E-4</v>
      </c>
      <c r="P35" s="123">
        <v>1.8565445026178009E-4</v>
      </c>
      <c r="Q35" s="123">
        <v>3.2798952879581145E-3</v>
      </c>
      <c r="R35" s="123">
        <v>3.4964921465968583E-3</v>
      </c>
      <c r="S35" s="123">
        <v>8.5246335078534019E-3</v>
      </c>
      <c r="T35" s="123">
        <v>0.15161780104712039</v>
      </c>
      <c r="U35" s="123">
        <v>1.284109947643979E-3</v>
      </c>
      <c r="V35" s="123">
        <v>9.2827225130890038E-3</v>
      </c>
      <c r="W35" s="123">
        <v>2.5836910994764396E-3</v>
      </c>
      <c r="X35" s="123">
        <v>2.939528795811518E-5</v>
      </c>
      <c r="Y35" s="123">
        <v>1.7018324607329842E-4</v>
      </c>
      <c r="Z35" s="123">
        <v>1.2376963350785338E-4</v>
      </c>
      <c r="AA35" s="123">
        <v>4.4866492146596852E-5</v>
      </c>
      <c r="AB35" s="123">
        <v>3.6821465968586383E-4</v>
      </c>
      <c r="AC35" s="123">
        <v>8.9732984293193724E-4</v>
      </c>
      <c r="AD35" s="123">
        <v>2.7631570680628271E-3</v>
      </c>
      <c r="AE35" s="26"/>
      <c r="AF35" s="124">
        <v>314.14280104712037</v>
      </c>
      <c r="AG35" s="124" t="s">
        <v>399</v>
      </c>
      <c r="AH35" s="124" t="s">
        <v>399</v>
      </c>
      <c r="AI35" s="124" t="s">
        <v>399</v>
      </c>
      <c r="AJ35" s="124" t="s">
        <v>399</v>
      </c>
      <c r="AK35" s="124" t="s">
        <v>399</v>
      </c>
      <c r="AL35" s="125" t="s">
        <v>404</v>
      </c>
    </row>
    <row r="36" spans="1:38" s="6" customFormat="1" ht="26.25" customHeight="1" thickBot="1">
      <c r="A36" s="37" t="s">
        <v>86</v>
      </c>
      <c r="B36" s="37" t="s">
        <v>89</v>
      </c>
      <c r="C36" s="37" t="s">
        <v>90</v>
      </c>
      <c r="D36" s="122"/>
      <c r="E36" s="123">
        <v>3.8988</v>
      </c>
      <c r="F36" s="123">
        <v>9.4500000000000001E-2</v>
      </c>
      <c r="G36" s="123">
        <v>0.216</v>
      </c>
      <c r="H36" s="123" t="s">
        <v>401</v>
      </c>
      <c r="I36" s="123">
        <v>5.373540000000001E-2</v>
      </c>
      <c r="J36" s="123">
        <v>5.7779999999999998E-2</v>
      </c>
      <c r="K36" s="123">
        <v>5.7779999999999998E-2</v>
      </c>
      <c r="L36" s="123">
        <v>2.6082000000000002E-3</v>
      </c>
      <c r="M36" s="123">
        <v>0.20735999999999999</v>
      </c>
      <c r="N36" s="123">
        <v>7.0199999999999993E-3</v>
      </c>
      <c r="O36" s="123">
        <v>5.4000000000000001E-4</v>
      </c>
      <c r="P36" s="123">
        <v>1.6199999999999999E-3</v>
      </c>
      <c r="Q36" s="123">
        <v>2.16E-3</v>
      </c>
      <c r="R36" s="123">
        <v>2.6999999999999997E-3</v>
      </c>
      <c r="S36" s="123">
        <v>4.752E-2</v>
      </c>
      <c r="T36" s="123">
        <v>5.3999999999999999E-2</v>
      </c>
      <c r="U36" s="123">
        <v>5.3999999999999994E-3</v>
      </c>
      <c r="V36" s="123">
        <v>6.4799999999999996E-2</v>
      </c>
      <c r="W36" s="123">
        <v>7.0199999999999993E-3</v>
      </c>
      <c r="X36" s="328">
        <v>1.08E-4</v>
      </c>
      <c r="Y36" s="328">
        <v>5.4000000000000001E-4</v>
      </c>
      <c r="Z36" s="328">
        <v>5.4000000000000001E-4</v>
      </c>
      <c r="AA36" s="328">
        <v>5.3999999999999998E-5</v>
      </c>
      <c r="AB36" s="328">
        <v>1.242E-3</v>
      </c>
      <c r="AC36" s="123">
        <v>4.3200000000000001E-3</v>
      </c>
      <c r="AD36" s="123">
        <v>2.052E-3</v>
      </c>
      <c r="AE36" s="26"/>
      <c r="AF36" s="124">
        <v>2294.19</v>
      </c>
      <c r="AG36" s="124" t="s">
        <v>399</v>
      </c>
      <c r="AH36" s="124" t="s">
        <v>399</v>
      </c>
      <c r="AI36" s="124" t="s">
        <v>399</v>
      </c>
      <c r="AJ36" s="124" t="s">
        <v>399</v>
      </c>
      <c r="AK36" s="124" t="s">
        <v>399</v>
      </c>
      <c r="AL36" s="125" t="s">
        <v>40</v>
      </c>
    </row>
    <row r="37" spans="1:38" s="6" customFormat="1" ht="26.25" customHeight="1" thickBot="1">
      <c r="A37" s="37" t="s">
        <v>61</v>
      </c>
      <c r="B37" s="37" t="s">
        <v>91</v>
      </c>
      <c r="C37" s="37" t="s">
        <v>376</v>
      </c>
      <c r="D37" s="122"/>
      <c r="E37" s="123" t="s">
        <v>399</v>
      </c>
      <c r="F37" s="123" t="s">
        <v>399</v>
      </c>
      <c r="G37" s="123" t="s">
        <v>399</v>
      </c>
      <c r="H37" s="123" t="s">
        <v>399</v>
      </c>
      <c r="I37" s="123" t="s">
        <v>399</v>
      </c>
      <c r="J37" s="123" t="s">
        <v>399</v>
      </c>
      <c r="K37" s="123" t="s">
        <v>399</v>
      </c>
      <c r="L37" s="123" t="s">
        <v>399</v>
      </c>
      <c r="M37" s="123" t="s">
        <v>399</v>
      </c>
      <c r="N37" s="123" t="s">
        <v>399</v>
      </c>
      <c r="O37" s="123" t="s">
        <v>399</v>
      </c>
      <c r="P37" s="123" t="s">
        <v>399</v>
      </c>
      <c r="Q37" s="123" t="s">
        <v>399</v>
      </c>
      <c r="R37" s="123" t="s">
        <v>399</v>
      </c>
      <c r="S37" s="123" t="s">
        <v>399</v>
      </c>
      <c r="T37" s="123" t="s">
        <v>399</v>
      </c>
      <c r="U37" s="123" t="s">
        <v>399</v>
      </c>
      <c r="V37" s="123" t="s">
        <v>399</v>
      </c>
      <c r="W37" s="123" t="s">
        <v>399</v>
      </c>
      <c r="X37" s="123" t="s">
        <v>399</v>
      </c>
      <c r="Y37" s="123" t="s">
        <v>399</v>
      </c>
      <c r="Z37" s="123" t="s">
        <v>399</v>
      </c>
      <c r="AA37" s="123" t="s">
        <v>399</v>
      </c>
      <c r="AB37" s="123" t="s">
        <v>399</v>
      </c>
      <c r="AC37" s="123" t="s">
        <v>399</v>
      </c>
      <c r="AD37" s="123" t="s">
        <v>399</v>
      </c>
      <c r="AE37" s="26"/>
      <c r="AF37" s="124" t="s">
        <v>399</v>
      </c>
      <c r="AG37" s="124" t="s">
        <v>399</v>
      </c>
      <c r="AH37" s="124" t="s">
        <v>399</v>
      </c>
      <c r="AI37" s="124" t="s">
        <v>399</v>
      </c>
      <c r="AJ37" s="124" t="s">
        <v>399</v>
      </c>
      <c r="AK37" s="124" t="s">
        <v>399</v>
      </c>
      <c r="AL37" s="125" t="s">
        <v>40</v>
      </c>
    </row>
    <row r="38" spans="1:38" s="6" customFormat="1" ht="26.25" customHeight="1" thickBot="1">
      <c r="A38" s="37" t="s">
        <v>61</v>
      </c>
      <c r="B38" s="37" t="s">
        <v>92</v>
      </c>
      <c r="C38" s="37" t="s">
        <v>93</v>
      </c>
      <c r="D38" s="128"/>
      <c r="E38" s="123" t="s">
        <v>399</v>
      </c>
      <c r="F38" s="123" t="s">
        <v>399</v>
      </c>
      <c r="G38" s="123" t="s">
        <v>399</v>
      </c>
      <c r="H38" s="123" t="s">
        <v>399</v>
      </c>
      <c r="I38" s="123" t="s">
        <v>399</v>
      </c>
      <c r="J38" s="123" t="s">
        <v>399</v>
      </c>
      <c r="K38" s="123" t="s">
        <v>399</v>
      </c>
      <c r="L38" s="123" t="s">
        <v>399</v>
      </c>
      <c r="M38" s="123" t="s">
        <v>399</v>
      </c>
      <c r="N38" s="123" t="s">
        <v>399</v>
      </c>
      <c r="O38" s="123" t="s">
        <v>399</v>
      </c>
      <c r="P38" s="123" t="s">
        <v>399</v>
      </c>
      <c r="Q38" s="123" t="s">
        <v>399</v>
      </c>
      <c r="R38" s="123" t="s">
        <v>399</v>
      </c>
      <c r="S38" s="123" t="s">
        <v>399</v>
      </c>
      <c r="T38" s="123" t="s">
        <v>399</v>
      </c>
      <c r="U38" s="123" t="s">
        <v>399</v>
      </c>
      <c r="V38" s="123" t="s">
        <v>399</v>
      </c>
      <c r="W38" s="123" t="s">
        <v>399</v>
      </c>
      <c r="X38" s="123" t="s">
        <v>399</v>
      </c>
      <c r="Y38" s="123" t="s">
        <v>399</v>
      </c>
      <c r="Z38" s="123" t="s">
        <v>399</v>
      </c>
      <c r="AA38" s="123" t="s">
        <v>399</v>
      </c>
      <c r="AB38" s="123" t="s">
        <v>399</v>
      </c>
      <c r="AC38" s="123" t="s">
        <v>399</v>
      </c>
      <c r="AD38" s="123" t="s">
        <v>399</v>
      </c>
      <c r="AE38" s="26"/>
      <c r="AF38" s="124" t="s">
        <v>399</v>
      </c>
      <c r="AG38" s="124" t="s">
        <v>399</v>
      </c>
      <c r="AH38" s="124" t="s">
        <v>399</v>
      </c>
      <c r="AI38" s="124" t="s">
        <v>399</v>
      </c>
      <c r="AJ38" s="124" t="s">
        <v>399</v>
      </c>
      <c r="AK38" s="124" t="s">
        <v>399</v>
      </c>
      <c r="AL38" s="125" t="s">
        <v>40</v>
      </c>
    </row>
    <row r="39" spans="1:38" s="6" customFormat="1" ht="26.25" customHeight="1" thickBot="1">
      <c r="A39" s="37" t="s">
        <v>94</v>
      </c>
      <c r="B39" s="37" t="s">
        <v>95</v>
      </c>
      <c r="C39" s="37" t="s">
        <v>367</v>
      </c>
      <c r="D39" s="122"/>
      <c r="E39" s="123">
        <v>3.5904759999999998</v>
      </c>
      <c r="F39" s="123">
        <v>0.80392103999999998</v>
      </c>
      <c r="G39" s="123">
        <v>0.19539359999999997</v>
      </c>
      <c r="H39" s="123">
        <v>0.18315000000000001</v>
      </c>
      <c r="I39" s="123">
        <v>0.52132230000000002</v>
      </c>
      <c r="J39" s="123">
        <v>0.53381429999999996</v>
      </c>
      <c r="K39" s="123">
        <v>0.55614529999999995</v>
      </c>
      <c r="L39" s="123">
        <v>0.1362512142</v>
      </c>
      <c r="M39" s="123">
        <v>3.186194</v>
      </c>
      <c r="N39" s="123">
        <v>0.1416433174</v>
      </c>
      <c r="O39" s="123">
        <v>6.4500268499999985E-2</v>
      </c>
      <c r="P39" s="123">
        <v>6.8665999999999996E-3</v>
      </c>
      <c r="Q39" s="123">
        <v>6.1293800000000002E-3</v>
      </c>
      <c r="R39" s="123">
        <v>0.12238800024</v>
      </c>
      <c r="S39" s="123">
        <v>3.2363000023999999E-2</v>
      </c>
      <c r="T39" s="123">
        <v>0.11502413174000001</v>
      </c>
      <c r="U39" s="123">
        <v>3.007614E-3</v>
      </c>
      <c r="V39" s="123">
        <v>2.551179211</v>
      </c>
      <c r="W39" s="123">
        <v>0.501664</v>
      </c>
      <c r="X39" s="123">
        <v>4.9865595999999998E-2</v>
      </c>
      <c r="Y39" s="123">
        <v>7.9683799999999999E-2</v>
      </c>
      <c r="Z39" s="123">
        <v>2.4941028000000001E-2</v>
      </c>
      <c r="AA39" s="123">
        <v>1.994926E-2</v>
      </c>
      <c r="AB39" s="123">
        <v>0.17443968399999998</v>
      </c>
      <c r="AC39" s="123">
        <v>2.4939759999999998E-2</v>
      </c>
      <c r="AD39" s="123">
        <v>1.5086092E-3</v>
      </c>
      <c r="AE39" s="26"/>
      <c r="AF39" s="124">
        <v>840</v>
      </c>
      <c r="AG39" s="124">
        <v>8</v>
      </c>
      <c r="AH39" s="124">
        <v>39474</v>
      </c>
      <c r="AI39" s="124">
        <v>4950</v>
      </c>
      <c r="AJ39" s="124" t="s">
        <v>399</v>
      </c>
      <c r="AK39" s="124" t="s">
        <v>399</v>
      </c>
      <c r="AL39" s="125" t="s">
        <v>40</v>
      </c>
    </row>
    <row r="40" spans="1:38" s="6" customFormat="1" ht="26.25" customHeight="1" thickBot="1">
      <c r="A40" s="37" t="s">
        <v>61</v>
      </c>
      <c r="B40" s="37" t="s">
        <v>96</v>
      </c>
      <c r="C40" s="37" t="s">
        <v>368</v>
      </c>
      <c r="D40" s="122"/>
      <c r="E40" s="123">
        <v>0.38233322079659116</v>
      </c>
      <c r="F40" s="123">
        <v>0.95779655152206711</v>
      </c>
      <c r="G40" s="123">
        <v>3.8186388236074477E-4</v>
      </c>
      <c r="H40" s="123">
        <v>1.5250734537789807E-4</v>
      </c>
      <c r="I40" s="123">
        <v>3.2161179403159788E-2</v>
      </c>
      <c r="J40" s="123">
        <v>3.2161179403159788E-2</v>
      </c>
      <c r="K40" s="123">
        <v>3.2161179403159788E-2</v>
      </c>
      <c r="L40" s="123">
        <v>1.1497513508570478E-2</v>
      </c>
      <c r="M40" s="123">
        <v>13.696482811809114</v>
      </c>
      <c r="N40" s="123" t="s">
        <v>399</v>
      </c>
      <c r="O40" s="123">
        <v>2.8088709999999999E-4</v>
      </c>
      <c r="P40" s="123" t="s">
        <v>399</v>
      </c>
      <c r="Q40" s="123" t="s">
        <v>399</v>
      </c>
      <c r="R40" s="123">
        <v>1.4044355000000001E-3</v>
      </c>
      <c r="S40" s="123">
        <v>4.7750806999999992E-2</v>
      </c>
      <c r="T40" s="123">
        <v>1.9662096999999998E-3</v>
      </c>
      <c r="U40" s="123">
        <v>2.8088709999999999E-4</v>
      </c>
      <c r="V40" s="123">
        <v>2.8088709999999999E-2</v>
      </c>
      <c r="W40" s="123" t="s">
        <v>399</v>
      </c>
      <c r="X40" s="123">
        <v>1.0227099311000002E-3</v>
      </c>
      <c r="Y40" s="123">
        <v>1.2243868689E-3</v>
      </c>
      <c r="Z40" s="123" t="s">
        <v>399</v>
      </c>
      <c r="AA40" s="123" t="s">
        <v>399</v>
      </c>
      <c r="AB40" s="123">
        <v>2.2470967999999999E-3</v>
      </c>
      <c r="AC40" s="123" t="s">
        <v>399</v>
      </c>
      <c r="AD40" s="123" t="s">
        <v>399</v>
      </c>
      <c r="AE40" s="26"/>
      <c r="AF40" s="124">
        <v>1212</v>
      </c>
      <c r="AG40" s="124" t="s">
        <v>399</v>
      </c>
      <c r="AH40" s="124" t="s">
        <v>399</v>
      </c>
      <c r="AI40" s="124" t="s">
        <v>399</v>
      </c>
      <c r="AJ40" s="124" t="s">
        <v>399</v>
      </c>
      <c r="AK40" s="124" t="s">
        <v>399</v>
      </c>
      <c r="AL40" s="125" t="s">
        <v>40</v>
      </c>
    </row>
    <row r="41" spans="1:38" s="6" customFormat="1" ht="26.25" customHeight="1" thickBot="1">
      <c r="A41" s="37" t="s">
        <v>94</v>
      </c>
      <c r="B41" s="37" t="s">
        <v>97</v>
      </c>
      <c r="C41" s="37" t="s">
        <v>377</v>
      </c>
      <c r="D41" s="122"/>
      <c r="E41" s="123">
        <v>12.742890839999998</v>
      </c>
      <c r="F41" s="123">
        <v>82.129356819999984</v>
      </c>
      <c r="G41" s="123">
        <v>2.1523051</v>
      </c>
      <c r="H41" s="123">
        <v>9.7959285759999997</v>
      </c>
      <c r="I41" s="123">
        <v>101.48201576</v>
      </c>
      <c r="J41" s="123">
        <v>104.19437919999999</v>
      </c>
      <c r="K41" s="123">
        <v>109.641599536</v>
      </c>
      <c r="L41" s="123">
        <v>10.342559331600002</v>
      </c>
      <c r="M41" s="123">
        <v>562.29568039999981</v>
      </c>
      <c r="N41" s="123">
        <v>3.9129082974999996</v>
      </c>
      <c r="O41" s="123">
        <v>1.84850820025</v>
      </c>
      <c r="P41" s="123">
        <v>9.2883060000000017E-2</v>
      </c>
      <c r="Q41" s="123">
        <v>4.0783031999999997E-2</v>
      </c>
      <c r="R41" s="123">
        <v>3.2755292801199998</v>
      </c>
      <c r="S41" s="123">
        <v>0.86575288801200001</v>
      </c>
      <c r="T41" s="123">
        <v>0.29166897586999996</v>
      </c>
      <c r="U41" s="123">
        <v>0.14179313899999996</v>
      </c>
      <c r="V41" s="123">
        <v>72.895458825499986</v>
      </c>
      <c r="W41" s="123">
        <v>110.35509030000001</v>
      </c>
      <c r="X41" s="123">
        <v>16.983436004719998</v>
      </c>
      <c r="Y41" s="123">
        <v>15.670231779079996</v>
      </c>
      <c r="Z41" s="123">
        <v>5.9290414830799998</v>
      </c>
      <c r="AA41" s="123">
        <v>9.9452820830799986</v>
      </c>
      <c r="AB41" s="123">
        <v>48.52799134995999</v>
      </c>
      <c r="AC41" s="123">
        <v>0.71097960000000004</v>
      </c>
      <c r="AD41" s="123">
        <v>0.10697110360000001</v>
      </c>
      <c r="AE41" s="26"/>
      <c r="AF41" s="124">
        <v>516</v>
      </c>
      <c r="AG41" s="124">
        <v>580</v>
      </c>
      <c r="AH41" s="124">
        <v>102737</v>
      </c>
      <c r="AI41" s="124">
        <v>142124</v>
      </c>
      <c r="AJ41" s="124" t="s">
        <v>399</v>
      </c>
      <c r="AK41" s="124" t="s">
        <v>399</v>
      </c>
      <c r="AL41" s="125" t="s">
        <v>40</v>
      </c>
    </row>
    <row r="42" spans="1:38" s="6" customFormat="1" ht="26.25" customHeight="1" thickBot="1">
      <c r="A42" s="37" t="s">
        <v>61</v>
      </c>
      <c r="B42" s="37" t="s">
        <v>98</v>
      </c>
      <c r="C42" s="37" t="s">
        <v>99</v>
      </c>
      <c r="D42" s="122"/>
      <c r="E42" s="123" t="s">
        <v>400</v>
      </c>
      <c r="F42" s="123" t="s">
        <v>400</v>
      </c>
      <c r="G42" s="123" t="s">
        <v>400</v>
      </c>
      <c r="H42" s="123" t="s">
        <v>400</v>
      </c>
      <c r="I42" s="123" t="s">
        <v>400</v>
      </c>
      <c r="J42" s="123" t="s">
        <v>400</v>
      </c>
      <c r="K42" s="123" t="s">
        <v>400</v>
      </c>
      <c r="L42" s="123" t="s">
        <v>400</v>
      </c>
      <c r="M42" s="123" t="s">
        <v>400</v>
      </c>
      <c r="N42" s="123" t="s">
        <v>399</v>
      </c>
      <c r="O42" s="123" t="s">
        <v>400</v>
      </c>
      <c r="P42" s="123" t="s">
        <v>399</v>
      </c>
      <c r="Q42" s="123" t="s">
        <v>399</v>
      </c>
      <c r="R42" s="123" t="s">
        <v>400</v>
      </c>
      <c r="S42" s="123" t="s">
        <v>400</v>
      </c>
      <c r="T42" s="123" t="s">
        <v>400</v>
      </c>
      <c r="U42" s="123" t="s">
        <v>400</v>
      </c>
      <c r="V42" s="123" t="s">
        <v>400</v>
      </c>
      <c r="W42" s="123" t="s">
        <v>399</v>
      </c>
      <c r="X42" s="123" t="s">
        <v>400</v>
      </c>
      <c r="Y42" s="123" t="s">
        <v>400</v>
      </c>
      <c r="Z42" s="123" t="s">
        <v>399</v>
      </c>
      <c r="AA42" s="123" t="s">
        <v>399</v>
      </c>
      <c r="AB42" s="123" t="s">
        <v>400</v>
      </c>
      <c r="AC42" s="123" t="s">
        <v>399</v>
      </c>
      <c r="AD42" s="123" t="s">
        <v>399</v>
      </c>
      <c r="AE42" s="26"/>
      <c r="AF42" s="124" t="s">
        <v>400</v>
      </c>
      <c r="AG42" s="124" t="s">
        <v>399</v>
      </c>
      <c r="AH42" s="124" t="s">
        <v>399</v>
      </c>
      <c r="AI42" s="124" t="s">
        <v>399</v>
      </c>
      <c r="AJ42" s="124" t="s">
        <v>399</v>
      </c>
      <c r="AK42" s="124" t="s">
        <v>399</v>
      </c>
      <c r="AL42" s="125" t="s">
        <v>40</v>
      </c>
    </row>
    <row r="43" spans="1:38" s="6" customFormat="1" ht="26.25" customHeight="1" thickBot="1">
      <c r="A43" s="37" t="s">
        <v>94</v>
      </c>
      <c r="B43" s="37" t="s">
        <v>100</v>
      </c>
      <c r="C43" s="37" t="s">
        <v>101</v>
      </c>
      <c r="D43" s="122"/>
      <c r="E43" s="123">
        <v>0.91871205400000011</v>
      </c>
      <c r="F43" s="123">
        <v>0.28702240000000001</v>
      </c>
      <c r="G43" s="123">
        <v>0.47381418399999997</v>
      </c>
      <c r="H43" s="123">
        <v>1.5465777999999998E-2</v>
      </c>
      <c r="I43" s="123">
        <v>0.13993473999999997</v>
      </c>
      <c r="J43" s="123">
        <v>0.14950352199999997</v>
      </c>
      <c r="K43" s="123">
        <v>0.15501247999999998</v>
      </c>
      <c r="L43" s="123">
        <v>3.8185463199999999E-2</v>
      </c>
      <c r="M43" s="123">
        <v>0.85709837999999994</v>
      </c>
      <c r="N43" s="123">
        <v>7.4094342999999993E-2</v>
      </c>
      <c r="O43" s="123">
        <v>6.3515515000000002E-3</v>
      </c>
      <c r="P43" s="123">
        <v>6.0587166400000005E-3</v>
      </c>
      <c r="Q43" s="123">
        <v>2.8032188599999997E-3</v>
      </c>
      <c r="R43" s="123">
        <v>3.1295376999999999E-2</v>
      </c>
      <c r="S43" s="123">
        <v>1.3970066999999999E-2</v>
      </c>
      <c r="T43" s="123">
        <v>0.21376200299999998</v>
      </c>
      <c r="U43" s="123">
        <v>1.280647E-3</v>
      </c>
      <c r="V43" s="123">
        <v>0.32080887800000002</v>
      </c>
      <c r="W43" s="123">
        <v>0.12885459999999999</v>
      </c>
      <c r="X43" s="123">
        <v>2.0975594340000001E-2</v>
      </c>
      <c r="Y43" s="123">
        <v>2.8459022499999997E-2</v>
      </c>
      <c r="Z43" s="123">
        <v>1.0842670319999999E-2</v>
      </c>
      <c r="AA43" s="123">
        <v>8.5054602999999999E-3</v>
      </c>
      <c r="AB43" s="123">
        <v>6.8782747460000002E-2</v>
      </c>
      <c r="AC43" s="123">
        <v>2.6849619999999999E-3</v>
      </c>
      <c r="AD43" s="123">
        <v>6.2755296038000008E-2</v>
      </c>
      <c r="AE43" s="26"/>
      <c r="AF43" s="124">
        <v>1664.6000000000001</v>
      </c>
      <c r="AG43" s="124">
        <v>369</v>
      </c>
      <c r="AH43" s="124">
        <v>4155</v>
      </c>
      <c r="AI43" s="124">
        <v>418</v>
      </c>
      <c r="AJ43" s="124" t="s">
        <v>399</v>
      </c>
      <c r="AK43" s="124" t="s">
        <v>399</v>
      </c>
      <c r="AL43" s="125" t="s">
        <v>40</v>
      </c>
    </row>
    <row r="44" spans="1:38" s="6" customFormat="1" ht="26.25" customHeight="1" thickBot="1">
      <c r="A44" s="37" t="s">
        <v>61</v>
      </c>
      <c r="B44" s="37" t="s">
        <v>102</v>
      </c>
      <c r="C44" s="37" t="s">
        <v>103</v>
      </c>
      <c r="D44" s="122"/>
      <c r="E44" s="123">
        <v>3.9930918403059206</v>
      </c>
      <c r="F44" s="123">
        <v>0.51403761151056493</v>
      </c>
      <c r="G44" s="123">
        <v>3.0799999999999998E-3</v>
      </c>
      <c r="H44" s="123">
        <v>1.227072395762203E-3</v>
      </c>
      <c r="I44" s="123">
        <v>0.16531609740584616</v>
      </c>
      <c r="J44" s="123">
        <v>0.16531609740584616</v>
      </c>
      <c r="K44" s="123">
        <v>0.16531609740584616</v>
      </c>
      <c r="L44" s="123">
        <v>0.10406623081007899</v>
      </c>
      <c r="M44" s="123">
        <v>3.5061469153587534</v>
      </c>
      <c r="N44" s="123" t="s">
        <v>399</v>
      </c>
      <c r="O44" s="123">
        <v>1.5568503376799999E-3</v>
      </c>
      <c r="P44" s="123" t="s">
        <v>399</v>
      </c>
      <c r="Q44" s="123" t="s">
        <v>399</v>
      </c>
      <c r="R44" s="123">
        <v>7.7842516884E-3</v>
      </c>
      <c r="S44" s="123">
        <v>0.26466455740559997</v>
      </c>
      <c r="T44" s="123">
        <v>1.0897952363760002E-2</v>
      </c>
      <c r="U44" s="123">
        <v>1.5568503376799999E-3</v>
      </c>
      <c r="V44" s="123">
        <v>0.15568503376800003</v>
      </c>
      <c r="W44" s="123" t="s">
        <v>399</v>
      </c>
      <c r="X44" s="123">
        <v>4.7006507327199999E-3</v>
      </c>
      <c r="Y44" s="123">
        <v>7.7541519687199991E-3</v>
      </c>
      <c r="Z44" s="123" t="s">
        <v>399</v>
      </c>
      <c r="AA44" s="123" t="s">
        <v>399</v>
      </c>
      <c r="AB44" s="123">
        <v>1.2454802701439999E-2</v>
      </c>
      <c r="AC44" s="123" t="s">
        <v>399</v>
      </c>
      <c r="AD44" s="123" t="s">
        <v>399</v>
      </c>
      <c r="AE44" s="26"/>
      <c r="AF44" s="124">
        <v>6617.4000000000005</v>
      </c>
      <c r="AG44" s="124" t="s">
        <v>399</v>
      </c>
      <c r="AH44" s="124" t="s">
        <v>399</v>
      </c>
      <c r="AI44" s="124" t="s">
        <v>399</v>
      </c>
      <c r="AJ44" s="124" t="s">
        <v>399</v>
      </c>
      <c r="AK44" s="124" t="s">
        <v>399</v>
      </c>
      <c r="AL44" s="125" t="s">
        <v>40</v>
      </c>
    </row>
    <row r="45" spans="1:38" s="6" customFormat="1" ht="26.25" customHeight="1" thickBot="1">
      <c r="A45" s="37" t="s">
        <v>61</v>
      </c>
      <c r="B45" s="37" t="s">
        <v>104</v>
      </c>
      <c r="C45" s="37" t="s">
        <v>105</v>
      </c>
      <c r="D45" s="122"/>
      <c r="E45" s="123" t="s">
        <v>400</v>
      </c>
      <c r="F45" s="123" t="s">
        <v>400</v>
      </c>
      <c r="G45" s="123" t="s">
        <v>400</v>
      </c>
      <c r="H45" s="123" t="s">
        <v>400</v>
      </c>
      <c r="I45" s="123" t="s">
        <v>400</v>
      </c>
      <c r="J45" s="123" t="s">
        <v>400</v>
      </c>
      <c r="K45" s="123" t="s">
        <v>400</v>
      </c>
      <c r="L45" s="123" t="s">
        <v>400</v>
      </c>
      <c r="M45" s="123" t="s">
        <v>400</v>
      </c>
      <c r="N45" s="123" t="s">
        <v>400</v>
      </c>
      <c r="O45" s="123" t="s">
        <v>400</v>
      </c>
      <c r="P45" s="123" t="s">
        <v>400</v>
      </c>
      <c r="Q45" s="123" t="s">
        <v>400</v>
      </c>
      <c r="R45" s="123" t="s">
        <v>400</v>
      </c>
      <c r="S45" s="123" t="s">
        <v>400</v>
      </c>
      <c r="T45" s="123" t="s">
        <v>400</v>
      </c>
      <c r="U45" s="123" t="s">
        <v>400</v>
      </c>
      <c r="V45" s="123" t="s">
        <v>400</v>
      </c>
      <c r="W45" s="123" t="s">
        <v>400</v>
      </c>
      <c r="X45" s="123" t="s">
        <v>400</v>
      </c>
      <c r="Y45" s="123" t="s">
        <v>400</v>
      </c>
      <c r="Z45" s="123" t="s">
        <v>400</v>
      </c>
      <c r="AA45" s="123" t="s">
        <v>400</v>
      </c>
      <c r="AB45" s="123" t="s">
        <v>400</v>
      </c>
      <c r="AC45" s="123" t="s">
        <v>400</v>
      </c>
      <c r="AD45" s="123" t="s">
        <v>400</v>
      </c>
      <c r="AE45" s="26"/>
      <c r="AF45" s="124" t="s">
        <v>400</v>
      </c>
      <c r="AG45" s="124" t="s">
        <v>400</v>
      </c>
      <c r="AH45" s="124" t="s">
        <v>400</v>
      </c>
      <c r="AI45" s="124" t="s">
        <v>400</v>
      </c>
      <c r="AJ45" s="124" t="s">
        <v>399</v>
      </c>
      <c r="AK45" s="124" t="s">
        <v>399</v>
      </c>
      <c r="AL45" s="125" t="s">
        <v>40</v>
      </c>
    </row>
    <row r="46" spans="1:38" s="6" customFormat="1" ht="26.25" customHeight="1" thickBot="1">
      <c r="A46" s="37" t="s">
        <v>94</v>
      </c>
      <c r="B46" s="37" t="s">
        <v>106</v>
      </c>
      <c r="C46" s="37" t="s">
        <v>107</v>
      </c>
      <c r="D46" s="122"/>
      <c r="E46" s="123">
        <v>1.1288340000000001</v>
      </c>
      <c r="F46" s="123">
        <v>7.3779999999999957E-2</v>
      </c>
      <c r="G46" s="123">
        <v>0.34676599999999996</v>
      </c>
      <c r="H46" s="123" t="s">
        <v>401</v>
      </c>
      <c r="I46" s="123">
        <v>6.6401999999999961E-2</v>
      </c>
      <c r="J46" s="123">
        <v>7.746900000000001E-2</v>
      </c>
      <c r="K46" s="123">
        <v>7.746900000000001E-2</v>
      </c>
      <c r="L46" s="123">
        <v>3.718511999999996E-2</v>
      </c>
      <c r="M46" s="123">
        <v>0.34307700000000052</v>
      </c>
      <c r="N46" s="123">
        <v>2.9511999999999983E-2</v>
      </c>
      <c r="O46" s="123">
        <v>5.5334999999999412E-4</v>
      </c>
      <c r="P46" s="123">
        <v>3.6890000000000013E-4</v>
      </c>
      <c r="Q46" s="123">
        <v>1.8444999999999998E-3</v>
      </c>
      <c r="R46" s="123">
        <v>3.689000000000002E-2</v>
      </c>
      <c r="S46" s="123">
        <v>1.1066999999999997E-2</v>
      </c>
      <c r="T46" s="123">
        <v>0.46112499999999995</v>
      </c>
      <c r="U46" s="123">
        <v>3.688999999999997E-4</v>
      </c>
      <c r="V46" s="123">
        <v>6.6402000000000072E-2</v>
      </c>
      <c r="W46" s="123">
        <v>2.2134000000000043E-2</v>
      </c>
      <c r="X46" s="123">
        <v>7.0090999999966597E-6</v>
      </c>
      <c r="Y46" s="123">
        <v>5.5334999999989698E-5</v>
      </c>
      <c r="Z46" s="123">
        <v>6.2712999999992025E-6</v>
      </c>
      <c r="AA46" s="123">
        <v>5.5334999999982759E-6</v>
      </c>
      <c r="AB46" s="123">
        <v>7.414889999995955E-5</v>
      </c>
      <c r="AC46" s="123">
        <v>8.1157999999999925E-4</v>
      </c>
      <c r="AD46" s="123">
        <v>4.7957000000000598E-7</v>
      </c>
      <c r="AE46" s="26"/>
      <c r="AF46" s="124">
        <v>3689</v>
      </c>
      <c r="AG46" s="124" t="s">
        <v>399</v>
      </c>
      <c r="AH46" s="124" t="s">
        <v>399</v>
      </c>
      <c r="AI46" s="124" t="s">
        <v>399</v>
      </c>
      <c r="AJ46" s="124" t="s">
        <v>399</v>
      </c>
      <c r="AK46" s="124" t="s">
        <v>399</v>
      </c>
      <c r="AL46" s="125" t="s">
        <v>40</v>
      </c>
    </row>
    <row r="47" spans="1:38" s="6" customFormat="1" ht="26.25" customHeight="1" thickBot="1">
      <c r="A47" s="37" t="s">
        <v>61</v>
      </c>
      <c r="B47" s="37" t="s">
        <v>108</v>
      </c>
      <c r="C47" s="37" t="s">
        <v>109</v>
      </c>
      <c r="D47" s="122"/>
      <c r="E47" s="123" t="s">
        <v>400</v>
      </c>
      <c r="F47" s="123" t="s">
        <v>400</v>
      </c>
      <c r="G47" s="123" t="s">
        <v>400</v>
      </c>
      <c r="H47" s="123" t="s">
        <v>400</v>
      </c>
      <c r="I47" s="123" t="s">
        <v>400</v>
      </c>
      <c r="J47" s="123" t="s">
        <v>400</v>
      </c>
      <c r="K47" s="123" t="s">
        <v>400</v>
      </c>
      <c r="L47" s="123" t="s">
        <v>400</v>
      </c>
      <c r="M47" s="123" t="s">
        <v>400</v>
      </c>
      <c r="N47" s="123" t="s">
        <v>399</v>
      </c>
      <c r="O47" s="123" t="s">
        <v>400</v>
      </c>
      <c r="P47" s="123" t="s">
        <v>399</v>
      </c>
      <c r="Q47" s="123" t="s">
        <v>399</v>
      </c>
      <c r="R47" s="123" t="s">
        <v>400</v>
      </c>
      <c r="S47" s="123" t="s">
        <v>400</v>
      </c>
      <c r="T47" s="123" t="s">
        <v>400</v>
      </c>
      <c r="U47" s="123" t="s">
        <v>400</v>
      </c>
      <c r="V47" s="123" t="s">
        <v>400</v>
      </c>
      <c r="W47" s="123" t="s">
        <v>399</v>
      </c>
      <c r="X47" s="123" t="s">
        <v>400</v>
      </c>
      <c r="Y47" s="123" t="s">
        <v>400</v>
      </c>
      <c r="Z47" s="123" t="s">
        <v>399</v>
      </c>
      <c r="AA47" s="123" t="s">
        <v>399</v>
      </c>
      <c r="AB47" s="123" t="s">
        <v>400</v>
      </c>
      <c r="AC47" s="123" t="s">
        <v>399</v>
      </c>
      <c r="AD47" s="123" t="s">
        <v>399</v>
      </c>
      <c r="AE47" s="26"/>
      <c r="AF47" s="124" t="s">
        <v>400</v>
      </c>
      <c r="AG47" s="124" t="s">
        <v>399</v>
      </c>
      <c r="AH47" s="124" t="s">
        <v>399</v>
      </c>
      <c r="AI47" s="124" t="s">
        <v>399</v>
      </c>
      <c r="AJ47" s="124" t="s">
        <v>399</v>
      </c>
      <c r="AK47" s="124" t="s">
        <v>399</v>
      </c>
      <c r="AL47" s="125" t="s">
        <v>40</v>
      </c>
    </row>
    <row r="48" spans="1:38" s="6" customFormat="1" ht="26.25" customHeight="1" thickBot="1">
      <c r="A48" s="37" t="s">
        <v>110</v>
      </c>
      <c r="B48" s="37" t="s">
        <v>111</v>
      </c>
      <c r="C48" s="37" t="s">
        <v>112</v>
      </c>
      <c r="D48" s="122"/>
      <c r="E48" s="123" t="s">
        <v>399</v>
      </c>
      <c r="F48" s="123">
        <v>9.8889999999999993</v>
      </c>
      <c r="G48" s="123" t="s">
        <v>399</v>
      </c>
      <c r="H48" s="123" t="s">
        <v>399</v>
      </c>
      <c r="I48" s="123">
        <v>0.19712999999999997</v>
      </c>
      <c r="J48" s="123">
        <v>1.281345</v>
      </c>
      <c r="K48" s="123">
        <v>2.6941099999999998</v>
      </c>
      <c r="L48" s="123" t="s">
        <v>401</v>
      </c>
      <c r="M48" s="123" t="s">
        <v>399</v>
      </c>
      <c r="N48" s="123" t="s">
        <v>401</v>
      </c>
      <c r="O48" s="123" t="s">
        <v>401</v>
      </c>
      <c r="P48" s="123" t="s">
        <v>401</v>
      </c>
      <c r="Q48" s="123" t="s">
        <v>401</v>
      </c>
      <c r="R48" s="123" t="s">
        <v>401</v>
      </c>
      <c r="S48" s="123" t="s">
        <v>401</v>
      </c>
      <c r="T48" s="123" t="s">
        <v>401</v>
      </c>
      <c r="U48" s="123" t="s">
        <v>401</v>
      </c>
      <c r="V48" s="123" t="s">
        <v>401</v>
      </c>
      <c r="W48" s="123" t="s">
        <v>399</v>
      </c>
      <c r="X48" s="123" t="s">
        <v>399</v>
      </c>
      <c r="Y48" s="123" t="s">
        <v>399</v>
      </c>
      <c r="Z48" s="123" t="s">
        <v>399</v>
      </c>
      <c r="AA48" s="123" t="s">
        <v>399</v>
      </c>
      <c r="AB48" s="123" t="s">
        <v>399</v>
      </c>
      <c r="AC48" s="123" t="s">
        <v>399</v>
      </c>
      <c r="AD48" s="123" t="s">
        <v>399</v>
      </c>
      <c r="AE48" s="26"/>
      <c r="AF48" s="124" t="s">
        <v>399</v>
      </c>
      <c r="AG48" s="124" t="s">
        <v>399</v>
      </c>
      <c r="AH48" s="124" t="s">
        <v>399</v>
      </c>
      <c r="AI48" s="124" t="s">
        <v>399</v>
      </c>
      <c r="AJ48" s="124" t="s">
        <v>399</v>
      </c>
      <c r="AK48" s="124">
        <v>33.960999999999999</v>
      </c>
      <c r="AL48" s="125" t="s">
        <v>113</v>
      </c>
    </row>
    <row r="49" spans="1:38" s="6" customFormat="1" ht="26.25" customHeight="1" thickBot="1">
      <c r="A49" s="37" t="s">
        <v>110</v>
      </c>
      <c r="B49" s="37" t="s">
        <v>114</v>
      </c>
      <c r="C49" s="37" t="s">
        <v>115</v>
      </c>
      <c r="D49" s="122"/>
      <c r="E49" s="123">
        <v>3.0676410000000004E-4</v>
      </c>
      <c r="F49" s="123">
        <v>2.6245373000000002E-3</v>
      </c>
      <c r="G49" s="123">
        <v>2.7267920000000002E-4</v>
      </c>
      <c r="H49" s="123">
        <v>1.2611413000000002E-3</v>
      </c>
      <c r="I49" s="123">
        <v>2.0791789000000001E-2</v>
      </c>
      <c r="J49" s="123">
        <v>4.9763954000000006E-2</v>
      </c>
      <c r="K49" s="123">
        <v>0.11827460300000001</v>
      </c>
      <c r="L49" s="123">
        <v>1.01879E-2</v>
      </c>
      <c r="M49" s="123">
        <v>0.15679054000000001</v>
      </c>
      <c r="N49" s="123">
        <v>0.12952261999999998</v>
      </c>
      <c r="O49" s="123">
        <v>2.3859430000000002E-3</v>
      </c>
      <c r="P49" s="123">
        <v>4.0901879999999998E-3</v>
      </c>
      <c r="Q49" s="123">
        <v>4.4310369999999988E-3</v>
      </c>
      <c r="R49" s="123">
        <v>5.7944330000000002E-2</v>
      </c>
      <c r="S49" s="123">
        <v>1.6360751999999999E-2</v>
      </c>
      <c r="T49" s="123">
        <v>4.0901879999999995E-2</v>
      </c>
      <c r="U49" s="123">
        <v>5.4535839999999992E-3</v>
      </c>
      <c r="V49" s="123">
        <v>7.4986779999999989E-2</v>
      </c>
      <c r="W49" s="123">
        <v>1.0225469999999999</v>
      </c>
      <c r="X49" s="123">
        <v>5.4535840000000002E-2</v>
      </c>
      <c r="Y49" s="123">
        <v>6.8169800000000003E-2</v>
      </c>
      <c r="Z49" s="123">
        <v>3.4084900000000001E-2</v>
      </c>
      <c r="AA49" s="123">
        <v>2.3859430000000004E-2</v>
      </c>
      <c r="AB49" s="123">
        <v>0.18064997000000002</v>
      </c>
      <c r="AC49" s="123" t="s">
        <v>401</v>
      </c>
      <c r="AD49" s="123" t="s">
        <v>401</v>
      </c>
      <c r="AE49" s="26"/>
      <c r="AF49" s="124" t="s">
        <v>399</v>
      </c>
      <c r="AG49" s="124" t="s">
        <v>399</v>
      </c>
      <c r="AH49" s="124" t="s">
        <v>399</v>
      </c>
      <c r="AI49" s="124" t="s">
        <v>399</v>
      </c>
      <c r="AJ49" s="124" t="s">
        <v>399</v>
      </c>
      <c r="AK49" s="124">
        <v>0.34100000000000003</v>
      </c>
      <c r="AL49" s="125" t="s">
        <v>116</v>
      </c>
    </row>
    <row r="50" spans="1:38" s="6" customFormat="1" ht="26.25" customHeight="1" thickBot="1">
      <c r="A50" s="37" t="s">
        <v>110</v>
      </c>
      <c r="B50" s="37" t="s">
        <v>117</v>
      </c>
      <c r="C50" s="37" t="s">
        <v>118</v>
      </c>
      <c r="D50" s="122"/>
      <c r="E50" s="123" t="s">
        <v>399</v>
      </c>
      <c r="F50" s="123" t="s">
        <v>399</v>
      </c>
      <c r="G50" s="123" t="s">
        <v>399</v>
      </c>
      <c r="H50" s="123" t="s">
        <v>399</v>
      </c>
      <c r="I50" s="123" t="s">
        <v>399</v>
      </c>
      <c r="J50" s="123" t="s">
        <v>399</v>
      </c>
      <c r="K50" s="123" t="s">
        <v>399</v>
      </c>
      <c r="L50" s="123" t="s">
        <v>399</v>
      </c>
      <c r="M50" s="123" t="s">
        <v>399</v>
      </c>
      <c r="N50" s="123" t="s">
        <v>399</v>
      </c>
      <c r="O50" s="123" t="s">
        <v>399</v>
      </c>
      <c r="P50" s="123" t="s">
        <v>399</v>
      </c>
      <c r="Q50" s="123" t="s">
        <v>399</v>
      </c>
      <c r="R50" s="123" t="s">
        <v>399</v>
      </c>
      <c r="S50" s="123" t="s">
        <v>399</v>
      </c>
      <c r="T50" s="123" t="s">
        <v>399</v>
      </c>
      <c r="U50" s="123" t="s">
        <v>399</v>
      </c>
      <c r="V50" s="123" t="s">
        <v>399</v>
      </c>
      <c r="W50" s="123" t="s">
        <v>399</v>
      </c>
      <c r="X50" s="123" t="s">
        <v>399</v>
      </c>
      <c r="Y50" s="123" t="s">
        <v>399</v>
      </c>
      <c r="Z50" s="123" t="s">
        <v>399</v>
      </c>
      <c r="AA50" s="123" t="s">
        <v>399</v>
      </c>
      <c r="AB50" s="123" t="s">
        <v>399</v>
      </c>
      <c r="AC50" s="123" t="s">
        <v>399</v>
      </c>
      <c r="AD50" s="123" t="s">
        <v>399</v>
      </c>
      <c r="AE50" s="26"/>
      <c r="AF50" s="124" t="s">
        <v>399</v>
      </c>
      <c r="AG50" s="124" t="s">
        <v>399</v>
      </c>
      <c r="AH50" s="124" t="s">
        <v>399</v>
      </c>
      <c r="AI50" s="124" t="s">
        <v>399</v>
      </c>
      <c r="AJ50" s="124" t="s">
        <v>399</v>
      </c>
      <c r="AK50" s="124" t="s">
        <v>399</v>
      </c>
      <c r="AL50" s="125" t="s">
        <v>389</v>
      </c>
    </row>
    <row r="51" spans="1:38" s="6" customFormat="1" ht="26.25" customHeight="1" thickBot="1">
      <c r="A51" s="37" t="s">
        <v>110</v>
      </c>
      <c r="B51" s="37" t="s">
        <v>119</v>
      </c>
      <c r="C51" s="37" t="s">
        <v>120</v>
      </c>
      <c r="D51" s="122"/>
      <c r="E51" s="123" t="s">
        <v>399</v>
      </c>
      <c r="F51" s="123">
        <v>2.2559999999999998</v>
      </c>
      <c r="G51" s="123" t="s">
        <v>401</v>
      </c>
      <c r="H51" s="123" t="s">
        <v>399</v>
      </c>
      <c r="I51" s="123" t="s">
        <v>399</v>
      </c>
      <c r="J51" s="123" t="s">
        <v>399</v>
      </c>
      <c r="K51" s="123" t="s">
        <v>399</v>
      </c>
      <c r="L51" s="123" t="s">
        <v>399</v>
      </c>
      <c r="M51" s="123" t="s">
        <v>399</v>
      </c>
      <c r="N51" s="123" t="s">
        <v>399</v>
      </c>
      <c r="O51" s="123" t="s">
        <v>399</v>
      </c>
      <c r="P51" s="123" t="s">
        <v>399</v>
      </c>
      <c r="Q51" s="123" t="s">
        <v>399</v>
      </c>
      <c r="R51" s="123" t="s">
        <v>399</v>
      </c>
      <c r="S51" s="123" t="s">
        <v>399</v>
      </c>
      <c r="T51" s="123" t="s">
        <v>399</v>
      </c>
      <c r="U51" s="123" t="s">
        <v>399</v>
      </c>
      <c r="V51" s="123" t="s">
        <v>399</v>
      </c>
      <c r="W51" s="123" t="s">
        <v>401</v>
      </c>
      <c r="X51" s="123" t="s">
        <v>399</v>
      </c>
      <c r="Y51" s="123" t="s">
        <v>399</v>
      </c>
      <c r="Z51" s="123" t="s">
        <v>399</v>
      </c>
      <c r="AA51" s="123" t="s">
        <v>399</v>
      </c>
      <c r="AB51" s="123" t="s">
        <v>399</v>
      </c>
      <c r="AC51" s="123" t="s">
        <v>399</v>
      </c>
      <c r="AD51" s="123" t="s">
        <v>399</v>
      </c>
      <c r="AE51" s="26"/>
      <c r="AF51" s="124" t="s">
        <v>399</v>
      </c>
      <c r="AG51" s="124" t="s">
        <v>399</v>
      </c>
      <c r="AH51" s="124" t="s">
        <v>399</v>
      </c>
      <c r="AI51" s="124" t="s">
        <v>399</v>
      </c>
      <c r="AJ51" s="124" t="s">
        <v>399</v>
      </c>
      <c r="AK51" s="124">
        <v>11.28</v>
      </c>
      <c r="AL51" s="125" t="s">
        <v>121</v>
      </c>
    </row>
    <row r="52" spans="1:38" s="6" customFormat="1" ht="26.25" customHeight="1" thickBot="1">
      <c r="A52" s="37" t="s">
        <v>110</v>
      </c>
      <c r="B52" s="37" t="s">
        <v>122</v>
      </c>
      <c r="C52" s="37" t="s">
        <v>369</v>
      </c>
      <c r="D52" s="122"/>
      <c r="E52" s="123">
        <v>0.65084477110000005</v>
      </c>
      <c r="F52" s="123">
        <v>3.0904184289650001</v>
      </c>
      <c r="G52" s="123">
        <v>7.1880533976999992</v>
      </c>
      <c r="H52" s="123">
        <v>0.52067581687999998</v>
      </c>
      <c r="I52" s="123">
        <v>0.78101372531999991</v>
      </c>
      <c r="J52" s="123">
        <v>1.7898231205249999</v>
      </c>
      <c r="K52" s="123">
        <v>2.2779566988499993</v>
      </c>
      <c r="L52" s="123">
        <v>1.015317842916E-3</v>
      </c>
      <c r="M52" s="123">
        <v>126.91473036449999</v>
      </c>
      <c r="N52" s="123">
        <v>1.04135163376</v>
      </c>
      <c r="O52" s="123">
        <v>0.20501610289649996</v>
      </c>
      <c r="P52" s="123">
        <v>0.22779566988499997</v>
      </c>
      <c r="Q52" s="123">
        <v>4.5559133976999996E-2</v>
      </c>
      <c r="R52" s="123">
        <v>3.7821960000000002E-2</v>
      </c>
      <c r="S52" s="123">
        <v>0.45559133976999994</v>
      </c>
      <c r="T52" s="123">
        <v>1.9850765518549998</v>
      </c>
      <c r="U52" s="123">
        <v>4.5559133976999996E-2</v>
      </c>
      <c r="V52" s="123">
        <v>0.39050686265999995</v>
      </c>
      <c r="W52" s="123" t="s">
        <v>401</v>
      </c>
      <c r="X52" s="123">
        <v>8.1374519999999993E-5</v>
      </c>
      <c r="Y52" s="123">
        <v>1.375344E-4</v>
      </c>
      <c r="Z52" s="123">
        <v>9.3981839999999998E-5</v>
      </c>
      <c r="AA52" s="123">
        <v>7.1059440000000002E-5</v>
      </c>
      <c r="AB52" s="123">
        <v>3.8395019999999994E-4</v>
      </c>
      <c r="AC52" s="123" t="s">
        <v>399</v>
      </c>
      <c r="AD52" s="123" t="s">
        <v>399</v>
      </c>
      <c r="AE52" s="26"/>
      <c r="AF52" s="124" t="s">
        <v>399</v>
      </c>
      <c r="AG52" s="124" t="s">
        <v>399</v>
      </c>
      <c r="AH52" s="124" t="s">
        <v>399</v>
      </c>
      <c r="AI52" s="124" t="s">
        <v>399</v>
      </c>
      <c r="AJ52" s="124" t="s">
        <v>399</v>
      </c>
      <c r="AK52" s="124">
        <v>3254223.9</v>
      </c>
      <c r="AL52" s="129" t="s">
        <v>505</v>
      </c>
    </row>
    <row r="53" spans="1:38" s="6" customFormat="1" ht="26.25" customHeight="1" thickBot="1">
      <c r="A53" s="37" t="s">
        <v>110</v>
      </c>
      <c r="B53" s="37" t="s">
        <v>123</v>
      </c>
      <c r="C53" s="37" t="s">
        <v>124</v>
      </c>
      <c r="D53" s="122"/>
      <c r="E53" s="123" t="s">
        <v>399</v>
      </c>
      <c r="F53" s="123">
        <v>2.5099221600000003</v>
      </c>
      <c r="G53" s="123" t="s">
        <v>401</v>
      </c>
      <c r="H53" s="123" t="s">
        <v>399</v>
      </c>
      <c r="I53" s="123" t="s">
        <v>399</v>
      </c>
      <c r="J53" s="123" t="s">
        <v>399</v>
      </c>
      <c r="K53" s="123" t="s">
        <v>399</v>
      </c>
      <c r="L53" s="123" t="s">
        <v>399</v>
      </c>
      <c r="M53" s="123" t="s">
        <v>399</v>
      </c>
      <c r="N53" s="123" t="s">
        <v>399</v>
      </c>
      <c r="O53" s="123" t="s">
        <v>399</v>
      </c>
      <c r="P53" s="123" t="s">
        <v>399</v>
      </c>
      <c r="Q53" s="123" t="s">
        <v>399</v>
      </c>
      <c r="R53" s="123" t="s">
        <v>399</v>
      </c>
      <c r="S53" s="123" t="s">
        <v>399</v>
      </c>
      <c r="T53" s="123" t="s">
        <v>399</v>
      </c>
      <c r="U53" s="123" t="s">
        <v>399</v>
      </c>
      <c r="V53" s="123" t="s">
        <v>399</v>
      </c>
      <c r="W53" s="123" t="s">
        <v>401</v>
      </c>
      <c r="X53" s="123" t="s">
        <v>399</v>
      </c>
      <c r="Y53" s="123" t="s">
        <v>399</v>
      </c>
      <c r="Z53" s="123" t="s">
        <v>399</v>
      </c>
      <c r="AA53" s="123" t="s">
        <v>399</v>
      </c>
      <c r="AB53" s="123" t="s">
        <v>399</v>
      </c>
      <c r="AC53" s="123" t="s">
        <v>399</v>
      </c>
      <c r="AD53" s="123" t="s">
        <v>399</v>
      </c>
      <c r="AE53" s="26"/>
      <c r="AF53" s="124" t="s">
        <v>399</v>
      </c>
      <c r="AG53" s="124" t="s">
        <v>399</v>
      </c>
      <c r="AH53" s="124" t="s">
        <v>399</v>
      </c>
      <c r="AI53" s="124" t="s">
        <v>399</v>
      </c>
      <c r="AJ53" s="124" t="s">
        <v>399</v>
      </c>
      <c r="AK53" s="124">
        <v>1697040</v>
      </c>
      <c r="AL53" s="129" t="s">
        <v>458</v>
      </c>
    </row>
    <row r="54" spans="1:38" s="6" customFormat="1" ht="37.5" customHeight="1" thickBot="1">
      <c r="A54" s="37" t="s">
        <v>110</v>
      </c>
      <c r="B54" s="37" t="s">
        <v>125</v>
      </c>
      <c r="C54" s="37" t="s">
        <v>126</v>
      </c>
      <c r="D54" s="122"/>
      <c r="E54" s="123" t="s">
        <v>399</v>
      </c>
      <c r="F54" s="123">
        <v>1.317761</v>
      </c>
      <c r="G54" s="123" t="s">
        <v>401</v>
      </c>
      <c r="H54" s="123" t="s">
        <v>399</v>
      </c>
      <c r="I54" s="123" t="s">
        <v>399</v>
      </c>
      <c r="J54" s="123" t="s">
        <v>399</v>
      </c>
      <c r="K54" s="123" t="s">
        <v>399</v>
      </c>
      <c r="L54" s="123" t="s">
        <v>399</v>
      </c>
      <c r="M54" s="123" t="s">
        <v>399</v>
      </c>
      <c r="N54" s="123" t="s">
        <v>399</v>
      </c>
      <c r="O54" s="123" t="s">
        <v>399</v>
      </c>
      <c r="P54" s="123" t="s">
        <v>399</v>
      </c>
      <c r="Q54" s="123" t="s">
        <v>399</v>
      </c>
      <c r="R54" s="123" t="s">
        <v>399</v>
      </c>
      <c r="S54" s="123" t="s">
        <v>399</v>
      </c>
      <c r="T54" s="123" t="s">
        <v>399</v>
      </c>
      <c r="U54" s="123" t="s">
        <v>399</v>
      </c>
      <c r="V54" s="123" t="s">
        <v>399</v>
      </c>
      <c r="W54" s="123" t="s">
        <v>401</v>
      </c>
      <c r="X54" s="123" t="s">
        <v>399</v>
      </c>
      <c r="Y54" s="123" t="s">
        <v>399</v>
      </c>
      <c r="Z54" s="123" t="s">
        <v>399</v>
      </c>
      <c r="AA54" s="123" t="s">
        <v>399</v>
      </c>
      <c r="AB54" s="123" t="s">
        <v>399</v>
      </c>
      <c r="AC54" s="123" t="s">
        <v>399</v>
      </c>
      <c r="AD54" s="123" t="s">
        <v>399</v>
      </c>
      <c r="AE54" s="26"/>
      <c r="AF54" s="124" t="s">
        <v>399</v>
      </c>
      <c r="AG54" s="124" t="s">
        <v>399</v>
      </c>
      <c r="AH54" s="124" t="s">
        <v>399</v>
      </c>
      <c r="AI54" s="124" t="s">
        <v>399</v>
      </c>
      <c r="AJ54" s="124" t="s">
        <v>399</v>
      </c>
      <c r="AK54" s="124">
        <v>13177607</v>
      </c>
      <c r="AL54" s="129" t="s">
        <v>455</v>
      </c>
    </row>
    <row r="55" spans="1:38" s="6" customFormat="1" ht="26.25" customHeight="1" thickBot="1">
      <c r="A55" s="37" t="s">
        <v>110</v>
      </c>
      <c r="B55" s="37" t="s">
        <v>127</v>
      </c>
      <c r="C55" s="37" t="s">
        <v>128</v>
      </c>
      <c r="D55" s="122"/>
      <c r="E55" s="123">
        <v>0.47228124999999999</v>
      </c>
      <c r="F55" s="123">
        <v>0.60721875000000003</v>
      </c>
      <c r="G55" s="123">
        <v>4.385E-3</v>
      </c>
      <c r="H55" s="123" t="s">
        <v>401</v>
      </c>
      <c r="I55" s="123">
        <v>0.87709400000000004</v>
      </c>
      <c r="J55" s="123">
        <v>0.87709400000000004</v>
      </c>
      <c r="K55" s="123">
        <v>0.87709400000000004</v>
      </c>
      <c r="L55" s="123">
        <v>0.21050250000000001</v>
      </c>
      <c r="M55" s="123">
        <v>2.1252659999999999</v>
      </c>
      <c r="N55" s="123">
        <v>1.653E-3</v>
      </c>
      <c r="O55" s="123">
        <v>6.7470000000000004E-3</v>
      </c>
      <c r="P55" s="123">
        <v>1.586E-3</v>
      </c>
      <c r="Q55" s="123">
        <v>1.2819999999999999E-3</v>
      </c>
      <c r="R55" s="123">
        <v>4.3854700000000001E-4</v>
      </c>
      <c r="S55" s="123">
        <v>5.4000000000000001E-4</v>
      </c>
      <c r="T55" s="123">
        <v>1.2819000000000001E-2</v>
      </c>
      <c r="U55" s="123">
        <v>1.45E-4</v>
      </c>
      <c r="V55" s="123">
        <v>0.17541899999999999</v>
      </c>
      <c r="W55" s="123" t="s">
        <v>401</v>
      </c>
      <c r="X55" s="123" t="s">
        <v>401</v>
      </c>
      <c r="Y55" s="123" t="s">
        <v>401</v>
      </c>
      <c r="Z55" s="123" t="s">
        <v>401</v>
      </c>
      <c r="AA55" s="123" t="s">
        <v>401</v>
      </c>
      <c r="AB55" s="123" t="s">
        <v>401</v>
      </c>
      <c r="AC55" s="123" t="s">
        <v>399</v>
      </c>
      <c r="AD55" s="123" t="s">
        <v>401</v>
      </c>
      <c r="AE55" s="26"/>
      <c r="AF55" s="124" t="s">
        <v>399</v>
      </c>
      <c r="AG55" s="124" t="s">
        <v>399</v>
      </c>
      <c r="AH55" s="124" t="s">
        <v>399</v>
      </c>
      <c r="AI55" s="124" t="s">
        <v>399</v>
      </c>
      <c r="AJ55" s="124" t="s">
        <v>399</v>
      </c>
      <c r="AK55" s="124">
        <v>396875</v>
      </c>
      <c r="AL55" s="129" t="s">
        <v>457</v>
      </c>
    </row>
    <row r="56" spans="1:38" s="6" customFormat="1" ht="26.25" customHeight="1" thickBot="1">
      <c r="A56" s="37" t="s">
        <v>110</v>
      </c>
      <c r="B56" s="37" t="s">
        <v>129</v>
      </c>
      <c r="C56" s="37" t="s">
        <v>378</v>
      </c>
      <c r="D56" s="122"/>
      <c r="E56" s="123" t="s">
        <v>406</v>
      </c>
      <c r="F56" s="123" t="s">
        <v>406</v>
      </c>
      <c r="G56" s="123" t="s">
        <v>406</v>
      </c>
      <c r="H56" s="123" t="s">
        <v>406</v>
      </c>
      <c r="I56" s="123" t="s">
        <v>406</v>
      </c>
      <c r="J56" s="123" t="s">
        <v>406</v>
      </c>
      <c r="K56" s="123" t="s">
        <v>406</v>
      </c>
      <c r="L56" s="123" t="s">
        <v>406</v>
      </c>
      <c r="M56" s="123" t="s">
        <v>406</v>
      </c>
      <c r="N56" s="123" t="s">
        <v>406</v>
      </c>
      <c r="O56" s="123" t="s">
        <v>406</v>
      </c>
      <c r="P56" s="123" t="s">
        <v>406</v>
      </c>
      <c r="Q56" s="123" t="s">
        <v>406</v>
      </c>
      <c r="R56" s="123" t="s">
        <v>406</v>
      </c>
      <c r="S56" s="123" t="s">
        <v>406</v>
      </c>
      <c r="T56" s="123" t="s">
        <v>406</v>
      </c>
      <c r="U56" s="123" t="s">
        <v>406</v>
      </c>
      <c r="V56" s="123" t="s">
        <v>406</v>
      </c>
      <c r="W56" s="123" t="s">
        <v>406</v>
      </c>
      <c r="X56" s="123" t="s">
        <v>406</v>
      </c>
      <c r="Y56" s="123" t="s">
        <v>406</v>
      </c>
      <c r="Z56" s="123" t="s">
        <v>406</v>
      </c>
      <c r="AA56" s="123" t="s">
        <v>406</v>
      </c>
      <c r="AB56" s="123" t="s">
        <v>406</v>
      </c>
      <c r="AC56" s="123" t="s">
        <v>406</v>
      </c>
      <c r="AD56" s="123" t="s">
        <v>406</v>
      </c>
      <c r="AE56" s="26"/>
      <c r="AF56" s="124" t="s">
        <v>399</v>
      </c>
      <c r="AG56" s="124" t="s">
        <v>399</v>
      </c>
      <c r="AH56" s="124" t="s">
        <v>399</v>
      </c>
      <c r="AI56" s="124" t="s">
        <v>399</v>
      </c>
      <c r="AJ56" s="124" t="s">
        <v>399</v>
      </c>
      <c r="AK56" s="124" t="s">
        <v>399</v>
      </c>
      <c r="AL56" s="129" t="s">
        <v>389</v>
      </c>
    </row>
    <row r="57" spans="1:38" s="6" customFormat="1" ht="26.25" customHeight="1" thickBot="1">
      <c r="A57" s="37" t="s">
        <v>44</v>
      </c>
      <c r="B57" s="37" t="s">
        <v>131</v>
      </c>
      <c r="C57" s="37" t="s">
        <v>132</v>
      </c>
      <c r="D57" s="122"/>
      <c r="E57" s="123" t="s">
        <v>400</v>
      </c>
      <c r="F57" s="123" t="s">
        <v>400</v>
      </c>
      <c r="G57" s="123" t="s">
        <v>400</v>
      </c>
      <c r="H57" s="123" t="s">
        <v>400</v>
      </c>
      <c r="I57" s="123">
        <v>0.75934924000000004</v>
      </c>
      <c r="J57" s="123">
        <v>1.366828632</v>
      </c>
      <c r="K57" s="123">
        <v>1.5186984800000001</v>
      </c>
      <c r="L57" s="123">
        <v>2.27804772E-2</v>
      </c>
      <c r="M57" s="123" t="s">
        <v>400</v>
      </c>
      <c r="N57" s="123" t="s">
        <v>400</v>
      </c>
      <c r="O57" s="123" t="s">
        <v>400</v>
      </c>
      <c r="P57" s="123" t="s">
        <v>400</v>
      </c>
      <c r="Q57" s="123" t="s">
        <v>400</v>
      </c>
      <c r="R57" s="123" t="s">
        <v>400</v>
      </c>
      <c r="S57" s="123" t="s">
        <v>400</v>
      </c>
      <c r="T57" s="123" t="s">
        <v>400</v>
      </c>
      <c r="U57" s="123" t="s">
        <v>400</v>
      </c>
      <c r="V57" s="123" t="s">
        <v>400</v>
      </c>
      <c r="W57" s="123" t="s">
        <v>400</v>
      </c>
      <c r="X57" s="123" t="s">
        <v>400</v>
      </c>
      <c r="Y57" s="123" t="s">
        <v>400</v>
      </c>
      <c r="Z57" s="123" t="s">
        <v>400</v>
      </c>
      <c r="AA57" s="123" t="s">
        <v>400</v>
      </c>
      <c r="AB57" s="123" t="s">
        <v>400</v>
      </c>
      <c r="AC57" s="123" t="s">
        <v>400</v>
      </c>
      <c r="AD57" s="123" t="s">
        <v>400</v>
      </c>
      <c r="AE57" s="26"/>
      <c r="AF57" s="124" t="s">
        <v>399</v>
      </c>
      <c r="AG57" s="124" t="s">
        <v>399</v>
      </c>
      <c r="AH57" s="124" t="s">
        <v>399</v>
      </c>
      <c r="AI57" s="124" t="s">
        <v>399</v>
      </c>
      <c r="AJ57" s="124" t="s">
        <v>399</v>
      </c>
      <c r="AK57" s="124">
        <v>5841.1480000000001</v>
      </c>
      <c r="AL57" s="125" t="s">
        <v>133</v>
      </c>
    </row>
    <row r="58" spans="1:38" s="6" customFormat="1" ht="26.25" customHeight="1" thickBot="1">
      <c r="A58" s="37" t="s">
        <v>44</v>
      </c>
      <c r="B58" s="37" t="s">
        <v>134</v>
      </c>
      <c r="C58" s="37" t="s">
        <v>135</v>
      </c>
      <c r="D58" s="122"/>
      <c r="E58" s="123" t="s">
        <v>400</v>
      </c>
      <c r="F58" s="123" t="s">
        <v>400</v>
      </c>
      <c r="G58" s="123" t="s">
        <v>400</v>
      </c>
      <c r="H58" s="123" t="s">
        <v>400</v>
      </c>
      <c r="I58" s="123">
        <v>0.75113850000000004</v>
      </c>
      <c r="J58" s="123">
        <v>3.7556924999999994</v>
      </c>
      <c r="K58" s="123">
        <v>9.6574949999999991</v>
      </c>
      <c r="L58" s="123">
        <v>3.4552370999999999E-3</v>
      </c>
      <c r="M58" s="123" t="s">
        <v>400</v>
      </c>
      <c r="N58" s="123" t="s">
        <v>400</v>
      </c>
      <c r="O58" s="123" t="s">
        <v>400</v>
      </c>
      <c r="P58" s="123" t="s">
        <v>400</v>
      </c>
      <c r="Q58" s="123" t="s">
        <v>400</v>
      </c>
      <c r="R58" s="123" t="s">
        <v>400</v>
      </c>
      <c r="S58" s="123" t="s">
        <v>400</v>
      </c>
      <c r="T58" s="123" t="s">
        <v>400</v>
      </c>
      <c r="U58" s="123" t="s">
        <v>400</v>
      </c>
      <c r="V58" s="123" t="s">
        <v>400</v>
      </c>
      <c r="W58" s="123" t="s">
        <v>400</v>
      </c>
      <c r="X58" s="123" t="s">
        <v>400</v>
      </c>
      <c r="Y58" s="123" t="s">
        <v>400</v>
      </c>
      <c r="Z58" s="123" t="s">
        <v>400</v>
      </c>
      <c r="AA58" s="123" t="s">
        <v>400</v>
      </c>
      <c r="AB58" s="123" t="s">
        <v>400</v>
      </c>
      <c r="AC58" s="123" t="s">
        <v>400</v>
      </c>
      <c r="AD58" s="123" t="s">
        <v>400</v>
      </c>
      <c r="AE58" s="26"/>
      <c r="AF58" s="124" t="s">
        <v>399</v>
      </c>
      <c r="AG58" s="124" t="s">
        <v>399</v>
      </c>
      <c r="AH58" s="124" t="s">
        <v>399</v>
      </c>
      <c r="AI58" s="124" t="s">
        <v>399</v>
      </c>
      <c r="AJ58" s="124" t="s">
        <v>399</v>
      </c>
      <c r="AK58" s="124">
        <v>1073.0550000000001</v>
      </c>
      <c r="AL58" s="125" t="s">
        <v>136</v>
      </c>
    </row>
    <row r="59" spans="1:38" s="6" customFormat="1" ht="26.25" customHeight="1" thickBot="1">
      <c r="A59" s="37" t="s">
        <v>44</v>
      </c>
      <c r="B59" s="48" t="s">
        <v>137</v>
      </c>
      <c r="C59" s="37" t="s">
        <v>379</v>
      </c>
      <c r="D59" s="122"/>
      <c r="E59" s="123" t="s">
        <v>400</v>
      </c>
      <c r="F59" s="123">
        <v>4.1265E-3</v>
      </c>
      <c r="G59" s="123" t="s">
        <v>400</v>
      </c>
      <c r="H59" s="123">
        <v>1.1554200000000001E-2</v>
      </c>
      <c r="I59" s="123">
        <v>5.3401939999999988E-2</v>
      </c>
      <c r="J59" s="123">
        <v>6.2152819999999998E-2</v>
      </c>
      <c r="K59" s="123">
        <v>6.8666329999999998E-2</v>
      </c>
      <c r="L59" s="123">
        <v>1.1627963559999999E-4</v>
      </c>
      <c r="M59" s="123" t="s">
        <v>400</v>
      </c>
      <c r="N59" s="123">
        <v>0.43435509999999999</v>
      </c>
      <c r="O59" s="123">
        <v>2.9908800000000003E-2</v>
      </c>
      <c r="P59" s="123">
        <v>6.9597000000000007E-4</v>
      </c>
      <c r="Q59" s="123">
        <v>5.2715109999999996E-2</v>
      </c>
      <c r="R59" s="123">
        <v>6.2137429999999994E-2</v>
      </c>
      <c r="S59" s="123">
        <v>1.62393E-3</v>
      </c>
      <c r="T59" s="123">
        <v>0.19993956000000002</v>
      </c>
      <c r="U59" s="123">
        <v>0.21146699999999999</v>
      </c>
      <c r="V59" s="123">
        <v>8.5836300000000004E-2</v>
      </c>
      <c r="W59" s="123" t="s">
        <v>399</v>
      </c>
      <c r="X59" s="123" t="s">
        <v>399</v>
      </c>
      <c r="Y59" s="123" t="s">
        <v>399</v>
      </c>
      <c r="Z59" s="123" t="s">
        <v>399</v>
      </c>
      <c r="AA59" s="123" t="s">
        <v>399</v>
      </c>
      <c r="AB59" s="123" t="s">
        <v>399</v>
      </c>
      <c r="AC59" s="123" t="s">
        <v>399</v>
      </c>
      <c r="AD59" s="123" t="s">
        <v>399</v>
      </c>
      <c r="AE59" s="26"/>
      <c r="AF59" s="124" t="s">
        <v>399</v>
      </c>
      <c r="AG59" s="124" t="s">
        <v>399</v>
      </c>
      <c r="AH59" s="124" t="s">
        <v>399</v>
      </c>
      <c r="AI59" s="124" t="s">
        <v>399</v>
      </c>
      <c r="AJ59" s="124" t="s">
        <v>399</v>
      </c>
      <c r="AK59" s="124">
        <v>358.02199999999999</v>
      </c>
      <c r="AL59" s="125" t="s">
        <v>394</v>
      </c>
    </row>
    <row r="60" spans="1:38" s="6" customFormat="1" ht="26.25" customHeight="1" thickBot="1">
      <c r="A60" s="37" t="s">
        <v>44</v>
      </c>
      <c r="B60" s="48" t="s">
        <v>138</v>
      </c>
      <c r="C60" s="37" t="s">
        <v>139</v>
      </c>
      <c r="D60" s="127"/>
      <c r="E60" s="123" t="s">
        <v>399</v>
      </c>
      <c r="F60" s="123" t="s">
        <v>399</v>
      </c>
      <c r="G60" s="123" t="s">
        <v>399</v>
      </c>
      <c r="H60" s="123" t="s">
        <v>399</v>
      </c>
      <c r="I60" s="123">
        <v>0.25255401999999999</v>
      </c>
      <c r="J60" s="123">
        <v>2.5255402</v>
      </c>
      <c r="K60" s="123">
        <v>5.152102008</v>
      </c>
      <c r="L60" s="123" t="s">
        <v>399</v>
      </c>
      <c r="M60" s="123" t="s">
        <v>399</v>
      </c>
      <c r="N60" s="123" t="s">
        <v>399</v>
      </c>
      <c r="O60" s="123" t="s">
        <v>399</v>
      </c>
      <c r="P60" s="123" t="s">
        <v>399</v>
      </c>
      <c r="Q60" s="123" t="s">
        <v>399</v>
      </c>
      <c r="R60" s="123" t="s">
        <v>399</v>
      </c>
      <c r="S60" s="123" t="s">
        <v>399</v>
      </c>
      <c r="T60" s="123" t="s">
        <v>399</v>
      </c>
      <c r="U60" s="123" t="s">
        <v>399</v>
      </c>
      <c r="V60" s="123" t="s">
        <v>399</v>
      </c>
      <c r="W60" s="123" t="s">
        <v>399</v>
      </c>
      <c r="X60" s="123" t="s">
        <v>399</v>
      </c>
      <c r="Y60" s="123" t="s">
        <v>399</v>
      </c>
      <c r="Z60" s="123" t="s">
        <v>399</v>
      </c>
      <c r="AA60" s="123" t="s">
        <v>399</v>
      </c>
      <c r="AB60" s="123" t="s">
        <v>399</v>
      </c>
      <c r="AC60" s="123" t="s">
        <v>399</v>
      </c>
      <c r="AD60" s="123" t="s">
        <v>399</v>
      </c>
      <c r="AE60" s="26"/>
      <c r="AF60" s="124" t="s">
        <v>399</v>
      </c>
      <c r="AG60" s="124" t="s">
        <v>399</v>
      </c>
      <c r="AH60" s="124" t="s">
        <v>399</v>
      </c>
      <c r="AI60" s="124" t="s">
        <v>399</v>
      </c>
      <c r="AJ60" s="124" t="s">
        <v>399</v>
      </c>
      <c r="AK60" s="124">
        <v>50510.804000000004</v>
      </c>
      <c r="AL60" s="125" t="s">
        <v>395</v>
      </c>
    </row>
    <row r="61" spans="1:38" s="6" customFormat="1" ht="26.25" customHeight="1" thickBot="1">
      <c r="A61" s="37" t="s">
        <v>44</v>
      </c>
      <c r="B61" s="48" t="s">
        <v>140</v>
      </c>
      <c r="C61" s="37" t="s">
        <v>141</v>
      </c>
      <c r="D61" s="122"/>
      <c r="E61" s="123" t="s">
        <v>399</v>
      </c>
      <c r="F61" s="123" t="s">
        <v>399</v>
      </c>
      <c r="G61" s="123" t="s">
        <v>399</v>
      </c>
      <c r="H61" s="123" t="s">
        <v>399</v>
      </c>
      <c r="I61" s="123">
        <v>0.17358550727345778</v>
      </c>
      <c r="J61" s="123">
        <v>1.7358550727345776</v>
      </c>
      <c r="K61" s="123">
        <v>5.7786739733742225</v>
      </c>
      <c r="L61" s="123" t="s">
        <v>399</v>
      </c>
      <c r="M61" s="123" t="s">
        <v>399</v>
      </c>
      <c r="N61" s="123" t="s">
        <v>399</v>
      </c>
      <c r="O61" s="123" t="s">
        <v>399</v>
      </c>
      <c r="P61" s="123" t="s">
        <v>399</v>
      </c>
      <c r="Q61" s="123" t="s">
        <v>399</v>
      </c>
      <c r="R61" s="123" t="s">
        <v>399</v>
      </c>
      <c r="S61" s="123" t="s">
        <v>399</v>
      </c>
      <c r="T61" s="123" t="s">
        <v>399</v>
      </c>
      <c r="U61" s="123" t="s">
        <v>399</v>
      </c>
      <c r="V61" s="123" t="s">
        <v>399</v>
      </c>
      <c r="W61" s="123" t="s">
        <v>399</v>
      </c>
      <c r="X61" s="123" t="s">
        <v>399</v>
      </c>
      <c r="Y61" s="123" t="s">
        <v>399</v>
      </c>
      <c r="Z61" s="123" t="s">
        <v>399</v>
      </c>
      <c r="AA61" s="123" t="s">
        <v>399</v>
      </c>
      <c r="AB61" s="123" t="s">
        <v>399</v>
      </c>
      <c r="AC61" s="123" t="s">
        <v>399</v>
      </c>
      <c r="AD61" s="123" t="s">
        <v>399</v>
      </c>
      <c r="AE61" s="26"/>
      <c r="AF61" s="124" t="s">
        <v>399</v>
      </c>
      <c r="AG61" s="124" t="s">
        <v>399</v>
      </c>
      <c r="AH61" s="124" t="s">
        <v>399</v>
      </c>
      <c r="AI61" s="124" t="s">
        <v>399</v>
      </c>
      <c r="AJ61" s="124" t="s">
        <v>399</v>
      </c>
      <c r="AK61" s="124">
        <v>12276666.400000002</v>
      </c>
      <c r="AL61" s="125" t="s">
        <v>456</v>
      </c>
    </row>
    <row r="62" spans="1:38" s="6" customFormat="1" ht="26.25" customHeight="1" thickBot="1">
      <c r="A62" s="37" t="s">
        <v>44</v>
      </c>
      <c r="B62" s="48" t="s">
        <v>142</v>
      </c>
      <c r="C62" s="37" t="s">
        <v>143</v>
      </c>
      <c r="D62" s="122"/>
      <c r="E62" s="123" t="s">
        <v>399</v>
      </c>
      <c r="F62" s="123" t="s">
        <v>399</v>
      </c>
      <c r="G62" s="123" t="s">
        <v>399</v>
      </c>
      <c r="H62" s="123" t="s">
        <v>399</v>
      </c>
      <c r="I62" s="123" t="s">
        <v>399</v>
      </c>
      <c r="J62" s="123" t="s">
        <v>399</v>
      </c>
      <c r="K62" s="123" t="s">
        <v>399</v>
      </c>
      <c r="L62" s="123" t="s">
        <v>399</v>
      </c>
      <c r="M62" s="123" t="s">
        <v>399</v>
      </c>
      <c r="N62" s="123" t="s">
        <v>399</v>
      </c>
      <c r="O62" s="123" t="s">
        <v>399</v>
      </c>
      <c r="P62" s="123" t="s">
        <v>399</v>
      </c>
      <c r="Q62" s="123" t="s">
        <v>399</v>
      </c>
      <c r="R62" s="123" t="s">
        <v>399</v>
      </c>
      <c r="S62" s="123" t="s">
        <v>399</v>
      </c>
      <c r="T62" s="123" t="s">
        <v>399</v>
      </c>
      <c r="U62" s="123" t="s">
        <v>399</v>
      </c>
      <c r="V62" s="123" t="s">
        <v>399</v>
      </c>
      <c r="W62" s="123" t="s">
        <v>399</v>
      </c>
      <c r="X62" s="123" t="s">
        <v>399</v>
      </c>
      <c r="Y62" s="123" t="s">
        <v>399</v>
      </c>
      <c r="Z62" s="123" t="s">
        <v>399</v>
      </c>
      <c r="AA62" s="123" t="s">
        <v>399</v>
      </c>
      <c r="AB62" s="123" t="s">
        <v>399</v>
      </c>
      <c r="AC62" s="123" t="s">
        <v>399</v>
      </c>
      <c r="AD62" s="123" t="s">
        <v>399</v>
      </c>
      <c r="AE62" s="26"/>
      <c r="AF62" s="124" t="s">
        <v>399</v>
      </c>
      <c r="AG62" s="124" t="s">
        <v>399</v>
      </c>
      <c r="AH62" s="124" t="s">
        <v>399</v>
      </c>
      <c r="AI62" s="124" t="s">
        <v>399</v>
      </c>
      <c r="AJ62" s="124" t="s">
        <v>399</v>
      </c>
      <c r="AK62" s="124" t="s">
        <v>399</v>
      </c>
      <c r="AL62" s="129" t="s">
        <v>396</v>
      </c>
    </row>
    <row r="63" spans="1:38" s="6" customFormat="1" ht="26.25" customHeight="1" thickBot="1">
      <c r="A63" s="37" t="s">
        <v>44</v>
      </c>
      <c r="B63" s="48" t="s">
        <v>144</v>
      </c>
      <c r="C63" s="37" t="s">
        <v>145</v>
      </c>
      <c r="D63" s="130"/>
      <c r="E63" s="123" t="s">
        <v>399</v>
      </c>
      <c r="F63" s="123" t="s">
        <v>399</v>
      </c>
      <c r="G63" s="123" t="s">
        <v>399</v>
      </c>
      <c r="H63" s="123" t="s">
        <v>399</v>
      </c>
      <c r="I63" s="123" t="s">
        <v>399</v>
      </c>
      <c r="J63" s="123" t="s">
        <v>399</v>
      </c>
      <c r="K63" s="123" t="s">
        <v>399</v>
      </c>
      <c r="L63" s="123" t="s">
        <v>399</v>
      </c>
      <c r="M63" s="123" t="s">
        <v>399</v>
      </c>
      <c r="N63" s="123" t="s">
        <v>399</v>
      </c>
      <c r="O63" s="123" t="s">
        <v>399</v>
      </c>
      <c r="P63" s="123" t="s">
        <v>399</v>
      </c>
      <c r="Q63" s="123" t="s">
        <v>399</v>
      </c>
      <c r="R63" s="123" t="s">
        <v>399</v>
      </c>
      <c r="S63" s="123" t="s">
        <v>399</v>
      </c>
      <c r="T63" s="123" t="s">
        <v>399</v>
      </c>
      <c r="U63" s="123" t="s">
        <v>399</v>
      </c>
      <c r="V63" s="123" t="s">
        <v>399</v>
      </c>
      <c r="W63" s="123" t="s">
        <v>399</v>
      </c>
      <c r="X63" s="123" t="s">
        <v>399</v>
      </c>
      <c r="Y63" s="123" t="s">
        <v>399</v>
      </c>
      <c r="Z63" s="123" t="s">
        <v>399</v>
      </c>
      <c r="AA63" s="123" t="s">
        <v>399</v>
      </c>
      <c r="AB63" s="123" t="s">
        <v>399</v>
      </c>
      <c r="AC63" s="123" t="s">
        <v>399</v>
      </c>
      <c r="AD63" s="123" t="s">
        <v>399</v>
      </c>
      <c r="AE63" s="26"/>
      <c r="AF63" s="124" t="s">
        <v>399</v>
      </c>
      <c r="AG63" s="124" t="s">
        <v>399</v>
      </c>
      <c r="AH63" s="124" t="s">
        <v>399</v>
      </c>
      <c r="AI63" s="124" t="s">
        <v>399</v>
      </c>
      <c r="AJ63" s="124" t="s">
        <v>399</v>
      </c>
      <c r="AK63" s="124" t="s">
        <v>399</v>
      </c>
      <c r="AL63" s="125" t="s">
        <v>389</v>
      </c>
    </row>
    <row r="64" spans="1:38" s="6" customFormat="1" ht="26.25" customHeight="1" thickBot="1">
      <c r="A64" s="37" t="s">
        <v>44</v>
      </c>
      <c r="B64" s="48" t="s">
        <v>146</v>
      </c>
      <c r="C64" s="37" t="s">
        <v>147</v>
      </c>
      <c r="D64" s="122"/>
      <c r="E64" s="123">
        <v>1.139</v>
      </c>
      <c r="F64" s="123" t="s">
        <v>401</v>
      </c>
      <c r="G64" s="123" t="s">
        <v>399</v>
      </c>
      <c r="H64" s="123">
        <v>1.1389999999999999E-2</v>
      </c>
      <c r="I64" s="123" t="s">
        <v>399</v>
      </c>
      <c r="J64" s="123" t="s">
        <v>399</v>
      </c>
      <c r="K64" s="123" t="s">
        <v>399</v>
      </c>
      <c r="L64" s="123" t="s">
        <v>399</v>
      </c>
      <c r="M64" s="123">
        <v>0.1139</v>
      </c>
      <c r="N64" s="123" t="s">
        <v>399</v>
      </c>
      <c r="O64" s="123" t="s">
        <v>399</v>
      </c>
      <c r="P64" s="123" t="s">
        <v>399</v>
      </c>
      <c r="Q64" s="123" t="s">
        <v>399</v>
      </c>
      <c r="R64" s="123" t="s">
        <v>399</v>
      </c>
      <c r="S64" s="123" t="s">
        <v>399</v>
      </c>
      <c r="T64" s="123" t="s">
        <v>399</v>
      </c>
      <c r="U64" s="123" t="s">
        <v>399</v>
      </c>
      <c r="V64" s="123" t="s">
        <v>399</v>
      </c>
      <c r="W64" s="123" t="s">
        <v>399</v>
      </c>
      <c r="X64" s="123" t="s">
        <v>399</v>
      </c>
      <c r="Y64" s="123" t="s">
        <v>399</v>
      </c>
      <c r="Z64" s="123" t="s">
        <v>399</v>
      </c>
      <c r="AA64" s="123" t="s">
        <v>399</v>
      </c>
      <c r="AB64" s="123" t="s">
        <v>399</v>
      </c>
      <c r="AC64" s="123" t="s">
        <v>399</v>
      </c>
      <c r="AD64" s="123" t="s">
        <v>399</v>
      </c>
      <c r="AE64" s="26"/>
      <c r="AF64" s="124" t="s">
        <v>399</v>
      </c>
      <c r="AG64" s="124" t="s">
        <v>399</v>
      </c>
      <c r="AH64" s="124" t="s">
        <v>399</v>
      </c>
      <c r="AI64" s="124" t="s">
        <v>399</v>
      </c>
      <c r="AJ64" s="124" t="s">
        <v>399</v>
      </c>
      <c r="AK64" s="124">
        <v>1139</v>
      </c>
      <c r="AL64" s="125" t="s">
        <v>148</v>
      </c>
    </row>
    <row r="65" spans="1:38" s="6" customFormat="1" ht="26.25" customHeight="1" thickBot="1">
      <c r="A65" s="37" t="s">
        <v>44</v>
      </c>
      <c r="B65" s="37" t="s">
        <v>149</v>
      </c>
      <c r="C65" s="37" t="s">
        <v>150</v>
      </c>
      <c r="D65" s="122"/>
      <c r="E65" s="123">
        <v>2.1572317261499996</v>
      </c>
      <c r="F65" s="123" t="s">
        <v>399</v>
      </c>
      <c r="G65" s="123" t="s">
        <v>399</v>
      </c>
      <c r="H65" s="123" t="s">
        <v>399</v>
      </c>
      <c r="I65" s="123" t="s">
        <v>399</v>
      </c>
      <c r="J65" s="123" t="s">
        <v>399</v>
      </c>
      <c r="K65" s="123" t="s">
        <v>399</v>
      </c>
      <c r="L65" s="123" t="s">
        <v>399</v>
      </c>
      <c r="M65" s="123" t="s">
        <v>399</v>
      </c>
      <c r="N65" s="123" t="s">
        <v>399</v>
      </c>
      <c r="O65" s="123" t="s">
        <v>399</v>
      </c>
      <c r="P65" s="123" t="s">
        <v>399</v>
      </c>
      <c r="Q65" s="123" t="s">
        <v>399</v>
      </c>
      <c r="R65" s="123" t="s">
        <v>399</v>
      </c>
      <c r="S65" s="123" t="s">
        <v>399</v>
      </c>
      <c r="T65" s="123" t="s">
        <v>399</v>
      </c>
      <c r="U65" s="123" t="s">
        <v>399</v>
      </c>
      <c r="V65" s="123" t="s">
        <v>399</v>
      </c>
      <c r="W65" s="123" t="s">
        <v>399</v>
      </c>
      <c r="X65" s="123" t="s">
        <v>399</v>
      </c>
      <c r="Y65" s="123" t="s">
        <v>399</v>
      </c>
      <c r="Z65" s="123" t="s">
        <v>399</v>
      </c>
      <c r="AA65" s="123" t="s">
        <v>399</v>
      </c>
      <c r="AB65" s="123" t="s">
        <v>399</v>
      </c>
      <c r="AC65" s="123" t="s">
        <v>399</v>
      </c>
      <c r="AD65" s="123" t="s">
        <v>399</v>
      </c>
      <c r="AE65" s="26"/>
      <c r="AF65" s="124" t="s">
        <v>399</v>
      </c>
      <c r="AG65" s="124" t="s">
        <v>399</v>
      </c>
      <c r="AH65" s="124" t="s">
        <v>399</v>
      </c>
      <c r="AI65" s="124" t="s">
        <v>399</v>
      </c>
      <c r="AJ65" s="124" t="s">
        <v>399</v>
      </c>
      <c r="AK65" s="124" t="s">
        <v>408</v>
      </c>
      <c r="AL65" s="125" t="s">
        <v>151</v>
      </c>
    </row>
    <row r="66" spans="1:38" s="6" customFormat="1" ht="26.25" customHeight="1" thickBot="1">
      <c r="A66" s="37" t="s">
        <v>44</v>
      </c>
      <c r="B66" s="37" t="s">
        <v>152</v>
      </c>
      <c r="C66" s="37" t="s">
        <v>153</v>
      </c>
      <c r="D66" s="122"/>
      <c r="E66" s="123" t="s">
        <v>406</v>
      </c>
      <c r="F66" s="123" t="s">
        <v>406</v>
      </c>
      <c r="G66" s="123" t="s">
        <v>406</v>
      </c>
      <c r="H66" s="123" t="s">
        <v>406</v>
      </c>
      <c r="I66" s="123" t="s">
        <v>406</v>
      </c>
      <c r="J66" s="123" t="s">
        <v>406</v>
      </c>
      <c r="K66" s="123" t="s">
        <v>406</v>
      </c>
      <c r="L66" s="123" t="s">
        <v>406</v>
      </c>
      <c r="M66" s="123" t="s">
        <v>406</v>
      </c>
      <c r="N66" s="123" t="s">
        <v>406</v>
      </c>
      <c r="O66" s="123" t="s">
        <v>406</v>
      </c>
      <c r="P66" s="123" t="s">
        <v>406</v>
      </c>
      <c r="Q66" s="123" t="s">
        <v>406</v>
      </c>
      <c r="R66" s="123" t="s">
        <v>406</v>
      </c>
      <c r="S66" s="123" t="s">
        <v>406</v>
      </c>
      <c r="T66" s="123" t="s">
        <v>406</v>
      </c>
      <c r="U66" s="123" t="s">
        <v>406</v>
      </c>
      <c r="V66" s="123" t="s">
        <v>406</v>
      </c>
      <c r="W66" s="123" t="s">
        <v>406</v>
      </c>
      <c r="X66" s="123" t="s">
        <v>406</v>
      </c>
      <c r="Y66" s="123" t="s">
        <v>406</v>
      </c>
      <c r="Z66" s="123" t="s">
        <v>406</v>
      </c>
      <c r="AA66" s="123" t="s">
        <v>406</v>
      </c>
      <c r="AB66" s="123" t="s">
        <v>406</v>
      </c>
      <c r="AC66" s="123" t="s">
        <v>406</v>
      </c>
      <c r="AD66" s="123" t="s">
        <v>406</v>
      </c>
      <c r="AE66" s="26"/>
      <c r="AF66" s="124" t="s">
        <v>399</v>
      </c>
      <c r="AG66" s="124" t="s">
        <v>399</v>
      </c>
      <c r="AH66" s="124" t="s">
        <v>399</v>
      </c>
      <c r="AI66" s="124" t="s">
        <v>399</v>
      </c>
      <c r="AJ66" s="124" t="s">
        <v>399</v>
      </c>
      <c r="AK66" s="124" t="s">
        <v>406</v>
      </c>
      <c r="AL66" s="125" t="s">
        <v>154</v>
      </c>
    </row>
    <row r="67" spans="1:38" s="6" customFormat="1" ht="26.25" customHeight="1" thickBot="1">
      <c r="A67" s="37" t="s">
        <v>44</v>
      </c>
      <c r="B67" s="37" t="s">
        <v>155</v>
      </c>
      <c r="C67" s="37" t="s">
        <v>156</v>
      </c>
      <c r="D67" s="122"/>
      <c r="E67" s="123" t="s">
        <v>406</v>
      </c>
      <c r="F67" s="123" t="s">
        <v>406</v>
      </c>
      <c r="G67" s="123" t="s">
        <v>406</v>
      </c>
      <c r="H67" s="123" t="s">
        <v>406</v>
      </c>
      <c r="I67" s="123" t="s">
        <v>406</v>
      </c>
      <c r="J67" s="123" t="s">
        <v>406</v>
      </c>
      <c r="K67" s="123" t="s">
        <v>406</v>
      </c>
      <c r="L67" s="123" t="s">
        <v>406</v>
      </c>
      <c r="M67" s="123" t="s">
        <v>406</v>
      </c>
      <c r="N67" s="123" t="s">
        <v>406</v>
      </c>
      <c r="O67" s="123" t="s">
        <v>406</v>
      </c>
      <c r="P67" s="123" t="s">
        <v>406</v>
      </c>
      <c r="Q67" s="123" t="s">
        <v>406</v>
      </c>
      <c r="R67" s="123" t="s">
        <v>406</v>
      </c>
      <c r="S67" s="123" t="s">
        <v>406</v>
      </c>
      <c r="T67" s="123" t="s">
        <v>406</v>
      </c>
      <c r="U67" s="123" t="s">
        <v>406</v>
      </c>
      <c r="V67" s="123" t="s">
        <v>406</v>
      </c>
      <c r="W67" s="123" t="s">
        <v>406</v>
      </c>
      <c r="X67" s="123" t="s">
        <v>406</v>
      </c>
      <c r="Y67" s="123" t="s">
        <v>406</v>
      </c>
      <c r="Z67" s="123" t="s">
        <v>406</v>
      </c>
      <c r="AA67" s="123" t="s">
        <v>406</v>
      </c>
      <c r="AB67" s="123" t="s">
        <v>406</v>
      </c>
      <c r="AC67" s="123" t="s">
        <v>406</v>
      </c>
      <c r="AD67" s="123" t="s">
        <v>406</v>
      </c>
      <c r="AE67" s="26"/>
      <c r="AF67" s="124" t="s">
        <v>399</v>
      </c>
      <c r="AG67" s="124" t="s">
        <v>399</v>
      </c>
      <c r="AH67" s="124" t="s">
        <v>399</v>
      </c>
      <c r="AI67" s="124" t="s">
        <v>399</v>
      </c>
      <c r="AJ67" s="124" t="s">
        <v>399</v>
      </c>
      <c r="AK67" s="124" t="s">
        <v>406</v>
      </c>
      <c r="AL67" s="125" t="s">
        <v>157</v>
      </c>
    </row>
    <row r="68" spans="1:38" s="6" customFormat="1" ht="26.25" customHeight="1" thickBot="1">
      <c r="A68" s="37" t="s">
        <v>44</v>
      </c>
      <c r="B68" s="37" t="s">
        <v>158</v>
      </c>
      <c r="C68" s="37" t="s">
        <v>159</v>
      </c>
      <c r="D68" s="122"/>
      <c r="E68" s="123" t="s">
        <v>406</v>
      </c>
      <c r="F68" s="123" t="s">
        <v>406</v>
      </c>
      <c r="G68" s="123" t="s">
        <v>406</v>
      </c>
      <c r="H68" s="123" t="s">
        <v>406</v>
      </c>
      <c r="I68" s="123" t="s">
        <v>406</v>
      </c>
      <c r="J68" s="123" t="s">
        <v>406</v>
      </c>
      <c r="K68" s="123" t="s">
        <v>406</v>
      </c>
      <c r="L68" s="123" t="s">
        <v>406</v>
      </c>
      <c r="M68" s="123" t="s">
        <v>406</v>
      </c>
      <c r="N68" s="123" t="s">
        <v>406</v>
      </c>
      <c r="O68" s="123" t="s">
        <v>406</v>
      </c>
      <c r="P68" s="123" t="s">
        <v>406</v>
      </c>
      <c r="Q68" s="123" t="s">
        <v>406</v>
      </c>
      <c r="R68" s="123" t="s">
        <v>406</v>
      </c>
      <c r="S68" s="123" t="s">
        <v>406</v>
      </c>
      <c r="T68" s="123" t="s">
        <v>406</v>
      </c>
      <c r="U68" s="123" t="s">
        <v>406</v>
      </c>
      <c r="V68" s="123" t="s">
        <v>406</v>
      </c>
      <c r="W68" s="123" t="s">
        <v>406</v>
      </c>
      <c r="X68" s="123" t="s">
        <v>406</v>
      </c>
      <c r="Y68" s="123" t="s">
        <v>406</v>
      </c>
      <c r="Z68" s="123" t="s">
        <v>406</v>
      </c>
      <c r="AA68" s="123" t="s">
        <v>406</v>
      </c>
      <c r="AB68" s="123" t="s">
        <v>406</v>
      </c>
      <c r="AC68" s="123" t="s">
        <v>406</v>
      </c>
      <c r="AD68" s="123" t="s">
        <v>406</v>
      </c>
      <c r="AE68" s="26"/>
      <c r="AF68" s="124" t="s">
        <v>399</v>
      </c>
      <c r="AG68" s="124" t="s">
        <v>399</v>
      </c>
      <c r="AH68" s="124" t="s">
        <v>399</v>
      </c>
      <c r="AI68" s="124" t="s">
        <v>399</v>
      </c>
      <c r="AJ68" s="124" t="s">
        <v>399</v>
      </c>
      <c r="AK68" s="124" t="s">
        <v>406</v>
      </c>
      <c r="AL68" s="125" t="s">
        <v>160</v>
      </c>
    </row>
    <row r="69" spans="1:38" s="6" customFormat="1" ht="26.25" customHeight="1" thickBot="1">
      <c r="A69" s="37" t="s">
        <v>44</v>
      </c>
      <c r="B69" s="37" t="s">
        <v>161</v>
      </c>
      <c r="C69" s="37" t="s">
        <v>162</v>
      </c>
      <c r="D69" s="128"/>
      <c r="E69" s="123" t="s">
        <v>399</v>
      </c>
      <c r="F69" s="123" t="s">
        <v>399</v>
      </c>
      <c r="G69" s="123" t="s">
        <v>399</v>
      </c>
      <c r="H69" s="123">
        <v>0.36809999999999998</v>
      </c>
      <c r="I69" s="123" t="s">
        <v>401</v>
      </c>
      <c r="J69" s="123" t="s">
        <v>401</v>
      </c>
      <c r="K69" s="123">
        <v>4.0899999999999999E-2</v>
      </c>
      <c r="L69" s="123" t="s">
        <v>401</v>
      </c>
      <c r="M69" s="123">
        <v>3.681</v>
      </c>
      <c r="N69" s="123" t="s">
        <v>399</v>
      </c>
      <c r="O69" s="123" t="s">
        <v>399</v>
      </c>
      <c r="P69" s="123" t="s">
        <v>399</v>
      </c>
      <c r="Q69" s="123" t="s">
        <v>399</v>
      </c>
      <c r="R69" s="123" t="s">
        <v>399</v>
      </c>
      <c r="S69" s="123" t="s">
        <v>399</v>
      </c>
      <c r="T69" s="123" t="s">
        <v>399</v>
      </c>
      <c r="U69" s="123" t="s">
        <v>399</v>
      </c>
      <c r="V69" s="123" t="s">
        <v>399</v>
      </c>
      <c r="W69" s="123" t="s">
        <v>399</v>
      </c>
      <c r="X69" s="123" t="s">
        <v>399</v>
      </c>
      <c r="Y69" s="123" t="s">
        <v>399</v>
      </c>
      <c r="Z69" s="123" t="s">
        <v>399</v>
      </c>
      <c r="AA69" s="123" t="s">
        <v>399</v>
      </c>
      <c r="AB69" s="123" t="s">
        <v>399</v>
      </c>
      <c r="AC69" s="123" t="s">
        <v>399</v>
      </c>
      <c r="AD69" s="123" t="s">
        <v>399</v>
      </c>
      <c r="AE69" s="26"/>
      <c r="AF69" s="124" t="s">
        <v>399</v>
      </c>
      <c r="AG69" s="124" t="s">
        <v>399</v>
      </c>
      <c r="AH69" s="124" t="s">
        <v>399</v>
      </c>
      <c r="AI69" s="124" t="s">
        <v>399</v>
      </c>
      <c r="AJ69" s="124" t="s">
        <v>399</v>
      </c>
      <c r="AK69" s="124" t="s">
        <v>408</v>
      </c>
      <c r="AL69" s="125" t="s">
        <v>163</v>
      </c>
    </row>
    <row r="70" spans="1:38" s="6" customFormat="1" ht="26.25" customHeight="1" thickBot="1">
      <c r="A70" s="37" t="s">
        <v>44</v>
      </c>
      <c r="B70" s="37" t="s">
        <v>164</v>
      </c>
      <c r="C70" s="37" t="s">
        <v>363</v>
      </c>
      <c r="D70" s="128"/>
      <c r="E70" s="123" t="s">
        <v>399</v>
      </c>
      <c r="F70" s="123">
        <v>8.4232525599999999</v>
      </c>
      <c r="G70" s="123" t="s">
        <v>399</v>
      </c>
      <c r="H70" s="123">
        <v>0.231545</v>
      </c>
      <c r="I70" s="123">
        <v>8.3525199999999994E-2</v>
      </c>
      <c r="J70" s="123">
        <v>0.11452159999999999</v>
      </c>
      <c r="K70" s="123">
        <v>48.476257576999998</v>
      </c>
      <c r="L70" s="123">
        <v>1.6671240000000001E-3</v>
      </c>
      <c r="M70" s="123" t="s">
        <v>399</v>
      </c>
      <c r="N70" s="123" t="s">
        <v>401</v>
      </c>
      <c r="O70" s="123" t="s">
        <v>401</v>
      </c>
      <c r="P70" s="123">
        <v>0.387984</v>
      </c>
      <c r="Q70" s="123" t="s">
        <v>401</v>
      </c>
      <c r="R70" s="123" t="s">
        <v>401</v>
      </c>
      <c r="S70" s="123" t="s">
        <v>401</v>
      </c>
      <c r="T70" s="123" t="s">
        <v>401</v>
      </c>
      <c r="U70" s="123" t="s">
        <v>401</v>
      </c>
      <c r="V70" s="123" t="s">
        <v>401</v>
      </c>
      <c r="W70" s="123" t="s">
        <v>401</v>
      </c>
      <c r="X70" s="123" t="s">
        <v>401</v>
      </c>
      <c r="Y70" s="123" t="s">
        <v>401</v>
      </c>
      <c r="Z70" s="123" t="s">
        <v>401</v>
      </c>
      <c r="AA70" s="123" t="s">
        <v>401</v>
      </c>
      <c r="AB70" s="123" t="s">
        <v>401</v>
      </c>
      <c r="AC70" s="123" t="s">
        <v>401</v>
      </c>
      <c r="AD70" s="123" t="s">
        <v>401</v>
      </c>
      <c r="AE70" s="26"/>
      <c r="AF70" s="124" t="s">
        <v>399</v>
      </c>
      <c r="AG70" s="124" t="s">
        <v>399</v>
      </c>
      <c r="AH70" s="124" t="s">
        <v>399</v>
      </c>
      <c r="AI70" s="124" t="s">
        <v>399</v>
      </c>
      <c r="AJ70" s="124" t="s">
        <v>399</v>
      </c>
      <c r="AK70" s="124" t="s">
        <v>408</v>
      </c>
      <c r="AL70" s="125" t="s">
        <v>389</v>
      </c>
    </row>
    <row r="71" spans="1:38" s="6" customFormat="1" ht="26.25" customHeight="1" thickBot="1">
      <c r="A71" s="37" t="s">
        <v>44</v>
      </c>
      <c r="B71" s="37" t="s">
        <v>165</v>
      </c>
      <c r="C71" s="37" t="s">
        <v>166</v>
      </c>
      <c r="D71" s="128"/>
      <c r="E71" s="123" t="s">
        <v>399</v>
      </c>
      <c r="F71" s="123" t="s">
        <v>400</v>
      </c>
      <c r="G71" s="123" t="s">
        <v>399</v>
      </c>
      <c r="H71" s="123" t="s">
        <v>400</v>
      </c>
      <c r="I71" s="123" t="s">
        <v>400</v>
      </c>
      <c r="J71" s="123" t="s">
        <v>400</v>
      </c>
      <c r="K71" s="123" t="s">
        <v>400</v>
      </c>
      <c r="L71" s="123" t="s">
        <v>400</v>
      </c>
      <c r="M71" s="123" t="s">
        <v>399</v>
      </c>
      <c r="N71" s="123" t="s">
        <v>399</v>
      </c>
      <c r="O71" s="123" t="s">
        <v>399</v>
      </c>
      <c r="P71" s="123" t="s">
        <v>399</v>
      </c>
      <c r="Q71" s="123" t="s">
        <v>399</v>
      </c>
      <c r="R71" s="123" t="s">
        <v>399</v>
      </c>
      <c r="S71" s="123" t="s">
        <v>399</v>
      </c>
      <c r="T71" s="123" t="s">
        <v>399</v>
      </c>
      <c r="U71" s="123" t="s">
        <v>399</v>
      </c>
      <c r="V71" s="123" t="s">
        <v>399</v>
      </c>
      <c r="W71" s="123" t="s">
        <v>399</v>
      </c>
      <c r="X71" s="123" t="s">
        <v>399</v>
      </c>
      <c r="Y71" s="123" t="s">
        <v>399</v>
      </c>
      <c r="Z71" s="123" t="s">
        <v>399</v>
      </c>
      <c r="AA71" s="123" t="s">
        <v>399</v>
      </c>
      <c r="AB71" s="123" t="s">
        <v>399</v>
      </c>
      <c r="AC71" s="123" t="s">
        <v>399</v>
      </c>
      <c r="AD71" s="123" t="s">
        <v>399</v>
      </c>
      <c r="AE71" s="26"/>
      <c r="AF71" s="124" t="s">
        <v>399</v>
      </c>
      <c r="AG71" s="124" t="s">
        <v>399</v>
      </c>
      <c r="AH71" s="124" t="s">
        <v>399</v>
      </c>
      <c r="AI71" s="124" t="s">
        <v>399</v>
      </c>
      <c r="AJ71" s="124" t="s">
        <v>399</v>
      </c>
      <c r="AK71" s="124" t="s">
        <v>400</v>
      </c>
      <c r="AL71" s="125" t="s">
        <v>389</v>
      </c>
    </row>
    <row r="72" spans="1:38" s="6" customFormat="1" ht="26.25" customHeight="1" thickBot="1">
      <c r="A72" s="37" t="s">
        <v>44</v>
      </c>
      <c r="B72" s="37" t="s">
        <v>167</v>
      </c>
      <c r="C72" s="37" t="s">
        <v>168</v>
      </c>
      <c r="D72" s="122"/>
      <c r="E72" s="123">
        <v>0.14569000000000001</v>
      </c>
      <c r="F72" s="123">
        <v>0.44758999999999999</v>
      </c>
      <c r="G72" s="123">
        <v>5.8980000000000005E-2</v>
      </c>
      <c r="H72" s="123" t="s">
        <v>401</v>
      </c>
      <c r="I72" s="123">
        <v>0.33201997500000002</v>
      </c>
      <c r="J72" s="123">
        <v>0.42123916</v>
      </c>
      <c r="K72" s="123">
        <v>0.78488395</v>
      </c>
      <c r="L72" s="123">
        <v>1.5778820000000001E-3</v>
      </c>
      <c r="M72" s="123">
        <v>7.9360999999999997</v>
      </c>
      <c r="N72" s="123">
        <v>19.422246007399998</v>
      </c>
      <c r="O72" s="123">
        <v>0.32762199999999997</v>
      </c>
      <c r="P72" s="123">
        <v>0.1876906679</v>
      </c>
      <c r="Q72" s="123">
        <v>0.78065899999999999</v>
      </c>
      <c r="R72" s="123">
        <v>4.2601410036999994</v>
      </c>
      <c r="S72" s="123">
        <v>0.17061918500000001</v>
      </c>
      <c r="T72" s="123">
        <v>1.1703699999999999</v>
      </c>
      <c r="U72" s="123">
        <v>6.0829999999999995E-2</v>
      </c>
      <c r="V72" s="123">
        <v>10.980277567</v>
      </c>
      <c r="W72" s="123">
        <v>26.371253357999993</v>
      </c>
      <c r="X72" s="123" t="s">
        <v>400</v>
      </c>
      <c r="Y72" s="123" t="s">
        <v>400</v>
      </c>
      <c r="Z72" s="123" t="s">
        <v>400</v>
      </c>
      <c r="AA72" s="123" t="s">
        <v>400</v>
      </c>
      <c r="AB72" s="123">
        <v>5.2633374999999996</v>
      </c>
      <c r="AC72" s="123">
        <v>8.319E-2</v>
      </c>
      <c r="AD72" s="123">
        <v>11.1237675</v>
      </c>
      <c r="AE72" s="26"/>
      <c r="AF72" s="124" t="s">
        <v>399</v>
      </c>
      <c r="AG72" s="124" t="s">
        <v>399</v>
      </c>
      <c r="AH72" s="124" t="s">
        <v>399</v>
      </c>
      <c r="AI72" s="124" t="s">
        <v>399</v>
      </c>
      <c r="AJ72" s="124" t="s">
        <v>399</v>
      </c>
      <c r="AK72" s="124" t="s">
        <v>408</v>
      </c>
      <c r="AL72" s="125" t="s">
        <v>169</v>
      </c>
    </row>
    <row r="73" spans="1:38" s="6" customFormat="1" ht="26.25" customHeight="1" thickBot="1">
      <c r="A73" s="37" t="s">
        <v>44</v>
      </c>
      <c r="B73" s="37" t="s">
        <v>170</v>
      </c>
      <c r="C73" s="37" t="s">
        <v>171</v>
      </c>
      <c r="D73" s="122"/>
      <c r="E73" s="123" t="s">
        <v>401</v>
      </c>
      <c r="F73" s="123" t="s">
        <v>401</v>
      </c>
      <c r="G73" s="123" t="s">
        <v>401</v>
      </c>
      <c r="H73" s="123" t="s">
        <v>401</v>
      </c>
      <c r="I73" s="123">
        <v>9.2262000000000004E-3</v>
      </c>
      <c r="J73" s="123">
        <v>1.3070450000000001E-2</v>
      </c>
      <c r="K73" s="123">
        <v>1.5377000000000002E-2</v>
      </c>
      <c r="L73" s="123">
        <v>9.2259999999999998E-4</v>
      </c>
      <c r="M73" s="123" t="s">
        <v>401</v>
      </c>
      <c r="N73" s="123" t="s">
        <v>401</v>
      </c>
      <c r="O73" s="123" t="s">
        <v>401</v>
      </c>
      <c r="P73" s="123" t="s">
        <v>401</v>
      </c>
      <c r="Q73" s="123" t="s">
        <v>401</v>
      </c>
      <c r="R73" s="123" t="s">
        <v>401</v>
      </c>
      <c r="S73" s="123" t="s">
        <v>401</v>
      </c>
      <c r="T73" s="123" t="s">
        <v>401</v>
      </c>
      <c r="U73" s="123" t="s">
        <v>401</v>
      </c>
      <c r="V73" s="123" t="s">
        <v>401</v>
      </c>
      <c r="W73" s="123" t="s">
        <v>401</v>
      </c>
      <c r="X73" s="123" t="s">
        <v>401</v>
      </c>
      <c r="Y73" s="123" t="s">
        <v>401</v>
      </c>
      <c r="Z73" s="123" t="s">
        <v>401</v>
      </c>
      <c r="AA73" s="123" t="s">
        <v>401</v>
      </c>
      <c r="AB73" s="123" t="s">
        <v>401</v>
      </c>
      <c r="AC73" s="123" t="s">
        <v>399</v>
      </c>
      <c r="AD73" s="123" t="s">
        <v>399</v>
      </c>
      <c r="AE73" s="26"/>
      <c r="AF73" s="124" t="s">
        <v>399</v>
      </c>
      <c r="AG73" s="124" t="s">
        <v>399</v>
      </c>
      <c r="AH73" s="124" t="s">
        <v>399</v>
      </c>
      <c r="AI73" s="124" t="s">
        <v>399</v>
      </c>
      <c r="AJ73" s="124" t="s">
        <v>399</v>
      </c>
      <c r="AK73" s="124" t="s">
        <v>408</v>
      </c>
      <c r="AL73" s="125" t="s">
        <v>172</v>
      </c>
    </row>
    <row r="74" spans="1:38" s="6" customFormat="1" ht="26.25" customHeight="1" thickBot="1">
      <c r="A74" s="37" t="s">
        <v>44</v>
      </c>
      <c r="B74" s="37" t="s">
        <v>173</v>
      </c>
      <c r="C74" s="37" t="s">
        <v>174</v>
      </c>
      <c r="D74" s="122"/>
      <c r="E74" s="123">
        <v>0.201434</v>
      </c>
      <c r="F74" s="123" t="s">
        <v>399</v>
      </c>
      <c r="G74" s="123">
        <v>1.0071700000000001</v>
      </c>
      <c r="H74" s="123" t="s">
        <v>399</v>
      </c>
      <c r="I74" s="123">
        <v>8.0573600000000009E-2</v>
      </c>
      <c r="J74" s="123">
        <v>0.10071700000000001</v>
      </c>
      <c r="K74" s="123">
        <v>0.12086039999999999</v>
      </c>
      <c r="L74" s="123">
        <v>1.8531928000000001E-3</v>
      </c>
      <c r="M74" s="123">
        <v>24.172079999999998</v>
      </c>
      <c r="N74" s="123" t="s">
        <v>401</v>
      </c>
      <c r="O74" s="123" t="s">
        <v>401</v>
      </c>
      <c r="P74" s="123" t="s">
        <v>401</v>
      </c>
      <c r="Q74" s="123" t="s">
        <v>401</v>
      </c>
      <c r="R74" s="123" t="s">
        <v>401</v>
      </c>
      <c r="S74" s="123" t="s">
        <v>401</v>
      </c>
      <c r="T74" s="123" t="s">
        <v>401</v>
      </c>
      <c r="U74" s="123" t="s">
        <v>401</v>
      </c>
      <c r="V74" s="123" t="s">
        <v>401</v>
      </c>
      <c r="W74" s="123" t="s">
        <v>401</v>
      </c>
      <c r="X74" s="123">
        <v>1.4100379999999999E-2</v>
      </c>
      <c r="Y74" s="123">
        <v>4.0286799999999998E-3</v>
      </c>
      <c r="Z74" s="123">
        <v>4.0286799999999998E-3</v>
      </c>
      <c r="AA74" s="123">
        <v>2.0143399999999999E-3</v>
      </c>
      <c r="AB74" s="123">
        <v>2.4172079999999999E-2</v>
      </c>
      <c r="AC74" s="123" t="s">
        <v>401</v>
      </c>
      <c r="AD74" s="123" t="s">
        <v>399</v>
      </c>
      <c r="AE74" s="26"/>
      <c r="AF74" s="124" t="s">
        <v>399</v>
      </c>
      <c r="AG74" s="124" t="s">
        <v>399</v>
      </c>
      <c r="AH74" s="124" t="s">
        <v>399</v>
      </c>
      <c r="AI74" s="124" t="s">
        <v>399</v>
      </c>
      <c r="AJ74" s="124" t="s">
        <v>399</v>
      </c>
      <c r="AK74" s="124" t="s">
        <v>408</v>
      </c>
      <c r="AL74" s="125" t="s">
        <v>175</v>
      </c>
    </row>
    <row r="75" spans="1:38" s="6" customFormat="1" ht="26.25" customHeight="1" thickBot="1">
      <c r="A75" s="37" t="s">
        <v>44</v>
      </c>
      <c r="B75" s="37" t="s">
        <v>176</v>
      </c>
      <c r="C75" s="37" t="s">
        <v>177</v>
      </c>
      <c r="D75" s="128"/>
      <c r="E75" s="123" t="s">
        <v>406</v>
      </c>
      <c r="F75" s="123" t="s">
        <v>406</v>
      </c>
      <c r="G75" s="123" t="s">
        <v>406</v>
      </c>
      <c r="H75" s="123" t="s">
        <v>406</v>
      </c>
      <c r="I75" s="123" t="s">
        <v>406</v>
      </c>
      <c r="J75" s="123" t="s">
        <v>406</v>
      </c>
      <c r="K75" s="123" t="s">
        <v>406</v>
      </c>
      <c r="L75" s="123" t="s">
        <v>406</v>
      </c>
      <c r="M75" s="123" t="s">
        <v>406</v>
      </c>
      <c r="N75" s="123" t="s">
        <v>406</v>
      </c>
      <c r="O75" s="123" t="s">
        <v>406</v>
      </c>
      <c r="P75" s="123" t="s">
        <v>406</v>
      </c>
      <c r="Q75" s="123" t="s">
        <v>406</v>
      </c>
      <c r="R75" s="123" t="s">
        <v>406</v>
      </c>
      <c r="S75" s="123" t="s">
        <v>406</v>
      </c>
      <c r="T75" s="123" t="s">
        <v>406</v>
      </c>
      <c r="U75" s="123" t="s">
        <v>406</v>
      </c>
      <c r="V75" s="123" t="s">
        <v>406</v>
      </c>
      <c r="W75" s="123" t="s">
        <v>406</v>
      </c>
      <c r="X75" s="123" t="s">
        <v>406</v>
      </c>
      <c r="Y75" s="123" t="s">
        <v>406</v>
      </c>
      <c r="Z75" s="123" t="s">
        <v>406</v>
      </c>
      <c r="AA75" s="123" t="s">
        <v>406</v>
      </c>
      <c r="AB75" s="123" t="s">
        <v>406</v>
      </c>
      <c r="AC75" s="123" t="s">
        <v>406</v>
      </c>
      <c r="AD75" s="123" t="s">
        <v>406</v>
      </c>
      <c r="AE75" s="26"/>
      <c r="AF75" s="124" t="s">
        <v>399</v>
      </c>
      <c r="AG75" s="124" t="s">
        <v>399</v>
      </c>
      <c r="AH75" s="124" t="s">
        <v>399</v>
      </c>
      <c r="AI75" s="124" t="s">
        <v>399</v>
      </c>
      <c r="AJ75" s="124" t="s">
        <v>399</v>
      </c>
      <c r="AK75" s="124" t="s">
        <v>406</v>
      </c>
      <c r="AL75" s="125" t="s">
        <v>178</v>
      </c>
    </row>
    <row r="76" spans="1:38" s="6" customFormat="1" ht="26.25" customHeight="1" thickBot="1">
      <c r="A76" s="37" t="s">
        <v>44</v>
      </c>
      <c r="B76" s="37" t="s">
        <v>179</v>
      </c>
      <c r="C76" s="37" t="s">
        <v>180</v>
      </c>
      <c r="D76" s="122"/>
      <c r="E76" s="123" t="s">
        <v>399</v>
      </c>
      <c r="F76" s="123" t="s">
        <v>399</v>
      </c>
      <c r="G76" s="123">
        <v>3.0992249999999999E-2</v>
      </c>
      <c r="H76" s="123" t="s">
        <v>399</v>
      </c>
      <c r="I76" s="123">
        <v>4.7414499999999998E-5</v>
      </c>
      <c r="J76" s="123">
        <v>9.5179499999999999E-5</v>
      </c>
      <c r="K76" s="123">
        <v>1.194125E-4</v>
      </c>
      <c r="L76" s="123" t="s">
        <v>399</v>
      </c>
      <c r="M76" s="123" t="s">
        <v>399</v>
      </c>
      <c r="N76" s="123">
        <v>2.00707E-2</v>
      </c>
      <c r="O76" s="123">
        <v>6.0960000000000018E-4</v>
      </c>
      <c r="P76" s="123">
        <v>1.0515000000000001E-3</v>
      </c>
      <c r="Q76" s="123">
        <v>1.9051000000000001E-3</v>
      </c>
      <c r="R76" s="123" t="s">
        <v>401</v>
      </c>
      <c r="S76" s="123" t="s">
        <v>401</v>
      </c>
      <c r="T76" s="123" t="s">
        <v>401</v>
      </c>
      <c r="U76" s="123" t="s">
        <v>401</v>
      </c>
      <c r="V76" s="123">
        <v>2.3621000000000002E-3</v>
      </c>
      <c r="W76" s="123">
        <v>3.4107399999999996E-2</v>
      </c>
      <c r="X76" s="123" t="s">
        <v>401</v>
      </c>
      <c r="Y76" s="123" t="s">
        <v>401</v>
      </c>
      <c r="Z76" s="123" t="s">
        <v>401</v>
      </c>
      <c r="AA76" s="123" t="s">
        <v>401</v>
      </c>
      <c r="AB76" s="123" t="s">
        <v>401</v>
      </c>
      <c r="AC76" s="123" t="s">
        <v>401</v>
      </c>
      <c r="AD76" s="123">
        <v>2.0132700000000001E-5</v>
      </c>
      <c r="AE76" s="26"/>
      <c r="AF76" s="124" t="s">
        <v>399</v>
      </c>
      <c r="AG76" s="124" t="s">
        <v>399</v>
      </c>
      <c r="AH76" s="124" t="s">
        <v>399</v>
      </c>
      <c r="AI76" s="124" t="s">
        <v>399</v>
      </c>
      <c r="AJ76" s="124" t="s">
        <v>399</v>
      </c>
      <c r="AK76" s="124" t="s">
        <v>408</v>
      </c>
      <c r="AL76" s="125" t="s">
        <v>409</v>
      </c>
    </row>
    <row r="77" spans="1:38" s="6" customFormat="1" ht="26.25" customHeight="1" thickBot="1">
      <c r="A77" s="37" t="s">
        <v>44</v>
      </c>
      <c r="B77" s="37" t="s">
        <v>182</v>
      </c>
      <c r="C77" s="37" t="s">
        <v>183</v>
      </c>
      <c r="D77" s="122"/>
      <c r="E77" s="123" t="s">
        <v>399</v>
      </c>
      <c r="F77" s="123" t="s">
        <v>399</v>
      </c>
      <c r="G77" s="123">
        <v>5.0625000000000008E-4</v>
      </c>
      <c r="H77" s="123" t="s">
        <v>399</v>
      </c>
      <c r="I77" s="123">
        <v>4.5000000000000001E-6</v>
      </c>
      <c r="J77" s="123">
        <v>4.8750000000000008E-6</v>
      </c>
      <c r="K77" s="123">
        <v>5.6249999999999995E-6</v>
      </c>
      <c r="L77" s="123" t="s">
        <v>399</v>
      </c>
      <c r="M77" s="123" t="s">
        <v>399</v>
      </c>
      <c r="N77" s="123">
        <v>7.4999999999999993E-5</v>
      </c>
      <c r="O77" s="123">
        <v>1.4999999999999999E-5</v>
      </c>
      <c r="P77" s="123">
        <v>1.5E-5</v>
      </c>
      <c r="Q77" s="123">
        <v>1.1249999999999999E-5</v>
      </c>
      <c r="R77" s="123" t="s">
        <v>401</v>
      </c>
      <c r="S77" s="123" t="s">
        <v>401</v>
      </c>
      <c r="T77" s="123" t="s">
        <v>401</v>
      </c>
      <c r="U77" s="123" t="s">
        <v>401</v>
      </c>
      <c r="V77" s="123">
        <v>1.8749999999999999E-3</v>
      </c>
      <c r="W77" s="123">
        <v>1.8749999999999999E-3</v>
      </c>
      <c r="X77" s="123" t="s">
        <v>401</v>
      </c>
      <c r="Y77" s="123" t="s">
        <v>401</v>
      </c>
      <c r="Z77" s="123" t="s">
        <v>401</v>
      </c>
      <c r="AA77" s="123" t="s">
        <v>401</v>
      </c>
      <c r="AB77" s="123" t="s">
        <v>401</v>
      </c>
      <c r="AC77" s="123" t="s">
        <v>401</v>
      </c>
      <c r="AD77" s="123">
        <v>7.5000000000000012E-7</v>
      </c>
      <c r="AE77" s="26"/>
      <c r="AF77" s="124" t="s">
        <v>399</v>
      </c>
      <c r="AG77" s="124" t="s">
        <v>399</v>
      </c>
      <c r="AH77" s="124" t="s">
        <v>399</v>
      </c>
      <c r="AI77" s="124" t="s">
        <v>399</v>
      </c>
      <c r="AJ77" s="124" t="s">
        <v>399</v>
      </c>
      <c r="AK77" s="124" t="s">
        <v>408</v>
      </c>
      <c r="AL77" s="125" t="s">
        <v>410</v>
      </c>
    </row>
    <row r="78" spans="1:38" s="6" customFormat="1" ht="26.25" customHeight="1" thickBot="1">
      <c r="A78" s="37" t="s">
        <v>44</v>
      </c>
      <c r="B78" s="37" t="s">
        <v>185</v>
      </c>
      <c r="C78" s="37" t="s">
        <v>186</v>
      </c>
      <c r="D78" s="122"/>
      <c r="E78" s="123" t="s">
        <v>406</v>
      </c>
      <c r="F78" s="123" t="s">
        <v>406</v>
      </c>
      <c r="G78" s="123" t="s">
        <v>406</v>
      </c>
      <c r="H78" s="123" t="s">
        <v>406</v>
      </c>
      <c r="I78" s="123" t="s">
        <v>406</v>
      </c>
      <c r="J78" s="123" t="s">
        <v>406</v>
      </c>
      <c r="K78" s="123" t="s">
        <v>406</v>
      </c>
      <c r="L78" s="123" t="s">
        <v>406</v>
      </c>
      <c r="M78" s="123" t="s">
        <v>406</v>
      </c>
      <c r="N78" s="123" t="s">
        <v>406</v>
      </c>
      <c r="O78" s="123" t="s">
        <v>406</v>
      </c>
      <c r="P78" s="123" t="s">
        <v>406</v>
      </c>
      <c r="Q78" s="123" t="s">
        <v>406</v>
      </c>
      <c r="R78" s="123" t="s">
        <v>406</v>
      </c>
      <c r="S78" s="123" t="s">
        <v>406</v>
      </c>
      <c r="T78" s="123" t="s">
        <v>406</v>
      </c>
      <c r="U78" s="123" t="s">
        <v>406</v>
      </c>
      <c r="V78" s="123" t="s">
        <v>406</v>
      </c>
      <c r="W78" s="123" t="s">
        <v>406</v>
      </c>
      <c r="X78" s="123" t="s">
        <v>406</v>
      </c>
      <c r="Y78" s="123" t="s">
        <v>406</v>
      </c>
      <c r="Z78" s="123" t="s">
        <v>406</v>
      </c>
      <c r="AA78" s="123" t="s">
        <v>406</v>
      </c>
      <c r="AB78" s="123" t="s">
        <v>406</v>
      </c>
      <c r="AC78" s="123" t="s">
        <v>406</v>
      </c>
      <c r="AD78" s="123" t="s">
        <v>406</v>
      </c>
      <c r="AE78" s="26"/>
      <c r="AF78" s="124" t="s">
        <v>399</v>
      </c>
      <c r="AG78" s="124" t="s">
        <v>399</v>
      </c>
      <c r="AH78" s="124" t="s">
        <v>399</v>
      </c>
      <c r="AI78" s="124" t="s">
        <v>399</v>
      </c>
      <c r="AJ78" s="124" t="s">
        <v>399</v>
      </c>
      <c r="AK78" s="124" t="s">
        <v>406</v>
      </c>
      <c r="AL78" s="125" t="s">
        <v>411</v>
      </c>
    </row>
    <row r="79" spans="1:38" s="6" customFormat="1" ht="26.25" customHeight="1" thickBot="1">
      <c r="A79" s="37" t="s">
        <v>44</v>
      </c>
      <c r="B79" s="37" t="s">
        <v>188</v>
      </c>
      <c r="C79" s="37" t="s">
        <v>189</v>
      </c>
      <c r="D79" s="122"/>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124" t="s">
        <v>399</v>
      </c>
      <c r="AG79" s="124" t="s">
        <v>399</v>
      </c>
      <c r="AH79" s="124" t="s">
        <v>399</v>
      </c>
      <c r="AI79" s="124" t="s">
        <v>399</v>
      </c>
      <c r="AJ79" s="124" t="s">
        <v>399</v>
      </c>
      <c r="AK79" s="40" t="s">
        <v>406</v>
      </c>
      <c r="AL79" s="125" t="s">
        <v>190</v>
      </c>
    </row>
    <row r="80" spans="1:38" s="6" customFormat="1" ht="26.25" customHeight="1" thickBot="1">
      <c r="A80" s="37" t="s">
        <v>44</v>
      </c>
      <c r="B80" s="37" t="s">
        <v>191</v>
      </c>
      <c r="C80" s="37" t="s">
        <v>192</v>
      </c>
      <c r="D80" s="122"/>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124" t="s">
        <v>399</v>
      </c>
      <c r="AG80" s="124" t="s">
        <v>399</v>
      </c>
      <c r="AH80" s="124" t="s">
        <v>399</v>
      </c>
      <c r="AI80" s="124" t="s">
        <v>399</v>
      </c>
      <c r="AJ80" s="124" t="s">
        <v>399</v>
      </c>
      <c r="AK80" s="40" t="s">
        <v>401</v>
      </c>
      <c r="AL80" s="125" t="s">
        <v>389</v>
      </c>
    </row>
    <row r="81" spans="1:38" s="6" customFormat="1" ht="26.25" customHeight="1" thickBot="1">
      <c r="A81" s="37" t="s">
        <v>44</v>
      </c>
      <c r="B81" s="37" t="s">
        <v>193</v>
      </c>
      <c r="C81" s="37" t="s">
        <v>194</v>
      </c>
      <c r="D81" s="122"/>
      <c r="E81" s="123" t="s">
        <v>399</v>
      </c>
      <c r="F81" s="123" t="s">
        <v>399</v>
      </c>
      <c r="G81" s="123" t="s">
        <v>399</v>
      </c>
      <c r="H81" s="123" t="s">
        <v>399</v>
      </c>
      <c r="I81" s="39" t="s">
        <v>401</v>
      </c>
      <c r="J81" s="39" t="s">
        <v>401</v>
      </c>
      <c r="K81" s="39" t="s">
        <v>401</v>
      </c>
      <c r="L81" s="123" t="s">
        <v>399</v>
      </c>
      <c r="M81" s="123" t="s">
        <v>399</v>
      </c>
      <c r="N81" s="123" t="s">
        <v>399</v>
      </c>
      <c r="O81" s="123" t="s">
        <v>399</v>
      </c>
      <c r="P81" s="123" t="s">
        <v>399</v>
      </c>
      <c r="Q81" s="123" t="s">
        <v>399</v>
      </c>
      <c r="R81" s="123" t="s">
        <v>399</v>
      </c>
      <c r="S81" s="123" t="s">
        <v>399</v>
      </c>
      <c r="T81" s="123" t="s">
        <v>399</v>
      </c>
      <c r="U81" s="123" t="s">
        <v>399</v>
      </c>
      <c r="V81" s="123" t="s">
        <v>399</v>
      </c>
      <c r="W81" s="123" t="s">
        <v>399</v>
      </c>
      <c r="X81" s="123" t="s">
        <v>399</v>
      </c>
      <c r="Y81" s="123" t="s">
        <v>399</v>
      </c>
      <c r="Z81" s="123" t="s">
        <v>399</v>
      </c>
      <c r="AA81" s="123" t="s">
        <v>399</v>
      </c>
      <c r="AB81" s="123" t="s">
        <v>399</v>
      </c>
      <c r="AC81" s="123" t="s">
        <v>399</v>
      </c>
      <c r="AD81" s="123" t="s">
        <v>399</v>
      </c>
      <c r="AE81" s="26"/>
      <c r="AF81" s="124" t="s">
        <v>399</v>
      </c>
      <c r="AG81" s="124" t="s">
        <v>399</v>
      </c>
      <c r="AH81" s="124" t="s">
        <v>399</v>
      </c>
      <c r="AI81" s="124" t="s">
        <v>399</v>
      </c>
      <c r="AJ81" s="124" t="s">
        <v>399</v>
      </c>
      <c r="AK81" s="124" t="s">
        <v>401</v>
      </c>
      <c r="AL81" s="125" t="s">
        <v>396</v>
      </c>
    </row>
    <row r="82" spans="1:38" s="6" customFormat="1" ht="26.25" customHeight="1" thickBot="1">
      <c r="A82" s="37" t="s">
        <v>196</v>
      </c>
      <c r="B82" s="37" t="s">
        <v>197</v>
      </c>
      <c r="C82" s="43" t="s">
        <v>198</v>
      </c>
      <c r="D82" s="122"/>
      <c r="E82" s="123" t="s">
        <v>399</v>
      </c>
      <c r="F82" s="123">
        <v>23.592781878302397</v>
      </c>
      <c r="G82" s="123" t="s">
        <v>399</v>
      </c>
      <c r="H82" s="123" t="s">
        <v>399</v>
      </c>
      <c r="I82" s="123" t="s">
        <v>399</v>
      </c>
      <c r="J82" s="123" t="s">
        <v>399</v>
      </c>
      <c r="K82" s="123" t="s">
        <v>399</v>
      </c>
      <c r="L82" s="123" t="s">
        <v>399</v>
      </c>
      <c r="M82" s="123" t="s">
        <v>399</v>
      </c>
      <c r="N82" s="123" t="s">
        <v>399</v>
      </c>
      <c r="O82" s="123" t="s">
        <v>399</v>
      </c>
      <c r="P82" s="123" t="s">
        <v>399</v>
      </c>
      <c r="Q82" s="123" t="s">
        <v>399</v>
      </c>
      <c r="R82" s="123" t="s">
        <v>399</v>
      </c>
      <c r="S82" s="123" t="s">
        <v>399</v>
      </c>
      <c r="T82" s="123" t="s">
        <v>399</v>
      </c>
      <c r="U82" s="123" t="s">
        <v>399</v>
      </c>
      <c r="V82" s="123" t="s">
        <v>399</v>
      </c>
      <c r="W82" s="123" t="s">
        <v>399</v>
      </c>
      <c r="X82" s="123" t="s">
        <v>399</v>
      </c>
      <c r="Y82" s="123" t="s">
        <v>399</v>
      </c>
      <c r="Z82" s="123" t="s">
        <v>399</v>
      </c>
      <c r="AA82" s="123" t="s">
        <v>399</v>
      </c>
      <c r="AB82" s="123" t="s">
        <v>399</v>
      </c>
      <c r="AC82" s="123" t="s">
        <v>399</v>
      </c>
      <c r="AD82" s="123" t="s">
        <v>399</v>
      </c>
      <c r="AE82" s="26"/>
      <c r="AF82" s="124" t="s">
        <v>399</v>
      </c>
      <c r="AG82" s="124" t="s">
        <v>399</v>
      </c>
      <c r="AH82" s="124" t="s">
        <v>399</v>
      </c>
      <c r="AI82" s="124" t="s">
        <v>399</v>
      </c>
      <c r="AJ82" s="124" t="s">
        <v>399</v>
      </c>
      <c r="AK82" s="124">
        <v>20294683</v>
      </c>
      <c r="AL82" s="125" t="s">
        <v>412</v>
      </c>
    </row>
    <row r="83" spans="1:38" s="6" customFormat="1" ht="26.25" customHeight="1" thickBot="1">
      <c r="A83" s="37" t="s">
        <v>44</v>
      </c>
      <c r="B83" s="48" t="s">
        <v>199</v>
      </c>
      <c r="C83" s="43" t="s">
        <v>200</v>
      </c>
      <c r="D83" s="122"/>
      <c r="E83" s="39" t="s">
        <v>399</v>
      </c>
      <c r="F83" s="123">
        <v>2.2144064000000001E-2</v>
      </c>
      <c r="G83" s="39" t="s">
        <v>399</v>
      </c>
      <c r="H83" s="123" t="s">
        <v>399</v>
      </c>
      <c r="I83" s="123">
        <v>0.13840039999999998</v>
      </c>
      <c r="J83" s="123">
        <v>2.768008</v>
      </c>
      <c r="K83" s="123">
        <v>20.760059999999999</v>
      </c>
      <c r="L83" s="123">
        <v>7.8888228000000005E-3</v>
      </c>
      <c r="M83" s="39" t="s">
        <v>399</v>
      </c>
      <c r="N83" s="123" t="s">
        <v>399</v>
      </c>
      <c r="O83" s="123" t="s">
        <v>399</v>
      </c>
      <c r="P83" s="123" t="s">
        <v>399</v>
      </c>
      <c r="Q83" s="123" t="s">
        <v>399</v>
      </c>
      <c r="R83" s="123" t="s">
        <v>399</v>
      </c>
      <c r="S83" s="123" t="s">
        <v>399</v>
      </c>
      <c r="T83" s="123" t="s">
        <v>399</v>
      </c>
      <c r="U83" s="123" t="s">
        <v>399</v>
      </c>
      <c r="V83" s="123" t="s">
        <v>399</v>
      </c>
      <c r="W83" s="123" t="s">
        <v>401</v>
      </c>
      <c r="X83" s="123" t="s">
        <v>401</v>
      </c>
      <c r="Y83" s="123" t="s">
        <v>401</v>
      </c>
      <c r="Z83" s="123" t="s">
        <v>401</v>
      </c>
      <c r="AA83" s="123" t="s">
        <v>401</v>
      </c>
      <c r="AB83" s="123" t="s">
        <v>401</v>
      </c>
      <c r="AC83" s="123" t="s">
        <v>401</v>
      </c>
      <c r="AD83" s="123" t="s">
        <v>399</v>
      </c>
      <c r="AE83" s="26"/>
      <c r="AF83" s="124" t="s">
        <v>399</v>
      </c>
      <c r="AG83" s="124" t="s">
        <v>399</v>
      </c>
      <c r="AH83" s="124" t="s">
        <v>399</v>
      </c>
      <c r="AI83" s="124" t="s">
        <v>399</v>
      </c>
      <c r="AJ83" s="124" t="s">
        <v>399</v>
      </c>
      <c r="AK83" s="124" t="s">
        <v>408</v>
      </c>
      <c r="AL83" s="125" t="s">
        <v>413</v>
      </c>
    </row>
    <row r="84" spans="1:38" s="6" customFormat="1" ht="26.25" customHeight="1" thickBot="1">
      <c r="A84" s="37" t="s">
        <v>44</v>
      </c>
      <c r="B84" s="48" t="s">
        <v>201</v>
      </c>
      <c r="C84" s="43" t="s">
        <v>202</v>
      </c>
      <c r="D84" s="122"/>
      <c r="E84" s="39" t="s">
        <v>399</v>
      </c>
      <c r="F84" s="123">
        <v>1.3000000000000002E-4</v>
      </c>
      <c r="G84" s="123" t="s">
        <v>399</v>
      </c>
      <c r="H84" s="123" t="s">
        <v>399</v>
      </c>
      <c r="I84" s="123">
        <v>8.0000000000000007E-5</v>
      </c>
      <c r="J84" s="123">
        <v>4.0000000000000002E-4</v>
      </c>
      <c r="K84" s="123">
        <v>1.6000000000000001E-3</v>
      </c>
      <c r="L84" s="123">
        <v>1.04E-8</v>
      </c>
      <c r="M84" s="123">
        <v>9.5000000000000005E-6</v>
      </c>
      <c r="N84" s="123" t="s">
        <v>401</v>
      </c>
      <c r="O84" s="123" t="s">
        <v>401</v>
      </c>
      <c r="P84" s="123" t="s">
        <v>401</v>
      </c>
      <c r="Q84" s="123" t="s">
        <v>399</v>
      </c>
      <c r="R84" s="123" t="s">
        <v>399</v>
      </c>
      <c r="S84" s="123" t="s">
        <v>399</v>
      </c>
      <c r="T84" s="123" t="s">
        <v>399</v>
      </c>
      <c r="U84" s="123" t="s">
        <v>399</v>
      </c>
      <c r="V84" s="123" t="s">
        <v>399</v>
      </c>
      <c r="W84" s="123" t="s">
        <v>401</v>
      </c>
      <c r="X84" s="123" t="s">
        <v>401</v>
      </c>
      <c r="Y84" s="123" t="s">
        <v>401</v>
      </c>
      <c r="Z84" s="123" t="s">
        <v>401</v>
      </c>
      <c r="AA84" s="123" t="s">
        <v>401</v>
      </c>
      <c r="AB84" s="123" t="s">
        <v>401</v>
      </c>
      <c r="AC84" s="123" t="s">
        <v>401</v>
      </c>
      <c r="AD84" s="123" t="s">
        <v>399</v>
      </c>
      <c r="AE84" s="26"/>
      <c r="AF84" s="124" t="s">
        <v>399</v>
      </c>
      <c r="AG84" s="124" t="s">
        <v>399</v>
      </c>
      <c r="AH84" s="124" t="s">
        <v>399</v>
      </c>
      <c r="AI84" s="124" t="s">
        <v>399</v>
      </c>
      <c r="AJ84" s="124" t="s">
        <v>399</v>
      </c>
      <c r="AK84" s="124">
        <v>1000</v>
      </c>
      <c r="AL84" s="125" t="s">
        <v>37</v>
      </c>
    </row>
    <row r="85" spans="1:38" s="6" customFormat="1" ht="26.25" customHeight="1" thickBot="1">
      <c r="A85" s="37" t="s">
        <v>196</v>
      </c>
      <c r="B85" s="37" t="s">
        <v>203</v>
      </c>
      <c r="C85" s="43" t="s">
        <v>380</v>
      </c>
      <c r="D85" s="122"/>
      <c r="E85" s="123" t="s">
        <v>399</v>
      </c>
      <c r="F85" s="123">
        <v>16.74317379</v>
      </c>
      <c r="G85" s="123" t="s">
        <v>399</v>
      </c>
      <c r="H85" s="123" t="s">
        <v>399</v>
      </c>
      <c r="I85" s="123" t="s">
        <v>399</v>
      </c>
      <c r="J85" s="123" t="s">
        <v>399</v>
      </c>
      <c r="K85" s="123" t="s">
        <v>399</v>
      </c>
      <c r="L85" s="123" t="s">
        <v>399</v>
      </c>
      <c r="M85" s="123" t="s">
        <v>399</v>
      </c>
      <c r="N85" s="123" t="s">
        <v>399</v>
      </c>
      <c r="O85" s="123" t="s">
        <v>399</v>
      </c>
      <c r="P85" s="123" t="s">
        <v>399</v>
      </c>
      <c r="Q85" s="123" t="s">
        <v>399</v>
      </c>
      <c r="R85" s="123" t="s">
        <v>399</v>
      </c>
      <c r="S85" s="123" t="s">
        <v>399</v>
      </c>
      <c r="T85" s="123" t="s">
        <v>399</v>
      </c>
      <c r="U85" s="123" t="s">
        <v>399</v>
      </c>
      <c r="V85" s="123" t="s">
        <v>399</v>
      </c>
      <c r="W85" s="123" t="s">
        <v>399</v>
      </c>
      <c r="X85" s="123" t="s">
        <v>399</v>
      </c>
      <c r="Y85" s="123" t="s">
        <v>399</v>
      </c>
      <c r="Z85" s="123" t="s">
        <v>399</v>
      </c>
      <c r="AA85" s="123" t="s">
        <v>399</v>
      </c>
      <c r="AB85" s="123" t="s">
        <v>399</v>
      </c>
      <c r="AC85" s="123" t="s">
        <v>399</v>
      </c>
      <c r="AD85" s="123" t="s">
        <v>399</v>
      </c>
      <c r="AE85" s="26"/>
      <c r="AF85" s="124" t="s">
        <v>399</v>
      </c>
      <c r="AG85" s="124" t="s">
        <v>399</v>
      </c>
      <c r="AH85" s="124" t="s">
        <v>399</v>
      </c>
      <c r="AI85" s="124" t="s">
        <v>399</v>
      </c>
      <c r="AJ85" s="124" t="s">
        <v>399</v>
      </c>
      <c r="AK85" s="124" t="s">
        <v>644</v>
      </c>
      <c r="AL85" s="125" t="s">
        <v>460</v>
      </c>
    </row>
    <row r="86" spans="1:38" s="6" customFormat="1" ht="26.25" customHeight="1" thickBot="1">
      <c r="A86" s="37" t="s">
        <v>196</v>
      </c>
      <c r="B86" s="37" t="s">
        <v>204</v>
      </c>
      <c r="C86" s="43" t="s">
        <v>205</v>
      </c>
      <c r="D86" s="122"/>
      <c r="E86" s="123" t="s">
        <v>399</v>
      </c>
      <c r="F86" s="123">
        <v>6.05581076</v>
      </c>
      <c r="G86" s="123" t="s">
        <v>399</v>
      </c>
      <c r="H86" s="123" t="s">
        <v>399</v>
      </c>
      <c r="I86" s="123" t="s">
        <v>399</v>
      </c>
      <c r="J86" s="123" t="s">
        <v>399</v>
      </c>
      <c r="K86" s="123" t="s">
        <v>399</v>
      </c>
      <c r="L86" s="123" t="s">
        <v>399</v>
      </c>
      <c r="M86" s="123" t="s">
        <v>399</v>
      </c>
      <c r="N86" s="123" t="s">
        <v>399</v>
      </c>
      <c r="O86" s="123" t="s">
        <v>399</v>
      </c>
      <c r="P86" s="123" t="s">
        <v>399</v>
      </c>
      <c r="Q86" s="123" t="s">
        <v>399</v>
      </c>
      <c r="R86" s="123" t="s">
        <v>399</v>
      </c>
      <c r="S86" s="123" t="s">
        <v>399</v>
      </c>
      <c r="T86" s="123" t="s">
        <v>399</v>
      </c>
      <c r="U86" s="123" t="s">
        <v>399</v>
      </c>
      <c r="V86" s="123" t="s">
        <v>399</v>
      </c>
      <c r="W86" s="123" t="s">
        <v>399</v>
      </c>
      <c r="X86" s="123" t="s">
        <v>399</v>
      </c>
      <c r="Y86" s="123" t="s">
        <v>399</v>
      </c>
      <c r="Z86" s="123" t="s">
        <v>399</v>
      </c>
      <c r="AA86" s="123" t="s">
        <v>399</v>
      </c>
      <c r="AB86" s="123" t="s">
        <v>399</v>
      </c>
      <c r="AC86" s="123" t="s">
        <v>399</v>
      </c>
      <c r="AD86" s="123" t="s">
        <v>399</v>
      </c>
      <c r="AE86" s="26"/>
      <c r="AF86" s="124" t="s">
        <v>399</v>
      </c>
      <c r="AG86" s="124" t="s">
        <v>399</v>
      </c>
      <c r="AH86" s="124" t="s">
        <v>399</v>
      </c>
      <c r="AI86" s="124" t="s">
        <v>399</v>
      </c>
      <c r="AJ86" s="124" t="s">
        <v>399</v>
      </c>
      <c r="AK86" s="124">
        <v>13.164806</v>
      </c>
      <c r="AL86" s="125" t="s">
        <v>206</v>
      </c>
    </row>
    <row r="87" spans="1:38" s="6" customFormat="1" ht="26.25" customHeight="1" thickBot="1">
      <c r="A87" s="37" t="s">
        <v>196</v>
      </c>
      <c r="B87" s="37" t="s">
        <v>207</v>
      </c>
      <c r="C87" s="43" t="s">
        <v>208</v>
      </c>
      <c r="D87" s="122"/>
      <c r="E87" s="123" t="s">
        <v>399</v>
      </c>
      <c r="F87" s="131">
        <v>0.25505640000000002</v>
      </c>
      <c r="G87" s="123" t="s">
        <v>399</v>
      </c>
      <c r="H87" s="123" t="s">
        <v>399</v>
      </c>
      <c r="I87" s="123" t="s">
        <v>401</v>
      </c>
      <c r="J87" s="123" t="s">
        <v>399</v>
      </c>
      <c r="K87" s="123" t="s">
        <v>399</v>
      </c>
      <c r="L87" s="123" t="s">
        <v>399</v>
      </c>
      <c r="M87" s="123" t="s">
        <v>399</v>
      </c>
      <c r="N87" s="123" t="s">
        <v>399</v>
      </c>
      <c r="O87" s="123" t="s">
        <v>399</v>
      </c>
      <c r="P87" s="123" t="s">
        <v>399</v>
      </c>
      <c r="Q87" s="123" t="s">
        <v>399</v>
      </c>
      <c r="R87" s="123" t="s">
        <v>399</v>
      </c>
      <c r="S87" s="123" t="s">
        <v>399</v>
      </c>
      <c r="T87" s="123" t="s">
        <v>399</v>
      </c>
      <c r="U87" s="123" t="s">
        <v>399</v>
      </c>
      <c r="V87" s="123" t="s">
        <v>399</v>
      </c>
      <c r="W87" s="123" t="s">
        <v>399</v>
      </c>
      <c r="X87" s="123" t="s">
        <v>399</v>
      </c>
      <c r="Y87" s="123" t="s">
        <v>399</v>
      </c>
      <c r="Z87" s="123" t="s">
        <v>399</v>
      </c>
      <c r="AA87" s="123" t="s">
        <v>399</v>
      </c>
      <c r="AB87" s="123" t="s">
        <v>399</v>
      </c>
      <c r="AC87" s="123" t="s">
        <v>399</v>
      </c>
      <c r="AD87" s="123" t="s">
        <v>399</v>
      </c>
      <c r="AE87" s="26"/>
      <c r="AF87" s="124" t="s">
        <v>399</v>
      </c>
      <c r="AG87" s="124" t="s">
        <v>399</v>
      </c>
      <c r="AH87" s="124" t="s">
        <v>399</v>
      </c>
      <c r="AI87" s="124" t="s">
        <v>399</v>
      </c>
      <c r="AJ87" s="124" t="s">
        <v>399</v>
      </c>
      <c r="AK87" s="124">
        <v>0.63764100000000001</v>
      </c>
      <c r="AL87" s="125" t="s">
        <v>206</v>
      </c>
    </row>
    <row r="88" spans="1:38" s="6" customFormat="1" ht="26.25" customHeight="1" thickBot="1">
      <c r="A88" s="37" t="s">
        <v>196</v>
      </c>
      <c r="B88" s="37" t="s">
        <v>209</v>
      </c>
      <c r="C88" s="43" t="s">
        <v>210</v>
      </c>
      <c r="D88" s="122"/>
      <c r="E88" s="123" t="s">
        <v>399</v>
      </c>
      <c r="F88" s="123">
        <v>10.619379226</v>
      </c>
      <c r="G88" s="123" t="s">
        <v>399</v>
      </c>
      <c r="H88" s="123" t="s">
        <v>399</v>
      </c>
      <c r="I88" s="123" t="s">
        <v>399</v>
      </c>
      <c r="J88" s="123" t="s">
        <v>399</v>
      </c>
      <c r="K88" s="123">
        <v>6.4601199999999998E-2</v>
      </c>
      <c r="L88" s="123" t="s">
        <v>401</v>
      </c>
      <c r="M88" s="123" t="s">
        <v>399</v>
      </c>
      <c r="N88" s="123" t="s">
        <v>399</v>
      </c>
      <c r="O88" s="123">
        <v>1.61503E-5</v>
      </c>
      <c r="P88" s="123" t="s">
        <v>399</v>
      </c>
      <c r="Q88" s="123">
        <v>8.0751499999999994E-5</v>
      </c>
      <c r="R88" s="123">
        <v>9.6901799999999998E-4</v>
      </c>
      <c r="S88" s="123" t="s">
        <v>401</v>
      </c>
      <c r="T88" s="123">
        <v>8.0751499999999997E-3</v>
      </c>
      <c r="U88" s="123">
        <v>8.0751499999999994E-5</v>
      </c>
      <c r="V88" s="123" t="s">
        <v>401</v>
      </c>
      <c r="W88" s="123" t="s">
        <v>401</v>
      </c>
      <c r="X88" s="123">
        <v>0.41183265000000002</v>
      </c>
      <c r="Y88" s="123" t="s">
        <v>401</v>
      </c>
      <c r="Z88" s="123" t="s">
        <v>401</v>
      </c>
      <c r="AA88" s="123" t="s">
        <v>401</v>
      </c>
      <c r="AB88" s="123">
        <v>0.41183265000000002</v>
      </c>
      <c r="AC88" s="123" t="s">
        <v>401</v>
      </c>
      <c r="AD88" s="123" t="s">
        <v>401</v>
      </c>
      <c r="AE88" s="26"/>
      <c r="AF88" s="124" t="s">
        <v>399</v>
      </c>
      <c r="AG88" s="124" t="s">
        <v>399</v>
      </c>
      <c r="AH88" s="124" t="s">
        <v>399</v>
      </c>
      <c r="AI88" s="124" t="s">
        <v>399</v>
      </c>
      <c r="AJ88" s="124" t="s">
        <v>399</v>
      </c>
      <c r="AK88" s="124" t="s">
        <v>603</v>
      </c>
      <c r="AL88" s="125" t="s">
        <v>460</v>
      </c>
    </row>
    <row r="89" spans="1:38" s="6" customFormat="1" ht="26.25" customHeight="1" thickBot="1">
      <c r="A89" s="37" t="s">
        <v>196</v>
      </c>
      <c r="B89" s="37" t="s">
        <v>211</v>
      </c>
      <c r="C89" s="43" t="s">
        <v>212</v>
      </c>
      <c r="D89" s="122"/>
      <c r="E89" s="123" t="s">
        <v>399</v>
      </c>
      <c r="F89" s="123">
        <v>0.98908499999999999</v>
      </c>
      <c r="G89" s="123" t="s">
        <v>399</v>
      </c>
      <c r="H89" s="123" t="s">
        <v>399</v>
      </c>
      <c r="I89" s="123" t="s">
        <v>401</v>
      </c>
      <c r="J89" s="123" t="s">
        <v>399</v>
      </c>
      <c r="K89" s="123" t="s">
        <v>399</v>
      </c>
      <c r="L89" s="123" t="s">
        <v>399</v>
      </c>
      <c r="M89" s="123" t="s">
        <v>399</v>
      </c>
      <c r="N89" s="123" t="s">
        <v>399</v>
      </c>
      <c r="O89" s="123" t="s">
        <v>399</v>
      </c>
      <c r="P89" s="123" t="s">
        <v>399</v>
      </c>
      <c r="Q89" s="123" t="s">
        <v>399</v>
      </c>
      <c r="R89" s="123" t="s">
        <v>399</v>
      </c>
      <c r="S89" s="123" t="s">
        <v>399</v>
      </c>
      <c r="T89" s="123" t="s">
        <v>399</v>
      </c>
      <c r="U89" s="123" t="s">
        <v>399</v>
      </c>
      <c r="V89" s="123" t="s">
        <v>399</v>
      </c>
      <c r="W89" s="123" t="s">
        <v>399</v>
      </c>
      <c r="X89" s="123" t="s">
        <v>399</v>
      </c>
      <c r="Y89" s="123" t="s">
        <v>399</v>
      </c>
      <c r="Z89" s="123" t="s">
        <v>399</v>
      </c>
      <c r="AA89" s="123" t="s">
        <v>399</v>
      </c>
      <c r="AB89" s="123" t="s">
        <v>399</v>
      </c>
      <c r="AC89" s="123" t="s">
        <v>399</v>
      </c>
      <c r="AD89" s="123" t="s">
        <v>399</v>
      </c>
      <c r="AE89" s="26"/>
      <c r="AF89" s="124" t="s">
        <v>399</v>
      </c>
      <c r="AG89" s="124" t="s">
        <v>399</v>
      </c>
      <c r="AH89" s="124" t="s">
        <v>399</v>
      </c>
      <c r="AI89" s="124" t="s">
        <v>399</v>
      </c>
      <c r="AJ89" s="124" t="s">
        <v>399</v>
      </c>
      <c r="AK89" s="124">
        <v>2.4091740000000001</v>
      </c>
      <c r="AL89" s="125" t="s">
        <v>461</v>
      </c>
    </row>
    <row r="90" spans="1:38" s="52" customFormat="1" ht="26.25" customHeight="1" thickBot="1">
      <c r="A90" s="37" t="s">
        <v>196</v>
      </c>
      <c r="B90" s="37" t="s">
        <v>213</v>
      </c>
      <c r="C90" s="43" t="s">
        <v>214</v>
      </c>
      <c r="D90" s="122"/>
      <c r="E90" s="123" t="s">
        <v>401</v>
      </c>
      <c r="F90" s="123">
        <v>5.0570955</v>
      </c>
      <c r="G90" s="123" t="s">
        <v>401</v>
      </c>
      <c r="H90" s="123" t="s">
        <v>401</v>
      </c>
      <c r="I90" s="123" t="s">
        <v>401</v>
      </c>
      <c r="J90" s="123" t="s">
        <v>401</v>
      </c>
      <c r="K90" s="123" t="s">
        <v>401</v>
      </c>
      <c r="L90" s="123" t="s">
        <v>401</v>
      </c>
      <c r="M90" s="123" t="s">
        <v>401</v>
      </c>
      <c r="N90" s="123" t="s">
        <v>401</v>
      </c>
      <c r="O90" s="123" t="s">
        <v>401</v>
      </c>
      <c r="P90" s="123" t="s">
        <v>401</v>
      </c>
      <c r="Q90" s="123" t="s">
        <v>401</v>
      </c>
      <c r="R90" s="123" t="s">
        <v>401</v>
      </c>
      <c r="S90" s="123" t="s">
        <v>401</v>
      </c>
      <c r="T90" s="123" t="s">
        <v>401</v>
      </c>
      <c r="U90" s="123" t="s">
        <v>401</v>
      </c>
      <c r="V90" s="123" t="s">
        <v>401</v>
      </c>
      <c r="W90" s="123" t="s">
        <v>401</v>
      </c>
      <c r="X90" s="123" t="s">
        <v>401</v>
      </c>
      <c r="Y90" s="123" t="s">
        <v>401</v>
      </c>
      <c r="Z90" s="123" t="s">
        <v>401</v>
      </c>
      <c r="AA90" s="123" t="s">
        <v>401</v>
      </c>
      <c r="AB90" s="123" t="s">
        <v>401</v>
      </c>
      <c r="AC90" s="123" t="s">
        <v>401</v>
      </c>
      <c r="AD90" s="123" t="s">
        <v>401</v>
      </c>
      <c r="AE90" s="26"/>
      <c r="AF90" s="124" t="s">
        <v>399</v>
      </c>
      <c r="AG90" s="124" t="s">
        <v>399</v>
      </c>
      <c r="AH90" s="124" t="s">
        <v>399</v>
      </c>
      <c r="AI90" s="124" t="s">
        <v>399</v>
      </c>
      <c r="AJ90" s="124" t="s">
        <v>399</v>
      </c>
      <c r="AK90" s="124" t="s">
        <v>463</v>
      </c>
      <c r="AL90" s="125" t="s">
        <v>462</v>
      </c>
    </row>
    <row r="91" spans="1:38" s="6" customFormat="1" ht="26.25" customHeight="1" thickBot="1">
      <c r="A91" s="37" t="s">
        <v>196</v>
      </c>
      <c r="B91" s="37" t="s">
        <v>381</v>
      </c>
      <c r="C91" s="37" t="s">
        <v>215</v>
      </c>
      <c r="D91" s="122"/>
      <c r="E91" s="123">
        <v>5.4987295140000003E-2</v>
      </c>
      <c r="F91" s="123">
        <v>0.80318200000000006</v>
      </c>
      <c r="G91" s="123">
        <v>7.8797538E-4</v>
      </c>
      <c r="H91" s="123">
        <v>0.12661985735000003</v>
      </c>
      <c r="I91" s="123">
        <v>0.83734397585999998</v>
      </c>
      <c r="J91" s="123">
        <v>0.84986286948</v>
      </c>
      <c r="K91" s="123">
        <v>0.85244857676999997</v>
      </c>
      <c r="L91" s="123">
        <v>3.7070632934999999E-3</v>
      </c>
      <c r="M91" s="123">
        <v>1.6830111467500002</v>
      </c>
      <c r="N91" s="123">
        <v>0.20456049600000001</v>
      </c>
      <c r="O91" s="123">
        <v>0.16514452872000002</v>
      </c>
      <c r="P91" s="123">
        <v>1.4872383E-5</v>
      </c>
      <c r="Q91" s="123">
        <v>3.4702227E-4</v>
      </c>
      <c r="R91" s="123">
        <v>4.0703363999999992E-3</v>
      </c>
      <c r="S91" s="123">
        <v>0.28060640460000003</v>
      </c>
      <c r="T91" s="123">
        <v>9.0206754299999997E-2</v>
      </c>
      <c r="U91" s="123" t="s">
        <v>401</v>
      </c>
      <c r="V91" s="123">
        <v>0.15021812430000001</v>
      </c>
      <c r="W91" s="123">
        <v>3.0510809000000002E-3</v>
      </c>
      <c r="X91" s="123">
        <v>3.3866997990000002E-3</v>
      </c>
      <c r="Y91" s="123">
        <v>1.3729864050000002E-3</v>
      </c>
      <c r="Z91" s="123">
        <v>1.3729864050000002E-3</v>
      </c>
      <c r="AA91" s="123">
        <v>1.3729864050000002E-3</v>
      </c>
      <c r="AB91" s="123">
        <v>7.5056590140000004E-3</v>
      </c>
      <c r="AC91" s="123" t="s">
        <v>401</v>
      </c>
      <c r="AD91" s="123" t="s">
        <v>401</v>
      </c>
      <c r="AE91" s="26"/>
      <c r="AF91" s="124" t="s">
        <v>399</v>
      </c>
      <c r="AG91" s="124" t="s">
        <v>399</v>
      </c>
      <c r="AH91" s="124" t="s">
        <v>399</v>
      </c>
      <c r="AI91" s="124" t="s">
        <v>399</v>
      </c>
      <c r="AJ91" s="124" t="s">
        <v>399</v>
      </c>
      <c r="AK91" s="124" t="s">
        <v>476</v>
      </c>
      <c r="AL91" s="125" t="s">
        <v>414</v>
      </c>
    </row>
    <row r="92" spans="1:38" s="6" customFormat="1" ht="26.25" customHeight="1" thickBot="1">
      <c r="A92" s="37" t="s">
        <v>44</v>
      </c>
      <c r="B92" s="37" t="s">
        <v>216</v>
      </c>
      <c r="C92" s="37" t="s">
        <v>217</v>
      </c>
      <c r="D92" s="128"/>
      <c r="E92" s="123" t="s">
        <v>406</v>
      </c>
      <c r="F92" s="123" t="s">
        <v>406</v>
      </c>
      <c r="G92" s="123" t="s">
        <v>406</v>
      </c>
      <c r="H92" s="123" t="s">
        <v>406</v>
      </c>
      <c r="I92" s="123" t="s">
        <v>406</v>
      </c>
      <c r="J92" s="123" t="s">
        <v>406</v>
      </c>
      <c r="K92" s="123" t="s">
        <v>406</v>
      </c>
      <c r="L92" s="123" t="s">
        <v>406</v>
      </c>
      <c r="M92" s="123" t="s">
        <v>406</v>
      </c>
      <c r="N92" s="123" t="s">
        <v>406</v>
      </c>
      <c r="O92" s="123" t="s">
        <v>406</v>
      </c>
      <c r="P92" s="123" t="s">
        <v>406</v>
      </c>
      <c r="Q92" s="123" t="s">
        <v>406</v>
      </c>
      <c r="R92" s="123" t="s">
        <v>406</v>
      </c>
      <c r="S92" s="123" t="s">
        <v>406</v>
      </c>
      <c r="T92" s="123" t="s">
        <v>406</v>
      </c>
      <c r="U92" s="123" t="s">
        <v>406</v>
      </c>
      <c r="V92" s="123" t="s">
        <v>406</v>
      </c>
      <c r="W92" s="123" t="s">
        <v>406</v>
      </c>
      <c r="X92" s="123" t="s">
        <v>406</v>
      </c>
      <c r="Y92" s="123" t="s">
        <v>406</v>
      </c>
      <c r="Z92" s="123" t="s">
        <v>406</v>
      </c>
      <c r="AA92" s="123" t="s">
        <v>406</v>
      </c>
      <c r="AB92" s="123" t="s">
        <v>406</v>
      </c>
      <c r="AC92" s="123" t="s">
        <v>406</v>
      </c>
      <c r="AD92" s="123" t="s">
        <v>406</v>
      </c>
      <c r="AE92" s="26"/>
      <c r="AF92" s="124" t="s">
        <v>399</v>
      </c>
      <c r="AG92" s="124" t="s">
        <v>399</v>
      </c>
      <c r="AH92" s="124" t="s">
        <v>399</v>
      </c>
      <c r="AI92" s="124" t="s">
        <v>399</v>
      </c>
      <c r="AJ92" s="124" t="s">
        <v>399</v>
      </c>
      <c r="AK92" s="124" t="s">
        <v>406</v>
      </c>
      <c r="AL92" s="125" t="s">
        <v>218</v>
      </c>
    </row>
    <row r="93" spans="1:38" s="6" customFormat="1" ht="26.25" customHeight="1" thickBot="1">
      <c r="A93" s="37" t="s">
        <v>44</v>
      </c>
      <c r="B93" s="37" t="s">
        <v>219</v>
      </c>
      <c r="C93" s="37" t="s">
        <v>382</v>
      </c>
      <c r="D93" s="128"/>
      <c r="E93" s="123" t="s">
        <v>399</v>
      </c>
      <c r="F93" s="123">
        <v>9.6398941606510071</v>
      </c>
      <c r="G93" s="123" t="s">
        <v>399</v>
      </c>
      <c r="H93" s="123" t="s">
        <v>399</v>
      </c>
      <c r="I93" s="39" t="s">
        <v>401</v>
      </c>
      <c r="J93" s="39">
        <v>4.7274449160000002E-2</v>
      </c>
      <c r="K93" s="39" t="s">
        <v>401</v>
      </c>
      <c r="L93" s="39" t="s">
        <v>401</v>
      </c>
      <c r="M93" s="123" t="s">
        <v>399</v>
      </c>
      <c r="N93" s="123" t="s">
        <v>399</v>
      </c>
      <c r="O93" s="123" t="s">
        <v>399</v>
      </c>
      <c r="P93" s="123" t="s">
        <v>399</v>
      </c>
      <c r="Q93" s="123" t="s">
        <v>399</v>
      </c>
      <c r="R93" s="123" t="s">
        <v>399</v>
      </c>
      <c r="S93" s="123" t="s">
        <v>399</v>
      </c>
      <c r="T93" s="123" t="s">
        <v>399</v>
      </c>
      <c r="U93" s="123" t="s">
        <v>399</v>
      </c>
      <c r="V93" s="123" t="s">
        <v>399</v>
      </c>
      <c r="W93" s="123" t="s">
        <v>399</v>
      </c>
      <c r="X93" s="123" t="s">
        <v>399</v>
      </c>
      <c r="Y93" s="123" t="s">
        <v>399</v>
      </c>
      <c r="Z93" s="123" t="s">
        <v>399</v>
      </c>
      <c r="AA93" s="123" t="s">
        <v>399</v>
      </c>
      <c r="AB93" s="123" t="s">
        <v>399</v>
      </c>
      <c r="AC93" s="123" t="s">
        <v>399</v>
      </c>
      <c r="AD93" s="123" t="s">
        <v>399</v>
      </c>
      <c r="AE93" s="26"/>
      <c r="AF93" s="124" t="s">
        <v>399</v>
      </c>
      <c r="AG93" s="124" t="s">
        <v>399</v>
      </c>
      <c r="AH93" s="124" t="s">
        <v>399</v>
      </c>
      <c r="AI93" s="124" t="s">
        <v>399</v>
      </c>
      <c r="AJ93" s="124" t="s">
        <v>399</v>
      </c>
      <c r="AK93" s="124" t="s">
        <v>688</v>
      </c>
      <c r="AL93" s="125" t="s">
        <v>452</v>
      </c>
    </row>
    <row r="94" spans="1:38" s="6" customFormat="1" ht="26.25" customHeight="1" thickBot="1">
      <c r="A94" s="37" t="s">
        <v>44</v>
      </c>
      <c r="B94" s="53" t="s">
        <v>383</v>
      </c>
      <c r="C94" s="37" t="s">
        <v>220</v>
      </c>
      <c r="D94" s="122"/>
      <c r="E94" s="123" t="s">
        <v>405</v>
      </c>
      <c r="F94" s="123" t="s">
        <v>405</v>
      </c>
      <c r="G94" s="123" t="s">
        <v>405</v>
      </c>
      <c r="H94" s="123" t="s">
        <v>405</v>
      </c>
      <c r="I94" s="123" t="s">
        <v>405</v>
      </c>
      <c r="J94" s="123" t="s">
        <v>405</v>
      </c>
      <c r="K94" s="123" t="s">
        <v>405</v>
      </c>
      <c r="L94" s="123" t="s">
        <v>405</v>
      </c>
      <c r="M94" s="123" t="s">
        <v>405</v>
      </c>
      <c r="N94" s="123" t="s">
        <v>405</v>
      </c>
      <c r="O94" s="123" t="s">
        <v>405</v>
      </c>
      <c r="P94" s="123" t="s">
        <v>405</v>
      </c>
      <c r="Q94" s="123" t="s">
        <v>405</v>
      </c>
      <c r="R94" s="123" t="s">
        <v>405</v>
      </c>
      <c r="S94" s="123" t="s">
        <v>405</v>
      </c>
      <c r="T94" s="123" t="s">
        <v>405</v>
      </c>
      <c r="U94" s="123" t="s">
        <v>405</v>
      </c>
      <c r="V94" s="123" t="s">
        <v>405</v>
      </c>
      <c r="W94" s="123" t="s">
        <v>405</v>
      </c>
      <c r="X94" s="123" t="s">
        <v>405</v>
      </c>
      <c r="Y94" s="123" t="s">
        <v>405</v>
      </c>
      <c r="Z94" s="123" t="s">
        <v>405</v>
      </c>
      <c r="AA94" s="123" t="s">
        <v>405</v>
      </c>
      <c r="AB94" s="123" t="s">
        <v>405</v>
      </c>
      <c r="AC94" s="123" t="s">
        <v>405</v>
      </c>
      <c r="AD94" s="123" t="s">
        <v>405</v>
      </c>
      <c r="AE94" s="26"/>
      <c r="AF94" s="124" t="s">
        <v>399</v>
      </c>
      <c r="AG94" s="124" t="s">
        <v>399</v>
      </c>
      <c r="AH94" s="124" t="s">
        <v>399</v>
      </c>
      <c r="AI94" s="124" t="s">
        <v>399</v>
      </c>
      <c r="AJ94" s="124" t="s">
        <v>399</v>
      </c>
      <c r="AK94" s="124" t="s">
        <v>405</v>
      </c>
      <c r="AL94" s="125" t="s">
        <v>389</v>
      </c>
    </row>
    <row r="95" spans="1:38" s="6" customFormat="1" ht="26.25" customHeight="1" thickBot="1">
      <c r="A95" s="37" t="s">
        <v>44</v>
      </c>
      <c r="B95" s="53" t="s">
        <v>221</v>
      </c>
      <c r="C95" s="37" t="s">
        <v>222</v>
      </c>
      <c r="D95" s="128"/>
      <c r="E95" s="123" t="s">
        <v>399</v>
      </c>
      <c r="F95" s="123" t="s">
        <v>399</v>
      </c>
      <c r="G95" s="123" t="s">
        <v>399</v>
      </c>
      <c r="H95" s="123" t="s">
        <v>399</v>
      </c>
      <c r="I95" s="123" t="s">
        <v>399</v>
      </c>
      <c r="J95" s="123" t="s">
        <v>399</v>
      </c>
      <c r="K95" s="123">
        <v>3.4551789999999998</v>
      </c>
      <c r="L95" s="123" t="s">
        <v>399</v>
      </c>
      <c r="M95" s="123" t="s">
        <v>399</v>
      </c>
      <c r="N95" s="123" t="s">
        <v>399</v>
      </c>
      <c r="O95" s="123" t="s">
        <v>399</v>
      </c>
      <c r="P95" s="123" t="s">
        <v>399</v>
      </c>
      <c r="Q95" s="123" t="s">
        <v>401</v>
      </c>
      <c r="R95" s="123" t="s">
        <v>399</v>
      </c>
      <c r="S95" s="123" t="s">
        <v>401</v>
      </c>
      <c r="T95" s="123" t="s">
        <v>399</v>
      </c>
      <c r="U95" s="123" t="s">
        <v>399</v>
      </c>
      <c r="V95" s="123" t="s">
        <v>399</v>
      </c>
      <c r="W95" s="123" t="s">
        <v>399</v>
      </c>
      <c r="X95" s="123" t="s">
        <v>399</v>
      </c>
      <c r="Y95" s="123" t="s">
        <v>399</v>
      </c>
      <c r="Z95" s="123" t="s">
        <v>399</v>
      </c>
      <c r="AA95" s="123" t="s">
        <v>399</v>
      </c>
      <c r="AB95" s="123" t="s">
        <v>399</v>
      </c>
      <c r="AC95" s="123" t="s">
        <v>399</v>
      </c>
      <c r="AD95" s="123" t="s">
        <v>399</v>
      </c>
      <c r="AE95" s="26"/>
      <c r="AF95" s="124" t="s">
        <v>399</v>
      </c>
      <c r="AG95" s="124" t="s">
        <v>399</v>
      </c>
      <c r="AH95" s="124" t="s">
        <v>399</v>
      </c>
      <c r="AI95" s="124" t="s">
        <v>399</v>
      </c>
      <c r="AJ95" s="124" t="s">
        <v>399</v>
      </c>
      <c r="AK95" s="124">
        <v>3913</v>
      </c>
      <c r="AL95" s="125" t="s">
        <v>415</v>
      </c>
    </row>
    <row r="96" spans="1:38" s="6" customFormat="1" ht="26.25" customHeight="1" thickBot="1">
      <c r="A96" s="37" t="s">
        <v>44</v>
      </c>
      <c r="B96" s="37" t="s">
        <v>223</v>
      </c>
      <c r="C96" s="37" t="s">
        <v>224</v>
      </c>
      <c r="D96" s="128"/>
      <c r="E96" s="123" t="s">
        <v>406</v>
      </c>
      <c r="F96" s="123" t="s">
        <v>406</v>
      </c>
      <c r="G96" s="123" t="s">
        <v>406</v>
      </c>
      <c r="H96" s="123" t="s">
        <v>406</v>
      </c>
      <c r="I96" s="123" t="s">
        <v>406</v>
      </c>
      <c r="J96" s="123" t="s">
        <v>406</v>
      </c>
      <c r="K96" s="123" t="s">
        <v>406</v>
      </c>
      <c r="L96" s="123" t="s">
        <v>406</v>
      </c>
      <c r="M96" s="123" t="s">
        <v>406</v>
      </c>
      <c r="N96" s="123" t="s">
        <v>406</v>
      </c>
      <c r="O96" s="123" t="s">
        <v>406</v>
      </c>
      <c r="P96" s="123" t="s">
        <v>406</v>
      </c>
      <c r="Q96" s="123" t="s">
        <v>406</v>
      </c>
      <c r="R96" s="123" t="s">
        <v>406</v>
      </c>
      <c r="S96" s="123" t="s">
        <v>406</v>
      </c>
      <c r="T96" s="123" t="s">
        <v>406</v>
      </c>
      <c r="U96" s="123" t="s">
        <v>406</v>
      </c>
      <c r="V96" s="123" t="s">
        <v>406</v>
      </c>
      <c r="W96" s="123" t="s">
        <v>406</v>
      </c>
      <c r="X96" s="123" t="s">
        <v>406</v>
      </c>
      <c r="Y96" s="123" t="s">
        <v>406</v>
      </c>
      <c r="Z96" s="123" t="s">
        <v>406</v>
      </c>
      <c r="AA96" s="123" t="s">
        <v>406</v>
      </c>
      <c r="AB96" s="123" t="s">
        <v>406</v>
      </c>
      <c r="AC96" s="123" t="s">
        <v>406</v>
      </c>
      <c r="AD96" s="123" t="s">
        <v>406</v>
      </c>
      <c r="AE96" s="26"/>
      <c r="AF96" s="124" t="s">
        <v>399</v>
      </c>
      <c r="AG96" s="124" t="s">
        <v>399</v>
      </c>
      <c r="AH96" s="124" t="s">
        <v>399</v>
      </c>
      <c r="AI96" s="124" t="s">
        <v>399</v>
      </c>
      <c r="AJ96" s="124" t="s">
        <v>399</v>
      </c>
      <c r="AK96" s="124" t="s">
        <v>406</v>
      </c>
      <c r="AL96" s="125" t="s">
        <v>407</v>
      </c>
    </row>
    <row r="97" spans="1:38" s="6" customFormat="1" ht="26.25" customHeight="1" thickBot="1">
      <c r="A97" s="37" t="s">
        <v>44</v>
      </c>
      <c r="B97" s="37" t="s">
        <v>225</v>
      </c>
      <c r="C97" s="37" t="s">
        <v>226</v>
      </c>
      <c r="D97" s="128"/>
      <c r="E97" s="123" t="s">
        <v>399</v>
      </c>
      <c r="F97" s="123" t="s">
        <v>399</v>
      </c>
      <c r="G97" s="123" t="s">
        <v>399</v>
      </c>
      <c r="H97" s="123" t="s">
        <v>399</v>
      </c>
      <c r="I97" s="123" t="s">
        <v>399</v>
      </c>
      <c r="J97" s="123" t="s">
        <v>399</v>
      </c>
      <c r="K97" s="123" t="s">
        <v>399</v>
      </c>
      <c r="L97" s="123" t="s">
        <v>399</v>
      </c>
      <c r="M97" s="123" t="s">
        <v>399</v>
      </c>
      <c r="N97" s="123" t="s">
        <v>399</v>
      </c>
      <c r="O97" s="123" t="s">
        <v>399</v>
      </c>
      <c r="P97" s="123" t="s">
        <v>401</v>
      </c>
      <c r="Q97" s="123" t="s">
        <v>399</v>
      </c>
      <c r="R97" s="123" t="s">
        <v>399</v>
      </c>
      <c r="S97" s="123" t="s">
        <v>399</v>
      </c>
      <c r="T97" s="123" t="s">
        <v>399</v>
      </c>
      <c r="U97" s="123" t="s">
        <v>399</v>
      </c>
      <c r="V97" s="123" t="s">
        <v>399</v>
      </c>
      <c r="W97" s="123" t="s">
        <v>399</v>
      </c>
      <c r="X97" s="123" t="s">
        <v>399</v>
      </c>
      <c r="Y97" s="123" t="s">
        <v>399</v>
      </c>
      <c r="Z97" s="123" t="s">
        <v>399</v>
      </c>
      <c r="AA97" s="123" t="s">
        <v>399</v>
      </c>
      <c r="AB97" s="123" t="s">
        <v>399</v>
      </c>
      <c r="AC97" s="123" t="s">
        <v>399</v>
      </c>
      <c r="AD97" s="123" t="s">
        <v>401</v>
      </c>
      <c r="AE97" s="26"/>
      <c r="AF97" s="124" t="s">
        <v>399</v>
      </c>
      <c r="AG97" s="124" t="s">
        <v>399</v>
      </c>
      <c r="AH97" s="124" t="s">
        <v>399</v>
      </c>
      <c r="AI97" s="124" t="s">
        <v>399</v>
      </c>
      <c r="AJ97" s="124" t="s">
        <v>399</v>
      </c>
      <c r="AK97" s="124" t="s">
        <v>401</v>
      </c>
      <c r="AL97" s="125" t="s">
        <v>407</v>
      </c>
    </row>
    <row r="98" spans="1:38" s="6" customFormat="1" ht="26.25" customHeight="1" thickBot="1">
      <c r="A98" s="37" t="s">
        <v>44</v>
      </c>
      <c r="B98" s="37" t="s">
        <v>227</v>
      </c>
      <c r="C98" s="37" t="s">
        <v>228</v>
      </c>
      <c r="D98" s="128"/>
      <c r="E98" s="123" t="s">
        <v>406</v>
      </c>
      <c r="F98" s="123" t="s">
        <v>406</v>
      </c>
      <c r="G98" s="123" t="s">
        <v>406</v>
      </c>
      <c r="H98" s="123" t="s">
        <v>406</v>
      </c>
      <c r="I98" s="123" t="s">
        <v>406</v>
      </c>
      <c r="J98" s="123" t="s">
        <v>406</v>
      </c>
      <c r="K98" s="123" t="s">
        <v>406</v>
      </c>
      <c r="L98" s="123" t="s">
        <v>406</v>
      </c>
      <c r="M98" s="123" t="s">
        <v>406</v>
      </c>
      <c r="N98" s="123" t="s">
        <v>406</v>
      </c>
      <c r="O98" s="123" t="s">
        <v>406</v>
      </c>
      <c r="P98" s="123" t="s">
        <v>406</v>
      </c>
      <c r="Q98" s="123" t="s">
        <v>406</v>
      </c>
      <c r="R98" s="123" t="s">
        <v>406</v>
      </c>
      <c r="S98" s="123" t="s">
        <v>406</v>
      </c>
      <c r="T98" s="123" t="s">
        <v>406</v>
      </c>
      <c r="U98" s="123" t="s">
        <v>406</v>
      </c>
      <c r="V98" s="123" t="s">
        <v>406</v>
      </c>
      <c r="W98" s="123" t="s">
        <v>406</v>
      </c>
      <c r="X98" s="123" t="s">
        <v>406</v>
      </c>
      <c r="Y98" s="123" t="s">
        <v>406</v>
      </c>
      <c r="Z98" s="123" t="s">
        <v>406</v>
      </c>
      <c r="AA98" s="123" t="s">
        <v>406</v>
      </c>
      <c r="AB98" s="123" t="s">
        <v>406</v>
      </c>
      <c r="AC98" s="123" t="s">
        <v>406</v>
      </c>
      <c r="AD98" s="123" t="s">
        <v>406</v>
      </c>
      <c r="AE98" s="26"/>
      <c r="AF98" s="124" t="s">
        <v>399</v>
      </c>
      <c r="AG98" s="124" t="s">
        <v>399</v>
      </c>
      <c r="AH98" s="124" t="s">
        <v>399</v>
      </c>
      <c r="AI98" s="124" t="s">
        <v>399</v>
      </c>
      <c r="AJ98" s="124" t="s">
        <v>399</v>
      </c>
      <c r="AK98" s="124" t="s">
        <v>406</v>
      </c>
      <c r="AL98" s="125" t="s">
        <v>407</v>
      </c>
    </row>
    <row r="99" spans="1:38" s="6" customFormat="1" ht="26.25" customHeight="1" thickBot="1">
      <c r="A99" s="37" t="s">
        <v>229</v>
      </c>
      <c r="B99" s="37" t="s">
        <v>230</v>
      </c>
      <c r="C99" s="37" t="s">
        <v>384</v>
      </c>
      <c r="D99" s="128"/>
      <c r="E99" s="123">
        <v>0.90917059889999996</v>
      </c>
      <c r="F99" s="123">
        <v>17.45373</v>
      </c>
      <c r="G99" s="123" t="s">
        <v>399</v>
      </c>
      <c r="H99" s="123">
        <v>16.332995102000719</v>
      </c>
      <c r="I99" s="123">
        <v>0.28691559616438</v>
      </c>
      <c r="J99" s="123">
        <v>0.44087030630136997</v>
      </c>
      <c r="K99" s="123">
        <v>0.96571590904110005</v>
      </c>
      <c r="L99" s="123" t="s">
        <v>399</v>
      </c>
      <c r="M99" s="123" t="s">
        <v>399</v>
      </c>
      <c r="N99" s="123" t="s">
        <v>399</v>
      </c>
      <c r="O99" s="123" t="s">
        <v>399</v>
      </c>
      <c r="P99" s="123" t="s">
        <v>399</v>
      </c>
      <c r="Q99" s="123" t="s">
        <v>399</v>
      </c>
      <c r="R99" s="123" t="s">
        <v>399</v>
      </c>
      <c r="S99" s="123" t="s">
        <v>399</v>
      </c>
      <c r="T99" s="123" t="s">
        <v>399</v>
      </c>
      <c r="U99" s="123" t="s">
        <v>399</v>
      </c>
      <c r="V99" s="123" t="s">
        <v>399</v>
      </c>
      <c r="W99" s="123" t="s">
        <v>399</v>
      </c>
      <c r="X99" s="123" t="s">
        <v>399</v>
      </c>
      <c r="Y99" s="123" t="s">
        <v>399</v>
      </c>
      <c r="Z99" s="123" t="s">
        <v>399</v>
      </c>
      <c r="AA99" s="123" t="s">
        <v>399</v>
      </c>
      <c r="AB99" s="123" t="s">
        <v>399</v>
      </c>
      <c r="AC99" s="123" t="s">
        <v>399</v>
      </c>
      <c r="AD99" s="123" t="s">
        <v>399</v>
      </c>
      <c r="AE99" s="26"/>
      <c r="AF99" s="124" t="s">
        <v>399</v>
      </c>
      <c r="AG99" s="124" t="s">
        <v>399</v>
      </c>
      <c r="AH99" s="124" t="s">
        <v>399</v>
      </c>
      <c r="AI99" s="124" t="s">
        <v>399</v>
      </c>
      <c r="AJ99" s="124" t="s">
        <v>399</v>
      </c>
      <c r="AK99" s="124">
        <v>1419.027</v>
      </c>
      <c r="AL99" s="125" t="s">
        <v>416</v>
      </c>
    </row>
    <row r="100" spans="1:38" s="6" customFormat="1" ht="26.25" customHeight="1" thickBot="1">
      <c r="A100" s="37" t="s">
        <v>229</v>
      </c>
      <c r="B100" s="37" t="s">
        <v>232</v>
      </c>
      <c r="C100" s="37" t="s">
        <v>385</v>
      </c>
      <c r="D100" s="128"/>
      <c r="E100" s="123">
        <v>0.1966128603</v>
      </c>
      <c r="F100" s="123">
        <v>7.94604</v>
      </c>
      <c r="G100" s="123" t="s">
        <v>399</v>
      </c>
      <c r="H100" s="123">
        <v>8.0695247075408165</v>
      </c>
      <c r="I100" s="123">
        <v>9.4390254246575003E-2</v>
      </c>
      <c r="J100" s="123">
        <v>0.14158538136985999</v>
      </c>
      <c r="K100" s="123">
        <v>0.30939027780821998</v>
      </c>
      <c r="L100" s="123" t="s">
        <v>399</v>
      </c>
      <c r="M100" s="123" t="s">
        <v>399</v>
      </c>
      <c r="N100" s="123" t="s">
        <v>399</v>
      </c>
      <c r="O100" s="123" t="s">
        <v>399</v>
      </c>
      <c r="P100" s="123" t="s">
        <v>399</v>
      </c>
      <c r="Q100" s="123" t="s">
        <v>399</v>
      </c>
      <c r="R100" s="123" t="s">
        <v>399</v>
      </c>
      <c r="S100" s="123" t="s">
        <v>399</v>
      </c>
      <c r="T100" s="123" t="s">
        <v>399</v>
      </c>
      <c r="U100" s="123" t="s">
        <v>399</v>
      </c>
      <c r="V100" s="123" t="s">
        <v>399</v>
      </c>
      <c r="W100" s="123" t="s">
        <v>399</v>
      </c>
      <c r="X100" s="123" t="s">
        <v>399</v>
      </c>
      <c r="Y100" s="123" t="s">
        <v>399</v>
      </c>
      <c r="Z100" s="123" t="s">
        <v>399</v>
      </c>
      <c r="AA100" s="123" t="s">
        <v>399</v>
      </c>
      <c r="AB100" s="123" t="s">
        <v>399</v>
      </c>
      <c r="AC100" s="123" t="s">
        <v>399</v>
      </c>
      <c r="AD100" s="123" t="s">
        <v>399</v>
      </c>
      <c r="AE100" s="26"/>
      <c r="AF100" s="124" t="s">
        <v>399</v>
      </c>
      <c r="AG100" s="124" t="s">
        <v>399</v>
      </c>
      <c r="AH100" s="124" t="s">
        <v>399</v>
      </c>
      <c r="AI100" s="124" t="s">
        <v>399</v>
      </c>
      <c r="AJ100" s="124" t="s">
        <v>399</v>
      </c>
      <c r="AK100" s="124">
        <v>1063.347</v>
      </c>
      <c r="AL100" s="125" t="s">
        <v>416</v>
      </c>
    </row>
    <row r="101" spans="1:38" s="6" customFormat="1" ht="26.25" customHeight="1" thickBot="1">
      <c r="A101" s="37" t="s">
        <v>229</v>
      </c>
      <c r="B101" s="37" t="s">
        <v>233</v>
      </c>
      <c r="C101" s="37" t="s">
        <v>234</v>
      </c>
      <c r="D101" s="128"/>
      <c r="E101" s="123">
        <v>0.10969778400000001</v>
      </c>
      <c r="F101" s="123">
        <v>1.5752150969589001</v>
      </c>
      <c r="G101" s="123" t="s">
        <v>399</v>
      </c>
      <c r="H101" s="123">
        <v>4.4411167963659999</v>
      </c>
      <c r="I101" s="123">
        <v>1.5027093698629999E-2</v>
      </c>
      <c r="J101" s="123">
        <v>4.5081281095889998E-2</v>
      </c>
      <c r="K101" s="123">
        <v>0.10518965589041</v>
      </c>
      <c r="L101" s="123" t="s">
        <v>399</v>
      </c>
      <c r="M101" s="123" t="s">
        <v>399</v>
      </c>
      <c r="N101" s="123" t="s">
        <v>399</v>
      </c>
      <c r="O101" s="123" t="s">
        <v>399</v>
      </c>
      <c r="P101" s="123" t="s">
        <v>399</v>
      </c>
      <c r="Q101" s="123" t="s">
        <v>399</v>
      </c>
      <c r="R101" s="123" t="s">
        <v>399</v>
      </c>
      <c r="S101" s="123" t="s">
        <v>399</v>
      </c>
      <c r="T101" s="123" t="s">
        <v>399</v>
      </c>
      <c r="U101" s="123" t="s">
        <v>399</v>
      </c>
      <c r="V101" s="123" t="s">
        <v>399</v>
      </c>
      <c r="W101" s="123" t="s">
        <v>399</v>
      </c>
      <c r="X101" s="123" t="s">
        <v>399</v>
      </c>
      <c r="Y101" s="123" t="s">
        <v>399</v>
      </c>
      <c r="Z101" s="123" t="s">
        <v>399</v>
      </c>
      <c r="AA101" s="123" t="s">
        <v>399</v>
      </c>
      <c r="AB101" s="123" t="s">
        <v>399</v>
      </c>
      <c r="AC101" s="123" t="s">
        <v>399</v>
      </c>
      <c r="AD101" s="123" t="s">
        <v>399</v>
      </c>
      <c r="AE101" s="26"/>
      <c r="AF101" s="124" t="s">
        <v>399</v>
      </c>
      <c r="AG101" s="124" t="s">
        <v>399</v>
      </c>
      <c r="AH101" s="124" t="s">
        <v>399</v>
      </c>
      <c r="AI101" s="124" t="s">
        <v>399</v>
      </c>
      <c r="AJ101" s="124" t="s">
        <v>399</v>
      </c>
      <c r="AK101" s="124">
        <v>9141.482</v>
      </c>
      <c r="AL101" s="125" t="s">
        <v>416</v>
      </c>
    </row>
    <row r="102" spans="1:38" s="6" customFormat="1" ht="26.25" customHeight="1" thickBot="1">
      <c r="A102" s="37" t="s">
        <v>229</v>
      </c>
      <c r="B102" s="37" t="s">
        <v>235</v>
      </c>
      <c r="C102" s="37" t="s">
        <v>364</v>
      </c>
      <c r="D102" s="128"/>
      <c r="E102" s="123">
        <v>0.14923474219919999</v>
      </c>
      <c r="F102" s="123">
        <v>3.606443412</v>
      </c>
      <c r="G102" s="123" t="s">
        <v>399</v>
      </c>
      <c r="H102" s="132">
        <v>26.096455698879389</v>
      </c>
      <c r="I102" s="123">
        <v>3.6197686E-2</v>
      </c>
      <c r="J102" s="123">
        <v>0.82185706999999997</v>
      </c>
      <c r="K102" s="123">
        <v>5.9285871800000001</v>
      </c>
      <c r="L102" s="123" t="s">
        <v>399</v>
      </c>
      <c r="M102" s="123" t="s">
        <v>399</v>
      </c>
      <c r="N102" s="123" t="s">
        <v>399</v>
      </c>
      <c r="O102" s="123" t="s">
        <v>399</v>
      </c>
      <c r="P102" s="123" t="s">
        <v>399</v>
      </c>
      <c r="Q102" s="123" t="s">
        <v>399</v>
      </c>
      <c r="R102" s="123" t="s">
        <v>399</v>
      </c>
      <c r="S102" s="123" t="s">
        <v>399</v>
      </c>
      <c r="T102" s="123" t="s">
        <v>399</v>
      </c>
      <c r="U102" s="123" t="s">
        <v>399</v>
      </c>
      <c r="V102" s="123" t="s">
        <v>399</v>
      </c>
      <c r="W102" s="123" t="s">
        <v>399</v>
      </c>
      <c r="X102" s="123" t="s">
        <v>399</v>
      </c>
      <c r="Y102" s="123" t="s">
        <v>399</v>
      </c>
      <c r="Z102" s="123" t="s">
        <v>399</v>
      </c>
      <c r="AA102" s="123" t="s">
        <v>399</v>
      </c>
      <c r="AB102" s="123" t="s">
        <v>399</v>
      </c>
      <c r="AC102" s="123" t="s">
        <v>399</v>
      </c>
      <c r="AD102" s="123" t="s">
        <v>399</v>
      </c>
      <c r="AE102" s="26"/>
      <c r="AF102" s="124" t="s">
        <v>399</v>
      </c>
      <c r="AG102" s="124" t="s">
        <v>399</v>
      </c>
      <c r="AH102" s="124" t="s">
        <v>399</v>
      </c>
      <c r="AI102" s="124" t="s">
        <v>399</v>
      </c>
      <c r="AJ102" s="124" t="s">
        <v>399</v>
      </c>
      <c r="AK102" s="124">
        <v>5793.415</v>
      </c>
      <c r="AL102" s="125" t="s">
        <v>416</v>
      </c>
    </row>
    <row r="103" spans="1:38" s="6" customFormat="1" ht="26.25" customHeight="1" thickBot="1">
      <c r="A103" s="37" t="s">
        <v>229</v>
      </c>
      <c r="B103" s="37" t="s">
        <v>236</v>
      </c>
      <c r="C103" s="37" t="s">
        <v>237</v>
      </c>
      <c r="D103" s="128"/>
      <c r="E103" s="123">
        <v>2.4835259999999998E-3</v>
      </c>
      <c r="F103" s="123">
        <v>0.13176164996712</v>
      </c>
      <c r="G103" s="123" t="s">
        <v>399</v>
      </c>
      <c r="H103" s="123">
        <v>0.12866459999999999</v>
      </c>
      <c r="I103" s="123">
        <v>8.1158301369863E-3</v>
      </c>
      <c r="J103" s="123">
        <v>1.2358195890411001E-2</v>
      </c>
      <c r="K103" s="123">
        <v>2.6745349315068001E-2</v>
      </c>
      <c r="L103" s="123" t="s">
        <v>399</v>
      </c>
      <c r="M103" s="123" t="s">
        <v>399</v>
      </c>
      <c r="N103" s="123" t="s">
        <v>399</v>
      </c>
      <c r="O103" s="123" t="s">
        <v>399</v>
      </c>
      <c r="P103" s="123" t="s">
        <v>399</v>
      </c>
      <c r="Q103" s="123" t="s">
        <v>399</v>
      </c>
      <c r="R103" s="123" t="s">
        <v>399</v>
      </c>
      <c r="S103" s="123" t="s">
        <v>399</v>
      </c>
      <c r="T103" s="123" t="s">
        <v>399</v>
      </c>
      <c r="U103" s="123" t="s">
        <v>399</v>
      </c>
      <c r="V103" s="123" t="s">
        <v>399</v>
      </c>
      <c r="W103" s="123" t="s">
        <v>399</v>
      </c>
      <c r="X103" s="123" t="s">
        <v>399</v>
      </c>
      <c r="Y103" s="123" t="s">
        <v>399</v>
      </c>
      <c r="Z103" s="123" t="s">
        <v>399</v>
      </c>
      <c r="AA103" s="123" t="s">
        <v>399</v>
      </c>
      <c r="AB103" s="123" t="s">
        <v>399</v>
      </c>
      <c r="AC103" s="123" t="s">
        <v>399</v>
      </c>
      <c r="AD103" s="123" t="s">
        <v>399</v>
      </c>
      <c r="AE103" s="26"/>
      <c r="AF103" s="124" t="s">
        <v>399</v>
      </c>
      <c r="AG103" s="124" t="s">
        <v>399</v>
      </c>
      <c r="AH103" s="124" t="s">
        <v>399</v>
      </c>
      <c r="AI103" s="124" t="s">
        <v>399</v>
      </c>
      <c r="AJ103" s="124" t="s">
        <v>399</v>
      </c>
      <c r="AK103" s="124">
        <v>29.922000000000001</v>
      </c>
      <c r="AL103" s="125" t="s">
        <v>416</v>
      </c>
    </row>
    <row r="104" spans="1:38" s="6" customFormat="1" ht="26.25" customHeight="1" thickBot="1">
      <c r="A104" s="37" t="s">
        <v>229</v>
      </c>
      <c r="B104" s="37" t="s">
        <v>238</v>
      </c>
      <c r="C104" s="37" t="s">
        <v>239</v>
      </c>
      <c r="D104" s="128"/>
      <c r="E104" s="123">
        <v>1.1007648E-2</v>
      </c>
      <c r="F104" s="123">
        <v>0.49944563980273998</v>
      </c>
      <c r="G104" s="123" t="s">
        <v>399</v>
      </c>
      <c r="H104" s="123">
        <v>0.36692160000000001</v>
      </c>
      <c r="I104" s="123">
        <v>1.5078969863014E-3</v>
      </c>
      <c r="J104" s="123">
        <v>4.5236909589040997E-3</v>
      </c>
      <c r="K104" s="123">
        <v>1.055527890411E-2</v>
      </c>
      <c r="L104" s="123" t="s">
        <v>399</v>
      </c>
      <c r="M104" s="123" t="s">
        <v>399</v>
      </c>
      <c r="N104" s="123" t="s">
        <v>399</v>
      </c>
      <c r="O104" s="123" t="s">
        <v>399</v>
      </c>
      <c r="P104" s="123" t="s">
        <v>399</v>
      </c>
      <c r="Q104" s="123" t="s">
        <v>399</v>
      </c>
      <c r="R104" s="123" t="s">
        <v>399</v>
      </c>
      <c r="S104" s="123" t="s">
        <v>399</v>
      </c>
      <c r="T104" s="123" t="s">
        <v>399</v>
      </c>
      <c r="U104" s="123" t="s">
        <v>399</v>
      </c>
      <c r="V104" s="123" t="s">
        <v>399</v>
      </c>
      <c r="W104" s="123" t="s">
        <v>399</v>
      </c>
      <c r="X104" s="123" t="s">
        <v>399</v>
      </c>
      <c r="Y104" s="123" t="s">
        <v>399</v>
      </c>
      <c r="Z104" s="123" t="s">
        <v>399</v>
      </c>
      <c r="AA104" s="123" t="s">
        <v>399</v>
      </c>
      <c r="AB104" s="123" t="s">
        <v>399</v>
      </c>
      <c r="AC104" s="123" t="s">
        <v>399</v>
      </c>
      <c r="AD104" s="123" t="s">
        <v>399</v>
      </c>
      <c r="AE104" s="26"/>
      <c r="AF104" s="124" t="s">
        <v>399</v>
      </c>
      <c r="AG104" s="124" t="s">
        <v>399</v>
      </c>
      <c r="AH104" s="124" t="s">
        <v>399</v>
      </c>
      <c r="AI104" s="124" t="s">
        <v>399</v>
      </c>
      <c r="AJ104" s="124" t="s">
        <v>399</v>
      </c>
      <c r="AK104" s="124">
        <v>917.30399999999997</v>
      </c>
      <c r="AL104" s="125" t="s">
        <v>416</v>
      </c>
    </row>
    <row r="105" spans="1:38" s="6" customFormat="1" ht="26.25" customHeight="1" thickBot="1">
      <c r="A105" s="37" t="s">
        <v>229</v>
      </c>
      <c r="B105" s="37" t="s">
        <v>240</v>
      </c>
      <c r="C105" s="37" t="s">
        <v>241</v>
      </c>
      <c r="D105" s="128"/>
      <c r="E105" s="123">
        <v>0.190997</v>
      </c>
      <c r="F105" s="132">
        <v>3.2660486999999998</v>
      </c>
      <c r="G105" s="123" t="s">
        <v>399</v>
      </c>
      <c r="H105" s="123">
        <v>5.3479159999999997</v>
      </c>
      <c r="I105" s="123">
        <v>5.2746568767122998E-2</v>
      </c>
      <c r="J105" s="123">
        <v>8.2887465205479002E-2</v>
      </c>
      <c r="K105" s="123">
        <v>0.18084537863014</v>
      </c>
      <c r="L105" s="123" t="s">
        <v>399</v>
      </c>
      <c r="M105" s="123" t="s">
        <v>399</v>
      </c>
      <c r="N105" s="123" t="s">
        <v>399</v>
      </c>
      <c r="O105" s="123" t="s">
        <v>399</v>
      </c>
      <c r="P105" s="123" t="s">
        <v>399</v>
      </c>
      <c r="Q105" s="123" t="s">
        <v>399</v>
      </c>
      <c r="R105" s="123" t="s">
        <v>399</v>
      </c>
      <c r="S105" s="123" t="s">
        <v>399</v>
      </c>
      <c r="T105" s="123" t="s">
        <v>399</v>
      </c>
      <c r="U105" s="123" t="s">
        <v>399</v>
      </c>
      <c r="V105" s="123" t="s">
        <v>399</v>
      </c>
      <c r="W105" s="123" t="s">
        <v>399</v>
      </c>
      <c r="X105" s="123" t="s">
        <v>399</v>
      </c>
      <c r="Y105" s="123" t="s">
        <v>399</v>
      </c>
      <c r="Z105" s="123" t="s">
        <v>399</v>
      </c>
      <c r="AA105" s="123" t="s">
        <v>399</v>
      </c>
      <c r="AB105" s="123" t="s">
        <v>399</v>
      </c>
      <c r="AC105" s="123" t="s">
        <v>399</v>
      </c>
      <c r="AD105" s="123" t="s">
        <v>399</v>
      </c>
      <c r="AE105" s="26"/>
      <c r="AF105" s="124" t="s">
        <v>399</v>
      </c>
      <c r="AG105" s="124" t="s">
        <v>399</v>
      </c>
      <c r="AH105" s="124" t="s">
        <v>399</v>
      </c>
      <c r="AI105" s="124" t="s">
        <v>399</v>
      </c>
      <c r="AJ105" s="124" t="s">
        <v>399</v>
      </c>
      <c r="AK105" s="124">
        <v>763.98800000000006</v>
      </c>
      <c r="AL105" s="125" t="s">
        <v>416</v>
      </c>
    </row>
    <row r="106" spans="1:38" s="6" customFormat="1" ht="26.25" customHeight="1" thickBot="1">
      <c r="A106" s="37" t="s">
        <v>229</v>
      </c>
      <c r="B106" s="37" t="s">
        <v>242</v>
      </c>
      <c r="C106" s="37" t="s">
        <v>243</v>
      </c>
      <c r="D106" s="128"/>
      <c r="E106" s="123" t="s">
        <v>400</v>
      </c>
      <c r="F106" s="123" t="s">
        <v>400</v>
      </c>
      <c r="G106" s="123" t="s">
        <v>399</v>
      </c>
      <c r="H106" s="123" t="s">
        <v>400</v>
      </c>
      <c r="I106" s="123" t="s">
        <v>400</v>
      </c>
      <c r="J106" s="123" t="s">
        <v>400</v>
      </c>
      <c r="K106" s="123" t="s">
        <v>400</v>
      </c>
      <c r="L106" s="123" t="s">
        <v>399</v>
      </c>
      <c r="M106" s="123" t="s">
        <v>399</v>
      </c>
      <c r="N106" s="123" t="s">
        <v>399</v>
      </c>
      <c r="O106" s="123" t="s">
        <v>399</v>
      </c>
      <c r="P106" s="123" t="s">
        <v>399</v>
      </c>
      <c r="Q106" s="123" t="s">
        <v>399</v>
      </c>
      <c r="R106" s="123" t="s">
        <v>399</v>
      </c>
      <c r="S106" s="123" t="s">
        <v>399</v>
      </c>
      <c r="T106" s="123" t="s">
        <v>399</v>
      </c>
      <c r="U106" s="123" t="s">
        <v>399</v>
      </c>
      <c r="V106" s="123" t="s">
        <v>399</v>
      </c>
      <c r="W106" s="123" t="s">
        <v>399</v>
      </c>
      <c r="X106" s="123" t="s">
        <v>399</v>
      </c>
      <c r="Y106" s="123" t="s">
        <v>399</v>
      </c>
      <c r="Z106" s="123" t="s">
        <v>399</v>
      </c>
      <c r="AA106" s="123" t="s">
        <v>399</v>
      </c>
      <c r="AB106" s="123" t="s">
        <v>399</v>
      </c>
      <c r="AC106" s="123" t="s">
        <v>399</v>
      </c>
      <c r="AD106" s="123" t="s">
        <v>399</v>
      </c>
      <c r="AE106" s="26"/>
      <c r="AF106" s="124" t="s">
        <v>399</v>
      </c>
      <c r="AG106" s="124" t="s">
        <v>399</v>
      </c>
      <c r="AH106" s="124" t="s">
        <v>399</v>
      </c>
      <c r="AI106" s="124" t="s">
        <v>399</v>
      </c>
      <c r="AJ106" s="124" t="s">
        <v>399</v>
      </c>
      <c r="AK106" s="124" t="s">
        <v>400</v>
      </c>
      <c r="AL106" s="125" t="s">
        <v>416</v>
      </c>
    </row>
    <row r="107" spans="1:38" s="6" customFormat="1" ht="26.25" customHeight="1" thickBot="1">
      <c r="A107" s="37" t="s">
        <v>229</v>
      </c>
      <c r="B107" s="37" t="s">
        <v>244</v>
      </c>
      <c r="C107" s="37" t="s">
        <v>359</v>
      </c>
      <c r="D107" s="128"/>
      <c r="E107" s="123">
        <v>0.63064149400000002</v>
      </c>
      <c r="F107" s="123">
        <v>1.9513354513536001</v>
      </c>
      <c r="G107" s="123" t="s">
        <v>399</v>
      </c>
      <c r="H107" s="123">
        <v>5.0515160259353999</v>
      </c>
      <c r="I107" s="123">
        <v>0.13513746300000001</v>
      </c>
      <c r="J107" s="123">
        <v>1.8018328400000001</v>
      </c>
      <c r="K107" s="123">
        <v>8.55870599</v>
      </c>
      <c r="L107" s="123" t="s">
        <v>399</v>
      </c>
      <c r="M107" s="123" t="s">
        <v>399</v>
      </c>
      <c r="N107" s="123" t="s">
        <v>399</v>
      </c>
      <c r="O107" s="123" t="s">
        <v>399</v>
      </c>
      <c r="P107" s="123" t="s">
        <v>399</v>
      </c>
      <c r="Q107" s="123" t="s">
        <v>399</v>
      </c>
      <c r="R107" s="123" t="s">
        <v>399</v>
      </c>
      <c r="S107" s="123" t="s">
        <v>399</v>
      </c>
      <c r="T107" s="123" t="s">
        <v>399</v>
      </c>
      <c r="U107" s="123" t="s">
        <v>399</v>
      </c>
      <c r="V107" s="123" t="s">
        <v>399</v>
      </c>
      <c r="W107" s="123" t="s">
        <v>399</v>
      </c>
      <c r="X107" s="123" t="s">
        <v>399</v>
      </c>
      <c r="Y107" s="123" t="s">
        <v>399</v>
      </c>
      <c r="Z107" s="123" t="s">
        <v>399</v>
      </c>
      <c r="AA107" s="123" t="s">
        <v>399</v>
      </c>
      <c r="AB107" s="123" t="s">
        <v>399</v>
      </c>
      <c r="AC107" s="123" t="s">
        <v>399</v>
      </c>
      <c r="AD107" s="123" t="s">
        <v>399</v>
      </c>
      <c r="AE107" s="26"/>
      <c r="AF107" s="124" t="s">
        <v>399</v>
      </c>
      <c r="AG107" s="124" t="s">
        <v>399</v>
      </c>
      <c r="AH107" s="124" t="s">
        <v>399</v>
      </c>
      <c r="AI107" s="124" t="s">
        <v>399</v>
      </c>
      <c r="AJ107" s="124" t="s">
        <v>399</v>
      </c>
      <c r="AK107" s="124">
        <v>45045.821000000004</v>
      </c>
      <c r="AL107" s="125" t="s">
        <v>416</v>
      </c>
    </row>
    <row r="108" spans="1:38" s="6" customFormat="1" ht="26.25" customHeight="1" thickBot="1">
      <c r="A108" s="37" t="s">
        <v>229</v>
      </c>
      <c r="B108" s="37" t="s">
        <v>245</v>
      </c>
      <c r="C108" s="37" t="s">
        <v>360</v>
      </c>
      <c r="D108" s="128"/>
      <c r="E108" s="123">
        <v>1.04665176</v>
      </c>
      <c r="F108" s="123">
        <v>3.6441699999999999</v>
      </c>
      <c r="G108" s="123" t="s">
        <v>399</v>
      </c>
      <c r="H108" s="123">
        <v>5.0408838999999999</v>
      </c>
      <c r="I108" s="123">
        <v>7.7529760000000003E-2</v>
      </c>
      <c r="J108" s="123">
        <v>0.77529760000000003</v>
      </c>
      <c r="K108" s="123">
        <v>1.5505952000000001</v>
      </c>
      <c r="L108" s="123" t="s">
        <v>399</v>
      </c>
      <c r="M108" s="123" t="s">
        <v>399</v>
      </c>
      <c r="N108" s="123" t="s">
        <v>399</v>
      </c>
      <c r="O108" s="123" t="s">
        <v>399</v>
      </c>
      <c r="P108" s="123" t="s">
        <v>399</v>
      </c>
      <c r="Q108" s="123" t="s">
        <v>399</v>
      </c>
      <c r="R108" s="123" t="s">
        <v>399</v>
      </c>
      <c r="S108" s="123" t="s">
        <v>399</v>
      </c>
      <c r="T108" s="123" t="s">
        <v>399</v>
      </c>
      <c r="U108" s="123" t="s">
        <v>399</v>
      </c>
      <c r="V108" s="123" t="s">
        <v>399</v>
      </c>
      <c r="W108" s="123" t="s">
        <v>399</v>
      </c>
      <c r="X108" s="123" t="s">
        <v>399</v>
      </c>
      <c r="Y108" s="123" t="s">
        <v>399</v>
      </c>
      <c r="Z108" s="123" t="s">
        <v>399</v>
      </c>
      <c r="AA108" s="123" t="s">
        <v>399</v>
      </c>
      <c r="AB108" s="123" t="s">
        <v>399</v>
      </c>
      <c r="AC108" s="123" t="s">
        <v>399</v>
      </c>
      <c r="AD108" s="123" t="s">
        <v>399</v>
      </c>
      <c r="AE108" s="26"/>
      <c r="AF108" s="124" t="s">
        <v>399</v>
      </c>
      <c r="AG108" s="124" t="s">
        <v>399</v>
      </c>
      <c r="AH108" s="124" t="s">
        <v>399</v>
      </c>
      <c r="AI108" s="124" t="s">
        <v>399</v>
      </c>
      <c r="AJ108" s="124" t="s">
        <v>399</v>
      </c>
      <c r="AK108" s="124">
        <v>38764.879999999997</v>
      </c>
      <c r="AL108" s="125" t="s">
        <v>416</v>
      </c>
    </row>
    <row r="109" spans="1:38" s="6" customFormat="1" ht="26.25" customHeight="1" thickBot="1">
      <c r="A109" s="37" t="s">
        <v>229</v>
      </c>
      <c r="B109" s="37" t="s">
        <v>246</v>
      </c>
      <c r="C109" s="37" t="s">
        <v>361</v>
      </c>
      <c r="D109" s="128"/>
      <c r="E109" s="123">
        <v>7.9217999999999999E-5</v>
      </c>
      <c r="F109" s="123">
        <v>1.4347260000000001E-3</v>
      </c>
      <c r="G109" s="123" t="s">
        <v>399</v>
      </c>
      <c r="H109" s="123">
        <v>1.6430399999999999E-3</v>
      </c>
      <c r="I109" s="123">
        <v>5.8680000000000001E-5</v>
      </c>
      <c r="J109" s="123">
        <v>3.2274000000000002E-4</v>
      </c>
      <c r="K109" s="123">
        <v>3.2274000000000002E-4</v>
      </c>
      <c r="L109" s="123" t="s">
        <v>399</v>
      </c>
      <c r="M109" s="123" t="s">
        <v>399</v>
      </c>
      <c r="N109" s="123" t="s">
        <v>399</v>
      </c>
      <c r="O109" s="123" t="s">
        <v>399</v>
      </c>
      <c r="P109" s="123" t="s">
        <v>399</v>
      </c>
      <c r="Q109" s="123" t="s">
        <v>399</v>
      </c>
      <c r="R109" s="123" t="s">
        <v>399</v>
      </c>
      <c r="S109" s="123" t="s">
        <v>399</v>
      </c>
      <c r="T109" s="123" t="s">
        <v>399</v>
      </c>
      <c r="U109" s="123" t="s">
        <v>399</v>
      </c>
      <c r="V109" s="123" t="s">
        <v>399</v>
      </c>
      <c r="W109" s="123" t="s">
        <v>399</v>
      </c>
      <c r="X109" s="123" t="s">
        <v>399</v>
      </c>
      <c r="Y109" s="123" t="s">
        <v>399</v>
      </c>
      <c r="Z109" s="123" t="s">
        <v>399</v>
      </c>
      <c r="AA109" s="123" t="s">
        <v>399</v>
      </c>
      <c r="AB109" s="123" t="s">
        <v>399</v>
      </c>
      <c r="AC109" s="123" t="s">
        <v>399</v>
      </c>
      <c r="AD109" s="123" t="s">
        <v>399</v>
      </c>
      <c r="AE109" s="26"/>
      <c r="AF109" s="124" t="s">
        <v>399</v>
      </c>
      <c r="AG109" s="124" t="s">
        <v>399</v>
      </c>
      <c r="AH109" s="124" t="s">
        <v>399</v>
      </c>
      <c r="AI109" s="124" t="s">
        <v>399</v>
      </c>
      <c r="AJ109" s="124" t="s">
        <v>399</v>
      </c>
      <c r="AK109" s="124">
        <v>2.9340000000000002</v>
      </c>
      <c r="AL109" s="125" t="s">
        <v>416</v>
      </c>
    </row>
    <row r="110" spans="1:38" s="6" customFormat="1" ht="26.25" customHeight="1" thickBot="1">
      <c r="A110" s="37" t="s">
        <v>229</v>
      </c>
      <c r="B110" s="37" t="s">
        <v>247</v>
      </c>
      <c r="C110" s="37" t="s">
        <v>362</v>
      </c>
      <c r="D110" s="128"/>
      <c r="E110" s="123">
        <v>6.4776799999999995E-4</v>
      </c>
      <c r="F110" s="123">
        <v>1.4398116000000001E-2</v>
      </c>
      <c r="G110" s="123" t="s">
        <v>399</v>
      </c>
      <c r="H110" s="123">
        <v>8.2322999999999997E-3</v>
      </c>
      <c r="I110" s="123">
        <v>5.8887999999999996E-4</v>
      </c>
      <c r="J110" s="123">
        <v>4.1221599999999997E-3</v>
      </c>
      <c r="K110" s="123">
        <v>4.1221599999999997E-3</v>
      </c>
      <c r="L110" s="123" t="s">
        <v>399</v>
      </c>
      <c r="M110" s="123" t="s">
        <v>399</v>
      </c>
      <c r="N110" s="123" t="s">
        <v>399</v>
      </c>
      <c r="O110" s="123" t="s">
        <v>399</v>
      </c>
      <c r="P110" s="123" t="s">
        <v>399</v>
      </c>
      <c r="Q110" s="123" t="s">
        <v>399</v>
      </c>
      <c r="R110" s="123" t="s">
        <v>399</v>
      </c>
      <c r="S110" s="123" t="s">
        <v>399</v>
      </c>
      <c r="T110" s="123" t="s">
        <v>399</v>
      </c>
      <c r="U110" s="123" t="s">
        <v>399</v>
      </c>
      <c r="V110" s="123" t="s">
        <v>399</v>
      </c>
      <c r="W110" s="123" t="s">
        <v>399</v>
      </c>
      <c r="X110" s="123" t="s">
        <v>399</v>
      </c>
      <c r="Y110" s="123" t="s">
        <v>399</v>
      </c>
      <c r="Z110" s="123" t="s">
        <v>399</v>
      </c>
      <c r="AA110" s="123" t="s">
        <v>399</v>
      </c>
      <c r="AB110" s="123" t="s">
        <v>399</v>
      </c>
      <c r="AC110" s="123" t="s">
        <v>399</v>
      </c>
      <c r="AD110" s="123" t="s">
        <v>399</v>
      </c>
      <c r="AE110" s="26"/>
      <c r="AF110" s="124" t="s">
        <v>399</v>
      </c>
      <c r="AG110" s="124" t="s">
        <v>399</v>
      </c>
      <c r="AH110" s="124" t="s">
        <v>399</v>
      </c>
      <c r="AI110" s="124" t="s">
        <v>399</v>
      </c>
      <c r="AJ110" s="124" t="s">
        <v>399</v>
      </c>
      <c r="AK110" s="124">
        <v>29.443999999999999</v>
      </c>
      <c r="AL110" s="125" t="s">
        <v>416</v>
      </c>
    </row>
    <row r="111" spans="1:38" s="6" customFormat="1" ht="26.25" customHeight="1" thickBot="1">
      <c r="A111" s="37" t="s">
        <v>229</v>
      </c>
      <c r="B111" s="37" t="s">
        <v>248</v>
      </c>
      <c r="C111" s="37" t="s">
        <v>356</v>
      </c>
      <c r="D111" s="128"/>
      <c r="E111" s="123">
        <v>4.5556299999999997E-4</v>
      </c>
      <c r="F111" s="123">
        <v>2.6878216999999999E-2</v>
      </c>
      <c r="G111" s="123" t="s">
        <v>399</v>
      </c>
      <c r="H111" s="123">
        <v>9.1112599999999995E-3</v>
      </c>
      <c r="I111" s="123">
        <v>1.8222519999999999E-3</v>
      </c>
      <c r="J111" s="123">
        <v>3.6445039999999998E-3</v>
      </c>
      <c r="K111" s="123">
        <v>8.2001339999999995E-3</v>
      </c>
      <c r="L111" s="123" t="s">
        <v>399</v>
      </c>
      <c r="M111" s="123" t="s">
        <v>399</v>
      </c>
      <c r="N111" s="123" t="s">
        <v>399</v>
      </c>
      <c r="O111" s="123" t="s">
        <v>399</v>
      </c>
      <c r="P111" s="123" t="s">
        <v>399</v>
      </c>
      <c r="Q111" s="123" t="s">
        <v>399</v>
      </c>
      <c r="R111" s="123" t="s">
        <v>399</v>
      </c>
      <c r="S111" s="123" t="s">
        <v>399</v>
      </c>
      <c r="T111" s="123" t="s">
        <v>399</v>
      </c>
      <c r="U111" s="123" t="s">
        <v>399</v>
      </c>
      <c r="V111" s="123" t="s">
        <v>399</v>
      </c>
      <c r="W111" s="123" t="s">
        <v>399</v>
      </c>
      <c r="X111" s="123" t="s">
        <v>399</v>
      </c>
      <c r="Y111" s="123" t="s">
        <v>399</v>
      </c>
      <c r="Z111" s="123" t="s">
        <v>399</v>
      </c>
      <c r="AA111" s="123" t="s">
        <v>399</v>
      </c>
      <c r="AB111" s="123" t="s">
        <v>399</v>
      </c>
      <c r="AC111" s="123" t="s">
        <v>399</v>
      </c>
      <c r="AD111" s="123" t="s">
        <v>399</v>
      </c>
      <c r="AE111" s="26"/>
      <c r="AF111" s="124" t="s">
        <v>399</v>
      </c>
      <c r="AG111" s="124" t="s">
        <v>399</v>
      </c>
      <c r="AH111" s="124" t="s">
        <v>399</v>
      </c>
      <c r="AI111" s="124" t="s">
        <v>399</v>
      </c>
      <c r="AJ111" s="124" t="s">
        <v>399</v>
      </c>
      <c r="AK111" s="124">
        <v>455.56299999999999</v>
      </c>
      <c r="AL111" s="125" t="s">
        <v>416</v>
      </c>
    </row>
    <row r="112" spans="1:38" s="6" customFormat="1" ht="26.25" customHeight="1" thickBot="1">
      <c r="A112" s="37" t="s">
        <v>249</v>
      </c>
      <c r="B112" s="37" t="s">
        <v>250</v>
      </c>
      <c r="C112" s="37" t="s">
        <v>251</v>
      </c>
      <c r="D112" s="122"/>
      <c r="E112" s="124">
        <v>11.8422</v>
      </c>
      <c r="F112" s="123" t="s">
        <v>399</v>
      </c>
      <c r="G112" s="123" t="s">
        <v>399</v>
      </c>
      <c r="H112" s="124">
        <v>19.428073043478264</v>
      </c>
      <c r="I112" s="123" t="s">
        <v>399</v>
      </c>
      <c r="J112" s="123" t="s">
        <v>399</v>
      </c>
      <c r="K112" s="123" t="s">
        <v>399</v>
      </c>
      <c r="L112" s="123" t="s">
        <v>399</v>
      </c>
      <c r="M112" s="123" t="s">
        <v>399</v>
      </c>
      <c r="N112" s="123" t="s">
        <v>399</v>
      </c>
      <c r="O112" s="123" t="s">
        <v>399</v>
      </c>
      <c r="P112" s="123" t="s">
        <v>399</v>
      </c>
      <c r="Q112" s="123" t="s">
        <v>399</v>
      </c>
      <c r="R112" s="123" t="s">
        <v>399</v>
      </c>
      <c r="S112" s="123" t="s">
        <v>399</v>
      </c>
      <c r="T112" s="123" t="s">
        <v>399</v>
      </c>
      <c r="U112" s="123" t="s">
        <v>399</v>
      </c>
      <c r="V112" s="123" t="s">
        <v>399</v>
      </c>
      <c r="W112" s="123" t="s">
        <v>399</v>
      </c>
      <c r="X112" s="123" t="s">
        <v>399</v>
      </c>
      <c r="Y112" s="123" t="s">
        <v>399</v>
      </c>
      <c r="Z112" s="123" t="s">
        <v>399</v>
      </c>
      <c r="AA112" s="123" t="s">
        <v>399</v>
      </c>
      <c r="AB112" s="123" t="s">
        <v>399</v>
      </c>
      <c r="AC112" s="123" t="s">
        <v>399</v>
      </c>
      <c r="AD112" s="123" t="s">
        <v>399</v>
      </c>
      <c r="AE112" s="26"/>
      <c r="AF112" s="124" t="s">
        <v>399</v>
      </c>
      <c r="AG112" s="124" t="s">
        <v>399</v>
      </c>
      <c r="AH112" s="124" t="s">
        <v>399</v>
      </c>
      <c r="AI112" s="124" t="s">
        <v>399</v>
      </c>
      <c r="AJ112" s="124" t="s">
        <v>399</v>
      </c>
      <c r="AK112" s="124">
        <v>296.05500000000001</v>
      </c>
      <c r="AL112" s="125" t="s">
        <v>417</v>
      </c>
    </row>
    <row r="113" spans="1:38" s="6" customFormat="1" ht="26.25" customHeight="1" thickBot="1">
      <c r="A113" s="37" t="s">
        <v>249</v>
      </c>
      <c r="B113" s="133" t="s">
        <v>252</v>
      </c>
      <c r="C113" s="133" t="s">
        <v>253</v>
      </c>
      <c r="D113" s="122"/>
      <c r="E113" s="123">
        <v>9.6915973776287014</v>
      </c>
      <c r="F113" s="123">
        <v>20.46611</v>
      </c>
      <c r="G113" s="123" t="s">
        <v>399</v>
      </c>
      <c r="H113" s="132">
        <v>52.084144198605031</v>
      </c>
      <c r="I113" s="123" t="s">
        <v>399</v>
      </c>
      <c r="J113" s="123" t="s">
        <v>399</v>
      </c>
      <c r="K113" s="123" t="s">
        <v>399</v>
      </c>
      <c r="L113" s="123" t="s">
        <v>399</v>
      </c>
      <c r="M113" s="123" t="s">
        <v>399</v>
      </c>
      <c r="N113" s="123" t="s">
        <v>399</v>
      </c>
      <c r="O113" s="123" t="s">
        <v>399</v>
      </c>
      <c r="P113" s="123" t="s">
        <v>399</v>
      </c>
      <c r="Q113" s="123" t="s">
        <v>399</v>
      </c>
      <c r="R113" s="123" t="s">
        <v>399</v>
      </c>
      <c r="S113" s="123" t="s">
        <v>399</v>
      </c>
      <c r="T113" s="123" t="s">
        <v>399</v>
      </c>
      <c r="U113" s="123" t="s">
        <v>399</v>
      </c>
      <c r="V113" s="123" t="s">
        <v>399</v>
      </c>
      <c r="W113" s="123" t="s">
        <v>399</v>
      </c>
      <c r="X113" s="123" t="s">
        <v>399</v>
      </c>
      <c r="Y113" s="123" t="s">
        <v>399</v>
      </c>
      <c r="Z113" s="123" t="s">
        <v>399</v>
      </c>
      <c r="AA113" s="123" t="s">
        <v>399</v>
      </c>
      <c r="AB113" s="123" t="s">
        <v>399</v>
      </c>
      <c r="AC113" s="123" t="s">
        <v>399</v>
      </c>
      <c r="AD113" s="123" t="s">
        <v>399</v>
      </c>
      <c r="AE113" s="26"/>
      <c r="AF113" s="124" t="s">
        <v>399</v>
      </c>
      <c r="AG113" s="124" t="s">
        <v>399</v>
      </c>
      <c r="AH113" s="124" t="s">
        <v>399</v>
      </c>
      <c r="AI113" s="124" t="s">
        <v>399</v>
      </c>
      <c r="AJ113" s="124" t="s">
        <v>399</v>
      </c>
      <c r="AK113" s="124">
        <v>242289934.44071752</v>
      </c>
      <c r="AL113" s="125" t="s">
        <v>418</v>
      </c>
    </row>
    <row r="114" spans="1:38" s="6" customFormat="1" ht="26.25" customHeight="1" thickBot="1">
      <c r="A114" s="37" t="s">
        <v>249</v>
      </c>
      <c r="B114" s="133" t="s">
        <v>254</v>
      </c>
      <c r="C114" s="133" t="s">
        <v>365</v>
      </c>
      <c r="D114" s="122"/>
      <c r="E114" s="123">
        <v>1.2473050000000001E-2</v>
      </c>
      <c r="F114" s="123" t="s">
        <v>399</v>
      </c>
      <c r="G114" s="123" t="s">
        <v>399</v>
      </c>
      <c r="H114" s="123">
        <v>4.2408370000000001E-2</v>
      </c>
      <c r="I114" s="123" t="s">
        <v>399</v>
      </c>
      <c r="J114" s="123" t="s">
        <v>399</v>
      </c>
      <c r="K114" s="123" t="s">
        <v>399</v>
      </c>
      <c r="L114" s="123" t="s">
        <v>399</v>
      </c>
      <c r="M114" s="123" t="s">
        <v>399</v>
      </c>
      <c r="N114" s="123" t="s">
        <v>399</v>
      </c>
      <c r="O114" s="123" t="s">
        <v>399</v>
      </c>
      <c r="P114" s="123" t="s">
        <v>399</v>
      </c>
      <c r="Q114" s="123" t="s">
        <v>399</v>
      </c>
      <c r="R114" s="123" t="s">
        <v>399</v>
      </c>
      <c r="S114" s="123" t="s">
        <v>399</v>
      </c>
      <c r="T114" s="123" t="s">
        <v>399</v>
      </c>
      <c r="U114" s="123" t="s">
        <v>399</v>
      </c>
      <c r="V114" s="123" t="s">
        <v>399</v>
      </c>
      <c r="W114" s="123" t="s">
        <v>399</v>
      </c>
      <c r="X114" s="123" t="s">
        <v>399</v>
      </c>
      <c r="Y114" s="123" t="s">
        <v>399</v>
      </c>
      <c r="Z114" s="123" t="s">
        <v>399</v>
      </c>
      <c r="AA114" s="123" t="s">
        <v>399</v>
      </c>
      <c r="AB114" s="123" t="s">
        <v>399</v>
      </c>
      <c r="AC114" s="123" t="s">
        <v>399</v>
      </c>
      <c r="AD114" s="123" t="s">
        <v>399</v>
      </c>
      <c r="AE114" s="26"/>
      <c r="AF114" s="124" t="s">
        <v>399</v>
      </c>
      <c r="AG114" s="124" t="s">
        <v>399</v>
      </c>
      <c r="AH114" s="124" t="s">
        <v>399</v>
      </c>
      <c r="AI114" s="124" t="s">
        <v>399</v>
      </c>
      <c r="AJ114" s="124" t="s">
        <v>399</v>
      </c>
      <c r="AK114" s="124">
        <v>6236.5250000000005</v>
      </c>
      <c r="AL114" s="125" t="s">
        <v>416</v>
      </c>
    </row>
    <row r="115" spans="1:38" s="6" customFormat="1" ht="26.25" customHeight="1" thickBot="1">
      <c r="A115" s="37" t="s">
        <v>249</v>
      </c>
      <c r="B115" s="133" t="s">
        <v>255</v>
      </c>
      <c r="C115" s="133" t="s">
        <v>256</v>
      </c>
      <c r="D115" s="122"/>
      <c r="E115" s="123" t="s">
        <v>399</v>
      </c>
      <c r="F115" s="123" t="s">
        <v>399</v>
      </c>
      <c r="G115" s="123" t="s">
        <v>399</v>
      </c>
      <c r="H115" s="123" t="s">
        <v>399</v>
      </c>
      <c r="I115" s="123" t="s">
        <v>399</v>
      </c>
      <c r="J115" s="123" t="s">
        <v>399</v>
      </c>
      <c r="K115" s="123" t="s">
        <v>399</v>
      </c>
      <c r="L115" s="123" t="s">
        <v>399</v>
      </c>
      <c r="M115" s="123" t="s">
        <v>399</v>
      </c>
      <c r="N115" s="123" t="s">
        <v>399</v>
      </c>
      <c r="O115" s="123" t="s">
        <v>399</v>
      </c>
      <c r="P115" s="123" t="s">
        <v>399</v>
      </c>
      <c r="Q115" s="123" t="s">
        <v>399</v>
      </c>
      <c r="R115" s="123" t="s">
        <v>399</v>
      </c>
      <c r="S115" s="123" t="s">
        <v>399</v>
      </c>
      <c r="T115" s="123" t="s">
        <v>399</v>
      </c>
      <c r="U115" s="123" t="s">
        <v>399</v>
      </c>
      <c r="V115" s="123" t="s">
        <v>399</v>
      </c>
      <c r="W115" s="123" t="s">
        <v>399</v>
      </c>
      <c r="X115" s="123" t="s">
        <v>399</v>
      </c>
      <c r="Y115" s="123" t="s">
        <v>399</v>
      </c>
      <c r="Z115" s="123" t="s">
        <v>399</v>
      </c>
      <c r="AA115" s="123" t="s">
        <v>399</v>
      </c>
      <c r="AB115" s="123" t="s">
        <v>399</v>
      </c>
      <c r="AC115" s="123" t="s">
        <v>399</v>
      </c>
      <c r="AD115" s="123" t="s">
        <v>399</v>
      </c>
      <c r="AE115" s="26"/>
      <c r="AF115" s="124" t="s">
        <v>399</v>
      </c>
      <c r="AG115" s="124" t="s">
        <v>399</v>
      </c>
      <c r="AH115" s="124" t="s">
        <v>399</v>
      </c>
      <c r="AI115" s="124" t="s">
        <v>399</v>
      </c>
      <c r="AJ115" s="124" t="s">
        <v>399</v>
      </c>
      <c r="AK115" s="124" t="s">
        <v>399</v>
      </c>
      <c r="AL115" s="125" t="s">
        <v>389</v>
      </c>
    </row>
    <row r="116" spans="1:38" s="6" customFormat="1" ht="26.25" customHeight="1" thickBot="1">
      <c r="A116" s="37" t="s">
        <v>249</v>
      </c>
      <c r="B116" s="37" t="s">
        <v>257</v>
      </c>
      <c r="C116" s="37" t="s">
        <v>386</v>
      </c>
      <c r="D116" s="122"/>
      <c r="E116" s="123" t="s">
        <v>400</v>
      </c>
      <c r="F116" s="123">
        <v>0.79031999999999991</v>
      </c>
      <c r="G116" s="123" t="s">
        <v>399</v>
      </c>
      <c r="H116" s="123">
        <v>21.978566935983597</v>
      </c>
      <c r="I116" s="123" t="s">
        <v>399</v>
      </c>
      <c r="J116" s="123" t="s">
        <v>399</v>
      </c>
      <c r="K116" s="123" t="s">
        <v>399</v>
      </c>
      <c r="L116" s="123" t="s">
        <v>399</v>
      </c>
      <c r="M116" s="123" t="s">
        <v>399</v>
      </c>
      <c r="N116" s="123" t="s">
        <v>399</v>
      </c>
      <c r="O116" s="123" t="s">
        <v>399</v>
      </c>
      <c r="P116" s="123" t="s">
        <v>399</v>
      </c>
      <c r="Q116" s="123" t="s">
        <v>399</v>
      </c>
      <c r="R116" s="123" t="s">
        <v>399</v>
      </c>
      <c r="S116" s="123" t="s">
        <v>399</v>
      </c>
      <c r="T116" s="123" t="s">
        <v>399</v>
      </c>
      <c r="U116" s="123" t="s">
        <v>399</v>
      </c>
      <c r="V116" s="123" t="s">
        <v>399</v>
      </c>
      <c r="W116" s="123" t="s">
        <v>399</v>
      </c>
      <c r="X116" s="123" t="s">
        <v>399</v>
      </c>
      <c r="Y116" s="123" t="s">
        <v>399</v>
      </c>
      <c r="Z116" s="123" t="s">
        <v>399</v>
      </c>
      <c r="AA116" s="123" t="s">
        <v>399</v>
      </c>
      <c r="AB116" s="123" t="s">
        <v>399</v>
      </c>
      <c r="AC116" s="123" t="s">
        <v>399</v>
      </c>
      <c r="AD116" s="123" t="s">
        <v>399</v>
      </c>
      <c r="AE116" s="26"/>
      <c r="AF116" s="124" t="s">
        <v>399</v>
      </c>
      <c r="AG116" s="124" t="s">
        <v>399</v>
      </c>
      <c r="AH116" s="124" t="s">
        <v>399</v>
      </c>
      <c r="AI116" s="124" t="s">
        <v>399</v>
      </c>
      <c r="AJ116" s="124" t="s">
        <v>399</v>
      </c>
      <c r="AK116" s="124" t="s">
        <v>399</v>
      </c>
      <c r="AL116" s="125" t="s">
        <v>389</v>
      </c>
    </row>
    <row r="117" spans="1:38" s="6" customFormat="1" ht="26.25" customHeight="1" thickBot="1">
      <c r="A117" s="37" t="s">
        <v>249</v>
      </c>
      <c r="B117" s="37" t="s">
        <v>258</v>
      </c>
      <c r="C117" s="37" t="s">
        <v>259</v>
      </c>
      <c r="D117" s="122"/>
      <c r="E117" s="123" t="s">
        <v>399</v>
      </c>
      <c r="F117" s="123" t="s">
        <v>399</v>
      </c>
      <c r="G117" s="123" t="s">
        <v>399</v>
      </c>
      <c r="H117" s="123" t="s">
        <v>399</v>
      </c>
      <c r="I117" s="123" t="s">
        <v>399</v>
      </c>
      <c r="J117" s="123" t="s">
        <v>399</v>
      </c>
      <c r="K117" s="123" t="s">
        <v>399</v>
      </c>
      <c r="L117" s="123" t="s">
        <v>399</v>
      </c>
      <c r="M117" s="123" t="s">
        <v>399</v>
      </c>
      <c r="N117" s="123" t="s">
        <v>399</v>
      </c>
      <c r="O117" s="123" t="s">
        <v>399</v>
      </c>
      <c r="P117" s="123" t="s">
        <v>399</v>
      </c>
      <c r="Q117" s="123" t="s">
        <v>399</v>
      </c>
      <c r="R117" s="123" t="s">
        <v>399</v>
      </c>
      <c r="S117" s="123" t="s">
        <v>399</v>
      </c>
      <c r="T117" s="123" t="s">
        <v>399</v>
      </c>
      <c r="U117" s="123" t="s">
        <v>399</v>
      </c>
      <c r="V117" s="123" t="s">
        <v>399</v>
      </c>
      <c r="W117" s="123" t="s">
        <v>399</v>
      </c>
      <c r="X117" s="123" t="s">
        <v>399</v>
      </c>
      <c r="Y117" s="123" t="s">
        <v>399</v>
      </c>
      <c r="Z117" s="123" t="s">
        <v>399</v>
      </c>
      <c r="AA117" s="123" t="s">
        <v>399</v>
      </c>
      <c r="AB117" s="123" t="s">
        <v>399</v>
      </c>
      <c r="AC117" s="123" t="s">
        <v>399</v>
      </c>
      <c r="AD117" s="123" t="s">
        <v>399</v>
      </c>
      <c r="AE117" s="26"/>
      <c r="AF117" s="124" t="s">
        <v>399</v>
      </c>
      <c r="AG117" s="124" t="s">
        <v>399</v>
      </c>
      <c r="AH117" s="124" t="s">
        <v>399</v>
      </c>
      <c r="AI117" s="124" t="s">
        <v>399</v>
      </c>
      <c r="AJ117" s="124" t="s">
        <v>399</v>
      </c>
      <c r="AK117" s="124" t="s">
        <v>399</v>
      </c>
      <c r="AL117" s="125" t="s">
        <v>389</v>
      </c>
    </row>
    <row r="118" spans="1:38" s="6" customFormat="1" ht="26.25" customHeight="1" thickBot="1">
      <c r="A118" s="37" t="s">
        <v>249</v>
      </c>
      <c r="B118" s="37" t="s">
        <v>260</v>
      </c>
      <c r="C118" s="37" t="s">
        <v>387</v>
      </c>
      <c r="D118" s="122"/>
      <c r="E118" s="123" t="s">
        <v>399</v>
      </c>
      <c r="F118" s="123" t="s">
        <v>399</v>
      </c>
      <c r="G118" s="123" t="s">
        <v>399</v>
      </c>
      <c r="H118" s="123" t="s">
        <v>399</v>
      </c>
      <c r="I118" s="123" t="s">
        <v>399</v>
      </c>
      <c r="J118" s="123" t="s">
        <v>399</v>
      </c>
      <c r="K118" s="123" t="s">
        <v>399</v>
      </c>
      <c r="L118" s="123" t="s">
        <v>399</v>
      </c>
      <c r="M118" s="123" t="s">
        <v>399</v>
      </c>
      <c r="N118" s="123" t="s">
        <v>399</v>
      </c>
      <c r="O118" s="123" t="s">
        <v>399</v>
      </c>
      <c r="P118" s="123" t="s">
        <v>399</v>
      </c>
      <c r="Q118" s="123" t="s">
        <v>399</v>
      </c>
      <c r="R118" s="123" t="s">
        <v>399</v>
      </c>
      <c r="S118" s="123" t="s">
        <v>399</v>
      </c>
      <c r="T118" s="123" t="s">
        <v>399</v>
      </c>
      <c r="U118" s="123" t="s">
        <v>399</v>
      </c>
      <c r="V118" s="123" t="s">
        <v>399</v>
      </c>
      <c r="W118" s="123" t="s">
        <v>399</v>
      </c>
      <c r="X118" s="123" t="s">
        <v>399</v>
      </c>
      <c r="Y118" s="123" t="s">
        <v>399</v>
      </c>
      <c r="Z118" s="123" t="s">
        <v>399</v>
      </c>
      <c r="AA118" s="123" t="s">
        <v>399</v>
      </c>
      <c r="AB118" s="123" t="s">
        <v>399</v>
      </c>
      <c r="AC118" s="123" t="s">
        <v>399</v>
      </c>
      <c r="AD118" s="123" t="s">
        <v>399</v>
      </c>
      <c r="AE118" s="26"/>
      <c r="AF118" s="124" t="s">
        <v>399</v>
      </c>
      <c r="AG118" s="124" t="s">
        <v>399</v>
      </c>
      <c r="AH118" s="124" t="s">
        <v>399</v>
      </c>
      <c r="AI118" s="124" t="s">
        <v>399</v>
      </c>
      <c r="AJ118" s="124" t="s">
        <v>399</v>
      </c>
      <c r="AK118" s="124" t="s">
        <v>399</v>
      </c>
      <c r="AL118" s="125" t="s">
        <v>389</v>
      </c>
    </row>
    <row r="119" spans="1:38" s="6" customFormat="1" ht="26.25" customHeight="1" thickBot="1">
      <c r="A119" s="37" t="s">
        <v>249</v>
      </c>
      <c r="B119" s="37" t="s">
        <v>261</v>
      </c>
      <c r="C119" s="37" t="s">
        <v>262</v>
      </c>
      <c r="D119" s="122"/>
      <c r="E119" s="123" t="s">
        <v>399</v>
      </c>
      <c r="F119" s="123" t="s">
        <v>399</v>
      </c>
      <c r="G119" s="123" t="s">
        <v>399</v>
      </c>
      <c r="H119" s="123" t="s">
        <v>399</v>
      </c>
      <c r="I119" s="123">
        <v>0.37906614</v>
      </c>
      <c r="J119" s="123">
        <v>9.8557196400000002</v>
      </c>
      <c r="K119" s="123">
        <v>9.8557196400000002</v>
      </c>
      <c r="L119" s="123" t="s">
        <v>399</v>
      </c>
      <c r="M119" s="123" t="s">
        <v>399</v>
      </c>
      <c r="N119" s="123" t="s">
        <v>399</v>
      </c>
      <c r="O119" s="123" t="s">
        <v>399</v>
      </c>
      <c r="P119" s="123" t="s">
        <v>399</v>
      </c>
      <c r="Q119" s="123" t="s">
        <v>399</v>
      </c>
      <c r="R119" s="123" t="s">
        <v>399</v>
      </c>
      <c r="S119" s="123" t="s">
        <v>399</v>
      </c>
      <c r="T119" s="123" t="s">
        <v>399</v>
      </c>
      <c r="U119" s="123" t="s">
        <v>399</v>
      </c>
      <c r="V119" s="123" t="s">
        <v>399</v>
      </c>
      <c r="W119" s="123" t="s">
        <v>399</v>
      </c>
      <c r="X119" s="123" t="s">
        <v>399</v>
      </c>
      <c r="Y119" s="123" t="s">
        <v>399</v>
      </c>
      <c r="Z119" s="123" t="s">
        <v>399</v>
      </c>
      <c r="AA119" s="123" t="s">
        <v>399</v>
      </c>
      <c r="AB119" s="123" t="s">
        <v>399</v>
      </c>
      <c r="AC119" s="123" t="s">
        <v>399</v>
      </c>
      <c r="AD119" s="123" t="s">
        <v>399</v>
      </c>
      <c r="AE119" s="26"/>
      <c r="AF119" s="124" t="s">
        <v>399</v>
      </c>
      <c r="AG119" s="124" t="s">
        <v>399</v>
      </c>
      <c r="AH119" s="124" t="s">
        <v>399</v>
      </c>
      <c r="AI119" s="124" t="s">
        <v>399</v>
      </c>
      <c r="AJ119" s="124" t="s">
        <v>399</v>
      </c>
      <c r="AK119" s="124">
        <v>6317769</v>
      </c>
      <c r="AL119" s="125" t="s">
        <v>419</v>
      </c>
    </row>
    <row r="120" spans="1:38" s="6" customFormat="1" ht="26.25" customHeight="1" thickBot="1">
      <c r="A120" s="37" t="s">
        <v>249</v>
      </c>
      <c r="B120" s="37" t="s">
        <v>263</v>
      </c>
      <c r="C120" s="37" t="s">
        <v>264</v>
      </c>
      <c r="D120" s="122"/>
      <c r="E120" s="123" t="s">
        <v>399</v>
      </c>
      <c r="F120" s="123" t="s">
        <v>399</v>
      </c>
      <c r="G120" s="123" t="s">
        <v>399</v>
      </c>
      <c r="H120" s="123" t="s">
        <v>399</v>
      </c>
      <c r="I120" s="123" t="s">
        <v>399</v>
      </c>
      <c r="J120" s="123" t="s">
        <v>399</v>
      </c>
      <c r="K120" s="123" t="s">
        <v>399</v>
      </c>
      <c r="L120" s="123" t="s">
        <v>399</v>
      </c>
      <c r="M120" s="123" t="s">
        <v>399</v>
      </c>
      <c r="N120" s="123" t="s">
        <v>399</v>
      </c>
      <c r="O120" s="123" t="s">
        <v>399</v>
      </c>
      <c r="P120" s="123" t="s">
        <v>399</v>
      </c>
      <c r="Q120" s="123" t="s">
        <v>399</v>
      </c>
      <c r="R120" s="123" t="s">
        <v>399</v>
      </c>
      <c r="S120" s="123" t="s">
        <v>399</v>
      </c>
      <c r="T120" s="123" t="s">
        <v>399</v>
      </c>
      <c r="U120" s="123" t="s">
        <v>399</v>
      </c>
      <c r="V120" s="123" t="s">
        <v>399</v>
      </c>
      <c r="W120" s="123" t="s">
        <v>399</v>
      </c>
      <c r="X120" s="123" t="s">
        <v>399</v>
      </c>
      <c r="Y120" s="123" t="s">
        <v>399</v>
      </c>
      <c r="Z120" s="123" t="s">
        <v>399</v>
      </c>
      <c r="AA120" s="123" t="s">
        <v>399</v>
      </c>
      <c r="AB120" s="123" t="s">
        <v>399</v>
      </c>
      <c r="AC120" s="123" t="s">
        <v>399</v>
      </c>
      <c r="AD120" s="123" t="s">
        <v>399</v>
      </c>
      <c r="AE120" s="26"/>
      <c r="AF120" s="124" t="s">
        <v>399</v>
      </c>
      <c r="AG120" s="124" t="s">
        <v>399</v>
      </c>
      <c r="AH120" s="124" t="s">
        <v>399</v>
      </c>
      <c r="AI120" s="124" t="s">
        <v>399</v>
      </c>
      <c r="AJ120" s="124" t="s">
        <v>399</v>
      </c>
      <c r="AK120" s="124" t="s">
        <v>399</v>
      </c>
      <c r="AL120" s="125" t="s">
        <v>389</v>
      </c>
    </row>
    <row r="121" spans="1:38" s="6" customFormat="1" ht="26.25" customHeight="1" thickBot="1">
      <c r="A121" s="37" t="s">
        <v>249</v>
      </c>
      <c r="B121" s="37" t="s">
        <v>265</v>
      </c>
      <c r="C121" s="37" t="s">
        <v>266</v>
      </c>
      <c r="D121" s="122"/>
      <c r="E121" s="123" t="s">
        <v>399</v>
      </c>
      <c r="F121" s="39">
        <v>3.1525200600000001</v>
      </c>
      <c r="G121" s="123" t="s">
        <v>399</v>
      </c>
      <c r="H121" s="123" t="s">
        <v>399</v>
      </c>
      <c r="I121" s="123" t="s">
        <v>399</v>
      </c>
      <c r="J121" s="123" t="s">
        <v>399</v>
      </c>
      <c r="K121" s="123" t="s">
        <v>399</v>
      </c>
      <c r="L121" s="123" t="s">
        <v>399</v>
      </c>
      <c r="M121" s="123" t="s">
        <v>399</v>
      </c>
      <c r="N121" s="123" t="s">
        <v>399</v>
      </c>
      <c r="O121" s="123" t="s">
        <v>399</v>
      </c>
      <c r="P121" s="123" t="s">
        <v>399</v>
      </c>
      <c r="Q121" s="123" t="s">
        <v>399</v>
      </c>
      <c r="R121" s="123" t="s">
        <v>399</v>
      </c>
      <c r="S121" s="123" t="s">
        <v>399</v>
      </c>
      <c r="T121" s="123" t="s">
        <v>399</v>
      </c>
      <c r="U121" s="123" t="s">
        <v>399</v>
      </c>
      <c r="V121" s="123" t="s">
        <v>399</v>
      </c>
      <c r="W121" s="123" t="s">
        <v>399</v>
      </c>
      <c r="X121" s="123" t="s">
        <v>399</v>
      </c>
      <c r="Y121" s="123" t="s">
        <v>399</v>
      </c>
      <c r="Z121" s="123" t="s">
        <v>399</v>
      </c>
      <c r="AA121" s="123" t="s">
        <v>399</v>
      </c>
      <c r="AB121" s="123" t="s">
        <v>399</v>
      </c>
      <c r="AC121" s="123" t="s">
        <v>399</v>
      </c>
      <c r="AD121" s="123" t="s">
        <v>399</v>
      </c>
      <c r="AE121" s="26"/>
      <c r="AF121" s="124" t="s">
        <v>399</v>
      </c>
      <c r="AG121" s="124" t="s">
        <v>399</v>
      </c>
      <c r="AH121" s="124" t="s">
        <v>399</v>
      </c>
      <c r="AI121" s="124" t="s">
        <v>399</v>
      </c>
      <c r="AJ121" s="124" t="s">
        <v>399</v>
      </c>
      <c r="AK121" s="124">
        <v>6317769</v>
      </c>
      <c r="AL121" s="125" t="s">
        <v>419</v>
      </c>
    </row>
    <row r="122" spans="1:38" s="6" customFormat="1" ht="26.25" customHeight="1" thickBot="1">
      <c r="A122" s="37" t="s">
        <v>249</v>
      </c>
      <c r="B122" s="133" t="s">
        <v>268</v>
      </c>
      <c r="C122" s="133" t="s">
        <v>269</v>
      </c>
      <c r="D122" s="122"/>
      <c r="E122" s="123" t="s">
        <v>399</v>
      </c>
      <c r="F122" s="123" t="s">
        <v>399</v>
      </c>
      <c r="G122" s="123" t="s">
        <v>399</v>
      </c>
      <c r="H122" s="123" t="s">
        <v>399</v>
      </c>
      <c r="I122" s="123" t="s">
        <v>399</v>
      </c>
      <c r="J122" s="123" t="s">
        <v>399</v>
      </c>
      <c r="K122" s="123" t="s">
        <v>399</v>
      </c>
      <c r="L122" s="123" t="s">
        <v>399</v>
      </c>
      <c r="M122" s="123" t="s">
        <v>399</v>
      </c>
      <c r="N122" s="123" t="s">
        <v>399</v>
      </c>
      <c r="O122" s="123" t="s">
        <v>399</v>
      </c>
      <c r="P122" s="123" t="s">
        <v>399</v>
      </c>
      <c r="Q122" s="123" t="s">
        <v>399</v>
      </c>
      <c r="R122" s="123" t="s">
        <v>399</v>
      </c>
      <c r="S122" s="123" t="s">
        <v>399</v>
      </c>
      <c r="T122" s="123" t="s">
        <v>399</v>
      </c>
      <c r="U122" s="123" t="s">
        <v>399</v>
      </c>
      <c r="V122" s="123" t="s">
        <v>399</v>
      </c>
      <c r="W122" s="123" t="s">
        <v>399</v>
      </c>
      <c r="X122" s="123" t="s">
        <v>399</v>
      </c>
      <c r="Y122" s="123" t="s">
        <v>399</v>
      </c>
      <c r="Z122" s="123" t="s">
        <v>399</v>
      </c>
      <c r="AA122" s="123" t="s">
        <v>399</v>
      </c>
      <c r="AB122" s="123" t="s">
        <v>399</v>
      </c>
      <c r="AC122" s="123" t="s">
        <v>401</v>
      </c>
      <c r="AD122" s="123" t="s">
        <v>399</v>
      </c>
      <c r="AE122" s="26"/>
      <c r="AF122" s="124" t="s">
        <v>399</v>
      </c>
      <c r="AG122" s="124" t="s">
        <v>399</v>
      </c>
      <c r="AH122" s="124" t="s">
        <v>399</v>
      </c>
      <c r="AI122" s="124" t="s">
        <v>399</v>
      </c>
      <c r="AJ122" s="124" t="s">
        <v>399</v>
      </c>
      <c r="AK122" s="124" t="s">
        <v>401</v>
      </c>
      <c r="AL122" s="125" t="s">
        <v>389</v>
      </c>
    </row>
    <row r="123" spans="1:38" s="6" customFormat="1" ht="26.25" customHeight="1" thickBot="1">
      <c r="A123" s="37" t="s">
        <v>249</v>
      </c>
      <c r="B123" s="37" t="s">
        <v>270</v>
      </c>
      <c r="C123" s="37" t="s">
        <v>271</v>
      </c>
      <c r="D123" s="122"/>
      <c r="E123" s="123">
        <v>1.2113766688438291E-2</v>
      </c>
      <c r="F123" s="123">
        <v>2.3310281757691016E-2</v>
      </c>
      <c r="G123" s="123">
        <v>1.6819091084738743E-3</v>
      </c>
      <c r="H123" s="123">
        <v>1.4593280234819752E-2</v>
      </c>
      <c r="I123" s="123">
        <v>3.5993123527237575E-2</v>
      </c>
      <c r="J123" s="123">
        <v>3.7413556330292856E-2</v>
      </c>
      <c r="K123" s="123">
        <v>3.8021609673410339E-2</v>
      </c>
      <c r="L123" s="123">
        <v>4.3071426557189218E-3</v>
      </c>
      <c r="M123" s="123">
        <v>0.30470575798020816</v>
      </c>
      <c r="N123" s="123">
        <v>2.1387083743607896E-4</v>
      </c>
      <c r="O123" s="123">
        <v>1.7079301443304056E-3</v>
      </c>
      <c r="P123" s="123">
        <v>3.829108348072095E-4</v>
      </c>
      <c r="Q123" s="123">
        <v>6.3206596043582238E-5</v>
      </c>
      <c r="R123" s="123">
        <v>5.8926450898672965E-4</v>
      </c>
      <c r="S123" s="123">
        <v>3.4163574393278486E-4</v>
      </c>
      <c r="T123" s="123">
        <v>2.3650584957078937E-4</v>
      </c>
      <c r="U123" s="123">
        <v>1.6089970331781815E-4</v>
      </c>
      <c r="V123" s="123">
        <v>4.509779167651236E-3</v>
      </c>
      <c r="W123" s="123" t="s">
        <v>399</v>
      </c>
      <c r="X123" s="123">
        <v>2.9857026838678562E-2</v>
      </c>
      <c r="Y123" s="123">
        <v>1.6830413767147601E-2</v>
      </c>
      <c r="Z123" s="123">
        <v>9.6368703210868017E-3</v>
      </c>
      <c r="AA123" s="123">
        <v>1.0422566554412333E-2</v>
      </c>
      <c r="AB123" s="123">
        <v>6.6746877481325295E-2</v>
      </c>
      <c r="AC123" s="123" t="s">
        <v>399</v>
      </c>
      <c r="AD123" s="123" t="s">
        <v>399</v>
      </c>
      <c r="AE123" s="26"/>
      <c r="AF123" s="124" t="s">
        <v>399</v>
      </c>
      <c r="AG123" s="124" t="s">
        <v>399</v>
      </c>
      <c r="AH123" s="124" t="s">
        <v>399</v>
      </c>
      <c r="AI123" s="124" t="s">
        <v>399</v>
      </c>
      <c r="AJ123" s="124" t="s">
        <v>399</v>
      </c>
      <c r="AK123" s="124">
        <v>1081654.809259465</v>
      </c>
      <c r="AL123" s="125" t="s">
        <v>393</v>
      </c>
    </row>
    <row r="124" spans="1:38" s="6" customFormat="1" ht="26.25" customHeight="1" thickBot="1">
      <c r="A124" s="37" t="s">
        <v>249</v>
      </c>
      <c r="B124" s="135" t="s">
        <v>272</v>
      </c>
      <c r="C124" s="37" t="s">
        <v>273</v>
      </c>
      <c r="D124" s="122"/>
      <c r="E124" s="123" t="s">
        <v>399</v>
      </c>
      <c r="F124" s="123" t="s">
        <v>401</v>
      </c>
      <c r="G124" s="123" t="s">
        <v>399</v>
      </c>
      <c r="H124" s="123" t="s">
        <v>401</v>
      </c>
      <c r="I124" s="123" t="s">
        <v>399</v>
      </c>
      <c r="J124" s="123" t="s">
        <v>399</v>
      </c>
      <c r="K124" s="123" t="s">
        <v>399</v>
      </c>
      <c r="L124" s="123" t="s">
        <v>399</v>
      </c>
      <c r="M124" s="123" t="s">
        <v>399</v>
      </c>
      <c r="N124" s="123" t="s">
        <v>399</v>
      </c>
      <c r="O124" s="123" t="s">
        <v>399</v>
      </c>
      <c r="P124" s="123" t="s">
        <v>399</v>
      </c>
      <c r="Q124" s="123" t="s">
        <v>399</v>
      </c>
      <c r="R124" s="123" t="s">
        <v>399</v>
      </c>
      <c r="S124" s="123" t="s">
        <v>399</v>
      </c>
      <c r="T124" s="123" t="s">
        <v>399</v>
      </c>
      <c r="U124" s="123" t="s">
        <v>399</v>
      </c>
      <c r="V124" s="123" t="s">
        <v>399</v>
      </c>
      <c r="W124" s="123" t="s">
        <v>399</v>
      </c>
      <c r="X124" s="123" t="s">
        <v>399</v>
      </c>
      <c r="Y124" s="123" t="s">
        <v>399</v>
      </c>
      <c r="Z124" s="123" t="s">
        <v>399</v>
      </c>
      <c r="AA124" s="123" t="s">
        <v>399</v>
      </c>
      <c r="AB124" s="123" t="s">
        <v>399</v>
      </c>
      <c r="AC124" s="123" t="s">
        <v>401</v>
      </c>
      <c r="AD124" s="123" t="s">
        <v>399</v>
      </c>
      <c r="AE124" s="26"/>
      <c r="AF124" s="124" t="s">
        <v>399</v>
      </c>
      <c r="AG124" s="124" t="s">
        <v>399</v>
      </c>
      <c r="AH124" s="124" t="s">
        <v>399</v>
      </c>
      <c r="AI124" s="124" t="s">
        <v>399</v>
      </c>
      <c r="AJ124" s="124" t="s">
        <v>399</v>
      </c>
      <c r="AK124" s="124" t="s">
        <v>399</v>
      </c>
      <c r="AL124" s="125" t="s">
        <v>389</v>
      </c>
    </row>
    <row r="125" spans="1:38" s="6" customFormat="1" ht="26.25" customHeight="1" thickBot="1">
      <c r="A125" s="37" t="s">
        <v>274</v>
      </c>
      <c r="B125" s="37" t="s">
        <v>275</v>
      </c>
      <c r="C125" s="37" t="s">
        <v>276</v>
      </c>
      <c r="D125" s="122"/>
      <c r="E125" s="123" t="s">
        <v>399</v>
      </c>
      <c r="F125" s="123">
        <v>1.5650050733200001</v>
      </c>
      <c r="G125" s="123" t="s">
        <v>399</v>
      </c>
      <c r="H125" s="123" t="s">
        <v>401</v>
      </c>
      <c r="I125" s="123">
        <v>2.3325198600000001E-4</v>
      </c>
      <c r="J125" s="123">
        <v>1.547944998E-3</v>
      </c>
      <c r="K125" s="123">
        <v>3.2725960459999998E-3</v>
      </c>
      <c r="L125" s="123" t="s">
        <v>401</v>
      </c>
      <c r="M125" s="123" t="s">
        <v>399</v>
      </c>
      <c r="N125" s="123" t="s">
        <v>399</v>
      </c>
      <c r="O125" s="123" t="s">
        <v>399</v>
      </c>
      <c r="P125" s="123" t="s">
        <v>401</v>
      </c>
      <c r="Q125" s="123" t="s">
        <v>399</v>
      </c>
      <c r="R125" s="123" t="s">
        <v>399</v>
      </c>
      <c r="S125" s="123" t="s">
        <v>399</v>
      </c>
      <c r="T125" s="123" t="s">
        <v>399</v>
      </c>
      <c r="U125" s="123" t="s">
        <v>399</v>
      </c>
      <c r="V125" s="123" t="s">
        <v>399</v>
      </c>
      <c r="W125" s="123" t="s">
        <v>399</v>
      </c>
      <c r="X125" s="123" t="s">
        <v>399</v>
      </c>
      <c r="Y125" s="123" t="s">
        <v>399</v>
      </c>
      <c r="Z125" s="123" t="s">
        <v>399</v>
      </c>
      <c r="AA125" s="123" t="s">
        <v>399</v>
      </c>
      <c r="AB125" s="123" t="s">
        <v>399</v>
      </c>
      <c r="AC125" s="123" t="s">
        <v>399</v>
      </c>
      <c r="AD125" s="123" t="s">
        <v>399</v>
      </c>
      <c r="AE125" s="26"/>
      <c r="AF125" s="124" t="s">
        <v>399</v>
      </c>
      <c r="AG125" s="124" t="s">
        <v>399</v>
      </c>
      <c r="AH125" s="124" t="s">
        <v>399</v>
      </c>
      <c r="AI125" s="124" t="s">
        <v>399</v>
      </c>
      <c r="AJ125" s="124" t="s">
        <v>399</v>
      </c>
      <c r="AK125" s="124" t="s">
        <v>525</v>
      </c>
      <c r="AL125" s="125" t="s">
        <v>420</v>
      </c>
    </row>
    <row r="126" spans="1:38" s="6" customFormat="1" ht="26.25" customHeight="1" thickBot="1">
      <c r="A126" s="37" t="s">
        <v>274</v>
      </c>
      <c r="B126" s="37" t="s">
        <v>277</v>
      </c>
      <c r="C126" s="37" t="s">
        <v>278</v>
      </c>
      <c r="D126" s="122"/>
      <c r="E126" s="123" t="s">
        <v>401</v>
      </c>
      <c r="F126" s="123" t="s">
        <v>401</v>
      </c>
      <c r="G126" s="123" t="s">
        <v>401</v>
      </c>
      <c r="H126" s="123">
        <v>7.0080000000000001E-4</v>
      </c>
      <c r="I126" s="123" t="s">
        <v>401</v>
      </c>
      <c r="J126" s="123" t="s">
        <v>401</v>
      </c>
      <c r="K126" s="123" t="s">
        <v>401</v>
      </c>
      <c r="L126" s="123" t="s">
        <v>401</v>
      </c>
      <c r="M126" s="123" t="s">
        <v>401</v>
      </c>
      <c r="N126" s="123" t="s">
        <v>399</v>
      </c>
      <c r="O126" s="123" t="s">
        <v>399</v>
      </c>
      <c r="P126" s="123" t="s">
        <v>399</v>
      </c>
      <c r="Q126" s="123" t="s">
        <v>399</v>
      </c>
      <c r="R126" s="123" t="s">
        <v>399</v>
      </c>
      <c r="S126" s="123" t="s">
        <v>399</v>
      </c>
      <c r="T126" s="123" t="s">
        <v>399</v>
      </c>
      <c r="U126" s="123" t="s">
        <v>399</v>
      </c>
      <c r="V126" s="123" t="s">
        <v>399</v>
      </c>
      <c r="W126" s="123" t="s">
        <v>399</v>
      </c>
      <c r="X126" s="123" t="s">
        <v>399</v>
      </c>
      <c r="Y126" s="123" t="s">
        <v>399</v>
      </c>
      <c r="Z126" s="123" t="s">
        <v>399</v>
      </c>
      <c r="AA126" s="123" t="s">
        <v>399</v>
      </c>
      <c r="AB126" s="123" t="s">
        <v>399</v>
      </c>
      <c r="AC126" s="123" t="s">
        <v>399</v>
      </c>
      <c r="AD126" s="123" t="s">
        <v>399</v>
      </c>
      <c r="AE126" s="26"/>
      <c r="AF126" s="124" t="s">
        <v>399</v>
      </c>
      <c r="AG126" s="124" t="s">
        <v>399</v>
      </c>
      <c r="AH126" s="124" t="s">
        <v>399</v>
      </c>
      <c r="AI126" s="124" t="s">
        <v>399</v>
      </c>
      <c r="AJ126" s="124" t="s">
        <v>399</v>
      </c>
      <c r="AK126" s="124">
        <v>2.92</v>
      </c>
      <c r="AL126" s="125" t="s">
        <v>501</v>
      </c>
    </row>
    <row r="127" spans="1:38" s="6" customFormat="1" ht="26.25" customHeight="1" thickBot="1">
      <c r="A127" s="37" t="s">
        <v>274</v>
      </c>
      <c r="B127" s="37" t="s">
        <v>279</v>
      </c>
      <c r="C127" s="37" t="s">
        <v>280</v>
      </c>
      <c r="D127" s="122"/>
      <c r="E127" s="123" t="s">
        <v>399</v>
      </c>
      <c r="F127" s="123" t="s">
        <v>399</v>
      </c>
      <c r="G127" s="123" t="s">
        <v>399</v>
      </c>
      <c r="H127" s="123" t="s">
        <v>399</v>
      </c>
      <c r="I127" s="123" t="s">
        <v>399</v>
      </c>
      <c r="J127" s="123" t="s">
        <v>399</v>
      </c>
      <c r="K127" s="123" t="s">
        <v>399</v>
      </c>
      <c r="L127" s="123" t="s">
        <v>399</v>
      </c>
      <c r="M127" s="123" t="s">
        <v>399</v>
      </c>
      <c r="N127" s="123" t="s">
        <v>399</v>
      </c>
      <c r="O127" s="123" t="s">
        <v>399</v>
      </c>
      <c r="P127" s="123" t="s">
        <v>399</v>
      </c>
      <c r="Q127" s="123" t="s">
        <v>399</v>
      </c>
      <c r="R127" s="123" t="s">
        <v>399</v>
      </c>
      <c r="S127" s="123" t="s">
        <v>399</v>
      </c>
      <c r="T127" s="123" t="s">
        <v>399</v>
      </c>
      <c r="U127" s="123" t="s">
        <v>399</v>
      </c>
      <c r="V127" s="123" t="s">
        <v>399</v>
      </c>
      <c r="W127" s="123" t="s">
        <v>399</v>
      </c>
      <c r="X127" s="123" t="s">
        <v>399</v>
      </c>
      <c r="Y127" s="123" t="s">
        <v>399</v>
      </c>
      <c r="Z127" s="123" t="s">
        <v>399</v>
      </c>
      <c r="AA127" s="123" t="s">
        <v>399</v>
      </c>
      <c r="AB127" s="123" t="s">
        <v>399</v>
      </c>
      <c r="AC127" s="123" t="s">
        <v>399</v>
      </c>
      <c r="AD127" s="123" t="s">
        <v>399</v>
      </c>
      <c r="AE127" s="26"/>
      <c r="AF127" s="124" t="s">
        <v>399</v>
      </c>
      <c r="AG127" s="124" t="s">
        <v>399</v>
      </c>
      <c r="AH127" s="124" t="s">
        <v>399</v>
      </c>
      <c r="AI127" s="124" t="s">
        <v>399</v>
      </c>
      <c r="AJ127" s="124" t="s">
        <v>399</v>
      </c>
      <c r="AK127" s="124" t="s">
        <v>399</v>
      </c>
      <c r="AL127" s="125" t="s">
        <v>389</v>
      </c>
    </row>
    <row r="128" spans="1:38" s="6" customFormat="1" ht="26.25" customHeight="1" thickBot="1">
      <c r="A128" s="37" t="s">
        <v>274</v>
      </c>
      <c r="B128" s="37" t="s">
        <v>281</v>
      </c>
      <c r="C128" s="37" t="s">
        <v>282</v>
      </c>
      <c r="D128" s="122"/>
      <c r="E128" s="123" t="s">
        <v>406</v>
      </c>
      <c r="F128" s="123" t="s">
        <v>406</v>
      </c>
      <c r="G128" s="123" t="s">
        <v>406</v>
      </c>
      <c r="H128" s="123" t="s">
        <v>406</v>
      </c>
      <c r="I128" s="123" t="s">
        <v>421</v>
      </c>
      <c r="J128" s="123" t="s">
        <v>421</v>
      </c>
      <c r="K128" s="123" t="s">
        <v>421</v>
      </c>
      <c r="L128" s="123" t="s">
        <v>406</v>
      </c>
      <c r="M128" s="123" t="s">
        <v>421</v>
      </c>
      <c r="N128" s="123" t="s">
        <v>421</v>
      </c>
      <c r="O128" s="123" t="s">
        <v>421</v>
      </c>
      <c r="P128" s="123" t="s">
        <v>421</v>
      </c>
      <c r="Q128" s="123" t="s">
        <v>421</v>
      </c>
      <c r="R128" s="123" t="s">
        <v>421</v>
      </c>
      <c r="S128" s="123" t="s">
        <v>421</v>
      </c>
      <c r="T128" s="123" t="s">
        <v>421</v>
      </c>
      <c r="U128" s="123" t="s">
        <v>421</v>
      </c>
      <c r="V128" s="123" t="s">
        <v>421</v>
      </c>
      <c r="W128" s="123" t="s">
        <v>421</v>
      </c>
      <c r="X128" s="123" t="s">
        <v>421</v>
      </c>
      <c r="Y128" s="123" t="s">
        <v>421</v>
      </c>
      <c r="Z128" s="123" t="s">
        <v>421</v>
      </c>
      <c r="AA128" s="123" t="s">
        <v>421</v>
      </c>
      <c r="AB128" s="123" t="s">
        <v>421</v>
      </c>
      <c r="AC128" s="123" t="s">
        <v>421</v>
      </c>
      <c r="AD128" s="123" t="s">
        <v>421</v>
      </c>
      <c r="AE128" s="26"/>
      <c r="AF128" s="124" t="s">
        <v>399</v>
      </c>
      <c r="AG128" s="124" t="s">
        <v>399</v>
      </c>
      <c r="AH128" s="124" t="s">
        <v>399</v>
      </c>
      <c r="AI128" s="124" t="s">
        <v>399</v>
      </c>
      <c r="AJ128" s="124" t="s">
        <v>399</v>
      </c>
      <c r="AK128" s="124" t="s">
        <v>406</v>
      </c>
      <c r="AL128" s="125" t="s">
        <v>422</v>
      </c>
    </row>
    <row r="129" spans="1:38" s="6" customFormat="1" ht="26.25" customHeight="1" thickBot="1">
      <c r="A129" s="37" t="s">
        <v>274</v>
      </c>
      <c r="B129" s="37" t="s">
        <v>284</v>
      </c>
      <c r="C129" s="43" t="s">
        <v>285</v>
      </c>
      <c r="D129" s="122"/>
      <c r="E129" s="123">
        <v>4.6109359290014699E-4</v>
      </c>
      <c r="F129" s="123">
        <v>3.9219455028288303E-3</v>
      </c>
      <c r="G129" s="123">
        <v>2.4909653869318301E-5</v>
      </c>
      <c r="H129" s="123" t="s">
        <v>401</v>
      </c>
      <c r="I129" s="123">
        <v>2.1199705420696402E-6</v>
      </c>
      <c r="J129" s="123">
        <v>3.7099484486218698E-6</v>
      </c>
      <c r="K129" s="123">
        <v>5.2999263551740999E-6</v>
      </c>
      <c r="L129" s="123">
        <v>7.4198968972437397E-8</v>
      </c>
      <c r="M129" s="123">
        <v>3.70994844862187E-5</v>
      </c>
      <c r="N129" s="123">
        <v>6.8899042617263299E-4</v>
      </c>
      <c r="O129" s="123">
        <v>5.2999263551740997E-5</v>
      </c>
      <c r="P129" s="123">
        <v>2.9679587588974999E-5</v>
      </c>
      <c r="Q129" s="123">
        <v>8.4798821682785608E-6</v>
      </c>
      <c r="R129" s="123" t="s">
        <v>401</v>
      </c>
      <c r="S129" s="123" t="s">
        <v>401</v>
      </c>
      <c r="T129" s="123">
        <v>7.41989689724374E-5</v>
      </c>
      <c r="U129" s="123" t="s">
        <v>401</v>
      </c>
      <c r="V129" s="123" t="s">
        <v>401</v>
      </c>
      <c r="W129" s="123">
        <v>0.18549742243109349</v>
      </c>
      <c r="X129" s="123" t="s">
        <v>401</v>
      </c>
      <c r="Y129" s="123" t="s">
        <v>401</v>
      </c>
      <c r="Z129" s="123" t="s">
        <v>401</v>
      </c>
      <c r="AA129" s="123" t="s">
        <v>401</v>
      </c>
      <c r="AB129" s="123">
        <v>1.05998527103482E-5</v>
      </c>
      <c r="AC129" s="123">
        <v>1.0599852710348201E-3</v>
      </c>
      <c r="AD129" s="123" t="s">
        <v>401</v>
      </c>
      <c r="AE129" s="26"/>
      <c r="AF129" s="124" t="s">
        <v>399</v>
      </c>
      <c r="AG129" s="124" t="s">
        <v>399</v>
      </c>
      <c r="AH129" s="124" t="s">
        <v>399</v>
      </c>
      <c r="AI129" s="124" t="s">
        <v>399</v>
      </c>
      <c r="AJ129" s="124" t="s">
        <v>399</v>
      </c>
      <c r="AK129" s="124">
        <v>0.52999263551741005</v>
      </c>
      <c r="AL129" s="125" t="s">
        <v>286</v>
      </c>
    </row>
    <row r="130" spans="1:38" s="6" customFormat="1" ht="26.25" customHeight="1" thickBot="1">
      <c r="A130" s="37" t="s">
        <v>274</v>
      </c>
      <c r="B130" s="37" t="s">
        <v>287</v>
      </c>
      <c r="C130" s="56" t="s">
        <v>288</v>
      </c>
      <c r="D130" s="122"/>
      <c r="E130" s="123" t="s">
        <v>400</v>
      </c>
      <c r="F130" s="123" t="s">
        <v>400</v>
      </c>
      <c r="G130" s="123" t="s">
        <v>400</v>
      </c>
      <c r="H130" s="123" t="s">
        <v>400</v>
      </c>
      <c r="I130" s="123" t="s">
        <v>400</v>
      </c>
      <c r="J130" s="123" t="s">
        <v>400</v>
      </c>
      <c r="K130" s="123" t="s">
        <v>400</v>
      </c>
      <c r="L130" s="123" t="s">
        <v>400</v>
      </c>
      <c r="M130" s="123" t="s">
        <v>400</v>
      </c>
      <c r="N130" s="123" t="s">
        <v>400</v>
      </c>
      <c r="O130" s="123" t="s">
        <v>400</v>
      </c>
      <c r="P130" s="123" t="s">
        <v>400</v>
      </c>
      <c r="Q130" s="123" t="s">
        <v>400</v>
      </c>
      <c r="R130" s="123" t="s">
        <v>400</v>
      </c>
      <c r="S130" s="123" t="s">
        <v>400</v>
      </c>
      <c r="T130" s="123" t="s">
        <v>400</v>
      </c>
      <c r="U130" s="123" t="s">
        <v>400</v>
      </c>
      <c r="V130" s="123" t="s">
        <v>400</v>
      </c>
      <c r="W130" s="123" t="s">
        <v>400</v>
      </c>
      <c r="X130" s="123" t="s">
        <v>400</v>
      </c>
      <c r="Y130" s="123" t="s">
        <v>400</v>
      </c>
      <c r="Z130" s="123" t="s">
        <v>400</v>
      </c>
      <c r="AA130" s="123" t="s">
        <v>400</v>
      </c>
      <c r="AB130" s="123" t="s">
        <v>400</v>
      </c>
      <c r="AC130" s="123" t="s">
        <v>400</v>
      </c>
      <c r="AD130" s="123" t="s">
        <v>400</v>
      </c>
      <c r="AE130" s="26"/>
      <c r="AF130" s="124" t="s">
        <v>399</v>
      </c>
      <c r="AG130" s="124" t="s">
        <v>399</v>
      </c>
      <c r="AH130" s="124" t="s">
        <v>399</v>
      </c>
      <c r="AI130" s="124" t="s">
        <v>399</v>
      </c>
      <c r="AJ130" s="124" t="s">
        <v>399</v>
      </c>
      <c r="AK130" s="124" t="s">
        <v>400</v>
      </c>
      <c r="AL130" s="125" t="s">
        <v>286</v>
      </c>
    </row>
    <row r="131" spans="1:38" s="6" customFormat="1" ht="26.25" customHeight="1" thickBot="1">
      <c r="A131" s="37" t="s">
        <v>274</v>
      </c>
      <c r="B131" s="37" t="s">
        <v>289</v>
      </c>
      <c r="C131" s="43" t="s">
        <v>290</v>
      </c>
      <c r="D131" s="122"/>
      <c r="E131" s="123">
        <v>8.6219999999999995E-3</v>
      </c>
      <c r="F131" s="123">
        <v>3.3530000000000001E-3</v>
      </c>
      <c r="G131" s="123">
        <v>4.2151999999999999E-4</v>
      </c>
      <c r="H131" s="123" t="s">
        <v>401</v>
      </c>
      <c r="I131" s="123" t="s">
        <v>401</v>
      </c>
      <c r="J131" s="123" t="s">
        <v>401</v>
      </c>
      <c r="K131" s="123">
        <v>1.1016999999999999E-3</v>
      </c>
      <c r="L131" s="123">
        <v>2.5339099999999999E-5</v>
      </c>
      <c r="M131" s="123">
        <v>7.1850000000000004E-3</v>
      </c>
      <c r="N131" s="123">
        <v>1.7244000000000001E-3</v>
      </c>
      <c r="O131" s="123">
        <v>5.7479999999999999E-4</v>
      </c>
      <c r="P131" s="123">
        <v>7.7598000000000103E-3</v>
      </c>
      <c r="Q131" s="123">
        <v>4.7899999999999999E-6</v>
      </c>
      <c r="R131" s="123">
        <v>7.6640000000000106E-5</v>
      </c>
      <c r="S131" s="123">
        <v>1.1783399999999999E-2</v>
      </c>
      <c r="T131" s="123">
        <v>1.4369999999999999E-3</v>
      </c>
      <c r="U131" s="123" t="s">
        <v>401</v>
      </c>
      <c r="V131" s="123" t="s">
        <v>401</v>
      </c>
      <c r="W131" s="123">
        <v>13.412000000000001</v>
      </c>
      <c r="X131" s="123" t="s">
        <v>401</v>
      </c>
      <c r="Y131" s="123" t="s">
        <v>401</v>
      </c>
      <c r="Z131" s="123" t="s">
        <v>401</v>
      </c>
      <c r="AA131" s="123" t="s">
        <v>401</v>
      </c>
      <c r="AB131" s="123">
        <v>1.916E-7</v>
      </c>
      <c r="AC131" s="123">
        <v>0.47899999999999998</v>
      </c>
      <c r="AD131" s="123">
        <v>9.5799999999999996E-2</v>
      </c>
      <c r="AE131" s="26"/>
      <c r="AF131" s="124" t="s">
        <v>399</v>
      </c>
      <c r="AG131" s="124" t="s">
        <v>399</v>
      </c>
      <c r="AH131" s="124" t="s">
        <v>399</v>
      </c>
      <c r="AI131" s="124" t="s">
        <v>399</v>
      </c>
      <c r="AJ131" s="124" t="s">
        <v>399</v>
      </c>
      <c r="AK131" s="124">
        <v>4.79</v>
      </c>
      <c r="AL131" s="125" t="s">
        <v>286</v>
      </c>
    </row>
    <row r="132" spans="1:38" s="6" customFormat="1" ht="26.25" customHeight="1" thickBot="1">
      <c r="A132" s="37" t="s">
        <v>274</v>
      </c>
      <c r="B132" s="37" t="s">
        <v>291</v>
      </c>
      <c r="C132" s="43" t="s">
        <v>292</v>
      </c>
      <c r="D132" s="122"/>
      <c r="E132" s="123" t="s">
        <v>400</v>
      </c>
      <c r="F132" s="123" t="s">
        <v>400</v>
      </c>
      <c r="G132" s="123" t="s">
        <v>400</v>
      </c>
      <c r="H132" s="123" t="s">
        <v>400</v>
      </c>
      <c r="I132" s="123" t="s">
        <v>400</v>
      </c>
      <c r="J132" s="123" t="s">
        <v>400</v>
      </c>
      <c r="K132" s="123" t="s">
        <v>400</v>
      </c>
      <c r="L132" s="123" t="s">
        <v>400</v>
      </c>
      <c r="M132" s="123" t="s">
        <v>400</v>
      </c>
      <c r="N132" s="123" t="s">
        <v>400</v>
      </c>
      <c r="O132" s="123" t="s">
        <v>400</v>
      </c>
      <c r="P132" s="123" t="s">
        <v>400</v>
      </c>
      <c r="Q132" s="123" t="s">
        <v>400</v>
      </c>
      <c r="R132" s="123" t="s">
        <v>400</v>
      </c>
      <c r="S132" s="123" t="s">
        <v>400</v>
      </c>
      <c r="T132" s="123" t="s">
        <v>400</v>
      </c>
      <c r="U132" s="123" t="s">
        <v>400</v>
      </c>
      <c r="V132" s="123" t="s">
        <v>400</v>
      </c>
      <c r="W132" s="123" t="s">
        <v>400</v>
      </c>
      <c r="X132" s="123" t="s">
        <v>400</v>
      </c>
      <c r="Y132" s="123" t="s">
        <v>400</v>
      </c>
      <c r="Z132" s="123" t="s">
        <v>400</v>
      </c>
      <c r="AA132" s="123" t="s">
        <v>400</v>
      </c>
      <c r="AB132" s="123" t="s">
        <v>400</v>
      </c>
      <c r="AC132" s="123" t="s">
        <v>400</v>
      </c>
      <c r="AD132" s="123" t="s">
        <v>400</v>
      </c>
      <c r="AE132" s="26"/>
      <c r="AF132" s="124" t="s">
        <v>399</v>
      </c>
      <c r="AG132" s="124" t="s">
        <v>399</v>
      </c>
      <c r="AH132" s="124" t="s">
        <v>399</v>
      </c>
      <c r="AI132" s="124" t="s">
        <v>399</v>
      </c>
      <c r="AJ132" s="124" t="s">
        <v>399</v>
      </c>
      <c r="AK132" s="124" t="s">
        <v>400</v>
      </c>
      <c r="AL132" s="125" t="s">
        <v>391</v>
      </c>
    </row>
    <row r="133" spans="1:38" s="6" customFormat="1" ht="26.25" customHeight="1" thickBot="1">
      <c r="A133" s="37" t="s">
        <v>274</v>
      </c>
      <c r="B133" s="37" t="s">
        <v>293</v>
      </c>
      <c r="C133" s="43" t="s">
        <v>294</v>
      </c>
      <c r="D133" s="122"/>
      <c r="E133" s="123">
        <v>6.5010000000000003E-4</v>
      </c>
      <c r="F133" s="123">
        <v>1.0244000000000001E-5</v>
      </c>
      <c r="G133" s="123">
        <v>8.9043999999999997E-5</v>
      </c>
      <c r="H133" s="123" t="s">
        <v>399</v>
      </c>
      <c r="I133" s="123">
        <v>2.73436E-5</v>
      </c>
      <c r="J133" s="123">
        <v>2.73436E-5</v>
      </c>
      <c r="K133" s="123">
        <v>3.0385280000000001E-5</v>
      </c>
      <c r="L133" s="123" t="s">
        <v>401</v>
      </c>
      <c r="M133" s="123">
        <v>1.1032E-4</v>
      </c>
      <c r="N133" s="123">
        <v>2.3663640000000001E-5</v>
      </c>
      <c r="O133" s="123">
        <v>3.9636399999999999E-6</v>
      </c>
      <c r="P133" s="123">
        <v>1.1741200000000001E-3</v>
      </c>
      <c r="Q133" s="123">
        <v>1.0724679999999999E-5</v>
      </c>
      <c r="R133" s="123">
        <v>1.0685279999999999E-5</v>
      </c>
      <c r="S133" s="123">
        <v>9.7948399999999992E-6</v>
      </c>
      <c r="T133" s="123">
        <v>1.365604E-5</v>
      </c>
      <c r="U133" s="123">
        <v>1.558664E-5</v>
      </c>
      <c r="V133" s="123">
        <v>1.2617455999999999E-4</v>
      </c>
      <c r="W133" s="123">
        <v>2.1276000000000001E-5</v>
      </c>
      <c r="X133" s="123">
        <v>1.0401599999999999E-8</v>
      </c>
      <c r="Y133" s="123">
        <v>5.6814799999999997E-9</v>
      </c>
      <c r="Z133" s="123">
        <v>5.07472E-9</v>
      </c>
      <c r="AA133" s="123">
        <v>5.5081199999999998E-9</v>
      </c>
      <c r="AB133" s="123">
        <v>2.666592E-8</v>
      </c>
      <c r="AC133" s="123">
        <v>1.182E-4</v>
      </c>
      <c r="AD133" s="123">
        <v>3.2308E-4</v>
      </c>
      <c r="AE133" s="26"/>
      <c r="AF133" s="124" t="s">
        <v>399</v>
      </c>
      <c r="AG133" s="124" t="s">
        <v>399</v>
      </c>
      <c r="AH133" s="124" t="s">
        <v>399</v>
      </c>
      <c r="AI133" s="124" t="s">
        <v>399</v>
      </c>
      <c r="AJ133" s="124" t="s">
        <v>399</v>
      </c>
      <c r="AK133" s="124">
        <v>788</v>
      </c>
      <c r="AL133" s="125" t="s">
        <v>499</v>
      </c>
    </row>
    <row r="134" spans="1:38" s="6" customFormat="1" ht="26.25" customHeight="1" thickBot="1">
      <c r="A134" s="37" t="s">
        <v>274</v>
      </c>
      <c r="B134" s="37" t="s">
        <v>295</v>
      </c>
      <c r="C134" s="37" t="s">
        <v>296</v>
      </c>
      <c r="D134" s="122"/>
      <c r="E134" s="123" t="s">
        <v>399</v>
      </c>
      <c r="F134" s="123" t="s">
        <v>399</v>
      </c>
      <c r="G134" s="123" t="s">
        <v>399</v>
      </c>
      <c r="H134" s="123" t="s">
        <v>399</v>
      </c>
      <c r="I134" s="123" t="s">
        <v>399</v>
      </c>
      <c r="J134" s="123" t="s">
        <v>399</v>
      </c>
      <c r="K134" s="123" t="s">
        <v>399</v>
      </c>
      <c r="L134" s="123" t="s">
        <v>399</v>
      </c>
      <c r="M134" s="123" t="s">
        <v>399</v>
      </c>
      <c r="N134" s="123" t="s">
        <v>399</v>
      </c>
      <c r="O134" s="123" t="s">
        <v>399</v>
      </c>
      <c r="P134" s="123" t="s">
        <v>399</v>
      </c>
      <c r="Q134" s="123" t="s">
        <v>399</v>
      </c>
      <c r="R134" s="123" t="s">
        <v>399</v>
      </c>
      <c r="S134" s="123" t="s">
        <v>399</v>
      </c>
      <c r="T134" s="123" t="s">
        <v>399</v>
      </c>
      <c r="U134" s="123" t="s">
        <v>399</v>
      </c>
      <c r="V134" s="123" t="s">
        <v>399</v>
      </c>
      <c r="W134" s="123" t="s">
        <v>399</v>
      </c>
      <c r="X134" s="123" t="s">
        <v>399</v>
      </c>
      <c r="Y134" s="123" t="s">
        <v>399</v>
      </c>
      <c r="Z134" s="123" t="s">
        <v>399</v>
      </c>
      <c r="AA134" s="123" t="s">
        <v>399</v>
      </c>
      <c r="AB134" s="123" t="s">
        <v>399</v>
      </c>
      <c r="AC134" s="123" t="s">
        <v>399</v>
      </c>
      <c r="AD134" s="123" t="s">
        <v>399</v>
      </c>
      <c r="AE134" s="26"/>
      <c r="AF134" s="124" t="s">
        <v>399</v>
      </c>
      <c r="AG134" s="124" t="s">
        <v>399</v>
      </c>
      <c r="AH134" s="124" t="s">
        <v>399</v>
      </c>
      <c r="AI134" s="124" t="s">
        <v>399</v>
      </c>
      <c r="AJ134" s="124" t="s">
        <v>399</v>
      </c>
      <c r="AK134" s="124" t="s">
        <v>399</v>
      </c>
      <c r="AL134" s="125" t="s">
        <v>389</v>
      </c>
    </row>
    <row r="135" spans="1:38" s="6" customFormat="1" ht="26.25" customHeight="1" thickBot="1">
      <c r="A135" s="37" t="s">
        <v>274</v>
      </c>
      <c r="B135" s="37" t="s">
        <v>297</v>
      </c>
      <c r="C135" s="37" t="s">
        <v>298</v>
      </c>
      <c r="D135" s="122"/>
      <c r="E135" s="123">
        <v>0.41995437749999998</v>
      </c>
      <c r="F135" s="123">
        <v>0.16243518374999999</v>
      </c>
      <c r="G135" s="123">
        <v>1.452672375E-2</v>
      </c>
      <c r="H135" s="123" t="s">
        <v>401</v>
      </c>
      <c r="I135" s="123">
        <v>0.55333611375000002</v>
      </c>
      <c r="J135" s="123">
        <v>0.59559567375</v>
      </c>
      <c r="K135" s="123">
        <v>0.61276361999999995</v>
      </c>
      <c r="L135" s="123">
        <v>0.232401167775</v>
      </c>
      <c r="M135" s="123">
        <v>7.3729726087499996</v>
      </c>
      <c r="N135" s="123">
        <v>6.4709951249999995E-2</v>
      </c>
      <c r="O135" s="123">
        <v>1.32061125E-2</v>
      </c>
      <c r="P135" s="123" t="s">
        <v>401</v>
      </c>
      <c r="Q135" s="123">
        <v>5.4145061250000001E-2</v>
      </c>
      <c r="R135" s="123">
        <v>1.32061125E-3</v>
      </c>
      <c r="S135" s="123">
        <v>2.6412225000000001E-2</v>
      </c>
      <c r="T135" s="123" t="s">
        <v>401</v>
      </c>
      <c r="U135" s="123">
        <v>9.2442787499999995E-3</v>
      </c>
      <c r="V135" s="123">
        <v>2.3150315212499999</v>
      </c>
      <c r="W135" s="123">
        <v>1.32061125</v>
      </c>
      <c r="X135" s="123">
        <v>1.4526723749999999E-3</v>
      </c>
      <c r="Y135" s="123">
        <v>2.7732836250000002E-3</v>
      </c>
      <c r="Z135" s="123">
        <v>3.8297726250000001E-3</v>
      </c>
      <c r="AA135" s="123" t="s">
        <v>401</v>
      </c>
      <c r="AB135" s="123">
        <v>8.0557286249999995E-3</v>
      </c>
      <c r="AC135" s="123" t="s">
        <v>401</v>
      </c>
      <c r="AD135" s="123" t="s">
        <v>399</v>
      </c>
      <c r="AE135" s="26"/>
      <c r="AF135" s="124" t="s">
        <v>399</v>
      </c>
      <c r="AG135" s="124" t="s">
        <v>399</v>
      </c>
      <c r="AH135" s="124" t="s">
        <v>399</v>
      </c>
      <c r="AI135" s="124" t="s">
        <v>399</v>
      </c>
      <c r="AJ135" s="124" t="s">
        <v>399</v>
      </c>
      <c r="AK135" s="124">
        <v>132.061125</v>
      </c>
      <c r="AL135" s="125" t="s">
        <v>423</v>
      </c>
    </row>
    <row r="136" spans="1:38" s="6" customFormat="1" ht="26.25" customHeight="1" thickBot="1">
      <c r="A136" s="37" t="s">
        <v>274</v>
      </c>
      <c r="B136" s="37" t="s">
        <v>299</v>
      </c>
      <c r="C136" s="37" t="s">
        <v>300</v>
      </c>
      <c r="D136" s="122"/>
      <c r="E136" s="123" t="s">
        <v>400</v>
      </c>
      <c r="F136" s="123" t="s">
        <v>400</v>
      </c>
      <c r="G136" s="123" t="s">
        <v>400</v>
      </c>
      <c r="H136" s="123" t="s">
        <v>400</v>
      </c>
      <c r="I136" s="123" t="s">
        <v>400</v>
      </c>
      <c r="J136" s="123" t="s">
        <v>400</v>
      </c>
      <c r="K136" s="123" t="s">
        <v>400</v>
      </c>
      <c r="L136" s="123" t="s">
        <v>400</v>
      </c>
      <c r="M136" s="123" t="s">
        <v>400</v>
      </c>
      <c r="N136" s="123" t="s">
        <v>400</v>
      </c>
      <c r="O136" s="123" t="s">
        <v>400</v>
      </c>
      <c r="P136" s="123" t="s">
        <v>400</v>
      </c>
      <c r="Q136" s="123" t="s">
        <v>400</v>
      </c>
      <c r="R136" s="123" t="s">
        <v>400</v>
      </c>
      <c r="S136" s="123" t="s">
        <v>400</v>
      </c>
      <c r="T136" s="123" t="s">
        <v>400</v>
      </c>
      <c r="U136" s="123" t="s">
        <v>400</v>
      </c>
      <c r="V136" s="123" t="s">
        <v>400</v>
      </c>
      <c r="W136" s="123" t="s">
        <v>400</v>
      </c>
      <c r="X136" s="123" t="s">
        <v>400</v>
      </c>
      <c r="Y136" s="123" t="s">
        <v>400</v>
      </c>
      <c r="Z136" s="123" t="s">
        <v>400</v>
      </c>
      <c r="AA136" s="123" t="s">
        <v>400</v>
      </c>
      <c r="AB136" s="123" t="s">
        <v>400</v>
      </c>
      <c r="AC136" s="123" t="s">
        <v>400</v>
      </c>
      <c r="AD136" s="123" t="s">
        <v>400</v>
      </c>
      <c r="AE136" s="26"/>
      <c r="AF136" s="124" t="s">
        <v>399</v>
      </c>
      <c r="AG136" s="124" t="s">
        <v>399</v>
      </c>
      <c r="AH136" s="124" t="s">
        <v>399</v>
      </c>
      <c r="AI136" s="124" t="s">
        <v>399</v>
      </c>
      <c r="AJ136" s="124" t="s">
        <v>399</v>
      </c>
      <c r="AK136" s="124" t="s">
        <v>400</v>
      </c>
      <c r="AL136" s="125" t="s">
        <v>433</v>
      </c>
    </row>
    <row r="137" spans="1:38" s="6" customFormat="1" ht="26.25" customHeight="1" thickBot="1">
      <c r="A137" s="37" t="s">
        <v>274</v>
      </c>
      <c r="B137" s="37" t="s">
        <v>301</v>
      </c>
      <c r="C137" s="37" t="s">
        <v>302</v>
      </c>
      <c r="D137" s="122"/>
      <c r="E137" s="123" t="s">
        <v>400</v>
      </c>
      <c r="F137" s="123" t="s">
        <v>400</v>
      </c>
      <c r="G137" s="123" t="s">
        <v>400</v>
      </c>
      <c r="H137" s="123" t="s">
        <v>400</v>
      </c>
      <c r="I137" s="123" t="s">
        <v>400</v>
      </c>
      <c r="J137" s="123" t="s">
        <v>400</v>
      </c>
      <c r="K137" s="123" t="s">
        <v>400</v>
      </c>
      <c r="L137" s="123" t="s">
        <v>400</v>
      </c>
      <c r="M137" s="123" t="s">
        <v>400</v>
      </c>
      <c r="N137" s="123" t="s">
        <v>400</v>
      </c>
      <c r="O137" s="123" t="s">
        <v>400</v>
      </c>
      <c r="P137" s="123" t="s">
        <v>400</v>
      </c>
      <c r="Q137" s="123" t="s">
        <v>400</v>
      </c>
      <c r="R137" s="123" t="s">
        <v>400</v>
      </c>
      <c r="S137" s="123" t="s">
        <v>400</v>
      </c>
      <c r="T137" s="123" t="s">
        <v>400</v>
      </c>
      <c r="U137" s="123" t="s">
        <v>400</v>
      </c>
      <c r="V137" s="123" t="s">
        <v>400</v>
      </c>
      <c r="W137" s="123" t="s">
        <v>400</v>
      </c>
      <c r="X137" s="123" t="s">
        <v>400</v>
      </c>
      <c r="Y137" s="123" t="s">
        <v>400</v>
      </c>
      <c r="Z137" s="123" t="s">
        <v>400</v>
      </c>
      <c r="AA137" s="123" t="s">
        <v>400</v>
      </c>
      <c r="AB137" s="123" t="s">
        <v>400</v>
      </c>
      <c r="AC137" s="123" t="s">
        <v>400</v>
      </c>
      <c r="AD137" s="123" t="s">
        <v>400</v>
      </c>
      <c r="AE137" s="26"/>
      <c r="AF137" s="124" t="s">
        <v>399</v>
      </c>
      <c r="AG137" s="124" t="s">
        <v>399</v>
      </c>
      <c r="AH137" s="124" t="s">
        <v>399</v>
      </c>
      <c r="AI137" s="124" t="s">
        <v>399</v>
      </c>
      <c r="AJ137" s="124" t="s">
        <v>399</v>
      </c>
      <c r="AK137" s="124" t="s">
        <v>400</v>
      </c>
      <c r="AL137" s="125" t="s">
        <v>425</v>
      </c>
    </row>
    <row r="138" spans="1:38" s="6" customFormat="1" ht="26.25" customHeight="1" thickBot="1">
      <c r="A138" s="37" t="s">
        <v>274</v>
      </c>
      <c r="B138" s="37" t="s">
        <v>303</v>
      </c>
      <c r="C138" s="37" t="s">
        <v>304</v>
      </c>
      <c r="D138" s="122"/>
      <c r="E138" s="123" t="s">
        <v>399</v>
      </c>
      <c r="F138" s="123">
        <v>2.0916855000000002E-2</v>
      </c>
      <c r="G138" s="123" t="s">
        <v>399</v>
      </c>
      <c r="H138" s="123">
        <v>12.585913600000001</v>
      </c>
      <c r="I138" s="123" t="s">
        <v>401</v>
      </c>
      <c r="J138" s="123" t="s">
        <v>401</v>
      </c>
      <c r="K138" s="123" t="s">
        <v>401</v>
      </c>
      <c r="L138" s="123" t="s">
        <v>399</v>
      </c>
      <c r="M138" s="123" t="s">
        <v>399</v>
      </c>
      <c r="N138" s="123" t="s">
        <v>401</v>
      </c>
      <c r="O138" s="123" t="s">
        <v>401</v>
      </c>
      <c r="P138" s="123" t="s">
        <v>401</v>
      </c>
      <c r="Q138" s="123" t="s">
        <v>401</v>
      </c>
      <c r="R138" s="123" t="s">
        <v>401</v>
      </c>
      <c r="S138" s="123" t="s">
        <v>401</v>
      </c>
      <c r="T138" s="123" t="s">
        <v>401</v>
      </c>
      <c r="U138" s="123" t="s">
        <v>401</v>
      </c>
      <c r="V138" s="123" t="s">
        <v>401</v>
      </c>
      <c r="W138" s="123" t="s">
        <v>399</v>
      </c>
      <c r="X138" s="123" t="s">
        <v>399</v>
      </c>
      <c r="Y138" s="123" t="s">
        <v>399</v>
      </c>
      <c r="Z138" s="123" t="s">
        <v>399</v>
      </c>
      <c r="AA138" s="123" t="s">
        <v>399</v>
      </c>
      <c r="AB138" s="123" t="s">
        <v>399</v>
      </c>
      <c r="AC138" s="123" t="s">
        <v>399</v>
      </c>
      <c r="AD138" s="123" t="s">
        <v>399</v>
      </c>
      <c r="AE138" s="26"/>
      <c r="AF138" s="124" t="s">
        <v>399</v>
      </c>
      <c r="AG138" s="124" t="s">
        <v>399</v>
      </c>
      <c r="AH138" s="124" t="s">
        <v>399</v>
      </c>
      <c r="AI138" s="124" t="s">
        <v>399</v>
      </c>
      <c r="AJ138" s="124" t="s">
        <v>399</v>
      </c>
      <c r="AK138" s="124" t="s">
        <v>566</v>
      </c>
      <c r="AL138" s="125" t="s">
        <v>433</v>
      </c>
    </row>
    <row r="139" spans="1:38" s="6" customFormat="1" ht="26.25" customHeight="1" thickBot="1">
      <c r="A139" s="37" t="s">
        <v>274</v>
      </c>
      <c r="B139" s="37" t="s">
        <v>305</v>
      </c>
      <c r="C139" s="37" t="s">
        <v>357</v>
      </c>
      <c r="D139" s="122"/>
      <c r="E139" s="123" t="s">
        <v>401</v>
      </c>
      <c r="F139" s="123" t="s">
        <v>401</v>
      </c>
      <c r="G139" s="123" t="s">
        <v>401</v>
      </c>
      <c r="H139" s="123" t="s">
        <v>401</v>
      </c>
      <c r="I139" s="123">
        <v>0.42675354500000001</v>
      </c>
      <c r="J139" s="123">
        <v>0.42675354500000001</v>
      </c>
      <c r="K139" s="123">
        <v>0.42675354500000001</v>
      </c>
      <c r="L139" s="123" t="s">
        <v>401</v>
      </c>
      <c r="M139" s="123" t="s">
        <v>401</v>
      </c>
      <c r="N139" s="123">
        <v>1.2433125000000001E-3</v>
      </c>
      <c r="O139" s="123">
        <v>2.5075649999999998E-3</v>
      </c>
      <c r="P139" s="123">
        <v>2.5075649999999998E-3</v>
      </c>
      <c r="Q139" s="123">
        <v>3.9749355000000004E-3</v>
      </c>
      <c r="R139" s="123">
        <v>3.7953750000000001E-3</v>
      </c>
      <c r="S139" s="123">
        <v>8.8246395000000002E-3</v>
      </c>
      <c r="T139" s="123" t="s">
        <v>401</v>
      </c>
      <c r="U139" s="123" t="s">
        <v>401</v>
      </c>
      <c r="V139" s="123" t="s">
        <v>401</v>
      </c>
      <c r="W139" s="123">
        <v>4.3003260000000001</v>
      </c>
      <c r="X139" s="123" t="s">
        <v>401</v>
      </c>
      <c r="Y139" s="123" t="s">
        <v>401</v>
      </c>
      <c r="Z139" s="123" t="s">
        <v>401</v>
      </c>
      <c r="AA139" s="123" t="s">
        <v>401</v>
      </c>
      <c r="AB139" s="123" t="s">
        <v>401</v>
      </c>
      <c r="AC139" s="123" t="s">
        <v>401</v>
      </c>
      <c r="AD139" s="123" t="s">
        <v>401</v>
      </c>
      <c r="AE139" s="26"/>
      <c r="AF139" s="124" t="s">
        <v>399</v>
      </c>
      <c r="AG139" s="124" t="s">
        <v>399</v>
      </c>
      <c r="AH139" s="124" t="s">
        <v>399</v>
      </c>
      <c r="AI139" s="124" t="s">
        <v>399</v>
      </c>
      <c r="AJ139" s="124" t="s">
        <v>399</v>
      </c>
      <c r="AK139" s="124" t="s">
        <v>435</v>
      </c>
      <c r="AL139" s="125" t="s">
        <v>426</v>
      </c>
    </row>
    <row r="140" spans="1:38" s="6" customFormat="1" ht="26.25" customHeight="1" thickBot="1">
      <c r="A140" s="37" t="s">
        <v>307</v>
      </c>
      <c r="B140" s="37" t="s">
        <v>308</v>
      </c>
      <c r="C140" s="37" t="s">
        <v>358</v>
      </c>
      <c r="D140" s="122"/>
      <c r="E140" s="123" t="s">
        <v>399</v>
      </c>
      <c r="F140" s="123" t="s">
        <v>399</v>
      </c>
      <c r="G140" s="123" t="s">
        <v>399</v>
      </c>
      <c r="H140" s="123" t="s">
        <v>399</v>
      </c>
      <c r="I140" s="123" t="s">
        <v>399</v>
      </c>
      <c r="J140" s="123" t="s">
        <v>399</v>
      </c>
      <c r="K140" s="123" t="s">
        <v>399</v>
      </c>
      <c r="L140" s="123" t="s">
        <v>399</v>
      </c>
      <c r="M140" s="123" t="s">
        <v>399</v>
      </c>
      <c r="N140" s="123" t="s">
        <v>399</v>
      </c>
      <c r="O140" s="123" t="s">
        <v>399</v>
      </c>
      <c r="P140" s="123" t="s">
        <v>399</v>
      </c>
      <c r="Q140" s="123" t="s">
        <v>399</v>
      </c>
      <c r="R140" s="123" t="s">
        <v>399</v>
      </c>
      <c r="S140" s="123" t="s">
        <v>399</v>
      </c>
      <c r="T140" s="123" t="s">
        <v>399</v>
      </c>
      <c r="U140" s="123" t="s">
        <v>399</v>
      </c>
      <c r="V140" s="123" t="s">
        <v>399</v>
      </c>
      <c r="W140" s="123" t="s">
        <v>399</v>
      </c>
      <c r="X140" s="123" t="s">
        <v>399</v>
      </c>
      <c r="Y140" s="123" t="s">
        <v>399</v>
      </c>
      <c r="Z140" s="123" t="s">
        <v>399</v>
      </c>
      <c r="AA140" s="123" t="s">
        <v>399</v>
      </c>
      <c r="AB140" s="123" t="s">
        <v>399</v>
      </c>
      <c r="AC140" s="123" t="s">
        <v>399</v>
      </c>
      <c r="AD140" s="123" t="s">
        <v>399</v>
      </c>
      <c r="AE140" s="26"/>
      <c r="AF140" s="124" t="s">
        <v>399</v>
      </c>
      <c r="AG140" s="124" t="s">
        <v>399</v>
      </c>
      <c r="AH140" s="124" t="s">
        <v>399</v>
      </c>
      <c r="AI140" s="124" t="s">
        <v>399</v>
      </c>
      <c r="AJ140" s="124" t="s">
        <v>399</v>
      </c>
      <c r="AK140" s="124" t="s">
        <v>399</v>
      </c>
      <c r="AL140" s="125" t="s">
        <v>389</v>
      </c>
    </row>
    <row r="141" spans="1:38" s="141" customFormat="1" ht="37.5" customHeight="1" thickBot="1">
      <c r="A141" s="136"/>
      <c r="B141" s="137" t="s">
        <v>309</v>
      </c>
      <c r="C141" s="138" t="s">
        <v>498</v>
      </c>
      <c r="D141" s="136" t="s">
        <v>130</v>
      </c>
      <c r="E141" s="139">
        <f t="shared" ref="E141:AD141" si="0">SUM(E14:E140)</f>
        <v>260.95993127407314</v>
      </c>
      <c r="F141" s="139">
        <f t="shared" si="0"/>
        <v>300.14240637682411</v>
      </c>
      <c r="G141" s="139">
        <f t="shared" si="0"/>
        <v>441.9493937561486</v>
      </c>
      <c r="H141" s="139">
        <f t="shared" si="0"/>
        <v>189.1770944543392</v>
      </c>
      <c r="I141" s="139">
        <f t="shared" si="0"/>
        <v>125.72131936504572</v>
      </c>
      <c r="J141" s="139">
        <f t="shared" si="0"/>
        <v>161.07415523986219</v>
      </c>
      <c r="K141" s="139">
        <f t="shared" si="0"/>
        <v>271.51526676951295</v>
      </c>
      <c r="L141" s="139">
        <f t="shared" si="0"/>
        <v>14.616875257845283</v>
      </c>
      <c r="M141" s="139">
        <f t="shared" si="0"/>
        <v>1041.9963065973197</v>
      </c>
      <c r="N141" s="139">
        <f t="shared" si="0"/>
        <v>41.308468463571295</v>
      </c>
      <c r="O141" s="139">
        <f t="shared" si="0"/>
        <v>3.4248662878931051</v>
      </c>
      <c r="P141" s="139">
        <f t="shared" si="0"/>
        <v>2.3808486343602375</v>
      </c>
      <c r="Q141" s="139">
        <f t="shared" si="0"/>
        <v>5.3363605190845522</v>
      </c>
      <c r="R141" s="139">
        <f t="shared" si="0"/>
        <v>13.843236347279634</v>
      </c>
      <c r="S141" s="139">
        <f t="shared" si="0"/>
        <v>58.269709071393422</v>
      </c>
      <c r="T141" s="139">
        <f t="shared" si="0"/>
        <v>15.337995378585669</v>
      </c>
      <c r="U141" s="139">
        <f t="shared" si="0"/>
        <v>12.858680075291179</v>
      </c>
      <c r="V141" s="139">
        <f t="shared" si="0"/>
        <v>124.48247225119583</v>
      </c>
      <c r="W141" s="139">
        <f t="shared" si="0"/>
        <v>170.18811388091066</v>
      </c>
      <c r="X141" s="139">
        <f t="shared" si="0"/>
        <v>19.179720678016132</v>
      </c>
      <c r="Y141" s="139">
        <f t="shared" si="0"/>
        <v>18.064581719535916</v>
      </c>
      <c r="Z141" s="139">
        <f t="shared" si="0"/>
        <v>6.9174105789839153</v>
      </c>
      <c r="AA141" s="139">
        <f t="shared" si="0"/>
        <v>10.701332090672999</v>
      </c>
      <c r="AB141" s="139">
        <f t="shared" si="0"/>
        <v>60.12639335866168</v>
      </c>
      <c r="AC141" s="139">
        <f t="shared" si="0"/>
        <v>3.1976911658139673</v>
      </c>
      <c r="AD141" s="139">
        <f t="shared" si="0"/>
        <v>17.436559599806067</v>
      </c>
      <c r="AE141" s="140"/>
      <c r="AF141" s="139"/>
      <c r="AG141" s="139"/>
      <c r="AH141" s="139"/>
      <c r="AI141" s="139"/>
      <c r="AJ141" s="139"/>
      <c r="AK141" s="139"/>
      <c r="AL141" s="138"/>
    </row>
    <row r="142" spans="1:38" s="151" customFormat="1" ht="15" customHeight="1" thickBot="1">
      <c r="A142" s="142"/>
      <c r="B142" s="143"/>
      <c r="C142" s="144"/>
      <c r="D142" s="145"/>
      <c r="E142" s="146"/>
      <c r="F142" s="146"/>
      <c r="G142" s="146"/>
      <c r="H142" s="146"/>
      <c r="I142" s="146"/>
      <c r="J142" s="146"/>
      <c r="K142" s="146"/>
      <c r="L142" s="146"/>
      <c r="M142" s="146"/>
      <c r="N142" s="146"/>
      <c r="O142" s="147"/>
      <c r="P142" s="147"/>
      <c r="Q142" s="147"/>
      <c r="R142" s="147"/>
      <c r="S142" s="147"/>
      <c r="T142" s="147"/>
      <c r="U142" s="147"/>
      <c r="V142" s="147"/>
      <c r="W142" s="147"/>
      <c r="X142" s="147"/>
      <c r="Y142" s="147"/>
      <c r="Z142" s="147"/>
      <c r="AA142" s="147"/>
      <c r="AB142" s="147"/>
      <c r="AC142" s="147"/>
      <c r="AD142" s="147"/>
      <c r="AE142" s="148"/>
      <c r="AF142" s="150"/>
      <c r="AG142" s="150"/>
      <c r="AH142" s="150"/>
      <c r="AI142" s="150"/>
      <c r="AJ142" s="150"/>
      <c r="AK142" s="150"/>
      <c r="AL142" s="143"/>
    </row>
    <row r="143" spans="1:38" s="21" customFormat="1" ht="26.25" customHeight="1" thickBot="1">
      <c r="A143" s="152"/>
      <c r="B143" s="153" t="s">
        <v>333</v>
      </c>
      <c r="C143" s="153" t="s">
        <v>340</v>
      </c>
      <c r="D143" s="154" t="s">
        <v>267</v>
      </c>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6"/>
      <c r="AF143" s="155"/>
      <c r="AG143" s="155"/>
      <c r="AH143" s="155"/>
      <c r="AI143" s="155"/>
      <c r="AJ143" s="155"/>
      <c r="AK143" s="155"/>
      <c r="AL143" s="153" t="s">
        <v>40</v>
      </c>
    </row>
    <row r="144" spans="1:38" s="21" customFormat="1" ht="26.25" customHeight="1" thickBot="1">
      <c r="A144" s="152"/>
      <c r="B144" s="153" t="s">
        <v>334</v>
      </c>
      <c r="C144" s="153" t="s">
        <v>341</v>
      </c>
      <c r="D144" s="154" t="s">
        <v>267</v>
      </c>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6"/>
      <c r="AF144" s="155"/>
      <c r="AG144" s="155"/>
      <c r="AH144" s="155"/>
      <c r="AI144" s="155"/>
      <c r="AJ144" s="155"/>
      <c r="AK144" s="155"/>
      <c r="AL144" s="153" t="s">
        <v>40</v>
      </c>
    </row>
    <row r="145" spans="1:38" s="21" customFormat="1" ht="26.25" customHeight="1" thickBot="1">
      <c r="A145" s="152"/>
      <c r="B145" s="153" t="s">
        <v>335</v>
      </c>
      <c r="C145" s="153" t="s">
        <v>342</v>
      </c>
      <c r="D145" s="154" t="s">
        <v>267</v>
      </c>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6"/>
      <c r="AF145" s="155"/>
      <c r="AG145" s="155"/>
      <c r="AH145" s="155"/>
      <c r="AI145" s="155"/>
      <c r="AJ145" s="155"/>
      <c r="AK145" s="155"/>
      <c r="AL145" s="153" t="s">
        <v>40</v>
      </c>
    </row>
    <row r="146" spans="1:38" s="21" customFormat="1" ht="26.25" customHeight="1" thickBot="1">
      <c r="A146" s="152"/>
      <c r="B146" s="153" t="s">
        <v>336</v>
      </c>
      <c r="C146" s="153" t="s">
        <v>343</v>
      </c>
      <c r="D146" s="154" t="s">
        <v>267</v>
      </c>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6"/>
      <c r="AF146" s="155"/>
      <c r="AG146" s="155"/>
      <c r="AH146" s="155"/>
      <c r="AI146" s="155"/>
      <c r="AJ146" s="155"/>
      <c r="AK146" s="155"/>
      <c r="AL146" s="153" t="s">
        <v>40</v>
      </c>
    </row>
    <row r="147" spans="1:38" s="21" customFormat="1" ht="26.25" customHeight="1" thickBot="1">
      <c r="A147" s="152"/>
      <c r="B147" s="153" t="s">
        <v>337</v>
      </c>
      <c r="C147" s="153" t="s">
        <v>344</v>
      </c>
      <c r="D147" s="154" t="s">
        <v>267</v>
      </c>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6"/>
      <c r="AF147" s="155"/>
      <c r="AG147" s="155"/>
      <c r="AH147" s="155"/>
      <c r="AI147" s="155"/>
      <c r="AJ147" s="155"/>
      <c r="AK147" s="155"/>
      <c r="AL147" s="153" t="s">
        <v>40</v>
      </c>
    </row>
    <row r="148" spans="1:38" s="21" customFormat="1" ht="26.25" customHeight="1" thickBot="1">
      <c r="A148" s="152"/>
      <c r="B148" s="153" t="s">
        <v>338</v>
      </c>
      <c r="C148" s="153" t="s">
        <v>345</v>
      </c>
      <c r="D148" s="154" t="s">
        <v>267</v>
      </c>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6"/>
      <c r="AF148" s="155"/>
      <c r="AG148" s="155"/>
      <c r="AH148" s="155"/>
      <c r="AI148" s="155"/>
      <c r="AJ148" s="155"/>
      <c r="AK148" s="155"/>
      <c r="AL148" s="153" t="s">
        <v>390</v>
      </c>
    </row>
    <row r="149" spans="1:38" s="21" customFormat="1" ht="26.25" customHeight="1" thickBot="1">
      <c r="A149" s="152"/>
      <c r="B149" s="153" t="s">
        <v>339</v>
      </c>
      <c r="C149" s="153" t="s">
        <v>346</v>
      </c>
      <c r="D149" s="154" t="s">
        <v>267</v>
      </c>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6"/>
      <c r="AF149" s="155"/>
      <c r="AG149" s="155"/>
      <c r="AH149" s="155"/>
      <c r="AI149" s="155"/>
      <c r="AJ149" s="155"/>
      <c r="AK149" s="155"/>
      <c r="AL149" s="153" t="s">
        <v>390</v>
      </c>
    </row>
    <row r="150" spans="1:38" s="6" customFormat="1" ht="15" customHeight="1" thickBot="1">
      <c r="A150" s="157"/>
      <c r="B150" s="144"/>
      <c r="C150" s="144"/>
      <c r="D150" s="145"/>
      <c r="E150" s="158"/>
      <c r="F150" s="158"/>
      <c r="G150" s="158"/>
      <c r="H150" s="158"/>
      <c r="I150" s="158"/>
      <c r="J150" s="158"/>
      <c r="K150" s="158"/>
      <c r="L150" s="158"/>
      <c r="M150" s="158"/>
      <c r="N150" s="158"/>
      <c r="O150" s="145"/>
      <c r="P150" s="145"/>
      <c r="Q150" s="145"/>
      <c r="R150" s="145"/>
      <c r="S150" s="145"/>
      <c r="T150" s="145"/>
      <c r="U150" s="145"/>
      <c r="V150" s="145"/>
      <c r="W150" s="145"/>
      <c r="X150" s="145"/>
      <c r="Y150" s="145"/>
      <c r="Z150" s="145"/>
      <c r="AA150" s="145"/>
      <c r="AB150" s="145"/>
      <c r="AC150" s="145"/>
      <c r="AD150" s="145"/>
      <c r="AE150" s="64"/>
      <c r="AF150" s="159"/>
      <c r="AG150" s="159"/>
      <c r="AH150" s="159"/>
      <c r="AI150" s="159"/>
      <c r="AJ150" s="159"/>
      <c r="AK150" s="159"/>
      <c r="AL150" s="160"/>
    </row>
    <row r="151" spans="1:38" s="6" customFormat="1" ht="26.25" customHeight="1" thickBot="1">
      <c r="A151" s="161"/>
      <c r="B151" s="162" t="s">
        <v>311</v>
      </c>
      <c r="C151" s="162" t="s">
        <v>354</v>
      </c>
      <c r="D151" s="161"/>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4"/>
      <c r="AF151" s="163"/>
      <c r="AG151" s="163"/>
      <c r="AH151" s="163"/>
      <c r="AI151" s="163"/>
      <c r="AJ151" s="163"/>
      <c r="AK151" s="163"/>
      <c r="AL151" s="162"/>
    </row>
    <row r="152" spans="1:38" s="6" customFormat="1" ht="37.5" customHeight="1" thickBot="1">
      <c r="A152" s="165"/>
      <c r="B152" s="166" t="s">
        <v>352</v>
      </c>
      <c r="C152" s="167" t="s">
        <v>350</v>
      </c>
      <c r="D152" s="165" t="s">
        <v>283</v>
      </c>
      <c r="E152" s="168">
        <f>E141 + E151 + IF(AND(OR($B$4="AT",$B$4="BE",$B$4="CH",$B$4="GB",$B$4="IE",$B$4="LT",$B$4="LU",$B$4="NL"),SUM(E143:E149)&gt;0),SUM(E143:E149)-SUM(E27:E33),0)</f>
        <v>260.95993127407314</v>
      </c>
      <c r="F152" s="168">
        <f t="shared" ref="F152:AD152" si="1">F141 + F151 + IF(AND(OR($B$4="AT",$B$4="BE",$B$4="CH",$B$4="GB",$B$4="IE",$B$4="LT",$B$4="LU",$B$4="NL"),SUM(F143:F149)&gt;0),SUM(F143:F149)-SUM(F27:F33),0)</f>
        <v>300.14240637682411</v>
      </c>
      <c r="G152" s="168">
        <f t="shared" si="1"/>
        <v>441.9493937561486</v>
      </c>
      <c r="H152" s="168">
        <f t="shared" si="1"/>
        <v>189.1770944543392</v>
      </c>
      <c r="I152" s="168">
        <f t="shared" si="1"/>
        <v>125.72131936504572</v>
      </c>
      <c r="J152" s="168">
        <f t="shared" si="1"/>
        <v>161.07415523986219</v>
      </c>
      <c r="K152" s="168">
        <f t="shared" si="1"/>
        <v>271.51526676951295</v>
      </c>
      <c r="L152" s="168">
        <f t="shared" si="1"/>
        <v>14.616875257845283</v>
      </c>
      <c r="M152" s="168">
        <f t="shared" si="1"/>
        <v>1041.9963065973197</v>
      </c>
      <c r="N152" s="168">
        <f t="shared" si="1"/>
        <v>41.308468463571295</v>
      </c>
      <c r="O152" s="168">
        <f t="shared" si="1"/>
        <v>3.4248662878931051</v>
      </c>
      <c r="P152" s="168">
        <f t="shared" si="1"/>
        <v>2.3808486343602375</v>
      </c>
      <c r="Q152" s="168">
        <f t="shared" si="1"/>
        <v>5.3363605190845522</v>
      </c>
      <c r="R152" s="168">
        <f t="shared" si="1"/>
        <v>13.843236347279634</v>
      </c>
      <c r="S152" s="168">
        <f t="shared" si="1"/>
        <v>58.269709071393422</v>
      </c>
      <c r="T152" s="168">
        <f t="shared" si="1"/>
        <v>15.337995378585669</v>
      </c>
      <c r="U152" s="168">
        <f t="shared" si="1"/>
        <v>12.858680075291179</v>
      </c>
      <c r="V152" s="168">
        <f t="shared" si="1"/>
        <v>124.48247225119583</v>
      </c>
      <c r="W152" s="168">
        <f t="shared" si="1"/>
        <v>170.18811388091066</v>
      </c>
      <c r="X152" s="168">
        <f t="shared" si="1"/>
        <v>19.179720678016132</v>
      </c>
      <c r="Y152" s="168">
        <f t="shared" si="1"/>
        <v>18.064581719535916</v>
      </c>
      <c r="Z152" s="168">
        <f t="shared" si="1"/>
        <v>6.9174105789839153</v>
      </c>
      <c r="AA152" s="168">
        <f t="shared" si="1"/>
        <v>10.701332090672999</v>
      </c>
      <c r="AB152" s="168">
        <f t="shared" si="1"/>
        <v>60.12639335866168</v>
      </c>
      <c r="AC152" s="168">
        <f t="shared" si="1"/>
        <v>3.1976911658139673</v>
      </c>
      <c r="AD152" s="168">
        <f t="shared" si="1"/>
        <v>17.436559599806067</v>
      </c>
      <c r="AE152" s="156"/>
      <c r="AF152" s="168"/>
      <c r="AG152" s="168"/>
      <c r="AH152" s="168"/>
      <c r="AI152" s="168"/>
      <c r="AJ152" s="168"/>
      <c r="AK152" s="168"/>
      <c r="AL152" s="167"/>
    </row>
    <row r="153" spans="1:38" s="6" customFormat="1" ht="26.25" customHeight="1" thickBot="1">
      <c r="A153" s="161"/>
      <c r="B153" s="162" t="s">
        <v>312</v>
      </c>
      <c r="C153" s="162" t="s">
        <v>355</v>
      </c>
      <c r="D153" s="161" t="s">
        <v>306</v>
      </c>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4"/>
      <c r="AF153" s="163"/>
      <c r="AG153" s="163"/>
      <c r="AH153" s="163"/>
      <c r="AI153" s="163"/>
      <c r="AJ153" s="163"/>
      <c r="AK153" s="163"/>
      <c r="AL153" s="162"/>
    </row>
    <row r="154" spans="1:38" s="6" customFormat="1" ht="37.5" customHeight="1" thickBot="1">
      <c r="A154" s="165"/>
      <c r="B154" s="166" t="s">
        <v>353</v>
      </c>
      <c r="C154" s="167" t="s">
        <v>351</v>
      </c>
      <c r="D154" s="165" t="s">
        <v>310</v>
      </c>
      <c r="E154" s="168">
        <f>E141 + E153 - IF(OR($B$6=2005,$B$6&gt;=2020),SUM(E99:E122),0) + IF(AND(OR($B$4="AT",$B$4="BE",$B$4="CH",$B$4="GB",$B$4="IE",$B$4="LT",$B$4="LU",$B$4="NL"),SUM(E143:E149)&gt;0),SUM(E143:E149)-SUM(E27:E33),0)</f>
        <v>260.95993127407314</v>
      </c>
      <c r="F154" s="168">
        <f>F141 + F153 - IF(OR($B$6=2005,$B$6&gt;=2020),SUM(F99:F122),0) + IF(AND(OR($B$4="AT",$B$4="BE",$B$4="CH",$B$4="GB",$B$4="IE",$B$4="LT",$B$4="LU",$B$4="NL"),SUM(F143:F149)&gt;0),SUM(F143:F149)-SUM(F27:F33),0)</f>
        <v>300.14240637682411</v>
      </c>
      <c r="G154" s="168">
        <f>G141 + G153 + IF(AND(OR($B$4="AT",$B$4="BE",$B$4="CH",$B$4="GB",$B$4="IE",$B$4="LT",$B$4="LU",$B$4="NL"),SUM(G143:G149)&gt;0),SUM(G143:G149)-SUM(G27:G33),0)</f>
        <v>441.9493937561486</v>
      </c>
      <c r="H154" s="168">
        <f t="shared" ref="H154:AD154" si="2">H141 + H153 + IF(AND(OR($B$4="AT",$B$4="BE",$B$4="CH",$B$4="GB",$B$4="IE",$B$4="LT",$B$4="LU",$B$4="NL"),SUM(H143:H149)&gt;0),SUM(H143:H149)-SUM(H27:H33),0)</f>
        <v>189.1770944543392</v>
      </c>
      <c r="I154" s="168">
        <f t="shared" si="2"/>
        <v>125.72131936504572</v>
      </c>
      <c r="J154" s="168">
        <f t="shared" si="2"/>
        <v>161.07415523986219</v>
      </c>
      <c r="K154" s="168">
        <f t="shared" si="2"/>
        <v>271.51526676951295</v>
      </c>
      <c r="L154" s="168">
        <f t="shared" si="2"/>
        <v>14.616875257845283</v>
      </c>
      <c r="M154" s="168">
        <f t="shared" si="2"/>
        <v>1041.9963065973197</v>
      </c>
      <c r="N154" s="168">
        <f t="shared" si="2"/>
        <v>41.308468463571295</v>
      </c>
      <c r="O154" s="168">
        <f t="shared" si="2"/>
        <v>3.4248662878931051</v>
      </c>
      <c r="P154" s="168">
        <f t="shared" si="2"/>
        <v>2.3808486343602375</v>
      </c>
      <c r="Q154" s="168">
        <f t="shared" si="2"/>
        <v>5.3363605190845522</v>
      </c>
      <c r="R154" s="168">
        <f t="shared" si="2"/>
        <v>13.843236347279634</v>
      </c>
      <c r="S154" s="168">
        <f t="shared" si="2"/>
        <v>58.269709071393422</v>
      </c>
      <c r="T154" s="168">
        <f t="shared" si="2"/>
        <v>15.337995378585669</v>
      </c>
      <c r="U154" s="168">
        <f t="shared" si="2"/>
        <v>12.858680075291179</v>
      </c>
      <c r="V154" s="168">
        <f t="shared" si="2"/>
        <v>124.48247225119583</v>
      </c>
      <c r="W154" s="168">
        <f t="shared" si="2"/>
        <v>170.18811388091066</v>
      </c>
      <c r="X154" s="168">
        <f t="shared" si="2"/>
        <v>19.179720678016132</v>
      </c>
      <c r="Y154" s="168">
        <f t="shared" si="2"/>
        <v>18.064581719535916</v>
      </c>
      <c r="Z154" s="168">
        <f t="shared" si="2"/>
        <v>6.9174105789839153</v>
      </c>
      <c r="AA154" s="168">
        <f t="shared" si="2"/>
        <v>10.701332090672999</v>
      </c>
      <c r="AB154" s="168">
        <f t="shared" si="2"/>
        <v>60.12639335866168</v>
      </c>
      <c r="AC154" s="168">
        <f t="shared" si="2"/>
        <v>3.1976911658139673</v>
      </c>
      <c r="AD154" s="168">
        <f t="shared" si="2"/>
        <v>17.436559599806067</v>
      </c>
      <c r="AE154" s="169"/>
      <c r="AF154" s="168"/>
      <c r="AG154" s="168"/>
      <c r="AH154" s="168"/>
      <c r="AI154" s="168"/>
      <c r="AJ154" s="168"/>
      <c r="AK154" s="168"/>
      <c r="AL154" s="167"/>
    </row>
    <row r="155" spans="1:38" s="6" customFormat="1" ht="15" customHeight="1" thickBot="1">
      <c r="A155" s="157"/>
      <c r="B155" s="144"/>
      <c r="C155" s="144"/>
      <c r="D155" s="145"/>
      <c r="E155" s="158"/>
      <c r="F155" s="158"/>
      <c r="G155" s="158"/>
      <c r="H155" s="158"/>
      <c r="I155" s="158"/>
      <c r="J155" s="158"/>
      <c r="K155" s="158"/>
      <c r="L155" s="158"/>
      <c r="M155" s="158"/>
      <c r="N155" s="158"/>
      <c r="O155" s="145"/>
      <c r="P155" s="145"/>
      <c r="Q155" s="145"/>
      <c r="R155" s="145"/>
      <c r="S155" s="145"/>
      <c r="T155" s="145"/>
      <c r="U155" s="145"/>
      <c r="V155" s="145"/>
      <c r="W155" s="145"/>
      <c r="X155" s="145"/>
      <c r="Y155" s="145"/>
      <c r="Z155" s="145"/>
      <c r="AA155" s="145"/>
      <c r="AB155" s="145"/>
      <c r="AC155" s="145"/>
      <c r="AD155" s="145"/>
      <c r="AE155" s="64"/>
      <c r="AF155" s="159"/>
      <c r="AG155" s="159"/>
      <c r="AH155" s="159"/>
      <c r="AI155" s="159"/>
      <c r="AJ155" s="159"/>
      <c r="AK155" s="159"/>
      <c r="AL155" s="160"/>
    </row>
    <row r="156" spans="1:38" s="21" customFormat="1"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s="21" customFormat="1" ht="26.25" customHeight="1" thickBot="1">
      <c r="A157" s="172" t="s">
        <v>313</v>
      </c>
      <c r="B157" s="172" t="s">
        <v>314</v>
      </c>
      <c r="C157" s="172" t="s">
        <v>315</v>
      </c>
      <c r="D157" s="173"/>
      <c r="E157" s="174">
        <v>2.5781131300000002</v>
      </c>
      <c r="F157" s="174">
        <v>7.8239470000000005E-2</v>
      </c>
      <c r="G157" s="174">
        <v>0.16849322999999999</v>
      </c>
      <c r="H157" s="174" t="s">
        <v>401</v>
      </c>
      <c r="I157" s="174">
        <v>3.5112530000000003E-2</v>
      </c>
      <c r="J157" s="174">
        <v>3.5112530000000003E-2</v>
      </c>
      <c r="K157" s="174" t="s">
        <v>401</v>
      </c>
      <c r="L157" s="174" t="s">
        <v>401</v>
      </c>
      <c r="M157" s="174">
        <v>0.64424006</v>
      </c>
      <c r="N157" s="174" t="s">
        <v>401</v>
      </c>
      <c r="O157" s="174" t="s">
        <v>401</v>
      </c>
      <c r="P157" s="174" t="s">
        <v>401</v>
      </c>
      <c r="Q157" s="174" t="s">
        <v>401</v>
      </c>
      <c r="R157" s="174" t="s">
        <v>401</v>
      </c>
      <c r="S157" s="174" t="s">
        <v>401</v>
      </c>
      <c r="T157" s="174" t="s">
        <v>401</v>
      </c>
      <c r="U157" s="174" t="s">
        <v>401</v>
      </c>
      <c r="V157" s="174" t="s">
        <v>401</v>
      </c>
      <c r="W157" s="174" t="s">
        <v>401</v>
      </c>
      <c r="X157" s="174" t="s">
        <v>401</v>
      </c>
      <c r="Y157" s="174" t="s">
        <v>401</v>
      </c>
      <c r="Z157" s="174" t="s">
        <v>401</v>
      </c>
      <c r="AA157" s="174" t="s">
        <v>401</v>
      </c>
      <c r="AB157" s="174" t="s">
        <v>401</v>
      </c>
      <c r="AC157" s="174" t="s">
        <v>399</v>
      </c>
      <c r="AD157" s="174" t="s">
        <v>399</v>
      </c>
      <c r="AE157" s="175" t="s">
        <v>402</v>
      </c>
      <c r="AF157" s="176">
        <v>8845.8942891162678</v>
      </c>
      <c r="AG157" s="176" t="s">
        <v>399</v>
      </c>
      <c r="AH157" s="176" t="s">
        <v>399</v>
      </c>
      <c r="AI157" s="176" t="s">
        <v>399</v>
      </c>
      <c r="AJ157" s="176" t="s">
        <v>399</v>
      </c>
      <c r="AK157" s="176" t="s">
        <v>399</v>
      </c>
      <c r="AL157" s="172" t="s">
        <v>40</v>
      </c>
    </row>
    <row r="158" spans="1:38" s="21" customFormat="1" ht="26.25" customHeight="1" thickBot="1">
      <c r="A158" s="172" t="s">
        <v>313</v>
      </c>
      <c r="B158" s="172" t="s">
        <v>316</v>
      </c>
      <c r="C158" s="172" t="s">
        <v>317</v>
      </c>
      <c r="D158" s="173"/>
      <c r="E158" s="174">
        <v>0.20815982</v>
      </c>
      <c r="F158" s="174">
        <v>1.0027370000000001E-2</v>
      </c>
      <c r="G158" s="174">
        <v>1.3045650000000001E-2</v>
      </c>
      <c r="H158" s="174" t="s">
        <v>401</v>
      </c>
      <c r="I158" s="174">
        <v>1.1856799999999999E-3</v>
      </c>
      <c r="J158" s="174">
        <v>1.1856799999999999E-3</v>
      </c>
      <c r="K158" s="174" t="s">
        <v>401</v>
      </c>
      <c r="L158" s="174" t="s">
        <v>401</v>
      </c>
      <c r="M158" s="174">
        <v>0.32330494999999998</v>
      </c>
      <c r="N158" s="174" t="s">
        <v>401</v>
      </c>
      <c r="O158" s="174" t="s">
        <v>401</v>
      </c>
      <c r="P158" s="174" t="s">
        <v>401</v>
      </c>
      <c r="Q158" s="174" t="s">
        <v>401</v>
      </c>
      <c r="R158" s="174" t="s">
        <v>401</v>
      </c>
      <c r="S158" s="174" t="s">
        <v>401</v>
      </c>
      <c r="T158" s="174" t="s">
        <v>401</v>
      </c>
      <c r="U158" s="174" t="s">
        <v>401</v>
      </c>
      <c r="V158" s="174" t="s">
        <v>401</v>
      </c>
      <c r="W158" s="174" t="s">
        <v>401</v>
      </c>
      <c r="X158" s="174" t="s">
        <v>401</v>
      </c>
      <c r="Y158" s="174" t="s">
        <v>401</v>
      </c>
      <c r="Z158" s="174" t="s">
        <v>401</v>
      </c>
      <c r="AA158" s="174" t="s">
        <v>401</v>
      </c>
      <c r="AB158" s="174" t="s">
        <v>401</v>
      </c>
      <c r="AC158" s="174" t="s">
        <v>399</v>
      </c>
      <c r="AD158" s="174" t="s">
        <v>399</v>
      </c>
      <c r="AE158" s="175" t="s">
        <v>402</v>
      </c>
      <c r="AF158" s="176">
        <v>684.89646439245189</v>
      </c>
      <c r="AG158" s="176" t="s">
        <v>399</v>
      </c>
      <c r="AH158" s="176" t="s">
        <v>399</v>
      </c>
      <c r="AI158" s="176" t="s">
        <v>399</v>
      </c>
      <c r="AJ158" s="176" t="s">
        <v>399</v>
      </c>
      <c r="AK158" s="176" t="s">
        <v>399</v>
      </c>
      <c r="AL158" s="172" t="s">
        <v>40</v>
      </c>
    </row>
    <row r="159" spans="1:38" s="21" customFormat="1" ht="26.25" customHeight="1" thickBot="1">
      <c r="A159" s="172" t="s">
        <v>318</v>
      </c>
      <c r="B159" s="172" t="s">
        <v>319</v>
      </c>
      <c r="C159" s="172" t="s">
        <v>388</v>
      </c>
      <c r="D159" s="173"/>
      <c r="E159" s="174">
        <v>0.51097774869109946</v>
      </c>
      <c r="F159" s="174">
        <v>1.2364005235602092E-2</v>
      </c>
      <c r="G159" s="174">
        <v>0.14238219895287957</v>
      </c>
      <c r="H159" s="174" t="s">
        <v>401</v>
      </c>
      <c r="I159" s="174">
        <v>2.3289950261780101E-2</v>
      </c>
      <c r="J159" s="174">
        <v>2.5774083769633506E-2</v>
      </c>
      <c r="K159" s="174">
        <v>2.5774083769633506E-2</v>
      </c>
      <c r="L159" s="174">
        <v>5.3393324607329835E-4</v>
      </c>
      <c r="M159" s="174">
        <v>2.7154319371727745E-2</v>
      </c>
      <c r="N159" s="174">
        <v>1.1623036649214659E-3</v>
      </c>
      <c r="O159" s="174">
        <v>1.1623036649214658E-4</v>
      </c>
      <c r="P159" s="174">
        <v>1.7434554973821988E-4</v>
      </c>
      <c r="Q159" s="174">
        <v>3.0801047120418844E-3</v>
      </c>
      <c r="R159" s="174">
        <v>3.2835078534031409E-3</v>
      </c>
      <c r="S159" s="174">
        <v>8.0053664921465959E-3</v>
      </c>
      <c r="T159" s="174">
        <v>0.14238219895287957</v>
      </c>
      <c r="U159" s="174">
        <v>1.2058900523560208E-3</v>
      </c>
      <c r="V159" s="174">
        <v>8.7172774869109931E-3</v>
      </c>
      <c r="W159" s="174">
        <v>2.4263089005235601E-3</v>
      </c>
      <c r="X159" s="174">
        <v>2.7604712041884813E-5</v>
      </c>
      <c r="Y159" s="174">
        <v>1.5981675392670158E-4</v>
      </c>
      <c r="Z159" s="174">
        <v>1.1623036649214658E-4</v>
      </c>
      <c r="AA159" s="174">
        <v>4.2133507853403141E-5</v>
      </c>
      <c r="AB159" s="174">
        <v>3.4578534031413612E-4</v>
      </c>
      <c r="AC159" s="174">
        <v>8.4267015706806288E-4</v>
      </c>
      <c r="AD159" s="174">
        <v>2.5948429319371728E-3</v>
      </c>
      <c r="AE159" s="175"/>
      <c r="AF159" s="176">
        <v>295.00719895287955</v>
      </c>
      <c r="AG159" s="176" t="s">
        <v>399</v>
      </c>
      <c r="AH159" s="176" t="s">
        <v>399</v>
      </c>
      <c r="AI159" s="176" t="s">
        <v>399</v>
      </c>
      <c r="AJ159" s="176" t="s">
        <v>399</v>
      </c>
      <c r="AK159" s="176" t="s">
        <v>399</v>
      </c>
      <c r="AL159" s="172" t="s">
        <v>40</v>
      </c>
    </row>
    <row r="160" spans="1:38" s="21" customFormat="1" ht="26.25" customHeight="1" thickBot="1">
      <c r="A160" s="172" t="s">
        <v>320</v>
      </c>
      <c r="B160" s="172" t="s">
        <v>321</v>
      </c>
      <c r="C160" s="172" t="s">
        <v>322</v>
      </c>
      <c r="D160" s="173"/>
      <c r="E160" s="176" t="s">
        <v>406</v>
      </c>
      <c r="F160" s="176" t="s">
        <v>406</v>
      </c>
      <c r="G160" s="176" t="s">
        <v>406</v>
      </c>
      <c r="H160" s="176" t="s">
        <v>406</v>
      </c>
      <c r="I160" s="176" t="s">
        <v>406</v>
      </c>
      <c r="J160" s="176" t="s">
        <v>406</v>
      </c>
      <c r="K160" s="176" t="s">
        <v>406</v>
      </c>
      <c r="L160" s="176" t="s">
        <v>406</v>
      </c>
      <c r="M160" s="176" t="s">
        <v>406</v>
      </c>
      <c r="N160" s="176" t="s">
        <v>406</v>
      </c>
      <c r="O160" s="176" t="s">
        <v>406</v>
      </c>
      <c r="P160" s="176" t="s">
        <v>406</v>
      </c>
      <c r="Q160" s="176" t="s">
        <v>406</v>
      </c>
      <c r="R160" s="176" t="s">
        <v>406</v>
      </c>
      <c r="S160" s="176" t="s">
        <v>406</v>
      </c>
      <c r="T160" s="176" t="s">
        <v>406</v>
      </c>
      <c r="U160" s="176" t="s">
        <v>406</v>
      </c>
      <c r="V160" s="176" t="s">
        <v>406</v>
      </c>
      <c r="W160" s="176" t="s">
        <v>406</v>
      </c>
      <c r="X160" s="176" t="s">
        <v>406</v>
      </c>
      <c r="Y160" s="176" t="s">
        <v>406</v>
      </c>
      <c r="Z160" s="176" t="s">
        <v>406</v>
      </c>
      <c r="AA160" s="176" t="s">
        <v>406</v>
      </c>
      <c r="AB160" s="176" t="s">
        <v>406</v>
      </c>
      <c r="AC160" s="176" t="s">
        <v>406</v>
      </c>
      <c r="AD160" s="176" t="s">
        <v>406</v>
      </c>
      <c r="AE160" s="156"/>
      <c r="AF160" s="176" t="s">
        <v>399</v>
      </c>
      <c r="AG160" s="176" t="s">
        <v>399</v>
      </c>
      <c r="AH160" s="176" t="s">
        <v>399</v>
      </c>
      <c r="AI160" s="176" t="s">
        <v>399</v>
      </c>
      <c r="AJ160" s="176" t="s">
        <v>399</v>
      </c>
      <c r="AK160" s="176" t="s">
        <v>406</v>
      </c>
      <c r="AL160" s="172" t="s">
        <v>40</v>
      </c>
    </row>
    <row r="161" spans="1:38" s="6" customFormat="1" ht="26.25" customHeight="1" thickBot="1">
      <c r="A161" s="177" t="s">
        <v>320</v>
      </c>
      <c r="B161" s="177" t="s">
        <v>323</v>
      </c>
      <c r="C161" s="177" t="s">
        <v>324</v>
      </c>
      <c r="D161" s="178"/>
      <c r="E161" s="179" t="s">
        <v>406</v>
      </c>
      <c r="F161" s="179" t="s">
        <v>406</v>
      </c>
      <c r="G161" s="179" t="s">
        <v>406</v>
      </c>
      <c r="H161" s="179" t="s">
        <v>406</v>
      </c>
      <c r="I161" s="179" t="s">
        <v>406</v>
      </c>
      <c r="J161" s="179" t="s">
        <v>406</v>
      </c>
      <c r="K161" s="179" t="s">
        <v>406</v>
      </c>
      <c r="L161" s="179" t="s">
        <v>406</v>
      </c>
      <c r="M161" s="179" t="s">
        <v>406</v>
      </c>
      <c r="N161" s="179" t="s">
        <v>406</v>
      </c>
      <c r="O161" s="179" t="s">
        <v>406</v>
      </c>
      <c r="P161" s="179" t="s">
        <v>406</v>
      </c>
      <c r="Q161" s="179" t="s">
        <v>406</v>
      </c>
      <c r="R161" s="179" t="s">
        <v>406</v>
      </c>
      <c r="S161" s="179" t="s">
        <v>406</v>
      </c>
      <c r="T161" s="179" t="s">
        <v>406</v>
      </c>
      <c r="U161" s="179" t="s">
        <v>406</v>
      </c>
      <c r="V161" s="179" t="s">
        <v>406</v>
      </c>
      <c r="W161" s="179" t="s">
        <v>406</v>
      </c>
      <c r="X161" s="179" t="s">
        <v>406</v>
      </c>
      <c r="Y161" s="179" t="s">
        <v>406</v>
      </c>
      <c r="Z161" s="179" t="s">
        <v>406</v>
      </c>
      <c r="AA161" s="179" t="s">
        <v>406</v>
      </c>
      <c r="AB161" s="179" t="s">
        <v>406</v>
      </c>
      <c r="AC161" s="179" t="s">
        <v>406</v>
      </c>
      <c r="AD161" s="179" t="s">
        <v>406</v>
      </c>
      <c r="AE161" s="164"/>
      <c r="AF161" s="179" t="s">
        <v>399</v>
      </c>
      <c r="AG161" s="179" t="s">
        <v>399</v>
      </c>
      <c r="AH161" s="179" t="s">
        <v>399</v>
      </c>
      <c r="AI161" s="179" t="s">
        <v>399</v>
      </c>
      <c r="AJ161" s="179" t="s">
        <v>399</v>
      </c>
      <c r="AK161" s="179" t="s">
        <v>406</v>
      </c>
      <c r="AL161" s="177" t="s">
        <v>389</v>
      </c>
    </row>
    <row r="162" spans="1:38" s="6" customFormat="1" ht="26.25" customHeight="1" thickBot="1">
      <c r="A162" s="180" t="s">
        <v>325</v>
      </c>
      <c r="B162" s="180" t="s">
        <v>326</v>
      </c>
      <c r="C162" s="180" t="s">
        <v>327</v>
      </c>
      <c r="D162" s="181"/>
      <c r="E162" s="182" t="s">
        <v>406</v>
      </c>
      <c r="F162" s="182" t="s">
        <v>406</v>
      </c>
      <c r="G162" s="182" t="s">
        <v>406</v>
      </c>
      <c r="H162" s="182" t="s">
        <v>406</v>
      </c>
      <c r="I162" s="182" t="s">
        <v>406</v>
      </c>
      <c r="J162" s="182" t="s">
        <v>406</v>
      </c>
      <c r="K162" s="182" t="s">
        <v>406</v>
      </c>
      <c r="L162" s="182" t="s">
        <v>406</v>
      </c>
      <c r="M162" s="182" t="s">
        <v>406</v>
      </c>
      <c r="N162" s="182" t="s">
        <v>406</v>
      </c>
      <c r="O162" s="182" t="s">
        <v>406</v>
      </c>
      <c r="P162" s="182" t="s">
        <v>406</v>
      </c>
      <c r="Q162" s="182" t="s">
        <v>406</v>
      </c>
      <c r="R162" s="182" t="s">
        <v>406</v>
      </c>
      <c r="S162" s="182" t="s">
        <v>406</v>
      </c>
      <c r="T162" s="182" t="s">
        <v>406</v>
      </c>
      <c r="U162" s="182" t="s">
        <v>406</v>
      </c>
      <c r="V162" s="182" t="s">
        <v>406</v>
      </c>
      <c r="W162" s="182" t="s">
        <v>406</v>
      </c>
      <c r="X162" s="182" t="s">
        <v>406</v>
      </c>
      <c r="Y162" s="182" t="s">
        <v>406</v>
      </c>
      <c r="Z162" s="182" t="s">
        <v>406</v>
      </c>
      <c r="AA162" s="182" t="s">
        <v>406</v>
      </c>
      <c r="AB162" s="182" t="s">
        <v>406</v>
      </c>
      <c r="AC162" s="182" t="s">
        <v>406</v>
      </c>
      <c r="AD162" s="182" t="s">
        <v>406</v>
      </c>
      <c r="AE162" s="164"/>
      <c r="AF162" s="182" t="s">
        <v>399</v>
      </c>
      <c r="AG162" s="182" t="s">
        <v>399</v>
      </c>
      <c r="AH162" s="182" t="s">
        <v>399</v>
      </c>
      <c r="AI162" s="182" t="s">
        <v>399</v>
      </c>
      <c r="AJ162" s="182" t="s">
        <v>399</v>
      </c>
      <c r="AK162" s="182" t="s">
        <v>406</v>
      </c>
      <c r="AL162" s="180" t="s">
        <v>389</v>
      </c>
    </row>
    <row r="163" spans="1:38" s="6" customFormat="1" ht="26.25" customHeight="1" thickBot="1">
      <c r="A163" s="180" t="s">
        <v>325</v>
      </c>
      <c r="B163" s="180" t="s">
        <v>328</v>
      </c>
      <c r="C163" s="180" t="s">
        <v>329</v>
      </c>
      <c r="D163" s="181"/>
      <c r="E163" s="182" t="s">
        <v>406</v>
      </c>
      <c r="F163" s="182" t="s">
        <v>406</v>
      </c>
      <c r="G163" s="182" t="s">
        <v>406</v>
      </c>
      <c r="H163" s="182" t="s">
        <v>406</v>
      </c>
      <c r="I163" s="182" t="s">
        <v>406</v>
      </c>
      <c r="J163" s="182" t="s">
        <v>406</v>
      </c>
      <c r="K163" s="182" t="s">
        <v>406</v>
      </c>
      <c r="L163" s="182" t="s">
        <v>406</v>
      </c>
      <c r="M163" s="182" t="s">
        <v>406</v>
      </c>
      <c r="N163" s="182" t="s">
        <v>406</v>
      </c>
      <c r="O163" s="182" t="s">
        <v>406</v>
      </c>
      <c r="P163" s="182" t="s">
        <v>406</v>
      </c>
      <c r="Q163" s="182" t="s">
        <v>406</v>
      </c>
      <c r="R163" s="182" t="s">
        <v>406</v>
      </c>
      <c r="S163" s="182" t="s">
        <v>406</v>
      </c>
      <c r="T163" s="182" t="s">
        <v>406</v>
      </c>
      <c r="U163" s="182" t="s">
        <v>406</v>
      </c>
      <c r="V163" s="182" t="s">
        <v>406</v>
      </c>
      <c r="W163" s="182" t="s">
        <v>406</v>
      </c>
      <c r="X163" s="182" t="s">
        <v>406</v>
      </c>
      <c r="Y163" s="182" t="s">
        <v>406</v>
      </c>
      <c r="Z163" s="182" t="s">
        <v>406</v>
      </c>
      <c r="AA163" s="182" t="s">
        <v>406</v>
      </c>
      <c r="AB163" s="182" t="s">
        <v>406</v>
      </c>
      <c r="AC163" s="182" t="s">
        <v>406</v>
      </c>
      <c r="AD163" s="182" t="s">
        <v>406</v>
      </c>
      <c r="AE163" s="164"/>
      <c r="AF163" s="182" t="s">
        <v>399</v>
      </c>
      <c r="AG163" s="182" t="s">
        <v>399</v>
      </c>
      <c r="AH163" s="182" t="s">
        <v>399</v>
      </c>
      <c r="AI163" s="182" t="s">
        <v>399</v>
      </c>
      <c r="AJ163" s="182" t="s">
        <v>399</v>
      </c>
      <c r="AK163" s="182" t="s">
        <v>406</v>
      </c>
      <c r="AL163" s="180" t="s">
        <v>330</v>
      </c>
    </row>
    <row r="164" spans="1:38" s="6" customFormat="1" ht="26.25" customHeight="1" thickBot="1">
      <c r="A164" s="180" t="s">
        <v>325</v>
      </c>
      <c r="B164" s="180" t="s">
        <v>331</v>
      </c>
      <c r="C164" s="180" t="s">
        <v>332</v>
      </c>
      <c r="D164" s="181"/>
      <c r="E164" s="182" t="s">
        <v>406</v>
      </c>
      <c r="F164" s="182" t="s">
        <v>406</v>
      </c>
      <c r="G164" s="182" t="s">
        <v>406</v>
      </c>
      <c r="H164" s="182" t="s">
        <v>406</v>
      </c>
      <c r="I164" s="182" t="s">
        <v>406</v>
      </c>
      <c r="J164" s="182" t="s">
        <v>406</v>
      </c>
      <c r="K164" s="182" t="s">
        <v>406</v>
      </c>
      <c r="L164" s="182" t="s">
        <v>406</v>
      </c>
      <c r="M164" s="182" t="s">
        <v>406</v>
      </c>
      <c r="N164" s="182" t="s">
        <v>406</v>
      </c>
      <c r="O164" s="182" t="s">
        <v>406</v>
      </c>
      <c r="P164" s="182" t="s">
        <v>406</v>
      </c>
      <c r="Q164" s="182" t="s">
        <v>406</v>
      </c>
      <c r="R164" s="182" t="s">
        <v>406</v>
      </c>
      <c r="S164" s="182" t="s">
        <v>406</v>
      </c>
      <c r="T164" s="182" t="s">
        <v>406</v>
      </c>
      <c r="U164" s="182" t="s">
        <v>406</v>
      </c>
      <c r="V164" s="182" t="s">
        <v>406</v>
      </c>
      <c r="W164" s="182" t="s">
        <v>406</v>
      </c>
      <c r="X164" s="182" t="s">
        <v>406</v>
      </c>
      <c r="Y164" s="182" t="s">
        <v>406</v>
      </c>
      <c r="Z164" s="182" t="s">
        <v>406</v>
      </c>
      <c r="AA164" s="182" t="s">
        <v>406</v>
      </c>
      <c r="AB164" s="182" t="s">
        <v>406</v>
      </c>
      <c r="AC164" s="182" t="s">
        <v>406</v>
      </c>
      <c r="AD164" s="182" t="s">
        <v>406</v>
      </c>
      <c r="AE164" s="183"/>
      <c r="AF164" s="182" t="s">
        <v>399</v>
      </c>
      <c r="AG164" s="182" t="s">
        <v>399</v>
      </c>
      <c r="AH164" s="182" t="s">
        <v>399</v>
      </c>
      <c r="AI164" s="182" t="s">
        <v>399</v>
      </c>
      <c r="AJ164" s="182" t="s">
        <v>399</v>
      </c>
      <c r="AK164" s="182" t="s">
        <v>406</v>
      </c>
      <c r="AL164" s="180"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61" t="s">
        <v>682</v>
      </c>
      <c r="B166" s="361"/>
      <c r="C166" s="361"/>
      <c r="D166" s="361"/>
      <c r="E166" s="361"/>
      <c r="F166" s="361"/>
      <c r="G166" s="361"/>
      <c r="H166" s="185"/>
      <c r="I166" s="186"/>
      <c r="J166" s="186"/>
      <c r="K166" s="186"/>
      <c r="L166" s="186"/>
      <c r="M166" s="186"/>
      <c r="N166" s="186"/>
      <c r="O166" s="186"/>
      <c r="P166" s="186"/>
      <c r="Q166" s="186"/>
      <c r="R166" s="186"/>
      <c r="S166" s="186"/>
      <c r="T166" s="186"/>
      <c r="U166" s="186"/>
      <c r="V166" s="187"/>
      <c r="W166" s="187"/>
      <c r="X166" s="187"/>
      <c r="Y166" s="187"/>
      <c r="Z166" s="187"/>
      <c r="AA166" s="187"/>
      <c r="AB166" s="187"/>
      <c r="AC166" s="106"/>
      <c r="AD166" s="107"/>
      <c r="AE166" s="188"/>
      <c r="AF166" s="195"/>
      <c r="AG166" s="189"/>
      <c r="AH166" s="189"/>
      <c r="AI166" s="189"/>
      <c r="AJ166" s="189"/>
      <c r="AK166" s="189"/>
      <c r="AL166" s="109"/>
    </row>
    <row r="167" spans="1:38" s="190" customFormat="1" ht="63.75" customHeight="1">
      <c r="A167" s="361" t="s">
        <v>683</v>
      </c>
      <c r="B167" s="361"/>
      <c r="C167" s="361"/>
      <c r="D167" s="361"/>
      <c r="E167" s="361"/>
      <c r="F167" s="361"/>
      <c r="G167" s="361"/>
      <c r="H167" s="185"/>
      <c r="I167" s="186"/>
      <c r="J167" s="146"/>
      <c r="K167" s="146"/>
      <c r="L167" s="146"/>
      <c r="M167" s="186"/>
      <c r="N167" s="186"/>
      <c r="O167" s="186"/>
      <c r="P167" s="186"/>
      <c r="Q167" s="186"/>
      <c r="R167" s="186"/>
      <c r="S167" s="186"/>
      <c r="T167" s="186"/>
      <c r="U167" s="186"/>
      <c r="AE167" s="191"/>
      <c r="AF167" s="192"/>
      <c r="AG167" s="192"/>
      <c r="AH167" s="192"/>
      <c r="AI167" s="192"/>
      <c r="AJ167" s="192"/>
      <c r="AK167" s="192"/>
    </row>
    <row r="168" spans="1:38" s="190" customFormat="1" ht="26.25" customHeight="1">
      <c r="A168" s="361" t="s">
        <v>684</v>
      </c>
      <c r="B168" s="361"/>
      <c r="C168" s="361"/>
      <c r="D168" s="361"/>
      <c r="E168" s="361"/>
      <c r="F168" s="361"/>
      <c r="G168" s="361"/>
      <c r="H168" s="185"/>
      <c r="I168" s="186"/>
      <c r="J168" s="146"/>
      <c r="K168" s="146"/>
      <c r="L168" s="146"/>
      <c r="M168" s="186"/>
      <c r="N168" s="186"/>
      <c r="O168" s="186"/>
      <c r="P168" s="186"/>
      <c r="Q168" s="186"/>
      <c r="R168" s="186"/>
      <c r="S168" s="186"/>
      <c r="T168" s="186"/>
      <c r="U168" s="186"/>
      <c r="AE168" s="191"/>
      <c r="AF168" s="192"/>
      <c r="AG168" s="192"/>
      <c r="AH168" s="192"/>
      <c r="AI168" s="192"/>
      <c r="AJ168" s="192"/>
      <c r="AK168" s="192"/>
    </row>
    <row r="169" spans="1:38" s="105" customFormat="1" ht="26.25" customHeight="1">
      <c r="A169" s="361" t="s">
        <v>685</v>
      </c>
      <c r="B169" s="361"/>
      <c r="C169" s="361"/>
      <c r="D169" s="361"/>
      <c r="E169" s="361"/>
      <c r="F169" s="361"/>
      <c r="G169" s="361"/>
      <c r="H169" s="185"/>
      <c r="I169" s="186"/>
      <c r="J169" s="146"/>
      <c r="K169" s="146"/>
      <c r="L169" s="146"/>
      <c r="M169" s="186"/>
      <c r="N169" s="186"/>
      <c r="O169" s="186"/>
      <c r="P169" s="186"/>
      <c r="Q169" s="186"/>
      <c r="R169" s="186"/>
      <c r="S169" s="186"/>
      <c r="T169" s="186"/>
      <c r="U169" s="186"/>
      <c r="V169" s="187"/>
      <c r="W169" s="187"/>
      <c r="X169" s="187"/>
      <c r="Y169" s="187"/>
      <c r="Z169" s="187"/>
      <c r="AA169" s="187"/>
      <c r="AB169" s="187"/>
      <c r="AC169" s="106"/>
      <c r="AD169" s="107"/>
      <c r="AE169" s="188"/>
      <c r="AF169" s="195"/>
      <c r="AG169" s="189"/>
      <c r="AH169" s="189"/>
      <c r="AI169" s="189"/>
      <c r="AJ169" s="189"/>
      <c r="AK169" s="189"/>
      <c r="AL169" s="109"/>
    </row>
    <row r="170" spans="1:38" s="190" customFormat="1" ht="52.5" customHeight="1">
      <c r="A170" s="361" t="s">
        <v>686</v>
      </c>
      <c r="B170" s="361"/>
      <c r="C170" s="361"/>
      <c r="D170" s="361"/>
      <c r="E170" s="361"/>
      <c r="F170" s="361"/>
      <c r="G170" s="361"/>
      <c r="H170" s="185"/>
      <c r="I170" s="186"/>
      <c r="J170" s="146"/>
      <c r="K170" s="146"/>
      <c r="L170" s="146"/>
      <c r="M170" s="186"/>
      <c r="N170" s="186"/>
      <c r="O170" s="186"/>
      <c r="P170" s="186"/>
      <c r="Q170" s="186"/>
      <c r="R170" s="186"/>
      <c r="S170" s="186"/>
      <c r="T170" s="186"/>
      <c r="U170" s="186"/>
      <c r="AE170" s="191"/>
      <c r="AF170" s="192"/>
      <c r="AG170" s="192"/>
      <c r="AH170" s="192"/>
      <c r="AI170" s="192"/>
      <c r="AJ170" s="192"/>
      <c r="AK170" s="1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7" width="8.5703125" style="21" customWidth="1"/>
    <col min="8" max="8" width="10" style="21" customWidth="1"/>
    <col min="9" max="24" width="8.5703125" style="21" customWidth="1"/>
    <col min="25" max="25" width="8.85546875" style="21" customWidth="1"/>
    <col min="26" max="30" width="8.5703125" style="21" customWidth="1"/>
    <col min="31" max="31" width="2.140625" style="21" customWidth="1"/>
    <col min="32" max="32" width="9.7109375" style="196" customWidth="1"/>
    <col min="33" max="36" width="8.5703125" style="196" customWidth="1"/>
    <col min="37" max="37" width="11.28515625" style="196"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96"/>
      <c r="AG1" s="196"/>
      <c r="AH1" s="196"/>
      <c r="AI1" s="196"/>
      <c r="AJ1" s="196"/>
      <c r="AK1" s="196"/>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96"/>
      <c r="AG2" s="196"/>
      <c r="AH2" s="196"/>
      <c r="AI2" s="196"/>
      <c r="AJ2" s="196"/>
      <c r="AK2" s="196"/>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96"/>
      <c r="AG3" s="196"/>
      <c r="AH3" s="196"/>
      <c r="AI3" s="196"/>
      <c r="AJ3" s="196"/>
      <c r="AK3" s="196"/>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96"/>
      <c r="AG4" s="196"/>
      <c r="AH4" s="196"/>
      <c r="AI4" s="196"/>
      <c r="AJ4" s="196"/>
      <c r="AK4" s="196"/>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96"/>
      <c r="AG5" s="196"/>
      <c r="AH5" s="196"/>
      <c r="AI5" s="196"/>
      <c r="AJ5" s="196"/>
      <c r="AK5" s="196"/>
      <c r="AL5" s="4"/>
    </row>
    <row r="6" spans="1:38" s="6" customFormat="1">
      <c r="A6" s="10" t="s">
        <v>4</v>
      </c>
      <c r="B6" s="14">
        <v>2010</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96"/>
      <c r="AG6" s="196"/>
      <c r="AH6" s="196"/>
      <c r="AI6" s="196"/>
      <c r="AJ6" s="196"/>
      <c r="AK6" s="196"/>
      <c r="AL6" s="4"/>
    </row>
    <row r="7" spans="1:38" s="6" customFormat="1">
      <c r="A7" s="10" t="s">
        <v>6</v>
      </c>
      <c r="B7" s="11" t="s">
        <v>616</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96"/>
      <c r="AG7" s="197"/>
      <c r="AH7" s="197"/>
      <c r="AI7" s="197"/>
      <c r="AJ7" s="197"/>
      <c r="AK7" s="197"/>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8"/>
      <c r="AG8" s="197"/>
      <c r="AH8" s="197"/>
      <c r="AI8" s="197"/>
      <c r="AJ8" s="197"/>
      <c r="AK8" s="197"/>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8"/>
      <c r="AG9" s="197"/>
      <c r="AH9" s="197"/>
      <c r="AI9" s="197"/>
      <c r="AJ9" s="197"/>
      <c r="AK9" s="197"/>
      <c r="AL9" s="5"/>
    </row>
    <row r="10" spans="1:38" s="27" customFormat="1" ht="37.5" customHeight="1" thickBot="1">
      <c r="A10" s="351" t="str">
        <f>B4&amp;": "&amp;B5&amp;": "&amp;B6</f>
        <v>RO: 15.03.2024: 2010</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99" t="s">
        <v>25</v>
      </c>
      <c r="AG12" s="199" t="s">
        <v>26</v>
      </c>
      <c r="AH12" s="199" t="s">
        <v>27</v>
      </c>
      <c r="AI12" s="199" t="s">
        <v>28</v>
      </c>
      <c r="AJ12" s="199" t="s">
        <v>29</v>
      </c>
      <c r="AK12" s="19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200" t="s">
        <v>40</v>
      </c>
      <c r="AG13" s="200" t="s">
        <v>40</v>
      </c>
      <c r="AH13" s="200" t="s">
        <v>40</v>
      </c>
      <c r="AI13" s="200" t="s">
        <v>40</v>
      </c>
      <c r="AJ13" s="200" t="s">
        <v>40</v>
      </c>
      <c r="AK13" s="200"/>
      <c r="AL13" s="36"/>
    </row>
    <row r="14" spans="1:38" s="6" customFormat="1" ht="26.25" customHeight="1" thickBot="1">
      <c r="A14" s="37" t="s">
        <v>41</v>
      </c>
      <c r="B14" s="37" t="s">
        <v>42</v>
      </c>
      <c r="C14" s="37" t="s">
        <v>43</v>
      </c>
      <c r="D14" s="38"/>
      <c r="E14" s="39">
        <v>56.472170899999981</v>
      </c>
      <c r="F14" s="39">
        <v>0.73024432000000006</v>
      </c>
      <c r="G14" s="39">
        <v>302.12917628499991</v>
      </c>
      <c r="H14" s="39" t="s">
        <v>401</v>
      </c>
      <c r="I14" s="39">
        <v>4.8744036004929789</v>
      </c>
      <c r="J14" s="39">
        <v>9.8935750350431295</v>
      </c>
      <c r="K14" s="39">
        <v>14.140219650000004</v>
      </c>
      <c r="L14" s="39">
        <v>9.945553752216145E-2</v>
      </c>
      <c r="M14" s="39">
        <v>7.6272694999999997</v>
      </c>
      <c r="N14" s="39">
        <v>3.8316734905000001</v>
      </c>
      <c r="O14" s="39">
        <v>0.46531914175000005</v>
      </c>
      <c r="P14" s="39">
        <v>0.74106838099999994</v>
      </c>
      <c r="Q14" s="39">
        <v>3.6371899400000003</v>
      </c>
      <c r="R14" s="39">
        <v>2.3129185721200005</v>
      </c>
      <c r="S14" s="39">
        <v>0.36423256621199995</v>
      </c>
      <c r="T14" s="39">
        <v>5.3335476435000002</v>
      </c>
      <c r="U14" s="39">
        <v>11.204234154400002</v>
      </c>
      <c r="V14" s="39">
        <v>3.6579659304999996</v>
      </c>
      <c r="W14" s="39">
        <v>2.708866</v>
      </c>
      <c r="X14" s="39">
        <v>3.3545353200000001E-3</v>
      </c>
      <c r="Y14" s="39">
        <v>9.4628815800000005E-3</v>
      </c>
      <c r="Z14" s="39">
        <v>7.4033305799999999E-3</v>
      </c>
      <c r="AA14" s="39">
        <v>8.0764940000000005E-4</v>
      </c>
      <c r="AB14" s="39">
        <v>2.1028396879999998E-2</v>
      </c>
      <c r="AC14" s="39">
        <v>1.6772354</v>
      </c>
      <c r="AD14" s="39">
        <v>1.0066594599999999E-2</v>
      </c>
      <c r="AE14" s="26"/>
      <c r="AF14" s="44">
        <v>11321</v>
      </c>
      <c r="AG14" s="44">
        <v>248362</v>
      </c>
      <c r="AH14" s="44">
        <v>129687</v>
      </c>
      <c r="AI14" s="44">
        <v>2642</v>
      </c>
      <c r="AJ14" s="44" t="s">
        <v>399</v>
      </c>
      <c r="AK14" s="44" t="s">
        <v>399</v>
      </c>
      <c r="AL14" s="45" t="s">
        <v>40</v>
      </c>
    </row>
    <row r="15" spans="1:38" s="6" customFormat="1" ht="26.25" customHeight="1" thickBot="1">
      <c r="A15" s="37" t="s">
        <v>44</v>
      </c>
      <c r="B15" s="37" t="s">
        <v>45</v>
      </c>
      <c r="C15" s="37" t="s">
        <v>46</v>
      </c>
      <c r="D15" s="38"/>
      <c r="E15" s="39">
        <v>4.1950329999999996</v>
      </c>
      <c r="F15" s="39">
        <v>0.10914569999999998</v>
      </c>
      <c r="G15" s="39">
        <v>3.6002282029999995</v>
      </c>
      <c r="H15" s="39" t="s">
        <v>401</v>
      </c>
      <c r="I15" s="39">
        <v>0.17163397</v>
      </c>
      <c r="J15" s="39">
        <v>0.21442667000000001</v>
      </c>
      <c r="K15" s="39">
        <v>0.28840726999999999</v>
      </c>
      <c r="L15" s="39">
        <v>8.6303191499999994E-3</v>
      </c>
      <c r="M15" s="39">
        <v>1.4964772999999998</v>
      </c>
      <c r="N15" s="39">
        <v>3.3127024499999998E-2</v>
      </c>
      <c r="O15" s="39">
        <v>8.7124907500000012E-3</v>
      </c>
      <c r="P15" s="39">
        <v>6.029572999999999E-3</v>
      </c>
      <c r="Q15" s="39">
        <v>3.3134500000000004E-2</v>
      </c>
      <c r="R15" s="39">
        <v>1.8522177879999997E-2</v>
      </c>
      <c r="S15" s="39">
        <v>3.8516132788E-2</v>
      </c>
      <c r="T15" s="39">
        <v>1.8495331371299999</v>
      </c>
      <c r="U15" s="39">
        <v>1.5339485599999999E-2</v>
      </c>
      <c r="V15" s="39">
        <v>0.63686674450000003</v>
      </c>
      <c r="W15" s="39">
        <v>3.5914000000000001E-2</v>
      </c>
      <c r="X15" s="39">
        <v>1.9915280000000004E-5</v>
      </c>
      <c r="Y15" s="39">
        <v>6.2511420000000001E-5</v>
      </c>
      <c r="Z15" s="39">
        <v>6.2511420000000001E-5</v>
      </c>
      <c r="AA15" s="39">
        <v>8.0063680000000003E-5</v>
      </c>
      <c r="AB15" s="39">
        <v>2.2500180000000001E-4</v>
      </c>
      <c r="AC15" s="39">
        <v>0</v>
      </c>
      <c r="AD15" s="39">
        <v>0</v>
      </c>
      <c r="AE15" s="26"/>
      <c r="AF15" s="44">
        <v>7253</v>
      </c>
      <c r="AG15" s="44" t="s">
        <v>399</v>
      </c>
      <c r="AH15" s="44">
        <v>35563</v>
      </c>
      <c r="AI15" s="44" t="s">
        <v>399</v>
      </c>
      <c r="AJ15" s="44" t="s">
        <v>399</v>
      </c>
      <c r="AK15" s="44" t="s">
        <v>399</v>
      </c>
      <c r="AL15" s="45" t="s">
        <v>40</v>
      </c>
    </row>
    <row r="16" spans="1:38" s="6" customFormat="1" ht="26.25" customHeight="1" thickBot="1">
      <c r="A16" s="37" t="s">
        <v>44</v>
      </c>
      <c r="B16" s="37" t="s">
        <v>47</v>
      </c>
      <c r="C16" s="37" t="s">
        <v>48</v>
      </c>
      <c r="D16" s="38"/>
      <c r="E16" s="39">
        <v>4.0601609999999999</v>
      </c>
      <c r="F16" s="39">
        <v>0.60305859999999989</v>
      </c>
      <c r="G16" s="39">
        <v>0.89202937000000004</v>
      </c>
      <c r="H16" s="39">
        <v>3.6999999999999998E-5</v>
      </c>
      <c r="I16" s="39">
        <v>0.17962857999999998</v>
      </c>
      <c r="J16" s="39">
        <v>0.20660458000000001</v>
      </c>
      <c r="K16" s="39">
        <v>0.20704557999999998</v>
      </c>
      <c r="L16" s="39">
        <v>8.977694999999998E-2</v>
      </c>
      <c r="M16" s="39">
        <v>1.4081759999999999</v>
      </c>
      <c r="N16" s="39">
        <v>7.8976420999999991E-2</v>
      </c>
      <c r="O16" s="39">
        <v>1.4618298999999996E-3</v>
      </c>
      <c r="P16" s="39">
        <v>3.2019599999999998E-3</v>
      </c>
      <c r="Q16" s="39">
        <v>6.4817900000000003E-3</v>
      </c>
      <c r="R16" s="39">
        <v>8.9148042999999996E-2</v>
      </c>
      <c r="S16" s="39">
        <v>2.7553608600000001E-2</v>
      </c>
      <c r="T16" s="39">
        <v>1.1016710430000001</v>
      </c>
      <c r="U16" s="39">
        <v>2.0546380000000001E-3</v>
      </c>
      <c r="V16" s="39">
        <v>0.18476903</v>
      </c>
      <c r="W16" s="39">
        <v>7.5037720000000002E-2</v>
      </c>
      <c r="X16" s="39">
        <v>2.8609134199999993E-3</v>
      </c>
      <c r="Y16" s="39">
        <v>3.8529769E-3</v>
      </c>
      <c r="Z16" s="39">
        <v>1.5095105999999999E-3</v>
      </c>
      <c r="AA16" s="39">
        <v>1.1839833800000002E-3</v>
      </c>
      <c r="AB16" s="39">
        <v>9.4073842999999983E-3</v>
      </c>
      <c r="AC16" s="39">
        <v>1.9805399999999998E-3</v>
      </c>
      <c r="AD16" s="39">
        <v>1.054120465E-2</v>
      </c>
      <c r="AE16" s="26"/>
      <c r="AF16" s="44">
        <v>8805</v>
      </c>
      <c r="AG16" s="44">
        <v>62</v>
      </c>
      <c r="AH16" s="44">
        <v>18311</v>
      </c>
      <c r="AI16" s="44">
        <v>1</v>
      </c>
      <c r="AJ16" s="44" t="s">
        <v>399</v>
      </c>
      <c r="AK16" s="44" t="s">
        <v>399</v>
      </c>
      <c r="AL16" s="45" t="s">
        <v>40</v>
      </c>
    </row>
    <row r="17" spans="1:38" s="6" customFormat="1" ht="26.25" customHeight="1" thickBot="1">
      <c r="A17" s="37" t="s">
        <v>44</v>
      </c>
      <c r="B17" s="37" t="s">
        <v>49</v>
      </c>
      <c r="C17" s="37" t="s">
        <v>50</v>
      </c>
      <c r="D17" s="38"/>
      <c r="E17" s="39">
        <v>7.3541066710000003</v>
      </c>
      <c r="F17" s="39">
        <v>3.3620755</v>
      </c>
      <c r="G17" s="39">
        <v>27.788300231000001</v>
      </c>
      <c r="H17" s="39">
        <v>4.5719999999999994E-7</v>
      </c>
      <c r="I17" s="39">
        <v>3.3540346999999997</v>
      </c>
      <c r="J17" s="39">
        <v>3.6317218429999993</v>
      </c>
      <c r="K17" s="39">
        <v>3.8477025099999995</v>
      </c>
      <c r="L17" s="39">
        <v>0.21450135759999997</v>
      </c>
      <c r="M17" s="39">
        <v>29.51088317</v>
      </c>
      <c r="N17" s="39">
        <v>4.1347461389999998</v>
      </c>
      <c r="O17" s="39">
        <v>5.5566667799999997E-2</v>
      </c>
      <c r="P17" s="39">
        <v>0.25833737335999996</v>
      </c>
      <c r="Q17" s="39">
        <v>0.12611829239</v>
      </c>
      <c r="R17" s="39">
        <v>0.416895719</v>
      </c>
      <c r="S17" s="39">
        <v>0.54002499719999997</v>
      </c>
      <c r="T17" s="39">
        <v>0.40145418999999999</v>
      </c>
      <c r="U17" s="39">
        <v>5.71078265E-2</v>
      </c>
      <c r="V17" s="39">
        <v>6.1916998319999994</v>
      </c>
      <c r="W17" s="39">
        <v>6.2774939400000012</v>
      </c>
      <c r="X17" s="39">
        <v>1.4039448586399998</v>
      </c>
      <c r="Y17" s="39">
        <v>1.8178950308000001</v>
      </c>
      <c r="Z17" s="39">
        <v>0.73132921819999996</v>
      </c>
      <c r="AA17" s="39">
        <v>0.57088069695999999</v>
      </c>
      <c r="AB17" s="39">
        <v>4.5240498045999997</v>
      </c>
      <c r="AC17" s="39">
        <v>1.9131385000000001E-2</v>
      </c>
      <c r="AD17" s="39">
        <v>5.2451800228600005</v>
      </c>
      <c r="AE17" s="26"/>
      <c r="AF17" s="44">
        <v>34</v>
      </c>
      <c r="AG17" s="44">
        <v>30854</v>
      </c>
      <c r="AH17" s="44">
        <v>27012</v>
      </c>
      <c r="AI17" s="44" t="s">
        <v>399</v>
      </c>
      <c r="AJ17" s="44" t="s">
        <v>399</v>
      </c>
      <c r="AK17" s="44"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4" t="s">
        <v>400</v>
      </c>
      <c r="AG18" s="44" t="s">
        <v>400</v>
      </c>
      <c r="AH18" s="44" t="s">
        <v>400</v>
      </c>
      <c r="AI18" s="44" t="s">
        <v>400</v>
      </c>
      <c r="AJ18" s="44" t="s">
        <v>399</v>
      </c>
      <c r="AK18" s="44" t="s">
        <v>399</v>
      </c>
      <c r="AL18" s="45" t="s">
        <v>40</v>
      </c>
    </row>
    <row r="19" spans="1:38" s="6" customFormat="1" ht="26.25" customHeight="1" thickBot="1">
      <c r="A19" s="37" t="s">
        <v>44</v>
      </c>
      <c r="B19" s="37" t="s">
        <v>53</v>
      </c>
      <c r="C19" s="37" t="s">
        <v>54</v>
      </c>
      <c r="D19" s="38"/>
      <c r="E19" s="39">
        <v>5.5596229999999993</v>
      </c>
      <c r="F19" s="39">
        <v>1.9209071999999998</v>
      </c>
      <c r="G19" s="39">
        <v>5.5555658699999997</v>
      </c>
      <c r="H19" s="39">
        <v>1.26E-4</v>
      </c>
      <c r="I19" s="39">
        <v>0.72721757999999992</v>
      </c>
      <c r="J19" s="39">
        <v>0.78251357999999993</v>
      </c>
      <c r="K19" s="39">
        <v>0.82601157999999997</v>
      </c>
      <c r="L19" s="39">
        <v>5.2288831200000004E-2</v>
      </c>
      <c r="M19" s="39">
        <v>7.4583519999999988</v>
      </c>
      <c r="N19" s="39">
        <v>0.82211029099999999</v>
      </c>
      <c r="O19" s="39">
        <v>1.2415758900000001E-2</v>
      </c>
      <c r="P19" s="39">
        <v>7.9771120000000001E-2</v>
      </c>
      <c r="Q19" s="39">
        <v>3.028312E-2</v>
      </c>
      <c r="R19" s="39">
        <v>8.5716393000000002E-2</v>
      </c>
      <c r="S19" s="39">
        <v>0.10776989860000001</v>
      </c>
      <c r="T19" s="39">
        <v>8.0386045000000003E-2</v>
      </c>
      <c r="U19" s="39">
        <v>1.4462628E-2</v>
      </c>
      <c r="V19" s="39">
        <v>1.32871853</v>
      </c>
      <c r="W19" s="39">
        <v>1.2813873199999999</v>
      </c>
      <c r="X19" s="39">
        <v>0.27975247592000002</v>
      </c>
      <c r="Y19" s="39">
        <v>0.36720376689999995</v>
      </c>
      <c r="Z19" s="39">
        <v>0.1459995771</v>
      </c>
      <c r="AA19" s="39">
        <v>0.11405281387999999</v>
      </c>
      <c r="AB19" s="39">
        <v>0.90700863379999996</v>
      </c>
      <c r="AC19" s="39">
        <v>4.3125799999999999E-3</v>
      </c>
      <c r="AD19" s="39">
        <v>1.0385363000000001</v>
      </c>
      <c r="AE19" s="26"/>
      <c r="AF19" s="44">
        <v>369</v>
      </c>
      <c r="AG19" s="44">
        <v>6109</v>
      </c>
      <c r="AH19" s="44">
        <v>58161</v>
      </c>
      <c r="AI19" s="44">
        <v>105</v>
      </c>
      <c r="AJ19" s="44" t="s">
        <v>399</v>
      </c>
      <c r="AK19" s="44" t="s">
        <v>399</v>
      </c>
      <c r="AL19" s="45" t="s">
        <v>40</v>
      </c>
    </row>
    <row r="20" spans="1:38" s="6" customFormat="1" ht="26.25" customHeight="1" thickBot="1">
      <c r="A20" s="37" t="s">
        <v>44</v>
      </c>
      <c r="B20" s="37" t="s">
        <v>55</v>
      </c>
      <c r="C20" s="37" t="s">
        <v>56</v>
      </c>
      <c r="D20" s="38"/>
      <c r="E20" s="39">
        <v>0.34710500000000005</v>
      </c>
      <c r="F20" s="39">
        <v>0.15</v>
      </c>
      <c r="G20" s="39">
        <v>4.7200000000000002E-3</v>
      </c>
      <c r="H20" s="39">
        <v>1.8599999999999999E-4</v>
      </c>
      <c r="I20" s="39">
        <v>2.521E-2</v>
      </c>
      <c r="J20" s="39">
        <v>2.5674999999999996E-2</v>
      </c>
      <c r="K20" s="39">
        <v>2.6760000000000003E-2</v>
      </c>
      <c r="L20" s="39">
        <v>6.2163999999999995E-3</v>
      </c>
      <c r="M20" s="39">
        <v>0.21884999999999999</v>
      </c>
      <c r="N20" s="39">
        <v>4.2344999999999995E-3</v>
      </c>
      <c r="O20" s="39">
        <v>2.0190500000000001E-3</v>
      </c>
      <c r="P20" s="39">
        <v>2.5168E-3</v>
      </c>
      <c r="Q20" s="39">
        <v>4.7944999999999992E-4</v>
      </c>
      <c r="R20" s="39">
        <v>3.6235E-3</v>
      </c>
      <c r="S20" s="39">
        <v>9.4169999999999996E-4</v>
      </c>
      <c r="T20" s="39">
        <v>3.6850000000000001E-4</v>
      </c>
      <c r="U20" s="39">
        <v>3.3850000000000004E-4</v>
      </c>
      <c r="V20" s="39">
        <v>8.2644999999999996E-2</v>
      </c>
      <c r="W20" s="39">
        <v>1.7840000000000002E-2</v>
      </c>
      <c r="X20" s="39">
        <v>1.5532399999999998E-3</v>
      </c>
      <c r="Y20" s="39">
        <v>2.4930499999999997E-3</v>
      </c>
      <c r="Z20" s="39">
        <v>7.7994999999999996E-4</v>
      </c>
      <c r="AA20" s="39">
        <v>6.2485999999999998E-4</v>
      </c>
      <c r="AB20" s="39">
        <v>5.4510999999999987E-3</v>
      </c>
      <c r="AC20" s="39">
        <v>7.7500000000000008E-4</v>
      </c>
      <c r="AD20" s="39">
        <v>9.3000000000000007E-6</v>
      </c>
      <c r="AE20" s="26"/>
      <c r="AF20" s="44" t="s">
        <v>399</v>
      </c>
      <c r="AG20" s="44" t="s">
        <v>399</v>
      </c>
      <c r="AH20" s="44">
        <v>4500</v>
      </c>
      <c r="AI20" s="44">
        <v>155</v>
      </c>
      <c r="AJ20" s="44" t="s">
        <v>399</v>
      </c>
      <c r="AK20" s="44" t="s">
        <v>399</v>
      </c>
      <c r="AL20" s="45" t="s">
        <v>40</v>
      </c>
    </row>
    <row r="21" spans="1:38" s="6" customFormat="1" ht="26.25" customHeight="1" thickBot="1">
      <c r="A21" s="37" t="s">
        <v>44</v>
      </c>
      <c r="B21" s="37" t="s">
        <v>57</v>
      </c>
      <c r="C21" s="37" t="s">
        <v>58</v>
      </c>
      <c r="D21" s="38"/>
      <c r="E21" s="39">
        <v>1.4753609999999999</v>
      </c>
      <c r="F21" s="39">
        <v>0.7407684000000001</v>
      </c>
      <c r="G21" s="39">
        <v>0.46602265999999998</v>
      </c>
      <c r="H21" s="39">
        <v>1.5095999999999998E-3</v>
      </c>
      <c r="I21" s="39">
        <v>0.24785444000000001</v>
      </c>
      <c r="J21" s="39">
        <v>0.25579544000000004</v>
      </c>
      <c r="K21" s="39">
        <v>0.26784243999999996</v>
      </c>
      <c r="L21" s="39">
        <v>5.9248673600000003E-2</v>
      </c>
      <c r="M21" s="39">
        <v>1.5738789999999998</v>
      </c>
      <c r="N21" s="39">
        <v>9.6200497999999995E-2</v>
      </c>
      <c r="O21" s="39">
        <v>1.7202842199999999E-2</v>
      </c>
      <c r="P21" s="39">
        <v>1.1664780000000001E-2</v>
      </c>
      <c r="Q21" s="39">
        <v>3.4477399999999995E-3</v>
      </c>
      <c r="R21" s="39">
        <v>3.5471474000000003E-2</v>
      </c>
      <c r="S21" s="39">
        <v>1.5809414799999998E-2</v>
      </c>
      <c r="T21" s="39">
        <v>8.7136860000000017E-3</v>
      </c>
      <c r="U21" s="39">
        <v>2.3015240000000001E-3</v>
      </c>
      <c r="V21" s="39">
        <v>0.76283254</v>
      </c>
      <c r="W21" s="39">
        <v>0.22754555999999998</v>
      </c>
      <c r="X21" s="39">
        <v>3.4727746559999995E-2</v>
      </c>
      <c r="Y21" s="39">
        <v>5.5897554199999998E-2</v>
      </c>
      <c r="Z21" s="39">
        <v>1.82366378E-2</v>
      </c>
      <c r="AA21" s="39">
        <v>1.4457969840000001E-2</v>
      </c>
      <c r="AB21" s="39">
        <v>0.1233199084</v>
      </c>
      <c r="AC21" s="39">
        <v>6.5770600000000009E-3</v>
      </c>
      <c r="AD21" s="39">
        <v>7.8785480000000005E-2</v>
      </c>
      <c r="AE21" s="26"/>
      <c r="AF21" s="44">
        <v>564</v>
      </c>
      <c r="AG21" s="44">
        <v>463</v>
      </c>
      <c r="AH21" s="44">
        <v>13398</v>
      </c>
      <c r="AI21" s="44">
        <v>1258</v>
      </c>
      <c r="AJ21" s="44" t="s">
        <v>399</v>
      </c>
      <c r="AK21" s="44" t="s">
        <v>399</v>
      </c>
      <c r="AL21" s="45" t="s">
        <v>40</v>
      </c>
    </row>
    <row r="22" spans="1:38" s="6" customFormat="1" ht="26.25" customHeight="1" thickBot="1">
      <c r="A22" s="37" t="s">
        <v>44</v>
      </c>
      <c r="B22" s="37" t="s">
        <v>59</v>
      </c>
      <c r="C22" s="37" t="s">
        <v>60</v>
      </c>
      <c r="D22" s="38"/>
      <c r="E22" s="39">
        <v>7.4160315676000002</v>
      </c>
      <c r="F22" s="39">
        <v>0.41263990870000006</v>
      </c>
      <c r="G22" s="39">
        <v>2.0972065010630003</v>
      </c>
      <c r="H22" s="39">
        <v>2.4000000000000001E-4</v>
      </c>
      <c r="I22" s="39">
        <v>5.7386256342000015E-2</v>
      </c>
      <c r="J22" s="39">
        <v>5.9276316342000021E-2</v>
      </c>
      <c r="K22" s="39">
        <v>6.1679696342000018E-2</v>
      </c>
      <c r="L22" s="39">
        <v>1.2402571533680002E-2</v>
      </c>
      <c r="M22" s="39">
        <v>8.1363465231000003</v>
      </c>
      <c r="N22" s="39">
        <v>0.53450471892789997</v>
      </c>
      <c r="O22" s="39">
        <v>4.4482137225010002E-2</v>
      </c>
      <c r="P22" s="39">
        <v>0.26177108120600001</v>
      </c>
      <c r="Q22" s="39">
        <v>0.13950250119000002</v>
      </c>
      <c r="R22" s="39">
        <v>0.2199949766057</v>
      </c>
      <c r="S22" s="39">
        <v>0.34034465862113994</v>
      </c>
      <c r="T22" s="39">
        <v>0.25728066628570001</v>
      </c>
      <c r="U22" s="39">
        <v>0.13259390015619998</v>
      </c>
      <c r="V22" s="39">
        <v>2.3525542353970001</v>
      </c>
      <c r="W22" s="39">
        <v>7.6234867128000025E-2</v>
      </c>
      <c r="X22" s="39">
        <v>9.4184826570080059E-3</v>
      </c>
      <c r="Y22" s="39">
        <v>1.747872106281001E-2</v>
      </c>
      <c r="Z22" s="39">
        <v>5.3020474457900046E-3</v>
      </c>
      <c r="AA22" s="39">
        <v>4.121624205012003E-3</v>
      </c>
      <c r="AB22" s="39">
        <v>3.6320875370620023E-2</v>
      </c>
      <c r="AC22" s="39">
        <v>2.5016364200000002E-2</v>
      </c>
      <c r="AD22" s="201">
        <v>0.56014758700000011</v>
      </c>
      <c r="AE22" s="26"/>
      <c r="AF22" s="44">
        <v>2636</v>
      </c>
      <c r="AG22" s="44">
        <v>2389</v>
      </c>
      <c r="AH22" s="44">
        <v>10446</v>
      </c>
      <c r="AI22" s="44">
        <v>2000</v>
      </c>
      <c r="AJ22" s="44" t="s">
        <v>399</v>
      </c>
      <c r="AK22" s="44" t="s">
        <v>399</v>
      </c>
      <c r="AL22" s="45" t="s">
        <v>40</v>
      </c>
    </row>
    <row r="23" spans="1:38" s="6" customFormat="1" ht="26.25" customHeight="1" thickBot="1">
      <c r="A23" s="37" t="s">
        <v>61</v>
      </c>
      <c r="B23" s="37" t="s">
        <v>370</v>
      </c>
      <c r="C23" s="37" t="s">
        <v>366</v>
      </c>
      <c r="D23" s="42"/>
      <c r="E23" s="39">
        <v>5.6617169519618233</v>
      </c>
      <c r="F23" s="39">
        <v>1.4198669390228351</v>
      </c>
      <c r="G23" s="39">
        <v>4.7627297622259241E-3</v>
      </c>
      <c r="H23" s="39">
        <v>1.8247556070797018E-3</v>
      </c>
      <c r="I23" s="39">
        <v>0.34602931775429135</v>
      </c>
      <c r="J23" s="39">
        <v>0.34602931775429135</v>
      </c>
      <c r="K23" s="39">
        <v>0.34602931775429135</v>
      </c>
      <c r="L23" s="39">
        <v>0.22445985963030762</v>
      </c>
      <c r="M23" s="39">
        <v>17.215981795635148</v>
      </c>
      <c r="N23" s="39" t="s">
        <v>399</v>
      </c>
      <c r="O23" s="39">
        <v>2.3813649000000003E-3</v>
      </c>
      <c r="P23" s="39" t="s">
        <v>399</v>
      </c>
      <c r="Q23" s="39" t="s">
        <v>399</v>
      </c>
      <c r="R23" s="39">
        <v>1.1906824500000001E-2</v>
      </c>
      <c r="S23" s="39">
        <v>0.40483203299999998</v>
      </c>
      <c r="T23" s="39">
        <v>1.66695543E-2</v>
      </c>
      <c r="U23" s="39">
        <v>2.3813649000000003E-3</v>
      </c>
      <c r="V23" s="39">
        <v>0.23813649000000001</v>
      </c>
      <c r="W23" s="39" t="s">
        <v>399</v>
      </c>
      <c r="X23" s="39">
        <v>7.3465107164999996E-3</v>
      </c>
      <c r="Y23" s="39">
        <v>1.17044084835E-2</v>
      </c>
      <c r="Z23" s="39" t="s">
        <v>399</v>
      </c>
      <c r="AA23" s="39" t="s">
        <v>399</v>
      </c>
      <c r="AB23" s="39">
        <v>1.9050919199999999E-2</v>
      </c>
      <c r="AC23" s="39" t="s">
        <v>399</v>
      </c>
      <c r="AD23" s="39" t="s">
        <v>399</v>
      </c>
      <c r="AE23" s="26"/>
      <c r="AF23" s="44">
        <v>10138</v>
      </c>
      <c r="AG23" s="44" t="s">
        <v>399</v>
      </c>
      <c r="AH23" s="44" t="s">
        <v>399</v>
      </c>
      <c r="AI23" s="44" t="s">
        <v>399</v>
      </c>
      <c r="AJ23" s="44" t="s">
        <v>399</v>
      </c>
      <c r="AK23" s="44" t="s">
        <v>399</v>
      </c>
      <c r="AL23" s="45" t="s">
        <v>40</v>
      </c>
    </row>
    <row r="24" spans="1:38" s="6" customFormat="1" ht="26.25" customHeight="1" thickBot="1">
      <c r="A24" s="43" t="s">
        <v>44</v>
      </c>
      <c r="B24" s="37" t="s">
        <v>62</v>
      </c>
      <c r="C24" s="37" t="s">
        <v>63</v>
      </c>
      <c r="D24" s="38"/>
      <c r="E24" s="39">
        <v>2.7021439999999997</v>
      </c>
      <c r="F24" s="39">
        <v>2.6896447999999999</v>
      </c>
      <c r="G24" s="39">
        <v>0.12531522</v>
      </c>
      <c r="H24" s="39">
        <v>8.4396000000000002E-3</v>
      </c>
      <c r="I24" s="39">
        <v>1.0142074800000001</v>
      </c>
      <c r="J24" s="39">
        <v>1.0354054799999999</v>
      </c>
      <c r="K24" s="39">
        <v>1.0847134800000002</v>
      </c>
      <c r="L24" s="39">
        <v>0.27646838483199998</v>
      </c>
      <c r="M24" s="39">
        <v>4.7645929999999996</v>
      </c>
      <c r="N24" s="39">
        <v>0.19167296599999997</v>
      </c>
      <c r="O24" s="39">
        <v>9.1473747400000013E-2</v>
      </c>
      <c r="P24" s="39">
        <v>1.7399979999999999E-2</v>
      </c>
      <c r="Q24" s="39">
        <v>3.8606099999999996E-3</v>
      </c>
      <c r="R24" s="39">
        <v>0.16231975800000001</v>
      </c>
      <c r="S24" s="39">
        <v>4.2555391600000006E-2</v>
      </c>
      <c r="T24" s="39">
        <v>1.4533322E-2</v>
      </c>
      <c r="U24" s="39">
        <v>5.0173079999999998E-3</v>
      </c>
      <c r="V24" s="39">
        <v>3.6343841799999996</v>
      </c>
      <c r="W24" s="39">
        <v>0.71900052000000003</v>
      </c>
      <c r="X24" s="39">
        <v>7.171845952E-2</v>
      </c>
      <c r="Y24" s="39">
        <v>0.12011743139999999</v>
      </c>
      <c r="Z24" s="39">
        <v>3.6231432600000002E-2</v>
      </c>
      <c r="AA24" s="39">
        <v>2.904913928E-2</v>
      </c>
      <c r="AB24" s="39">
        <v>0.2571164628</v>
      </c>
      <c r="AC24" s="39">
        <v>3.5171819999999999E-2</v>
      </c>
      <c r="AD24" s="39">
        <v>2.2919800000000003E-3</v>
      </c>
      <c r="AE24" s="26"/>
      <c r="AF24" s="44">
        <v>458</v>
      </c>
      <c r="AG24" s="44">
        <v>11</v>
      </c>
      <c r="AH24" s="44">
        <v>24666</v>
      </c>
      <c r="AI24" s="44">
        <v>7033</v>
      </c>
      <c r="AJ24" s="44" t="s">
        <v>399</v>
      </c>
      <c r="AK24" s="44" t="s">
        <v>399</v>
      </c>
      <c r="AL24" s="45" t="s">
        <v>40</v>
      </c>
    </row>
    <row r="25" spans="1:38" s="6" customFormat="1" ht="26.25" customHeight="1" thickBot="1">
      <c r="A25" s="37" t="s">
        <v>64</v>
      </c>
      <c r="B25" s="37" t="s">
        <v>65</v>
      </c>
      <c r="C25" s="37" t="s">
        <v>66</v>
      </c>
      <c r="D25" s="38"/>
      <c r="E25" s="39">
        <v>0.39083979000000002</v>
      </c>
      <c r="F25" s="39">
        <v>3.8400190000000001E-2</v>
      </c>
      <c r="G25" s="39">
        <v>2.6168090000000001E-2</v>
      </c>
      <c r="H25" s="39" t="s">
        <v>401</v>
      </c>
      <c r="I25" s="39">
        <v>3.43773E-3</v>
      </c>
      <c r="J25" s="39">
        <v>3.43773E-3</v>
      </c>
      <c r="K25" s="39" t="s">
        <v>401</v>
      </c>
      <c r="L25" s="39" t="s">
        <v>401</v>
      </c>
      <c r="M25" s="39">
        <v>0.28833478000000001</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4">
        <v>1373.8244727648421</v>
      </c>
      <c r="AG25" s="44" t="s">
        <v>399</v>
      </c>
      <c r="AH25" s="44" t="s">
        <v>399</v>
      </c>
      <c r="AI25" s="44" t="s">
        <v>399</v>
      </c>
      <c r="AJ25" s="44" t="s">
        <v>399</v>
      </c>
      <c r="AK25" s="44">
        <v>114420</v>
      </c>
      <c r="AL25" s="45" t="s">
        <v>403</v>
      </c>
    </row>
    <row r="26" spans="1:38" s="6" customFormat="1" ht="26.25" customHeight="1" thickBot="1">
      <c r="A26" s="37" t="s">
        <v>64</v>
      </c>
      <c r="B26" s="37" t="s">
        <v>67</v>
      </c>
      <c r="C26" s="37" t="s">
        <v>68</v>
      </c>
      <c r="D26" s="38"/>
      <c r="E26" s="39">
        <v>7.0027400000000004E-2</v>
      </c>
      <c r="F26" s="39">
        <v>9.2907300000000005E-3</v>
      </c>
      <c r="G26" s="39">
        <v>5.3859299999999997E-3</v>
      </c>
      <c r="H26" s="39" t="s">
        <v>401</v>
      </c>
      <c r="I26" s="39">
        <v>3.8443E-4</v>
      </c>
      <c r="J26" s="39">
        <v>3.8443E-4</v>
      </c>
      <c r="K26" s="39" t="s">
        <v>401</v>
      </c>
      <c r="L26" s="39" t="s">
        <v>401</v>
      </c>
      <c r="M26" s="39">
        <v>7.9220650000000004E-2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4">
        <v>282.76146969291904</v>
      </c>
      <c r="AG26" s="44" t="s">
        <v>399</v>
      </c>
      <c r="AH26" s="44" t="s">
        <v>399</v>
      </c>
      <c r="AI26" s="44" t="s">
        <v>399</v>
      </c>
      <c r="AJ26" s="44" t="s">
        <v>399</v>
      </c>
      <c r="AK26" s="44">
        <v>27532</v>
      </c>
      <c r="AL26" s="45" t="s">
        <v>403</v>
      </c>
    </row>
    <row r="27" spans="1:38" s="6" customFormat="1" ht="26.25" customHeight="1" thickBot="1">
      <c r="A27" s="37" t="s">
        <v>69</v>
      </c>
      <c r="B27" s="37" t="s">
        <v>70</v>
      </c>
      <c r="C27" s="37" t="s">
        <v>71</v>
      </c>
      <c r="D27" s="38"/>
      <c r="E27" s="39">
        <v>25.836573589043525</v>
      </c>
      <c r="F27" s="39">
        <v>14.98533622472759</v>
      </c>
      <c r="G27" s="39">
        <v>4.1985572826213097E-2</v>
      </c>
      <c r="H27" s="39">
        <v>0.82518763841268505</v>
      </c>
      <c r="I27" s="39">
        <v>0.96592066027342416</v>
      </c>
      <c r="J27" s="39">
        <v>0.96592066027342416</v>
      </c>
      <c r="K27" s="39">
        <v>0.96592066027342416</v>
      </c>
      <c r="L27" s="39">
        <v>0.69876985600905905</v>
      </c>
      <c r="M27" s="39">
        <v>130.39583198171852</v>
      </c>
      <c r="N27" s="39">
        <v>2.4938880963429125E-3</v>
      </c>
      <c r="O27" s="39">
        <v>3.0030176182183136E-4</v>
      </c>
      <c r="P27" s="39">
        <v>1.5921689194507857E-2</v>
      </c>
      <c r="Q27" s="39">
        <v>4.7332114317481241E-4</v>
      </c>
      <c r="R27" s="39">
        <v>1.5794080119839838E-2</v>
      </c>
      <c r="S27" s="39">
        <v>1.0941725221889194E-2</v>
      </c>
      <c r="T27" s="39">
        <v>3.1104427543200757E-3</v>
      </c>
      <c r="U27" s="39">
        <v>3.4603876270596236E-4</v>
      </c>
      <c r="V27" s="39">
        <v>5.8468505873007726E-2</v>
      </c>
      <c r="W27" s="39">
        <v>1.3682064</v>
      </c>
      <c r="X27" s="39">
        <v>3.7134318756300001E-2</v>
      </c>
      <c r="Y27" s="39">
        <v>4.3903804169700002E-2</v>
      </c>
      <c r="Z27" s="39">
        <v>3.1523888350499997E-2</v>
      </c>
      <c r="AA27" s="39">
        <v>3.9816909403799998E-2</v>
      </c>
      <c r="AB27" s="39">
        <v>0.15237892068030001</v>
      </c>
      <c r="AC27" s="39">
        <v>1.3682059E-3</v>
      </c>
      <c r="AD27" s="39">
        <v>2.7607990000000002E-4</v>
      </c>
      <c r="AE27" s="26"/>
      <c r="AF27" s="44">
        <v>91199.734745180205</v>
      </c>
      <c r="AG27" s="44" t="s">
        <v>399</v>
      </c>
      <c r="AH27" s="44" t="s">
        <v>399</v>
      </c>
      <c r="AI27" s="44">
        <v>2613.0160667441</v>
      </c>
      <c r="AJ27" s="44" t="s">
        <v>399</v>
      </c>
      <c r="AK27" s="44" t="s">
        <v>399</v>
      </c>
      <c r="AL27" s="45" t="s">
        <v>40</v>
      </c>
    </row>
    <row r="28" spans="1:38" s="6" customFormat="1" ht="26.25" customHeight="1" thickBot="1">
      <c r="A28" s="37" t="s">
        <v>69</v>
      </c>
      <c r="B28" s="37" t="s">
        <v>72</v>
      </c>
      <c r="C28" s="37" t="s">
        <v>73</v>
      </c>
      <c r="D28" s="38"/>
      <c r="E28" s="39">
        <v>8.3663840952388195</v>
      </c>
      <c r="F28" s="39">
        <v>2.4884851769008209</v>
      </c>
      <c r="G28" s="39">
        <v>1.1243323610462722E-2</v>
      </c>
      <c r="H28" s="39">
        <v>6.8644135241690163E-2</v>
      </c>
      <c r="I28" s="39">
        <v>0.56933151111589853</v>
      </c>
      <c r="J28" s="39">
        <v>0.56933151111589853</v>
      </c>
      <c r="K28" s="39">
        <v>0.56933151111589853</v>
      </c>
      <c r="L28" s="39">
        <v>0.40097065866556603</v>
      </c>
      <c r="M28" s="39">
        <v>24.932812216176263</v>
      </c>
      <c r="N28" s="39">
        <v>4.4745195713220278E-4</v>
      </c>
      <c r="O28" s="39">
        <v>5.0458952208203742E-5</v>
      </c>
      <c r="P28" s="39">
        <v>3.5631000293872665E-3</v>
      </c>
      <c r="Q28" s="39">
        <v>8.6633513178948834E-5</v>
      </c>
      <c r="R28" s="39">
        <v>4.621245502618593E-3</v>
      </c>
      <c r="S28" s="39">
        <v>3.1382769552802951E-3</v>
      </c>
      <c r="T28" s="39">
        <v>4.1610167739469453E-4</v>
      </c>
      <c r="U28" s="39">
        <v>7.2349121941490212E-5</v>
      </c>
      <c r="V28" s="39">
        <v>1.2594310212344475E-2</v>
      </c>
      <c r="W28" s="39">
        <v>0.35422730000000002</v>
      </c>
      <c r="X28" s="39">
        <v>1.08010148181E-2</v>
      </c>
      <c r="Y28" s="39">
        <v>1.23865610128E-2</v>
      </c>
      <c r="Z28" s="39">
        <v>9.3829405636000011E-3</v>
      </c>
      <c r="AA28" s="39">
        <v>1.0596399296800001E-2</v>
      </c>
      <c r="AB28" s="39">
        <v>4.3166915691300003E-2</v>
      </c>
      <c r="AC28" s="39">
        <v>3.542272E-4</v>
      </c>
      <c r="AD28" s="39">
        <v>9.2462700000000005E-5</v>
      </c>
      <c r="AE28" s="26"/>
      <c r="AF28" s="44">
        <v>24001.251090252099</v>
      </c>
      <c r="AG28" s="44" t="s">
        <v>399</v>
      </c>
      <c r="AH28" s="44" t="s">
        <v>401</v>
      </c>
      <c r="AI28" s="44">
        <v>608.74335044609995</v>
      </c>
      <c r="AJ28" s="44" t="s">
        <v>399</v>
      </c>
      <c r="AK28" s="44" t="s">
        <v>399</v>
      </c>
      <c r="AL28" s="45" t="s">
        <v>40</v>
      </c>
    </row>
    <row r="29" spans="1:38" s="6" customFormat="1" ht="26.25" customHeight="1" thickBot="1">
      <c r="A29" s="37" t="s">
        <v>69</v>
      </c>
      <c r="B29" s="37" t="s">
        <v>74</v>
      </c>
      <c r="C29" s="37" t="s">
        <v>75</v>
      </c>
      <c r="D29" s="38"/>
      <c r="E29" s="39">
        <v>51.488461633342908</v>
      </c>
      <c r="F29" s="39">
        <v>4.2900421558256951</v>
      </c>
      <c r="G29" s="39">
        <v>3.1561518027078246E-2</v>
      </c>
      <c r="H29" s="39">
        <v>2.5509483193828099E-2</v>
      </c>
      <c r="I29" s="39">
        <v>1.629317908785078</v>
      </c>
      <c r="J29" s="39">
        <v>1.629317908785078</v>
      </c>
      <c r="K29" s="39">
        <v>1.629317908785078</v>
      </c>
      <c r="L29" s="39">
        <v>0.91220995985437625</v>
      </c>
      <c r="M29" s="39">
        <v>14.081277063330937</v>
      </c>
      <c r="N29" s="39">
        <v>8.1094867424207605E-4</v>
      </c>
      <c r="O29" s="39">
        <v>8.1137876934613947E-5</v>
      </c>
      <c r="P29" s="39">
        <v>8.5871744830671153E-3</v>
      </c>
      <c r="Q29" s="39">
        <v>1.6216823009321214E-4</v>
      </c>
      <c r="R29" s="39">
        <v>1.3763654992928009E-2</v>
      </c>
      <c r="S29" s="39">
        <v>9.2300411195351088E-3</v>
      </c>
      <c r="T29" s="39">
        <v>3.2616436437869181E-4</v>
      </c>
      <c r="U29" s="39">
        <v>1.6206070631719641E-4</v>
      </c>
      <c r="V29" s="39">
        <v>2.9167701423814873E-2</v>
      </c>
      <c r="W29" s="39">
        <v>0.47737170000000001</v>
      </c>
      <c r="X29" s="39">
        <v>6.9931516218999998E-3</v>
      </c>
      <c r="Y29" s="39">
        <v>4.2347418154800004E-2</v>
      </c>
      <c r="Z29" s="39">
        <v>4.7320325975099997E-2</v>
      </c>
      <c r="AA29" s="39">
        <v>1.08782358564E-2</v>
      </c>
      <c r="AB29" s="39">
        <v>0.1075391316082</v>
      </c>
      <c r="AC29" s="39">
        <v>3.122434E-4</v>
      </c>
      <c r="AD29" s="39">
        <v>8.8283900000000004E-5</v>
      </c>
      <c r="AE29" s="26"/>
      <c r="AF29" s="44">
        <v>66966.747830465305</v>
      </c>
      <c r="AG29" s="44" t="s">
        <v>399</v>
      </c>
      <c r="AH29" s="44" t="s">
        <v>399</v>
      </c>
      <c r="AI29" s="44">
        <v>1525.0408369704001</v>
      </c>
      <c r="AJ29" s="44" t="s">
        <v>399</v>
      </c>
      <c r="AK29" s="44" t="s">
        <v>399</v>
      </c>
      <c r="AL29" s="45" t="s">
        <v>40</v>
      </c>
    </row>
    <row r="30" spans="1:38" s="6" customFormat="1" ht="26.25" customHeight="1" thickBot="1">
      <c r="A30" s="37" t="s">
        <v>69</v>
      </c>
      <c r="B30" s="37" t="s">
        <v>76</v>
      </c>
      <c r="C30" s="37" t="s">
        <v>77</v>
      </c>
      <c r="D30" s="38"/>
      <c r="E30" s="39">
        <v>5.3450178207942824E-2</v>
      </c>
      <c r="F30" s="39">
        <v>0.6548970908502203</v>
      </c>
      <c r="G30" s="39">
        <v>1.5627317837685131E-4</v>
      </c>
      <c r="H30" s="39">
        <v>4.6087344838226506E-4</v>
      </c>
      <c r="I30" s="39">
        <v>1.2461973651424476E-2</v>
      </c>
      <c r="J30" s="39">
        <v>1.2461973651424476E-2</v>
      </c>
      <c r="K30" s="39">
        <v>1.2461973651424476E-2</v>
      </c>
      <c r="L30" s="39">
        <v>2.1621163979854709E-3</v>
      </c>
      <c r="M30" s="39">
        <v>2.7439673018991066</v>
      </c>
      <c r="N30" s="39">
        <v>1.3173403469354004E-5</v>
      </c>
      <c r="O30" s="39">
        <v>1.6466754336692504E-6</v>
      </c>
      <c r="P30" s="39">
        <v>7.1630381364612379E-5</v>
      </c>
      <c r="Q30" s="39">
        <v>2.470013150503875E-6</v>
      </c>
      <c r="R30" s="39">
        <v>5.1870276160581372E-5</v>
      </c>
      <c r="S30" s="39">
        <v>3.705019725755812E-5</v>
      </c>
      <c r="T30" s="39">
        <v>1.8936767487196374E-5</v>
      </c>
      <c r="U30" s="39">
        <v>1.6466754336692504E-6</v>
      </c>
      <c r="V30" s="39">
        <v>2.7170144655542627E-4</v>
      </c>
      <c r="W30" s="39">
        <v>5.4665000000000009E-3</v>
      </c>
      <c r="X30" s="39">
        <v>7.3665334099999992E-5</v>
      </c>
      <c r="Y30" s="39">
        <v>1.1229154600000001E-4</v>
      </c>
      <c r="Z30" s="39">
        <v>5.2065954400000007E-5</v>
      </c>
      <c r="AA30" s="39">
        <v>1.28282656E-4</v>
      </c>
      <c r="AB30" s="39">
        <v>3.6630549050000003E-4</v>
      </c>
      <c r="AC30" s="39">
        <v>5.4662999999999997E-6</v>
      </c>
      <c r="AD30" s="39">
        <v>3.2737000000000001E-6</v>
      </c>
      <c r="AE30" s="26"/>
      <c r="AF30" s="44">
        <v>339.9722995587</v>
      </c>
      <c r="AG30" s="44" t="s">
        <v>399</v>
      </c>
      <c r="AH30" s="44" t="s">
        <v>401</v>
      </c>
      <c r="AI30" s="44">
        <v>11.332392736699999</v>
      </c>
      <c r="AJ30" s="44" t="s">
        <v>399</v>
      </c>
      <c r="AK30" s="44" t="s">
        <v>399</v>
      </c>
      <c r="AL30" s="45" t="s">
        <v>40</v>
      </c>
    </row>
    <row r="31" spans="1:38" s="6" customFormat="1" ht="26.25" customHeight="1" thickBot="1">
      <c r="A31" s="37" t="s">
        <v>69</v>
      </c>
      <c r="B31" s="37" t="s">
        <v>78</v>
      </c>
      <c r="C31" s="37" t="s">
        <v>79</v>
      </c>
      <c r="D31" s="38"/>
      <c r="E31" s="39" t="s">
        <v>399</v>
      </c>
      <c r="F31" s="39">
        <v>6.4979290739489359</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4">
        <v>290.02103454420001</v>
      </c>
      <c r="AG31" s="44" t="s">
        <v>399</v>
      </c>
      <c r="AH31" s="44" t="s">
        <v>399</v>
      </c>
      <c r="AI31" s="44">
        <v>9.6673531035</v>
      </c>
      <c r="AJ31" s="44" t="s">
        <v>399</v>
      </c>
      <c r="AK31" s="44" t="s">
        <v>399</v>
      </c>
      <c r="AL31" s="45" t="s">
        <v>40</v>
      </c>
    </row>
    <row r="32" spans="1:38" s="6" customFormat="1" ht="26.25" customHeight="1" thickBot="1">
      <c r="A32" s="37" t="s">
        <v>69</v>
      </c>
      <c r="B32" s="37" t="s">
        <v>80</v>
      </c>
      <c r="C32" s="37" t="s">
        <v>81</v>
      </c>
      <c r="D32" s="38"/>
      <c r="E32" s="39" t="s">
        <v>399</v>
      </c>
      <c r="F32" s="39" t="s">
        <v>399</v>
      </c>
      <c r="G32" s="39" t="s">
        <v>399</v>
      </c>
      <c r="H32" s="39" t="s">
        <v>399</v>
      </c>
      <c r="I32" s="39">
        <v>0.77657069105911347</v>
      </c>
      <c r="J32" s="39">
        <v>1.5377479476398159</v>
      </c>
      <c r="K32" s="39">
        <v>1.9213361544575325</v>
      </c>
      <c r="L32" s="39">
        <v>0.16541264280280249</v>
      </c>
      <c r="M32" s="39" t="s">
        <v>399</v>
      </c>
      <c r="N32" s="39">
        <v>6.3109002139092096</v>
      </c>
      <c r="O32" s="39">
        <v>2.6960671275649665E-2</v>
      </c>
      <c r="P32" s="39">
        <v>0</v>
      </c>
      <c r="Q32" s="39">
        <v>7.1830225916647339E-2</v>
      </c>
      <c r="R32" s="39">
        <v>2.3626990487829924</v>
      </c>
      <c r="S32" s="39">
        <v>51.93534495251307</v>
      </c>
      <c r="T32" s="39">
        <v>0.3584151414135151</v>
      </c>
      <c r="U32" s="39">
        <v>3.8426723089150627E-2</v>
      </c>
      <c r="V32" s="39">
        <v>15.541379416097545</v>
      </c>
      <c r="W32" s="39" t="s">
        <v>401</v>
      </c>
      <c r="X32" s="39" t="s">
        <v>401</v>
      </c>
      <c r="Y32" s="39" t="s">
        <v>401</v>
      </c>
      <c r="Z32" s="39" t="s">
        <v>401</v>
      </c>
      <c r="AA32" s="39" t="s">
        <v>401</v>
      </c>
      <c r="AB32" s="39" t="s">
        <v>401</v>
      </c>
      <c r="AC32" s="39" t="s">
        <v>401</v>
      </c>
      <c r="AD32" s="39" t="s">
        <v>401</v>
      </c>
      <c r="AE32" s="26"/>
      <c r="AF32" s="44" t="s">
        <v>399</v>
      </c>
      <c r="AG32" s="44" t="s">
        <v>399</v>
      </c>
      <c r="AH32" s="44" t="s">
        <v>399</v>
      </c>
      <c r="AI32" s="44" t="s">
        <v>399</v>
      </c>
      <c r="AJ32" s="44" t="s">
        <v>399</v>
      </c>
      <c r="AK32" s="44">
        <v>54037.339351182425</v>
      </c>
      <c r="AL32" s="45" t="s">
        <v>390</v>
      </c>
    </row>
    <row r="33" spans="1:38" s="6" customFormat="1" ht="26.25" customHeight="1" thickBot="1">
      <c r="A33" s="37" t="s">
        <v>69</v>
      </c>
      <c r="B33" s="37" t="s">
        <v>82</v>
      </c>
      <c r="C33" s="37" t="s">
        <v>83</v>
      </c>
      <c r="D33" s="38"/>
      <c r="E33" s="39" t="s">
        <v>399</v>
      </c>
      <c r="F33" s="39" t="s">
        <v>399</v>
      </c>
      <c r="G33" s="39" t="s">
        <v>399</v>
      </c>
      <c r="H33" s="39" t="s">
        <v>399</v>
      </c>
      <c r="I33" s="39">
        <v>0.3425744471994317</v>
      </c>
      <c r="J33" s="39">
        <v>0.6343971244433918</v>
      </c>
      <c r="K33" s="39">
        <v>1.2687942488867836</v>
      </c>
      <c r="L33" s="39">
        <v>1.3449219038199903E-2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4" t="s">
        <v>399</v>
      </c>
      <c r="AG33" s="44" t="s">
        <v>399</v>
      </c>
      <c r="AH33" s="44" t="s">
        <v>399</v>
      </c>
      <c r="AI33" s="44" t="s">
        <v>399</v>
      </c>
      <c r="AJ33" s="44" t="s">
        <v>399</v>
      </c>
      <c r="AK33" s="44">
        <v>54037.339351182425</v>
      </c>
      <c r="AL33" s="45" t="s">
        <v>390</v>
      </c>
    </row>
    <row r="34" spans="1:38" s="6" customFormat="1" ht="26.25" customHeight="1" thickBot="1">
      <c r="A34" s="37" t="s">
        <v>61</v>
      </c>
      <c r="B34" s="37" t="s">
        <v>84</v>
      </c>
      <c r="C34" s="37" t="s">
        <v>85</v>
      </c>
      <c r="D34" s="38"/>
      <c r="E34" s="39">
        <v>7.4931999999999999</v>
      </c>
      <c r="F34" s="39">
        <v>0.66495000000000004</v>
      </c>
      <c r="G34" s="39">
        <v>2.8599999999999997E-3</v>
      </c>
      <c r="H34" s="39">
        <v>1.0010000000000002E-3</v>
      </c>
      <c r="I34" s="39">
        <v>0.19591000000000003</v>
      </c>
      <c r="J34" s="39">
        <v>0.20591999999999999</v>
      </c>
      <c r="K34" s="39">
        <v>0.21736000000000003</v>
      </c>
      <c r="L34" s="39">
        <v>0.12733986827998164</v>
      </c>
      <c r="M34" s="39">
        <v>1.5301</v>
      </c>
      <c r="N34" s="39" t="s">
        <v>401</v>
      </c>
      <c r="O34" s="39">
        <v>1.4300000000000001E-3</v>
      </c>
      <c r="P34" s="39" t="s">
        <v>401</v>
      </c>
      <c r="Q34" s="39" t="s">
        <v>401</v>
      </c>
      <c r="R34" s="39">
        <v>7.1500000000000001E-3</v>
      </c>
      <c r="S34" s="39">
        <v>0.24310000000000001</v>
      </c>
      <c r="T34" s="39">
        <v>1.0010000000000002E-2</v>
      </c>
      <c r="U34" s="39">
        <v>1.4300000000000001E-3</v>
      </c>
      <c r="V34" s="39">
        <v>0.14300000000000002</v>
      </c>
      <c r="W34" s="39" t="s">
        <v>401</v>
      </c>
      <c r="X34" s="39">
        <v>4.2900000000000004E-3</v>
      </c>
      <c r="Y34" s="39">
        <v>7.150000000000001E-3</v>
      </c>
      <c r="Z34" s="39" t="s">
        <v>401</v>
      </c>
      <c r="AA34" s="39" t="s">
        <v>401</v>
      </c>
      <c r="AB34" s="39">
        <v>1.1440000000000002E-2</v>
      </c>
      <c r="AC34" s="39" t="s">
        <v>399</v>
      </c>
      <c r="AD34" s="39" t="s">
        <v>399</v>
      </c>
      <c r="AE34" s="26"/>
      <c r="AF34" s="44">
        <v>6068.2049999999999</v>
      </c>
      <c r="AG34" s="44" t="s">
        <v>399</v>
      </c>
      <c r="AH34" s="44" t="s">
        <v>399</v>
      </c>
      <c r="AI34" s="44" t="s">
        <v>399</v>
      </c>
      <c r="AJ34" s="44" t="s">
        <v>399</v>
      </c>
      <c r="AK34" s="44" t="s">
        <v>399</v>
      </c>
      <c r="AL34" s="45" t="s">
        <v>40</v>
      </c>
    </row>
    <row r="35" spans="1:38" s="6" customFormat="1" ht="26.25" customHeight="1" thickBot="1">
      <c r="A35" s="37" t="s">
        <v>86</v>
      </c>
      <c r="B35" s="37" t="s">
        <v>87</v>
      </c>
      <c r="C35" s="37" t="s">
        <v>88</v>
      </c>
      <c r="D35" s="38"/>
      <c r="E35" s="39">
        <v>0.61374913793103447</v>
      </c>
      <c r="F35" s="39">
        <v>1.4865043103448276E-2</v>
      </c>
      <c r="G35" s="39">
        <v>1.7198275862068964E-2</v>
      </c>
      <c r="H35" s="39" t="s">
        <v>401</v>
      </c>
      <c r="I35" s="39">
        <v>1.7006859051724138E-2</v>
      </c>
      <c r="J35" s="39">
        <v>1.8671594827586208E-2</v>
      </c>
      <c r="K35" s="39">
        <v>1.8671594827586208E-2</v>
      </c>
      <c r="L35" s="39">
        <v>5.1164870689655178E-4</v>
      </c>
      <c r="M35" s="39">
        <v>3.2630862068965517E-2</v>
      </c>
      <c r="N35" s="39">
        <v>1.2325431034482758E-3</v>
      </c>
      <c r="O35" s="39">
        <v>1.0892241379310345E-4</v>
      </c>
      <c r="P35" s="39">
        <v>2.3504310344827587E-4</v>
      </c>
      <c r="Q35" s="39">
        <v>1.811551724137931E-3</v>
      </c>
      <c r="R35" s="39">
        <v>1.9663362068965515E-3</v>
      </c>
      <c r="S35" s="39">
        <v>8.4156896551724134E-3</v>
      </c>
      <c r="T35" s="39">
        <v>7.9685344827586199E-2</v>
      </c>
      <c r="U35" s="39">
        <v>1.112155172413793E-3</v>
      </c>
      <c r="V35" s="39">
        <v>1.0318965517241379E-2</v>
      </c>
      <c r="W35" s="39">
        <v>1.8975431034482758E-3</v>
      </c>
      <c r="X35" s="39">
        <v>2.4077586206896552E-5</v>
      </c>
      <c r="Y35" s="39">
        <v>1.3185344827586207E-4</v>
      </c>
      <c r="Z35" s="39">
        <v>1.0892241379310345E-4</v>
      </c>
      <c r="AA35" s="39">
        <v>2.6943965517241376E-5</v>
      </c>
      <c r="AB35" s="39">
        <v>2.9179741379310346E-4</v>
      </c>
      <c r="AC35" s="39">
        <v>8.2551724137931032E-4</v>
      </c>
      <c r="AD35" s="39">
        <v>1.5466982758620689E-3</v>
      </c>
      <c r="AE35" s="26"/>
      <c r="AF35" s="44">
        <v>358.24008620689654</v>
      </c>
      <c r="AG35" s="44" t="s">
        <v>399</v>
      </c>
      <c r="AH35" s="44" t="s">
        <v>399</v>
      </c>
      <c r="AI35" s="44" t="s">
        <v>399</v>
      </c>
      <c r="AJ35" s="44" t="s">
        <v>399</v>
      </c>
      <c r="AK35" s="44" t="s">
        <v>399</v>
      </c>
      <c r="AL35" s="45" t="s">
        <v>404</v>
      </c>
    </row>
    <row r="36" spans="1:38" s="6" customFormat="1" ht="26.25" customHeight="1" thickBot="1">
      <c r="A36" s="37" t="s">
        <v>86</v>
      </c>
      <c r="B36" s="37" t="s">
        <v>89</v>
      </c>
      <c r="C36" s="37" t="s">
        <v>90</v>
      </c>
      <c r="D36" s="38"/>
      <c r="E36" s="39">
        <v>4.1875999999999998</v>
      </c>
      <c r="F36" s="39">
        <v>0.10149999999999999</v>
      </c>
      <c r="G36" s="39">
        <v>0.11600000000000001</v>
      </c>
      <c r="H36" s="39" t="s">
        <v>401</v>
      </c>
      <c r="I36" s="39">
        <v>5.7715799999999998E-2</v>
      </c>
      <c r="J36" s="39">
        <v>6.2059999999999997E-2</v>
      </c>
      <c r="K36" s="39">
        <v>6.2059999999999997E-2</v>
      </c>
      <c r="L36" s="39">
        <v>2.8013999999999999E-3</v>
      </c>
      <c r="M36" s="39">
        <v>0.22272</v>
      </c>
      <c r="N36" s="39">
        <v>7.5399999999999998E-3</v>
      </c>
      <c r="O36" s="39">
        <v>5.8E-4</v>
      </c>
      <c r="P36" s="39">
        <v>1.74E-3</v>
      </c>
      <c r="Q36" s="39">
        <v>2.32E-3</v>
      </c>
      <c r="R36" s="39">
        <v>2.8999999999999998E-3</v>
      </c>
      <c r="S36" s="39">
        <v>5.1039999999999995E-2</v>
      </c>
      <c r="T36" s="39">
        <v>5.7999999999999996E-2</v>
      </c>
      <c r="U36" s="39">
        <v>5.7999999999999996E-3</v>
      </c>
      <c r="V36" s="39">
        <v>6.9599999999999995E-2</v>
      </c>
      <c r="W36" s="39">
        <v>7.5399999999999998E-3</v>
      </c>
      <c r="X36" s="327">
        <v>1.16E-4</v>
      </c>
      <c r="Y36" s="327">
        <v>5.8E-4</v>
      </c>
      <c r="Z36" s="327">
        <v>5.8E-4</v>
      </c>
      <c r="AA36" s="327">
        <v>5.8E-5</v>
      </c>
      <c r="AB36" s="327">
        <v>1.3340000000000001E-3</v>
      </c>
      <c r="AC36" s="39">
        <v>4.64E-3</v>
      </c>
      <c r="AD36" s="39">
        <v>2.2039999999999998E-3</v>
      </c>
      <c r="AE36" s="26"/>
      <c r="AF36" s="44">
        <v>2464.13</v>
      </c>
      <c r="AG36" s="44" t="s">
        <v>399</v>
      </c>
      <c r="AH36" s="44" t="s">
        <v>399</v>
      </c>
      <c r="AI36" s="44" t="s">
        <v>399</v>
      </c>
      <c r="AJ36" s="44" t="s">
        <v>399</v>
      </c>
      <c r="AK36" s="44"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4" t="s">
        <v>399</v>
      </c>
      <c r="AG37" s="44" t="s">
        <v>399</v>
      </c>
      <c r="AH37" s="44" t="s">
        <v>399</v>
      </c>
      <c r="AI37" s="44" t="s">
        <v>399</v>
      </c>
      <c r="AJ37" s="44" t="s">
        <v>399</v>
      </c>
      <c r="AK37" s="44"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4" t="s">
        <v>399</v>
      </c>
      <c r="AG38" s="44" t="s">
        <v>399</v>
      </c>
      <c r="AH38" s="44" t="s">
        <v>399</v>
      </c>
      <c r="AI38" s="44" t="s">
        <v>399</v>
      </c>
      <c r="AJ38" s="44" t="s">
        <v>399</v>
      </c>
      <c r="AK38" s="44" t="s">
        <v>399</v>
      </c>
      <c r="AL38" s="45" t="s">
        <v>40</v>
      </c>
    </row>
    <row r="39" spans="1:38" s="6" customFormat="1" ht="26.25" customHeight="1" thickBot="1">
      <c r="A39" s="37" t="s">
        <v>94</v>
      </c>
      <c r="B39" s="37" t="s">
        <v>95</v>
      </c>
      <c r="C39" s="37" t="s">
        <v>367</v>
      </c>
      <c r="D39" s="38"/>
      <c r="E39" s="39">
        <v>3.465225999999999</v>
      </c>
      <c r="F39" s="39">
        <v>0.83050572</v>
      </c>
      <c r="G39" s="39">
        <v>0.15172979999999997</v>
      </c>
      <c r="H39" s="39">
        <v>0.192104</v>
      </c>
      <c r="I39" s="39">
        <v>0.53560715000000003</v>
      </c>
      <c r="J39" s="39">
        <v>0.54681014999999999</v>
      </c>
      <c r="K39" s="39">
        <v>0.57033515000000001</v>
      </c>
      <c r="L39" s="39">
        <v>0.13615653010000001</v>
      </c>
      <c r="M39" s="39">
        <v>3.260993</v>
      </c>
      <c r="N39" s="39">
        <v>0.14510244369999997</v>
      </c>
      <c r="O39" s="39">
        <v>6.7578021749999995E-2</v>
      </c>
      <c r="P39" s="39">
        <v>7.1183200000000018E-3</v>
      </c>
      <c r="Q39" s="39">
        <v>5.9909200000000003E-3</v>
      </c>
      <c r="R39" s="39">
        <v>0.12179696612</v>
      </c>
      <c r="S39" s="39">
        <v>3.2169546612E-2</v>
      </c>
      <c r="T39" s="39">
        <v>3.6203444369999997E-2</v>
      </c>
      <c r="U39" s="39">
        <v>3.0987570000000002E-3</v>
      </c>
      <c r="V39" s="39">
        <v>2.6666361305000001</v>
      </c>
      <c r="W39" s="39">
        <v>0.52509300000000003</v>
      </c>
      <c r="X39" s="39">
        <v>5.2966887599999998E-2</v>
      </c>
      <c r="Y39" s="39">
        <v>8.4429760000000006E-2</v>
      </c>
      <c r="Z39" s="39">
        <v>2.6505446799999999E-2</v>
      </c>
      <c r="AA39" s="39">
        <v>2.1193805999999999E-2</v>
      </c>
      <c r="AB39" s="39">
        <v>0.18509590040000001</v>
      </c>
      <c r="AC39" s="39">
        <v>2.601914E-2</v>
      </c>
      <c r="AD39" s="39">
        <v>4.0657865200000006E-3</v>
      </c>
      <c r="AE39" s="26"/>
      <c r="AF39" s="44">
        <v>204</v>
      </c>
      <c r="AG39" s="44">
        <v>23</v>
      </c>
      <c r="AH39" s="44">
        <v>40087</v>
      </c>
      <c r="AI39" s="44">
        <v>5192</v>
      </c>
      <c r="AJ39" s="44" t="s">
        <v>399</v>
      </c>
      <c r="AK39" s="44" t="s">
        <v>399</v>
      </c>
      <c r="AL39" s="45" t="s">
        <v>40</v>
      </c>
    </row>
    <row r="40" spans="1:38" s="6" customFormat="1" ht="26.25" customHeight="1" thickBot="1">
      <c r="A40" s="37" t="s">
        <v>61</v>
      </c>
      <c r="B40" s="37" t="s">
        <v>96</v>
      </c>
      <c r="C40" s="37" t="s">
        <v>368</v>
      </c>
      <c r="D40" s="38"/>
      <c r="E40" s="39">
        <v>0.80753272865718562</v>
      </c>
      <c r="F40" s="39">
        <v>0.91933796086426378</v>
      </c>
      <c r="G40" s="39">
        <v>7.3515372742370016E-4</v>
      </c>
      <c r="H40" s="39">
        <v>2.9387901142257267E-4</v>
      </c>
      <c r="I40" s="39">
        <v>5.8792412942704743E-2</v>
      </c>
      <c r="J40" s="39">
        <v>5.8792412942704743E-2</v>
      </c>
      <c r="K40" s="39">
        <v>5.8792412942704743E-2</v>
      </c>
      <c r="L40" s="39">
        <v>2.8829641310625636E-2</v>
      </c>
      <c r="M40" s="39">
        <v>14.76346145878809</v>
      </c>
      <c r="N40" s="39" t="s">
        <v>399</v>
      </c>
      <c r="O40" s="39">
        <v>4.625869E-4</v>
      </c>
      <c r="P40" s="39" t="s">
        <v>399</v>
      </c>
      <c r="Q40" s="39" t="s">
        <v>399</v>
      </c>
      <c r="R40" s="39">
        <v>2.3129344999999997E-3</v>
      </c>
      <c r="S40" s="39">
        <v>7.8639772999999996E-2</v>
      </c>
      <c r="T40" s="39">
        <v>3.2381083000000005E-3</v>
      </c>
      <c r="U40" s="39">
        <v>4.625869E-4</v>
      </c>
      <c r="V40" s="39">
        <v>4.6258689999999998E-2</v>
      </c>
      <c r="W40" s="39" t="s">
        <v>399</v>
      </c>
      <c r="X40" s="39">
        <v>1.5778839158999999E-3</v>
      </c>
      <c r="Y40" s="39">
        <v>2.1228112841000001E-3</v>
      </c>
      <c r="Z40" s="39" t="s">
        <v>399</v>
      </c>
      <c r="AA40" s="39" t="s">
        <v>399</v>
      </c>
      <c r="AB40" s="39">
        <v>3.7006952E-3</v>
      </c>
      <c r="AC40" s="39" t="s">
        <v>399</v>
      </c>
      <c r="AD40" s="39" t="s">
        <v>399</v>
      </c>
      <c r="AE40" s="26"/>
      <c r="AF40" s="44">
        <v>1985</v>
      </c>
      <c r="AG40" s="44" t="s">
        <v>399</v>
      </c>
      <c r="AH40" s="44" t="s">
        <v>399</v>
      </c>
      <c r="AI40" s="44" t="s">
        <v>399</v>
      </c>
      <c r="AJ40" s="44" t="s">
        <v>399</v>
      </c>
      <c r="AK40" s="44" t="s">
        <v>399</v>
      </c>
      <c r="AL40" s="45" t="s">
        <v>40</v>
      </c>
    </row>
    <row r="41" spans="1:38" s="6" customFormat="1" ht="26.25" customHeight="1" thickBot="1">
      <c r="A41" s="37" t="s">
        <v>94</v>
      </c>
      <c r="B41" s="37" t="s">
        <v>97</v>
      </c>
      <c r="C41" s="37" t="s">
        <v>377</v>
      </c>
      <c r="D41" s="38"/>
      <c r="E41" s="39">
        <v>12.96529065</v>
      </c>
      <c r="F41" s="39">
        <v>85.128578349999998</v>
      </c>
      <c r="G41" s="39">
        <v>2.039221</v>
      </c>
      <c r="H41" s="39">
        <v>10.16715731</v>
      </c>
      <c r="I41" s="39">
        <v>105.2369521</v>
      </c>
      <c r="J41" s="39">
        <v>108.0504305</v>
      </c>
      <c r="K41" s="39">
        <v>113.69588250999999</v>
      </c>
      <c r="L41" s="39">
        <v>10.728941476999999</v>
      </c>
      <c r="M41" s="39">
        <v>582.56102149999992</v>
      </c>
      <c r="N41" s="39">
        <v>4.0406396200000003</v>
      </c>
      <c r="O41" s="39">
        <v>1.9199076499999999</v>
      </c>
      <c r="P41" s="39">
        <v>9.5033800000000002E-2</v>
      </c>
      <c r="Q41" s="39">
        <v>4.1350289999999998E-2</v>
      </c>
      <c r="R41" s="39">
        <v>3.4003882111999997</v>
      </c>
      <c r="S41" s="39">
        <v>0.89515476112000003</v>
      </c>
      <c r="T41" s="39">
        <v>0.30063128119999999</v>
      </c>
      <c r="U41" s="39">
        <v>0.12510105999999999</v>
      </c>
      <c r="V41" s="39">
        <v>75.681283579999985</v>
      </c>
      <c r="W41" s="39">
        <v>114.37392700000001</v>
      </c>
      <c r="X41" s="39">
        <v>17.583129632199999</v>
      </c>
      <c r="Y41" s="39">
        <v>16.2029331058</v>
      </c>
      <c r="Z41" s="39">
        <v>6.1294667958000009</v>
      </c>
      <c r="AA41" s="39">
        <v>10.300664445800001</v>
      </c>
      <c r="AB41" s="39">
        <v>50.2161939796</v>
      </c>
      <c r="AC41" s="39">
        <v>0.73843416000000017</v>
      </c>
      <c r="AD41" s="39">
        <v>7.9748319749999991E-2</v>
      </c>
      <c r="AE41" s="26"/>
      <c r="AF41" s="44">
        <v>120</v>
      </c>
      <c r="AG41" s="44">
        <v>418</v>
      </c>
      <c r="AH41" s="44">
        <v>102120</v>
      </c>
      <c r="AI41" s="44">
        <v>147635</v>
      </c>
      <c r="AJ41" s="44" t="s">
        <v>399</v>
      </c>
      <c r="AK41" s="44"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4" t="s">
        <v>400</v>
      </c>
      <c r="AG42" s="44" t="s">
        <v>399</v>
      </c>
      <c r="AH42" s="44" t="s">
        <v>399</v>
      </c>
      <c r="AI42" s="44" t="s">
        <v>399</v>
      </c>
      <c r="AJ42" s="44" t="s">
        <v>399</v>
      </c>
      <c r="AK42" s="44" t="s">
        <v>399</v>
      </c>
      <c r="AL42" s="45" t="s">
        <v>40</v>
      </c>
    </row>
    <row r="43" spans="1:38" s="6" customFormat="1" ht="26.25" customHeight="1" thickBot="1">
      <c r="A43" s="37" t="s">
        <v>94</v>
      </c>
      <c r="B43" s="37" t="s">
        <v>100</v>
      </c>
      <c r="C43" s="37" t="s">
        <v>101</v>
      </c>
      <c r="D43" s="38"/>
      <c r="E43" s="39">
        <v>0.90003978900000003</v>
      </c>
      <c r="F43" s="39">
        <v>0.24441489999999999</v>
      </c>
      <c r="G43" s="39">
        <v>0.44215874899999996</v>
      </c>
      <c r="H43" s="39">
        <v>1.0533123E-2</v>
      </c>
      <c r="I43" s="39">
        <v>0.11469216</v>
      </c>
      <c r="J43" s="39">
        <v>0.12352019699999998</v>
      </c>
      <c r="K43" s="39">
        <v>0.12785094999999999</v>
      </c>
      <c r="L43" s="39">
        <v>3.1885247999999998E-2</v>
      </c>
      <c r="M43" s="39">
        <v>0.74856502999999996</v>
      </c>
      <c r="N43" s="39">
        <v>6.5736356999999995E-2</v>
      </c>
      <c r="O43" s="39">
        <v>4.5541925999999996E-3</v>
      </c>
      <c r="P43" s="39">
        <v>5.7197802399999997E-3</v>
      </c>
      <c r="Q43" s="39">
        <v>2.6364890100000001E-3</v>
      </c>
      <c r="R43" s="39">
        <v>2.7671008999999996E-2</v>
      </c>
      <c r="S43" s="39">
        <v>1.2531952399999997E-2</v>
      </c>
      <c r="T43" s="39">
        <v>0.21196575000000001</v>
      </c>
      <c r="U43" s="39">
        <v>1.1518114999999999E-3</v>
      </c>
      <c r="V43" s="39">
        <v>0.24541796799999999</v>
      </c>
      <c r="W43" s="39">
        <v>0.10838158000000001</v>
      </c>
      <c r="X43" s="39">
        <v>1.804994888E-2</v>
      </c>
      <c r="Y43" s="39">
        <v>2.4264437599999997E-2</v>
      </c>
      <c r="Z43" s="39">
        <v>9.3466125999999983E-3</v>
      </c>
      <c r="AA43" s="39">
        <v>7.3247187199999989E-3</v>
      </c>
      <c r="AB43" s="39">
        <v>5.898571779999999E-2</v>
      </c>
      <c r="AC43" s="39">
        <v>1.9947950000000002E-3</v>
      </c>
      <c r="AD43" s="39">
        <v>5.6797296020000006E-2</v>
      </c>
      <c r="AE43" s="26"/>
      <c r="AF43" s="44">
        <v>1656</v>
      </c>
      <c r="AG43" s="44">
        <v>334</v>
      </c>
      <c r="AH43" s="44">
        <v>4184</v>
      </c>
      <c r="AI43" s="44">
        <v>285</v>
      </c>
      <c r="AJ43" s="44" t="s">
        <v>399</v>
      </c>
      <c r="AK43" s="44" t="s">
        <v>399</v>
      </c>
      <c r="AL43" s="45" t="s">
        <v>40</v>
      </c>
    </row>
    <row r="44" spans="1:38" s="6" customFormat="1" ht="26.25" customHeight="1" thickBot="1">
      <c r="A44" s="37" t="s">
        <v>61</v>
      </c>
      <c r="B44" s="37" t="s">
        <v>102</v>
      </c>
      <c r="C44" s="37" t="s">
        <v>103</v>
      </c>
      <c r="D44" s="38"/>
      <c r="E44" s="39">
        <v>3.790546500916347</v>
      </c>
      <c r="F44" s="39">
        <v>0.55455781958851069</v>
      </c>
      <c r="G44" s="39">
        <v>3.16E-3</v>
      </c>
      <c r="H44" s="39">
        <v>1.258662403454641E-3</v>
      </c>
      <c r="I44" s="39">
        <v>0.15531400356566033</v>
      </c>
      <c r="J44" s="39">
        <v>0.15531400356566033</v>
      </c>
      <c r="K44" s="39">
        <v>0.15531400356566033</v>
      </c>
      <c r="L44" s="39">
        <v>9.9007828449544449E-2</v>
      </c>
      <c r="M44" s="39">
        <v>4.2053801704069471</v>
      </c>
      <c r="N44" s="39" t="s">
        <v>399</v>
      </c>
      <c r="O44" s="39">
        <v>1.5991182993400001E-3</v>
      </c>
      <c r="P44" s="39" t="s">
        <v>399</v>
      </c>
      <c r="Q44" s="39" t="s">
        <v>399</v>
      </c>
      <c r="R44" s="39">
        <v>7.9955914967000004E-3</v>
      </c>
      <c r="S44" s="39">
        <v>0.27185011088779998</v>
      </c>
      <c r="T44" s="39">
        <v>1.1193828095380002E-2</v>
      </c>
      <c r="U44" s="39">
        <v>1.5991182993400001E-3</v>
      </c>
      <c r="V44" s="39">
        <v>0.15991182993400002</v>
      </c>
      <c r="W44" s="39" t="s">
        <v>399</v>
      </c>
      <c r="X44" s="39">
        <v>4.8373346783600005E-3</v>
      </c>
      <c r="Y44" s="39">
        <v>7.9556117163600004E-3</v>
      </c>
      <c r="Z44" s="39" t="s">
        <v>399</v>
      </c>
      <c r="AA44" s="39" t="s">
        <v>399</v>
      </c>
      <c r="AB44" s="39">
        <v>1.2792946394720001E-2</v>
      </c>
      <c r="AC44" s="39" t="s">
        <v>399</v>
      </c>
      <c r="AD44" s="39" t="s">
        <v>399</v>
      </c>
      <c r="AE44" s="26"/>
      <c r="AF44" s="44">
        <v>6798</v>
      </c>
      <c r="AG44" s="44" t="s">
        <v>399</v>
      </c>
      <c r="AH44" s="44" t="s">
        <v>399</v>
      </c>
      <c r="AI44" s="44" t="s">
        <v>399</v>
      </c>
      <c r="AJ44" s="44" t="s">
        <v>399</v>
      </c>
      <c r="AK44" s="44"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4" t="s">
        <v>400</v>
      </c>
      <c r="AG45" s="44" t="s">
        <v>400</v>
      </c>
      <c r="AH45" s="44" t="s">
        <v>400</v>
      </c>
      <c r="AI45" s="44" t="s">
        <v>400</v>
      </c>
      <c r="AJ45" s="44" t="s">
        <v>399</v>
      </c>
      <c r="AK45" s="44" t="s">
        <v>399</v>
      </c>
      <c r="AL45" s="45" t="s">
        <v>40</v>
      </c>
    </row>
    <row r="46" spans="1:38" s="6" customFormat="1" ht="26.25" customHeight="1" thickBot="1">
      <c r="A46" s="37" t="s">
        <v>94</v>
      </c>
      <c r="B46" s="37" t="s">
        <v>106</v>
      </c>
      <c r="C46" s="37" t="s">
        <v>107</v>
      </c>
      <c r="D46" s="38"/>
      <c r="E46" s="39">
        <v>1.1419919999999999</v>
      </c>
      <c r="F46" s="39">
        <v>7.4639999999999929E-2</v>
      </c>
      <c r="G46" s="39">
        <v>0.35080799999999995</v>
      </c>
      <c r="H46" s="39" t="s">
        <v>401</v>
      </c>
      <c r="I46" s="39">
        <v>6.7176000000000013E-2</v>
      </c>
      <c r="J46" s="39">
        <v>7.8371999999999997E-2</v>
      </c>
      <c r="K46" s="39">
        <v>7.8371999999999997E-2</v>
      </c>
      <c r="L46" s="39">
        <v>3.7618559999999995E-2</v>
      </c>
      <c r="M46" s="39">
        <v>0.34707599999999994</v>
      </c>
      <c r="N46" s="39">
        <v>2.9855999999999994E-2</v>
      </c>
      <c r="O46" s="39">
        <v>5.5979999999998531E-4</v>
      </c>
      <c r="P46" s="39">
        <v>3.7320000000000018E-4</v>
      </c>
      <c r="Q46" s="39">
        <v>1.8660000000000003E-3</v>
      </c>
      <c r="R46" s="39">
        <v>3.7319999999999992E-2</v>
      </c>
      <c r="S46" s="39">
        <v>1.1195999999999998E-2</v>
      </c>
      <c r="T46" s="39">
        <v>0.46650000000000003</v>
      </c>
      <c r="U46" s="39">
        <v>3.7319999999999975E-4</v>
      </c>
      <c r="V46" s="39">
        <v>6.7175999999999902E-2</v>
      </c>
      <c r="W46" s="39">
        <v>2.2391999999999967E-2</v>
      </c>
      <c r="X46" s="39">
        <v>7.0907999999980653E-6</v>
      </c>
      <c r="Y46" s="39">
        <v>5.5979999999997143E-5</v>
      </c>
      <c r="Z46" s="39">
        <v>6.3444000000002776E-6</v>
      </c>
      <c r="AA46" s="39">
        <v>5.5979999999990204E-6</v>
      </c>
      <c r="AB46" s="39">
        <v>7.5013200000029201E-5</v>
      </c>
      <c r="AC46" s="39">
        <v>8.2103999999999858E-4</v>
      </c>
      <c r="AD46" s="39">
        <v>4.8516000000000401E-7</v>
      </c>
      <c r="AE46" s="26"/>
      <c r="AF46" s="44">
        <v>3732</v>
      </c>
      <c r="AG46" s="44" t="s">
        <v>399</v>
      </c>
      <c r="AH46" s="44" t="s">
        <v>399</v>
      </c>
      <c r="AI46" s="44" t="s">
        <v>399</v>
      </c>
      <c r="AJ46" s="44" t="s">
        <v>399</v>
      </c>
      <c r="AK46" s="44"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4" t="s">
        <v>400</v>
      </c>
      <c r="AG47" s="44" t="s">
        <v>399</v>
      </c>
      <c r="AH47" s="44" t="s">
        <v>399</v>
      </c>
      <c r="AI47" s="44" t="s">
        <v>399</v>
      </c>
      <c r="AJ47" s="44" t="s">
        <v>399</v>
      </c>
      <c r="AK47" s="44" t="s">
        <v>399</v>
      </c>
      <c r="AL47" s="45" t="s">
        <v>40</v>
      </c>
    </row>
    <row r="48" spans="1:38" s="6" customFormat="1" ht="26.25" customHeight="1" thickBot="1">
      <c r="A48" s="37" t="s">
        <v>110</v>
      </c>
      <c r="B48" s="37" t="s">
        <v>111</v>
      </c>
      <c r="C48" s="37" t="s">
        <v>112</v>
      </c>
      <c r="D48" s="38"/>
      <c r="E48" s="39" t="s">
        <v>399</v>
      </c>
      <c r="F48" s="39">
        <v>8.4374000000000002</v>
      </c>
      <c r="G48" s="39" t="s">
        <v>399</v>
      </c>
      <c r="H48" s="39" t="s">
        <v>399</v>
      </c>
      <c r="I48" s="39">
        <v>0.18202199999999999</v>
      </c>
      <c r="J48" s="39">
        <v>1.1831430000000001</v>
      </c>
      <c r="K48" s="39">
        <v>2.4876339999999999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4" t="s">
        <v>399</v>
      </c>
      <c r="AG48" s="44" t="s">
        <v>399</v>
      </c>
      <c r="AH48" s="44" t="s">
        <v>399</v>
      </c>
      <c r="AI48" s="44" t="s">
        <v>399</v>
      </c>
      <c r="AJ48" s="44" t="s">
        <v>399</v>
      </c>
      <c r="AK48" s="44">
        <v>31.126999999999999</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26"/>
      <c r="AF49" s="44" t="s">
        <v>399</v>
      </c>
      <c r="AG49" s="44" t="s">
        <v>399</v>
      </c>
      <c r="AH49" s="44" t="s">
        <v>399</v>
      </c>
      <c r="AI49" s="44" t="s">
        <v>399</v>
      </c>
      <c r="AJ49" s="44" t="s">
        <v>399</v>
      </c>
      <c r="AK49" s="44"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4" t="s">
        <v>399</v>
      </c>
      <c r="AG50" s="44" t="s">
        <v>399</v>
      </c>
      <c r="AH50" s="44" t="s">
        <v>399</v>
      </c>
      <c r="AI50" s="44" t="s">
        <v>399</v>
      </c>
      <c r="AJ50" s="44" t="s">
        <v>399</v>
      </c>
      <c r="AK50" s="44" t="s">
        <v>399</v>
      </c>
      <c r="AL50" s="41" t="s">
        <v>389</v>
      </c>
    </row>
    <row r="51" spans="1:38" s="6" customFormat="1" ht="26.25" customHeight="1" thickBot="1">
      <c r="A51" s="37" t="s">
        <v>110</v>
      </c>
      <c r="B51" s="37" t="s">
        <v>119</v>
      </c>
      <c r="C51" s="37" t="s">
        <v>120</v>
      </c>
      <c r="D51" s="38"/>
      <c r="E51" s="39" t="s">
        <v>399</v>
      </c>
      <c r="F51" s="39">
        <v>1.998</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4" t="s">
        <v>399</v>
      </c>
      <c r="AG51" s="44" t="s">
        <v>399</v>
      </c>
      <c r="AH51" s="44" t="s">
        <v>399</v>
      </c>
      <c r="AI51" s="44" t="s">
        <v>399</v>
      </c>
      <c r="AJ51" s="44" t="s">
        <v>399</v>
      </c>
      <c r="AK51" s="44">
        <v>9.99</v>
      </c>
      <c r="AL51" s="45" t="s">
        <v>121</v>
      </c>
    </row>
    <row r="52" spans="1:38" s="6" customFormat="1" ht="26.25" customHeight="1" thickBot="1">
      <c r="A52" s="37" t="s">
        <v>110</v>
      </c>
      <c r="B52" s="37" t="s">
        <v>122</v>
      </c>
      <c r="C52" s="37" t="s">
        <v>369</v>
      </c>
      <c r="D52" s="38"/>
      <c r="E52" s="39">
        <v>0.70029009480000004</v>
      </c>
      <c r="F52" s="39">
        <v>3.3364338726200007</v>
      </c>
      <c r="G52" s="39">
        <v>8.3412706635999996</v>
      </c>
      <c r="H52" s="39">
        <v>0.56023207584000001</v>
      </c>
      <c r="I52" s="39">
        <v>0.84034811376000007</v>
      </c>
      <c r="J52" s="39">
        <v>1.9257977607000005</v>
      </c>
      <c r="K52" s="39">
        <v>2.4510153318000003</v>
      </c>
      <c r="L52" s="39">
        <v>1.092452547888E-3</v>
      </c>
      <c r="M52" s="39">
        <v>136.556568486</v>
      </c>
      <c r="N52" s="39">
        <v>1.12046415168</v>
      </c>
      <c r="O52" s="39">
        <v>0.22059137986200003</v>
      </c>
      <c r="P52" s="39">
        <v>0.24510153318000005</v>
      </c>
      <c r="Q52" s="39">
        <v>4.9020306636000009E-2</v>
      </c>
      <c r="R52" s="39">
        <v>3.8088500339999998E-2</v>
      </c>
      <c r="S52" s="39">
        <v>0.49020306636000011</v>
      </c>
      <c r="T52" s="39">
        <v>2.1358847891399999</v>
      </c>
      <c r="U52" s="39">
        <v>4.9020306636000009E-2</v>
      </c>
      <c r="V52" s="39">
        <v>0.42017405688000004</v>
      </c>
      <c r="W52" s="39" t="s">
        <v>401</v>
      </c>
      <c r="X52" s="39">
        <v>8.1947985579999998E-5</v>
      </c>
      <c r="Y52" s="39">
        <v>1.3850363759999998E-4</v>
      </c>
      <c r="Z52" s="39">
        <v>9.4644152359999993E-5</v>
      </c>
      <c r="AA52" s="39">
        <v>7.1560212759999993E-5</v>
      </c>
      <c r="AB52" s="39">
        <v>3.8665598829999996E-4</v>
      </c>
      <c r="AC52" s="39" t="s">
        <v>399</v>
      </c>
      <c r="AD52" s="39" t="s">
        <v>399</v>
      </c>
      <c r="AE52" s="26"/>
      <c r="AF52" s="44" t="s">
        <v>399</v>
      </c>
      <c r="AG52" s="44" t="s">
        <v>399</v>
      </c>
      <c r="AH52" s="44" t="s">
        <v>399</v>
      </c>
      <c r="AI52" s="44" t="s">
        <v>399</v>
      </c>
      <c r="AJ52" s="44" t="s">
        <v>399</v>
      </c>
      <c r="AK52" s="44">
        <v>3501450.47</v>
      </c>
      <c r="AL52" s="41" t="s">
        <v>505</v>
      </c>
    </row>
    <row r="53" spans="1:38" s="6" customFormat="1" ht="26.25" customHeight="1" thickBot="1">
      <c r="A53" s="37" t="s">
        <v>110</v>
      </c>
      <c r="B53" s="37" t="s">
        <v>123</v>
      </c>
      <c r="C53" s="37" t="s">
        <v>124</v>
      </c>
      <c r="D53" s="38"/>
      <c r="E53" s="39" t="s">
        <v>399</v>
      </c>
      <c r="F53" s="39">
        <v>2.36585277</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4" t="s">
        <v>399</v>
      </c>
      <c r="AG53" s="44" t="s">
        <v>399</v>
      </c>
      <c r="AH53" s="44" t="s">
        <v>399</v>
      </c>
      <c r="AI53" s="44" t="s">
        <v>399</v>
      </c>
      <c r="AJ53" s="44" t="s">
        <v>399</v>
      </c>
      <c r="AK53" s="44">
        <v>1599630</v>
      </c>
      <c r="AL53" s="45" t="s">
        <v>458</v>
      </c>
    </row>
    <row r="54" spans="1:38" s="6" customFormat="1" ht="37.5" customHeight="1" thickBot="1">
      <c r="A54" s="37" t="s">
        <v>110</v>
      </c>
      <c r="B54" s="37" t="s">
        <v>125</v>
      </c>
      <c r="C54" s="37" t="s">
        <v>126</v>
      </c>
      <c r="D54" s="38"/>
      <c r="E54" s="39" t="s">
        <v>399</v>
      </c>
      <c r="F54" s="39">
        <v>1.313361</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4" t="s">
        <v>399</v>
      </c>
      <c r="AG54" s="44" t="s">
        <v>399</v>
      </c>
      <c r="AH54" s="44" t="s">
        <v>399</v>
      </c>
      <c r="AI54" s="44" t="s">
        <v>399</v>
      </c>
      <c r="AJ54" s="44" t="s">
        <v>399</v>
      </c>
      <c r="AK54" s="44">
        <v>13133611</v>
      </c>
      <c r="AL54" s="45" t="s">
        <v>455</v>
      </c>
    </row>
    <row r="55" spans="1:38" s="6" customFormat="1" ht="26.25" customHeight="1" thickBot="1">
      <c r="A55" s="37" t="s">
        <v>110</v>
      </c>
      <c r="B55" s="37" t="s">
        <v>127</v>
      </c>
      <c r="C55" s="37" t="s">
        <v>128</v>
      </c>
      <c r="D55" s="38"/>
      <c r="E55" s="39">
        <v>0.50949968999999995</v>
      </c>
      <c r="F55" s="39">
        <v>0.65507103</v>
      </c>
      <c r="G55" s="39">
        <v>4.731E-3</v>
      </c>
      <c r="H55" s="39" t="s">
        <v>401</v>
      </c>
      <c r="I55" s="39">
        <v>0.946214</v>
      </c>
      <c r="J55" s="39">
        <v>0.946214</v>
      </c>
      <c r="K55" s="39">
        <v>0.946214</v>
      </c>
      <c r="L55" s="39">
        <v>0.22709129</v>
      </c>
      <c r="M55" s="39">
        <v>2.2927490000000001</v>
      </c>
      <c r="N55" s="39">
        <v>1.7830000000000001E-3</v>
      </c>
      <c r="O55" s="39">
        <v>7.2789999999999999E-3</v>
      </c>
      <c r="P55" s="39">
        <v>1.7099999999999999E-3</v>
      </c>
      <c r="Q55" s="39">
        <v>1.3829999999999999E-3</v>
      </c>
      <c r="R55" s="39">
        <v>4.7310700000000001E-4</v>
      </c>
      <c r="S55" s="39">
        <v>5.8200000000000005E-4</v>
      </c>
      <c r="T55" s="39">
        <v>1.3828999999999999E-2</v>
      </c>
      <c r="U55" s="39">
        <v>1.56E-4</v>
      </c>
      <c r="V55" s="39">
        <v>0.18924299999999999</v>
      </c>
      <c r="W55" s="39" t="s">
        <v>401</v>
      </c>
      <c r="X55" s="39" t="s">
        <v>401</v>
      </c>
      <c r="Y55" s="39" t="s">
        <v>401</v>
      </c>
      <c r="Z55" s="39" t="s">
        <v>401</v>
      </c>
      <c r="AA55" s="39" t="s">
        <v>401</v>
      </c>
      <c r="AB55" s="39" t="s">
        <v>401</v>
      </c>
      <c r="AC55" s="39" t="s">
        <v>399</v>
      </c>
      <c r="AD55" s="39" t="s">
        <v>401</v>
      </c>
      <c r="AE55" s="26"/>
      <c r="AF55" s="44" t="s">
        <v>399</v>
      </c>
      <c r="AG55" s="44" t="s">
        <v>399</v>
      </c>
      <c r="AH55" s="44" t="s">
        <v>399</v>
      </c>
      <c r="AI55" s="44" t="s">
        <v>399</v>
      </c>
      <c r="AJ55" s="44" t="s">
        <v>399</v>
      </c>
      <c r="AK55" s="44">
        <v>428151</v>
      </c>
      <c r="AL55" s="45"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4" t="s">
        <v>399</v>
      </c>
      <c r="AG56" s="44" t="s">
        <v>399</v>
      </c>
      <c r="AH56" s="44" t="s">
        <v>399</v>
      </c>
      <c r="AI56" s="44" t="s">
        <v>399</v>
      </c>
      <c r="AJ56" s="44" t="s">
        <v>399</v>
      </c>
      <c r="AK56" s="44"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0.67621176999999999</v>
      </c>
      <c r="J57" s="39">
        <v>1.2171811860000001</v>
      </c>
      <c r="K57" s="39">
        <v>1.35242354</v>
      </c>
      <c r="L57" s="39">
        <v>2.0286353099999998E-2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4" t="s">
        <v>399</v>
      </c>
      <c r="AG57" s="44" t="s">
        <v>399</v>
      </c>
      <c r="AH57" s="44" t="s">
        <v>399</v>
      </c>
      <c r="AI57" s="44" t="s">
        <v>399</v>
      </c>
      <c r="AJ57" s="44" t="s">
        <v>399</v>
      </c>
      <c r="AK57" s="44">
        <v>5201.6289999999999</v>
      </c>
      <c r="AL57" s="45" t="s">
        <v>133</v>
      </c>
    </row>
    <row r="58" spans="1:38" s="6" customFormat="1" ht="26.25" customHeight="1" thickBot="1">
      <c r="A58" s="37" t="s">
        <v>44</v>
      </c>
      <c r="B58" s="37" t="s">
        <v>134</v>
      </c>
      <c r="C58" s="37" t="s">
        <v>135</v>
      </c>
      <c r="D58" s="38"/>
      <c r="E58" s="39" t="s">
        <v>400</v>
      </c>
      <c r="F58" s="39" t="s">
        <v>400</v>
      </c>
      <c r="G58" s="39" t="s">
        <v>400</v>
      </c>
      <c r="H58" s="39" t="s">
        <v>400</v>
      </c>
      <c r="I58" s="39">
        <v>0.81998769999999999</v>
      </c>
      <c r="J58" s="39">
        <v>4.0999385000000004</v>
      </c>
      <c r="K58" s="39">
        <v>10.542698999999999</v>
      </c>
      <c r="L58" s="39">
        <v>3.7719434200000003E-3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4" t="s">
        <v>399</v>
      </c>
      <c r="AG58" s="44" t="s">
        <v>399</v>
      </c>
      <c r="AH58" s="44" t="s">
        <v>399</v>
      </c>
      <c r="AI58" s="44" t="s">
        <v>399</v>
      </c>
      <c r="AJ58" s="44" t="s">
        <v>399</v>
      </c>
      <c r="AK58" s="44">
        <v>1171.4110000000001</v>
      </c>
      <c r="AL58" s="45" t="s">
        <v>136</v>
      </c>
    </row>
    <row r="59" spans="1:38" s="6" customFormat="1" ht="26.25" customHeight="1" thickBot="1">
      <c r="A59" s="37" t="s">
        <v>44</v>
      </c>
      <c r="B59" s="48" t="s">
        <v>137</v>
      </c>
      <c r="C59" s="37" t="s">
        <v>379</v>
      </c>
      <c r="D59" s="38"/>
      <c r="E59" s="39" t="s">
        <v>400</v>
      </c>
      <c r="F59" s="39">
        <v>4.7355000000000001E-3</v>
      </c>
      <c r="G59" s="39" t="s">
        <v>400</v>
      </c>
      <c r="H59" s="39">
        <v>1.3259399999999999E-2</v>
      </c>
      <c r="I59" s="39">
        <v>5.8593599999999996E-2</v>
      </c>
      <c r="J59" s="39">
        <v>6.8288689999999999E-2</v>
      </c>
      <c r="K59" s="39">
        <v>7.5385589999999988E-2</v>
      </c>
      <c r="L59" s="39">
        <v>1.3177298160000001E-4</v>
      </c>
      <c r="M59" s="39" t="s">
        <v>400</v>
      </c>
      <c r="N59" s="39">
        <v>0.46019359999999998</v>
      </c>
      <c r="O59" s="39">
        <v>3.2896999999999996E-2</v>
      </c>
      <c r="P59" s="39">
        <v>8.0787000000000003E-4</v>
      </c>
      <c r="Q59" s="39">
        <v>5.6790960000000001E-2</v>
      </c>
      <c r="R59" s="39">
        <v>6.6514480000000001E-2</v>
      </c>
      <c r="S59" s="39">
        <v>1.88503E-3</v>
      </c>
      <c r="T59" s="39">
        <v>0.22844516000000001</v>
      </c>
      <c r="U59" s="39">
        <v>0.2227095</v>
      </c>
      <c r="V59" s="39">
        <v>9.9637300000000012E-2</v>
      </c>
      <c r="W59" s="39" t="s">
        <v>399</v>
      </c>
      <c r="X59" s="39" t="s">
        <v>399</v>
      </c>
      <c r="Y59" s="39" t="s">
        <v>399</v>
      </c>
      <c r="Z59" s="39" t="s">
        <v>399</v>
      </c>
      <c r="AA59" s="39" t="s">
        <v>399</v>
      </c>
      <c r="AB59" s="39" t="s">
        <v>399</v>
      </c>
      <c r="AC59" s="39" t="s">
        <v>399</v>
      </c>
      <c r="AD59" s="39" t="s">
        <v>399</v>
      </c>
      <c r="AE59" s="26"/>
      <c r="AF59" s="44" t="s">
        <v>399</v>
      </c>
      <c r="AG59" s="44" t="s">
        <v>399</v>
      </c>
      <c r="AH59" s="44" t="s">
        <v>399</v>
      </c>
      <c r="AI59" s="44" t="s">
        <v>399</v>
      </c>
      <c r="AJ59" s="44" t="s">
        <v>399</v>
      </c>
      <c r="AK59" s="44">
        <v>400.30500000000001</v>
      </c>
      <c r="AL59" s="45" t="s">
        <v>394</v>
      </c>
    </row>
    <row r="60" spans="1:38" s="6" customFormat="1" ht="26.25" customHeight="1" thickBot="1">
      <c r="A60" s="37" t="s">
        <v>44</v>
      </c>
      <c r="B60" s="48" t="s">
        <v>138</v>
      </c>
      <c r="C60" s="37" t="s">
        <v>139</v>
      </c>
      <c r="D60" s="42"/>
      <c r="E60" s="39" t="s">
        <v>399</v>
      </c>
      <c r="F60" s="39" t="s">
        <v>399</v>
      </c>
      <c r="G60" s="39" t="s">
        <v>399</v>
      </c>
      <c r="H60" s="39" t="s">
        <v>399</v>
      </c>
      <c r="I60" s="39">
        <v>0.24421678499999999</v>
      </c>
      <c r="J60" s="39">
        <v>2.4421678499999997</v>
      </c>
      <c r="K60" s="39">
        <v>4.9820224140000002</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4" t="s">
        <v>399</v>
      </c>
      <c r="AG60" s="44" t="s">
        <v>399</v>
      </c>
      <c r="AH60" s="44" t="s">
        <v>399</v>
      </c>
      <c r="AI60" s="44" t="s">
        <v>399</v>
      </c>
      <c r="AJ60" s="44" t="s">
        <v>399</v>
      </c>
      <c r="AK60" s="44">
        <v>48843.356999999996</v>
      </c>
      <c r="AL60" s="45" t="s">
        <v>395</v>
      </c>
    </row>
    <row r="61" spans="1:38" s="6" customFormat="1" ht="26.25" customHeight="1" thickBot="1">
      <c r="A61" s="37" t="s">
        <v>44</v>
      </c>
      <c r="B61" s="48" t="s">
        <v>140</v>
      </c>
      <c r="C61" s="37" t="s">
        <v>141</v>
      </c>
      <c r="D61" s="38"/>
      <c r="E61" s="39" t="s">
        <v>399</v>
      </c>
      <c r="F61" s="39" t="s">
        <v>399</v>
      </c>
      <c r="G61" s="39" t="s">
        <v>399</v>
      </c>
      <c r="H61" s="39" t="s">
        <v>399</v>
      </c>
      <c r="I61" s="39">
        <v>9.9867080360391117E-2</v>
      </c>
      <c r="J61" s="39">
        <v>0.99867080360391114</v>
      </c>
      <c r="K61" s="39">
        <v>3.3178480629475557</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4" t="s">
        <v>399</v>
      </c>
      <c r="AG61" s="44" t="s">
        <v>399</v>
      </c>
      <c r="AH61" s="44" t="s">
        <v>399</v>
      </c>
      <c r="AI61" s="44" t="s">
        <v>399</v>
      </c>
      <c r="AJ61" s="44" t="s">
        <v>399</v>
      </c>
      <c r="AK61" s="44">
        <v>9398670.4000000004</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4" t="s">
        <v>399</v>
      </c>
      <c r="AG62" s="44" t="s">
        <v>399</v>
      </c>
      <c r="AH62" s="44" t="s">
        <v>399</v>
      </c>
      <c r="AI62" s="44" t="s">
        <v>399</v>
      </c>
      <c r="AJ62" s="44" t="s">
        <v>399</v>
      </c>
      <c r="AK62" s="44"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4" t="s">
        <v>399</v>
      </c>
      <c r="AG63" s="44" t="s">
        <v>399</v>
      </c>
      <c r="AH63" s="44" t="s">
        <v>399</v>
      </c>
      <c r="AI63" s="44" t="s">
        <v>399</v>
      </c>
      <c r="AJ63" s="44" t="s">
        <v>399</v>
      </c>
      <c r="AK63" s="44" t="s">
        <v>399</v>
      </c>
      <c r="AL63" s="45" t="s">
        <v>389</v>
      </c>
    </row>
    <row r="64" spans="1:38" s="6" customFormat="1" ht="26.25" customHeight="1" thickBot="1">
      <c r="A64" s="37" t="s">
        <v>44</v>
      </c>
      <c r="B64" s="48" t="s">
        <v>146</v>
      </c>
      <c r="C64" s="37" t="s">
        <v>147</v>
      </c>
      <c r="D64" s="38"/>
      <c r="E64" s="39">
        <v>1.3919999999999999</v>
      </c>
      <c r="F64" s="39" t="s">
        <v>401</v>
      </c>
      <c r="G64" s="39" t="s">
        <v>399</v>
      </c>
      <c r="H64" s="39">
        <v>1.392E-2</v>
      </c>
      <c r="I64" s="39" t="s">
        <v>399</v>
      </c>
      <c r="J64" s="39" t="s">
        <v>399</v>
      </c>
      <c r="K64" s="39" t="s">
        <v>399</v>
      </c>
      <c r="L64" s="39" t="s">
        <v>399</v>
      </c>
      <c r="M64" s="39">
        <v>0.13919999999999999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4" t="s">
        <v>399</v>
      </c>
      <c r="AG64" s="44" t="s">
        <v>399</v>
      </c>
      <c r="AH64" s="44" t="s">
        <v>399</v>
      </c>
      <c r="AI64" s="44" t="s">
        <v>399</v>
      </c>
      <c r="AJ64" s="44" t="s">
        <v>399</v>
      </c>
      <c r="AK64" s="44">
        <v>1392</v>
      </c>
      <c r="AL64" s="45" t="s">
        <v>148</v>
      </c>
    </row>
    <row r="65" spans="1:38" s="6" customFormat="1" ht="26.25" customHeight="1" thickBot="1">
      <c r="A65" s="37" t="s">
        <v>44</v>
      </c>
      <c r="B65" s="37" t="s">
        <v>149</v>
      </c>
      <c r="C65" s="37" t="s">
        <v>150</v>
      </c>
      <c r="D65" s="38"/>
      <c r="E65" s="39">
        <v>3.6950863546599995</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4" t="s">
        <v>399</v>
      </c>
      <c r="AG65" s="44" t="s">
        <v>399</v>
      </c>
      <c r="AH65" s="44" t="s">
        <v>399</v>
      </c>
      <c r="AI65" s="44" t="s">
        <v>399</v>
      </c>
      <c r="AJ65" s="44" t="s">
        <v>399</v>
      </c>
      <c r="AK65" s="44"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4" t="s">
        <v>399</v>
      </c>
      <c r="AG66" s="44" t="s">
        <v>399</v>
      </c>
      <c r="AH66" s="44" t="s">
        <v>399</v>
      </c>
      <c r="AI66" s="44" t="s">
        <v>399</v>
      </c>
      <c r="AJ66" s="44" t="s">
        <v>399</v>
      </c>
      <c r="AK66" s="44"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4" t="s">
        <v>399</v>
      </c>
      <c r="AG67" s="44" t="s">
        <v>399</v>
      </c>
      <c r="AH67" s="44" t="s">
        <v>399</v>
      </c>
      <c r="AI67" s="44" t="s">
        <v>399</v>
      </c>
      <c r="AJ67" s="44" t="s">
        <v>399</v>
      </c>
      <c r="AK67" s="44"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4" t="s">
        <v>399</v>
      </c>
      <c r="AG68" s="44" t="s">
        <v>399</v>
      </c>
      <c r="AH68" s="44" t="s">
        <v>399</v>
      </c>
      <c r="AI68" s="44" t="s">
        <v>399</v>
      </c>
      <c r="AJ68" s="44" t="s">
        <v>399</v>
      </c>
      <c r="AK68" s="44" t="s">
        <v>406</v>
      </c>
      <c r="AL68" s="45" t="s">
        <v>160</v>
      </c>
    </row>
    <row r="69" spans="1:38" s="6" customFormat="1" ht="26.25" customHeight="1" thickBot="1">
      <c r="A69" s="37" t="s">
        <v>44</v>
      </c>
      <c r="B69" s="37" t="s">
        <v>161</v>
      </c>
      <c r="C69" s="37" t="s">
        <v>162</v>
      </c>
      <c r="D69" s="46"/>
      <c r="E69" s="39" t="s">
        <v>399</v>
      </c>
      <c r="F69" s="39" t="s">
        <v>399</v>
      </c>
      <c r="G69" s="39" t="s">
        <v>399</v>
      </c>
      <c r="H69" s="39">
        <v>0.33929999999999999</v>
      </c>
      <c r="I69" s="39" t="s">
        <v>401</v>
      </c>
      <c r="J69" s="39" t="s">
        <v>401</v>
      </c>
      <c r="K69" s="39">
        <v>3.7699999999999997E-2</v>
      </c>
      <c r="L69" s="39" t="s">
        <v>401</v>
      </c>
      <c r="M69" s="39">
        <v>3.3929999999999998</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4" t="s">
        <v>399</v>
      </c>
      <c r="AG69" s="44" t="s">
        <v>399</v>
      </c>
      <c r="AH69" s="44" t="s">
        <v>399</v>
      </c>
      <c r="AI69" s="44" t="s">
        <v>399</v>
      </c>
      <c r="AJ69" s="44" t="s">
        <v>399</v>
      </c>
      <c r="AK69" s="44" t="s">
        <v>408</v>
      </c>
      <c r="AL69" s="45" t="s">
        <v>163</v>
      </c>
    </row>
    <row r="70" spans="1:38" s="6" customFormat="1" ht="26.25" customHeight="1" thickBot="1">
      <c r="A70" s="37" t="s">
        <v>44</v>
      </c>
      <c r="B70" s="37" t="s">
        <v>164</v>
      </c>
      <c r="C70" s="37" t="s">
        <v>363</v>
      </c>
      <c r="D70" s="46"/>
      <c r="E70" s="123" t="s">
        <v>399</v>
      </c>
      <c r="F70" s="39">
        <v>10.142703136</v>
      </c>
      <c r="G70" s="123" t="s">
        <v>399</v>
      </c>
      <c r="H70" s="39">
        <v>7.6629857499999995E-2</v>
      </c>
      <c r="I70" s="39">
        <v>2.7759278700000001E-2</v>
      </c>
      <c r="J70" s="39">
        <v>4.0232931599999994E-2</v>
      </c>
      <c r="K70" s="39">
        <v>59.67829387150001</v>
      </c>
      <c r="L70" s="39">
        <v>5.5170000000000002E-4</v>
      </c>
      <c r="M70" s="123" t="s">
        <v>399</v>
      </c>
      <c r="N70" s="39" t="s">
        <v>401</v>
      </c>
      <c r="O70" s="39" t="s">
        <v>401</v>
      </c>
      <c r="P70" s="39">
        <v>0.361008</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4" t="s">
        <v>399</v>
      </c>
      <c r="AG70" s="44" t="s">
        <v>399</v>
      </c>
      <c r="AH70" s="44" t="s">
        <v>399</v>
      </c>
      <c r="AI70" s="44" t="s">
        <v>399</v>
      </c>
      <c r="AJ70" s="44" t="s">
        <v>399</v>
      </c>
      <c r="AK70" s="44"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4" t="s">
        <v>399</v>
      </c>
      <c r="AG71" s="44" t="s">
        <v>399</v>
      </c>
      <c r="AH71" s="44" t="s">
        <v>399</v>
      </c>
      <c r="AI71" s="44" t="s">
        <v>399</v>
      </c>
      <c r="AJ71" s="44" t="s">
        <v>399</v>
      </c>
      <c r="AK71" s="44" t="s">
        <v>400</v>
      </c>
      <c r="AL71" s="45" t="s">
        <v>389</v>
      </c>
    </row>
    <row r="72" spans="1:38" s="6" customFormat="1" ht="26.25" customHeight="1" thickBot="1">
      <c r="A72" s="37" t="s">
        <v>44</v>
      </c>
      <c r="B72" s="37" t="s">
        <v>167</v>
      </c>
      <c r="C72" s="37" t="s">
        <v>168</v>
      </c>
      <c r="D72" s="38"/>
      <c r="E72" s="39">
        <v>0.24545</v>
      </c>
      <c r="F72" s="39">
        <v>0.62005600000000005</v>
      </c>
      <c r="G72" s="39">
        <v>0.10410000000000001</v>
      </c>
      <c r="H72" s="39" t="s">
        <v>401</v>
      </c>
      <c r="I72" s="39">
        <v>0.43302499999999999</v>
      </c>
      <c r="J72" s="39">
        <v>0.54644000000000004</v>
      </c>
      <c r="K72" s="39">
        <v>1.027922</v>
      </c>
      <c r="L72" s="39">
        <v>1.869E-3</v>
      </c>
      <c r="M72" s="39">
        <v>9.9145000000000003</v>
      </c>
      <c r="N72" s="39">
        <v>25.506030799999998</v>
      </c>
      <c r="O72" s="39">
        <v>0.49522599999999994</v>
      </c>
      <c r="P72" s="39">
        <v>0.27218379999999998</v>
      </c>
      <c r="Q72" s="39">
        <v>0.88905699999999988</v>
      </c>
      <c r="R72" s="39">
        <v>4.8105994000000001</v>
      </c>
      <c r="S72" s="39">
        <v>0.223162</v>
      </c>
      <c r="T72" s="39">
        <v>1.8083599999999997</v>
      </c>
      <c r="U72" s="39">
        <v>8.0449999999999994E-2</v>
      </c>
      <c r="V72" s="39">
        <v>14.554853999999999</v>
      </c>
      <c r="W72" s="39">
        <v>36.373536000000001</v>
      </c>
      <c r="X72" s="39" t="s">
        <v>400</v>
      </c>
      <c r="Y72" s="39" t="s">
        <v>400</v>
      </c>
      <c r="Z72" s="39" t="s">
        <v>400</v>
      </c>
      <c r="AA72" s="39" t="s">
        <v>400</v>
      </c>
      <c r="AB72" s="39">
        <v>6.2648999999999999</v>
      </c>
      <c r="AC72" s="39">
        <v>0.11172</v>
      </c>
      <c r="AD72" s="39">
        <v>13.94266</v>
      </c>
      <c r="AE72" s="26"/>
      <c r="AF72" s="44" t="s">
        <v>399</v>
      </c>
      <c r="AG72" s="44" t="s">
        <v>399</v>
      </c>
      <c r="AH72" s="44" t="s">
        <v>399</v>
      </c>
      <c r="AI72" s="44" t="s">
        <v>399</v>
      </c>
      <c r="AJ72" s="44" t="s">
        <v>399</v>
      </c>
      <c r="AK72" s="44" t="s">
        <v>408</v>
      </c>
      <c r="AL72" s="45" t="s">
        <v>169</v>
      </c>
    </row>
    <row r="73" spans="1:38" s="6" customFormat="1" ht="26.25" customHeight="1" thickBot="1">
      <c r="A73" s="37" t="s">
        <v>44</v>
      </c>
      <c r="B73" s="37" t="s">
        <v>170</v>
      </c>
      <c r="C73" s="37" t="s">
        <v>171</v>
      </c>
      <c r="D73" s="38"/>
      <c r="E73" s="39" t="s">
        <v>401</v>
      </c>
      <c r="F73" s="39" t="s">
        <v>401</v>
      </c>
      <c r="G73" s="39" t="s">
        <v>401</v>
      </c>
      <c r="H73" s="39" t="s">
        <v>401</v>
      </c>
      <c r="I73" s="39">
        <v>1.9528800000000002E-2</v>
      </c>
      <c r="J73" s="39">
        <v>2.7665800000000001E-2</v>
      </c>
      <c r="K73" s="39">
        <v>3.2548000000000001E-2</v>
      </c>
      <c r="L73" s="39">
        <v>1.9528799999999999E-3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4" t="s">
        <v>399</v>
      </c>
      <c r="AG73" s="44" t="s">
        <v>399</v>
      </c>
      <c r="AH73" s="44" t="s">
        <v>399</v>
      </c>
      <c r="AI73" s="44" t="s">
        <v>399</v>
      </c>
      <c r="AJ73" s="44" t="s">
        <v>399</v>
      </c>
      <c r="AK73" s="44" t="s">
        <v>408</v>
      </c>
      <c r="AL73" s="45" t="s">
        <v>172</v>
      </c>
    </row>
    <row r="74" spans="1:38" s="6" customFormat="1" ht="26.25" customHeight="1" thickBot="1">
      <c r="A74" s="37" t="s">
        <v>44</v>
      </c>
      <c r="B74" s="37" t="s">
        <v>173</v>
      </c>
      <c r="C74" s="37" t="s">
        <v>174</v>
      </c>
      <c r="D74" s="38"/>
      <c r="E74" s="39">
        <v>0.20751499999999998</v>
      </c>
      <c r="F74" s="39" t="s">
        <v>399</v>
      </c>
      <c r="G74" s="39">
        <v>1.0375750000000001</v>
      </c>
      <c r="H74" s="39" t="s">
        <v>399</v>
      </c>
      <c r="I74" s="39">
        <v>8.3329537500000009E-2</v>
      </c>
      <c r="J74" s="39">
        <v>0.10458105000000001</v>
      </c>
      <c r="K74" s="39">
        <v>0.12568550000000001</v>
      </c>
      <c r="L74" s="39">
        <v>1.9166087750000001E-3</v>
      </c>
      <c r="M74" s="39">
        <v>24.901799999999998</v>
      </c>
      <c r="N74" s="39" t="s">
        <v>401</v>
      </c>
      <c r="O74" s="39" t="s">
        <v>401</v>
      </c>
      <c r="P74" s="39" t="s">
        <v>401</v>
      </c>
      <c r="Q74" s="39" t="s">
        <v>401</v>
      </c>
      <c r="R74" s="39" t="s">
        <v>401</v>
      </c>
      <c r="S74" s="39" t="s">
        <v>401</v>
      </c>
      <c r="T74" s="39" t="s">
        <v>401</v>
      </c>
      <c r="U74" s="39" t="s">
        <v>401</v>
      </c>
      <c r="V74" s="39" t="s">
        <v>401</v>
      </c>
      <c r="W74" s="39">
        <v>2.0588749999999999E-2</v>
      </c>
      <c r="X74" s="39">
        <v>1.452605E-2</v>
      </c>
      <c r="Y74" s="39">
        <v>4.1503E-3</v>
      </c>
      <c r="Z74" s="39">
        <v>4.1503E-3</v>
      </c>
      <c r="AA74" s="39">
        <v>2.07515E-3</v>
      </c>
      <c r="AB74" s="39">
        <v>2.4901800000000002E-2</v>
      </c>
      <c r="AC74" s="39" t="s">
        <v>406</v>
      </c>
      <c r="AD74" s="39" t="s">
        <v>399</v>
      </c>
      <c r="AE74" s="26"/>
      <c r="AF74" s="44" t="s">
        <v>399</v>
      </c>
      <c r="AG74" s="44" t="s">
        <v>399</v>
      </c>
      <c r="AH74" s="44" t="s">
        <v>399</v>
      </c>
      <c r="AI74" s="44" t="s">
        <v>399</v>
      </c>
      <c r="AJ74" s="44" t="s">
        <v>399</v>
      </c>
      <c r="AK74" s="44"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4" t="s">
        <v>399</v>
      </c>
      <c r="AG75" s="44" t="s">
        <v>399</v>
      </c>
      <c r="AH75" s="44" t="s">
        <v>399</v>
      </c>
      <c r="AI75" s="44" t="s">
        <v>399</v>
      </c>
      <c r="AJ75" s="44" t="s">
        <v>399</v>
      </c>
      <c r="AK75" s="44" t="s">
        <v>406</v>
      </c>
      <c r="AL75" s="45" t="s">
        <v>178</v>
      </c>
    </row>
    <row r="76" spans="1:38" s="6" customFormat="1" ht="26.25" customHeight="1" thickBot="1">
      <c r="A76" s="37" t="s">
        <v>44</v>
      </c>
      <c r="B76" s="37" t="s">
        <v>179</v>
      </c>
      <c r="C76" s="37" t="s">
        <v>180</v>
      </c>
      <c r="D76" s="38"/>
      <c r="E76" s="39" t="s">
        <v>399</v>
      </c>
      <c r="F76" s="39" t="s">
        <v>399</v>
      </c>
      <c r="G76" s="39">
        <v>4.1947999999999992E-2</v>
      </c>
      <c r="H76" s="39" t="s">
        <v>399</v>
      </c>
      <c r="I76" s="39">
        <v>6.4611999999999997E-5</v>
      </c>
      <c r="J76" s="39">
        <v>1.2962799999999999E-4</v>
      </c>
      <c r="K76" s="39">
        <v>1.6254E-4</v>
      </c>
      <c r="L76" s="39" t="s">
        <v>399</v>
      </c>
      <c r="M76" s="39" t="s">
        <v>399</v>
      </c>
      <c r="N76" s="39">
        <v>2.4503800000000003E-2</v>
      </c>
      <c r="O76" s="39">
        <v>7.6490000000000011E-4</v>
      </c>
      <c r="P76" s="39">
        <v>1.212E-3</v>
      </c>
      <c r="Q76" s="39">
        <v>2.5693999999999999E-3</v>
      </c>
      <c r="R76" s="39" t="s">
        <v>401</v>
      </c>
      <c r="S76" s="39" t="s">
        <v>401</v>
      </c>
      <c r="T76" s="39" t="s">
        <v>401</v>
      </c>
      <c r="U76" s="39" t="s">
        <v>401</v>
      </c>
      <c r="V76" s="39">
        <v>2.7848999999999999E-3</v>
      </c>
      <c r="W76" s="39">
        <v>4.3297600000000006E-2</v>
      </c>
      <c r="X76" s="39" t="s">
        <v>401</v>
      </c>
      <c r="Y76" s="39" t="s">
        <v>401</v>
      </c>
      <c r="Z76" s="39" t="s">
        <v>401</v>
      </c>
      <c r="AA76" s="39" t="s">
        <v>401</v>
      </c>
      <c r="AB76" s="39" t="s">
        <v>401</v>
      </c>
      <c r="AC76" s="39" t="s">
        <v>401</v>
      </c>
      <c r="AD76" s="39">
        <v>2.6442800000000004E-5</v>
      </c>
      <c r="AE76" s="26"/>
      <c r="AF76" s="44" t="s">
        <v>399</v>
      </c>
      <c r="AG76" s="44" t="s">
        <v>399</v>
      </c>
      <c r="AH76" s="44" t="s">
        <v>399</v>
      </c>
      <c r="AI76" s="44" t="s">
        <v>399</v>
      </c>
      <c r="AJ76" s="44" t="s">
        <v>399</v>
      </c>
      <c r="AK76" s="44" t="s">
        <v>408</v>
      </c>
      <c r="AL76" s="45" t="s">
        <v>409</v>
      </c>
    </row>
    <row r="77" spans="1:38" s="6" customFormat="1" ht="26.25" customHeight="1" thickBot="1">
      <c r="A77" s="37" t="s">
        <v>44</v>
      </c>
      <c r="B77" s="37" t="s">
        <v>182</v>
      </c>
      <c r="C77" s="37" t="s">
        <v>183</v>
      </c>
      <c r="D77" s="38"/>
      <c r="E77" s="39" t="s">
        <v>399</v>
      </c>
      <c r="F77" s="39" t="s">
        <v>399</v>
      </c>
      <c r="G77" s="39">
        <v>3.0375000000000004E-4</v>
      </c>
      <c r="H77" s="39" t="s">
        <v>399</v>
      </c>
      <c r="I77" s="39">
        <v>2.7E-6</v>
      </c>
      <c r="J77" s="39">
        <v>2.9250000000000004E-6</v>
      </c>
      <c r="K77" s="39">
        <v>3.3749999999999999E-6</v>
      </c>
      <c r="L77" s="39" t="s">
        <v>399</v>
      </c>
      <c r="M77" s="39" t="s">
        <v>399</v>
      </c>
      <c r="N77" s="39">
        <v>4.4999999999999996E-5</v>
      </c>
      <c r="O77" s="39">
        <v>9.0000000000000002E-6</v>
      </c>
      <c r="P77" s="39">
        <v>9.0000000000000002E-6</v>
      </c>
      <c r="Q77" s="39">
        <v>6.7499999999999997E-6</v>
      </c>
      <c r="R77" s="39" t="s">
        <v>401</v>
      </c>
      <c r="S77" s="39" t="s">
        <v>401</v>
      </c>
      <c r="T77" s="39" t="s">
        <v>401</v>
      </c>
      <c r="U77" s="39" t="s">
        <v>401</v>
      </c>
      <c r="V77" s="39">
        <v>1.1249999999999999E-3</v>
      </c>
      <c r="W77" s="39">
        <v>1.1249999999999999E-3</v>
      </c>
      <c r="X77" s="39" t="s">
        <v>401</v>
      </c>
      <c r="Y77" s="39" t="s">
        <v>401</v>
      </c>
      <c r="Z77" s="39" t="s">
        <v>401</v>
      </c>
      <c r="AA77" s="39" t="s">
        <v>401</v>
      </c>
      <c r="AB77" s="39" t="s">
        <v>401</v>
      </c>
      <c r="AC77" s="39" t="s">
        <v>401</v>
      </c>
      <c r="AD77" s="39">
        <v>4.5000000000000009E-7</v>
      </c>
      <c r="AE77" s="26"/>
      <c r="AF77" s="44" t="s">
        <v>399</v>
      </c>
      <c r="AG77" s="44" t="s">
        <v>399</v>
      </c>
      <c r="AH77" s="44" t="s">
        <v>399</v>
      </c>
      <c r="AI77" s="44" t="s">
        <v>399</v>
      </c>
      <c r="AJ77" s="44" t="s">
        <v>399</v>
      </c>
      <c r="AK77" s="44"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26"/>
      <c r="AF78" s="44" t="s">
        <v>399</v>
      </c>
      <c r="AG78" s="44" t="s">
        <v>399</v>
      </c>
      <c r="AH78" s="44" t="s">
        <v>399</v>
      </c>
      <c r="AI78" s="44" t="s">
        <v>399</v>
      </c>
      <c r="AJ78" s="44" t="s">
        <v>399</v>
      </c>
      <c r="AK78" s="44"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4" t="s">
        <v>399</v>
      </c>
      <c r="AG79" s="44" t="s">
        <v>399</v>
      </c>
      <c r="AH79" s="44" t="s">
        <v>399</v>
      </c>
      <c r="AI79" s="44" t="s">
        <v>399</v>
      </c>
      <c r="AJ79" s="44" t="s">
        <v>399</v>
      </c>
      <c r="AK79" s="44"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4" t="s">
        <v>399</v>
      </c>
      <c r="AG80" s="44" t="s">
        <v>399</v>
      </c>
      <c r="AH80" s="44" t="s">
        <v>399</v>
      </c>
      <c r="AI80" s="44" t="s">
        <v>399</v>
      </c>
      <c r="AJ80" s="44" t="s">
        <v>399</v>
      </c>
      <c r="AK80" s="44"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4" t="s">
        <v>399</v>
      </c>
      <c r="AG81" s="44" t="s">
        <v>399</v>
      </c>
      <c r="AH81" s="44" t="s">
        <v>399</v>
      </c>
      <c r="AI81" s="44" t="s">
        <v>399</v>
      </c>
      <c r="AJ81" s="44" t="s">
        <v>399</v>
      </c>
      <c r="AK81" s="44" t="s">
        <v>401</v>
      </c>
      <c r="AL81" s="45" t="s">
        <v>396</v>
      </c>
    </row>
    <row r="82" spans="1:38" s="6" customFormat="1" ht="26.25" customHeight="1" thickBot="1">
      <c r="A82" s="37" t="s">
        <v>196</v>
      </c>
      <c r="B82" s="37" t="s">
        <v>197</v>
      </c>
      <c r="C82" s="43" t="s">
        <v>198</v>
      </c>
      <c r="D82" s="38"/>
      <c r="E82" s="39" t="s">
        <v>399</v>
      </c>
      <c r="F82" s="123">
        <v>23.481617975208621</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4" t="s">
        <v>399</v>
      </c>
      <c r="AG82" s="44" t="s">
        <v>399</v>
      </c>
      <c r="AH82" s="44" t="s">
        <v>399</v>
      </c>
      <c r="AI82" s="44" t="s">
        <v>399</v>
      </c>
      <c r="AJ82" s="44" t="s">
        <v>399</v>
      </c>
      <c r="AK82" s="134">
        <v>20199059</v>
      </c>
      <c r="AL82" s="125" t="s">
        <v>412</v>
      </c>
    </row>
    <row r="83" spans="1:38" s="6" customFormat="1" ht="26.25" customHeight="1" thickBot="1">
      <c r="A83" s="37" t="s">
        <v>44</v>
      </c>
      <c r="B83" s="48" t="s">
        <v>199</v>
      </c>
      <c r="C83" s="43" t="s">
        <v>200</v>
      </c>
      <c r="D83" s="38"/>
      <c r="E83" s="39" t="s">
        <v>399</v>
      </c>
      <c r="F83" s="39">
        <v>2.6317168000000002E-2</v>
      </c>
      <c r="G83" s="39" t="s">
        <v>399</v>
      </c>
      <c r="H83" s="39" t="s">
        <v>399</v>
      </c>
      <c r="I83" s="39">
        <v>0.16448229999999997</v>
      </c>
      <c r="J83" s="39">
        <v>3.2896459999999998</v>
      </c>
      <c r="K83" s="39">
        <v>24.672344999999996</v>
      </c>
      <c r="L83" s="39">
        <v>9.3754910999999993E-3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4" t="s">
        <v>399</v>
      </c>
      <c r="AG83" s="44" t="s">
        <v>399</v>
      </c>
      <c r="AH83" s="44" t="s">
        <v>399</v>
      </c>
      <c r="AI83" s="44" t="s">
        <v>399</v>
      </c>
      <c r="AJ83" s="44" t="s">
        <v>399</v>
      </c>
      <c r="AK83" s="44" t="s">
        <v>408</v>
      </c>
      <c r="AL83" s="45" t="s">
        <v>413</v>
      </c>
    </row>
    <row r="84" spans="1:38" s="6" customFormat="1" ht="26.25" customHeight="1" thickBot="1">
      <c r="A84" s="37" t="s">
        <v>44</v>
      </c>
      <c r="B84" s="48" t="s">
        <v>201</v>
      </c>
      <c r="C84" s="43" t="s">
        <v>202</v>
      </c>
      <c r="D84" s="38"/>
      <c r="E84" s="39" t="s">
        <v>399</v>
      </c>
      <c r="F84" s="39">
        <v>2.8860000000000002E-5</v>
      </c>
      <c r="G84" s="39" t="s">
        <v>399</v>
      </c>
      <c r="H84" s="39" t="s">
        <v>399</v>
      </c>
      <c r="I84" s="39">
        <v>1.7760000000000003E-5</v>
      </c>
      <c r="J84" s="39">
        <v>8.8800000000000004E-5</v>
      </c>
      <c r="K84" s="39">
        <v>3.5520000000000001E-4</v>
      </c>
      <c r="L84" s="39">
        <v>2.3087999999999997E-9</v>
      </c>
      <c r="M84" s="39">
        <v>2.1090000000000001E-6</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4" t="s">
        <v>399</v>
      </c>
      <c r="AG84" s="44" t="s">
        <v>399</v>
      </c>
      <c r="AH84" s="44" t="s">
        <v>399</v>
      </c>
      <c r="AI84" s="44" t="s">
        <v>399</v>
      </c>
      <c r="AJ84" s="44" t="s">
        <v>399</v>
      </c>
      <c r="AK84" s="44" t="s">
        <v>408</v>
      </c>
      <c r="AL84" s="45" t="s">
        <v>37</v>
      </c>
    </row>
    <row r="85" spans="1:38" s="6" customFormat="1" ht="26.25" customHeight="1" thickBot="1">
      <c r="A85" s="37" t="s">
        <v>196</v>
      </c>
      <c r="B85" s="37" t="s">
        <v>203</v>
      </c>
      <c r="C85" s="43" t="s">
        <v>380</v>
      </c>
      <c r="D85" s="38"/>
      <c r="E85" s="39" t="s">
        <v>399</v>
      </c>
      <c r="F85" s="39">
        <v>14.822140839999999</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4" t="s">
        <v>399</v>
      </c>
      <c r="AG85" s="44" t="s">
        <v>399</v>
      </c>
      <c r="AH85" s="44" t="s">
        <v>399</v>
      </c>
      <c r="AI85" s="44" t="s">
        <v>399</v>
      </c>
      <c r="AJ85" s="44" t="s">
        <v>399</v>
      </c>
      <c r="AK85" s="44" t="s">
        <v>645</v>
      </c>
      <c r="AL85" s="45" t="s">
        <v>460</v>
      </c>
    </row>
    <row r="86" spans="1:38" s="6" customFormat="1" ht="26.25" customHeight="1" thickBot="1">
      <c r="A86" s="37" t="s">
        <v>196</v>
      </c>
      <c r="B86" s="37" t="s">
        <v>204</v>
      </c>
      <c r="C86" s="43" t="s">
        <v>205</v>
      </c>
      <c r="D86" s="38"/>
      <c r="E86" s="39" t="s">
        <v>399</v>
      </c>
      <c r="F86" s="39">
        <v>7.5962863599999997</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4" t="s">
        <v>399</v>
      </c>
      <c r="AG86" s="44" t="s">
        <v>399</v>
      </c>
      <c r="AH86" s="44" t="s">
        <v>399</v>
      </c>
      <c r="AI86" s="44" t="s">
        <v>399</v>
      </c>
      <c r="AJ86" s="44" t="s">
        <v>399</v>
      </c>
      <c r="AK86" s="44">
        <v>16.513666000000001</v>
      </c>
      <c r="AL86" s="45" t="s">
        <v>206</v>
      </c>
    </row>
    <row r="87" spans="1:38" s="6" customFormat="1" ht="26.25" customHeight="1" thickBot="1">
      <c r="A87" s="37" t="s">
        <v>196</v>
      </c>
      <c r="B87" s="37" t="s">
        <v>207</v>
      </c>
      <c r="C87" s="43" t="s">
        <v>208</v>
      </c>
      <c r="D87" s="38"/>
      <c r="E87" s="39" t="s">
        <v>399</v>
      </c>
      <c r="F87" s="51">
        <v>0.18091160000000001</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4" t="s">
        <v>399</v>
      </c>
      <c r="AG87" s="44" t="s">
        <v>399</v>
      </c>
      <c r="AH87" s="44" t="s">
        <v>399</v>
      </c>
      <c r="AI87" s="44" t="s">
        <v>399</v>
      </c>
      <c r="AJ87" s="44" t="s">
        <v>399</v>
      </c>
      <c r="AK87" s="44">
        <v>0.45200000000000001</v>
      </c>
      <c r="AL87" s="45" t="s">
        <v>206</v>
      </c>
    </row>
    <row r="88" spans="1:38" s="6" customFormat="1" ht="26.25" customHeight="1" thickBot="1">
      <c r="A88" s="37" t="s">
        <v>196</v>
      </c>
      <c r="B88" s="37" t="s">
        <v>209</v>
      </c>
      <c r="C88" s="43" t="s">
        <v>210</v>
      </c>
      <c r="D88" s="38"/>
      <c r="E88" s="39" t="s">
        <v>399</v>
      </c>
      <c r="F88" s="39">
        <v>9.2101655880000006</v>
      </c>
      <c r="G88" s="39" t="s">
        <v>399</v>
      </c>
      <c r="H88" s="39" t="s">
        <v>399</v>
      </c>
      <c r="I88" s="39" t="s">
        <v>399</v>
      </c>
      <c r="J88" s="39" t="s">
        <v>399</v>
      </c>
      <c r="K88" s="39">
        <v>3.1301200000000001E-2</v>
      </c>
      <c r="L88" s="39" t="s">
        <v>401</v>
      </c>
      <c r="M88" s="39" t="s">
        <v>399</v>
      </c>
      <c r="N88" s="39" t="s">
        <v>399</v>
      </c>
      <c r="O88" s="39">
        <v>7.8252999999999994E-6</v>
      </c>
      <c r="P88" s="39" t="s">
        <v>399</v>
      </c>
      <c r="Q88" s="39">
        <v>3.9126499999999999E-5</v>
      </c>
      <c r="R88" s="39">
        <v>4.6951799999999999E-4</v>
      </c>
      <c r="S88" s="39" t="s">
        <v>401</v>
      </c>
      <c r="T88" s="39">
        <v>3.9126500000000002E-3</v>
      </c>
      <c r="U88" s="39">
        <v>3.9126499999999999E-5</v>
      </c>
      <c r="V88" s="39" t="s">
        <v>401</v>
      </c>
      <c r="W88" s="39" t="s">
        <v>401</v>
      </c>
      <c r="X88" s="39">
        <v>0.19954515</v>
      </c>
      <c r="Y88" s="39" t="s">
        <v>401</v>
      </c>
      <c r="Z88" s="39" t="s">
        <v>401</v>
      </c>
      <c r="AA88" s="39" t="s">
        <v>401</v>
      </c>
      <c r="AB88" s="39">
        <v>0.19954515</v>
      </c>
      <c r="AC88" s="39" t="s">
        <v>401</v>
      </c>
      <c r="AD88" s="39" t="s">
        <v>401</v>
      </c>
      <c r="AE88" s="26"/>
      <c r="AF88" s="44" t="s">
        <v>399</v>
      </c>
      <c r="AG88" s="44" t="s">
        <v>399</v>
      </c>
      <c r="AH88" s="44" t="s">
        <v>399</v>
      </c>
      <c r="AI88" s="44" t="s">
        <v>399</v>
      </c>
      <c r="AJ88" s="44" t="s">
        <v>399</v>
      </c>
      <c r="AK88" s="44" t="s">
        <v>604</v>
      </c>
      <c r="AL88" s="45" t="s">
        <v>460</v>
      </c>
    </row>
    <row r="89" spans="1:38" s="6" customFormat="1" ht="26.25" customHeight="1" thickBot="1">
      <c r="A89" s="37" t="s">
        <v>196</v>
      </c>
      <c r="B89" s="37" t="s">
        <v>211</v>
      </c>
      <c r="C89" s="43" t="s">
        <v>212</v>
      </c>
      <c r="D89" s="38"/>
      <c r="E89" s="39" t="s">
        <v>399</v>
      </c>
      <c r="F89" s="39">
        <v>1.1508989999999999</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4" t="s">
        <v>399</v>
      </c>
      <c r="AG89" s="44" t="s">
        <v>399</v>
      </c>
      <c r="AH89" s="44" t="s">
        <v>399</v>
      </c>
      <c r="AI89" s="44" t="s">
        <v>399</v>
      </c>
      <c r="AJ89" s="44" t="s">
        <v>399</v>
      </c>
      <c r="AK89" s="44">
        <v>3.0327090000000001</v>
      </c>
      <c r="AL89" s="45" t="s">
        <v>461</v>
      </c>
    </row>
    <row r="90" spans="1:38" s="52" customFormat="1" ht="26.25" customHeight="1" thickBot="1">
      <c r="A90" s="37" t="s">
        <v>196</v>
      </c>
      <c r="B90" s="37" t="s">
        <v>213</v>
      </c>
      <c r="C90" s="43" t="s">
        <v>214</v>
      </c>
      <c r="D90" s="38"/>
      <c r="E90" s="39" t="s">
        <v>401</v>
      </c>
      <c r="F90" s="39">
        <v>5.2883161999999997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4" t="s">
        <v>399</v>
      </c>
      <c r="AG90" s="44" t="s">
        <v>399</v>
      </c>
      <c r="AH90" s="44" t="s">
        <v>399</v>
      </c>
      <c r="AI90" s="44" t="s">
        <v>399</v>
      </c>
      <c r="AJ90" s="44" t="s">
        <v>399</v>
      </c>
      <c r="AK90" s="44" t="s">
        <v>464</v>
      </c>
      <c r="AL90" s="45" t="s">
        <v>462</v>
      </c>
    </row>
    <row r="91" spans="1:38" s="6" customFormat="1" ht="26.25" customHeight="1" thickBot="1">
      <c r="A91" s="37" t="s">
        <v>196</v>
      </c>
      <c r="B91" s="37" t="s">
        <v>381</v>
      </c>
      <c r="C91" s="37" t="s">
        <v>215</v>
      </c>
      <c r="D91" s="38"/>
      <c r="E91" s="39">
        <v>3.433002768E-2</v>
      </c>
      <c r="F91" s="39">
        <v>0.81020190000000003</v>
      </c>
      <c r="G91" s="39">
        <v>2.3927097600000002E-3</v>
      </c>
      <c r="H91" s="39">
        <v>7.8674853400000008E-2</v>
      </c>
      <c r="I91" s="39">
        <v>0.55301193071999999</v>
      </c>
      <c r="J91" s="39">
        <v>0.59102590895999996</v>
      </c>
      <c r="K91" s="39">
        <v>0.59887748303999999</v>
      </c>
      <c r="L91" s="39">
        <v>2.3033722139999993E-3</v>
      </c>
      <c r="M91" s="39">
        <v>1.0502394187999999</v>
      </c>
      <c r="N91" s="39">
        <v>0.62115379200000009</v>
      </c>
      <c r="O91" s="39">
        <v>0.10354468464</v>
      </c>
      <c r="P91" s="39">
        <v>4.5160416000000006E-5</v>
      </c>
      <c r="Q91" s="39">
        <v>1.0537430400000001E-3</v>
      </c>
      <c r="R91" s="39">
        <v>1.2359692800000001E-2</v>
      </c>
      <c r="S91" s="39">
        <v>0.4541479704000001</v>
      </c>
      <c r="T91" s="39">
        <v>7.4954689200000008E-2</v>
      </c>
      <c r="U91" s="39" t="s">
        <v>401</v>
      </c>
      <c r="V91" s="39">
        <v>0.25718092919999996</v>
      </c>
      <c r="W91" s="39">
        <v>1.8957795999999998E-3</v>
      </c>
      <c r="X91" s="39">
        <v>2.1043153560000001E-3</v>
      </c>
      <c r="Y91" s="39">
        <v>8.5310081999999984E-4</v>
      </c>
      <c r="Z91" s="39">
        <v>8.5310081999999984E-4</v>
      </c>
      <c r="AA91" s="39">
        <v>8.5310081999999984E-4</v>
      </c>
      <c r="AB91" s="39">
        <v>4.6636178160000003E-3</v>
      </c>
      <c r="AC91" s="39" t="s">
        <v>401</v>
      </c>
      <c r="AD91" s="39" t="s">
        <v>401</v>
      </c>
      <c r="AE91" s="26"/>
      <c r="AF91" s="44" t="s">
        <v>399</v>
      </c>
      <c r="AG91" s="44" t="s">
        <v>399</v>
      </c>
      <c r="AH91" s="44" t="s">
        <v>399</v>
      </c>
      <c r="AI91" s="44" t="s">
        <v>399</v>
      </c>
      <c r="AJ91" s="44" t="s">
        <v>399</v>
      </c>
      <c r="AK91" s="44" t="s">
        <v>475</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26"/>
      <c r="AF92" s="44" t="s">
        <v>399</v>
      </c>
      <c r="AG92" s="44" t="s">
        <v>399</v>
      </c>
      <c r="AH92" s="44" t="s">
        <v>399</v>
      </c>
      <c r="AI92" s="44" t="s">
        <v>399</v>
      </c>
      <c r="AJ92" s="44" t="s">
        <v>399</v>
      </c>
      <c r="AK92" s="44" t="s">
        <v>406</v>
      </c>
      <c r="AL92" s="45" t="s">
        <v>218</v>
      </c>
    </row>
    <row r="93" spans="1:38" s="6" customFormat="1" ht="26.25" customHeight="1" thickBot="1">
      <c r="A93" s="37" t="s">
        <v>44</v>
      </c>
      <c r="B93" s="37" t="s">
        <v>219</v>
      </c>
      <c r="C93" s="37" t="s">
        <v>382</v>
      </c>
      <c r="D93" s="46"/>
      <c r="E93" s="39" t="s">
        <v>399</v>
      </c>
      <c r="F93" s="39">
        <v>8.2466428866899992</v>
      </c>
      <c r="G93" s="39" t="s">
        <v>399</v>
      </c>
      <c r="H93" s="39" t="s">
        <v>399</v>
      </c>
      <c r="I93" s="39" t="s">
        <v>401</v>
      </c>
      <c r="J93" s="39">
        <v>5.0648855999999999E-2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4" t="s">
        <v>399</v>
      </c>
      <c r="AG93" s="44" t="s">
        <v>399</v>
      </c>
      <c r="AH93" s="44" t="s">
        <v>399</v>
      </c>
      <c r="AI93" s="44" t="s">
        <v>399</v>
      </c>
      <c r="AJ93" s="44" t="s">
        <v>399</v>
      </c>
      <c r="AK93" s="44" t="s">
        <v>689</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4" t="s">
        <v>399</v>
      </c>
      <c r="AG94" s="44" t="s">
        <v>399</v>
      </c>
      <c r="AH94" s="44" t="s">
        <v>399</v>
      </c>
      <c r="AI94" s="44" t="s">
        <v>399</v>
      </c>
      <c r="AJ94" s="44" t="s">
        <v>399</v>
      </c>
      <c r="AK94" s="44"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3.8993279999999997</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4" t="s">
        <v>399</v>
      </c>
      <c r="AG95" s="44" t="s">
        <v>399</v>
      </c>
      <c r="AH95" s="44" t="s">
        <v>399</v>
      </c>
      <c r="AI95" s="44" t="s">
        <v>399</v>
      </c>
      <c r="AJ95" s="44" t="s">
        <v>399</v>
      </c>
      <c r="AK95" s="44">
        <v>4416</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4" t="s">
        <v>399</v>
      </c>
      <c r="AG96" s="44" t="s">
        <v>399</v>
      </c>
      <c r="AH96" s="44" t="s">
        <v>399</v>
      </c>
      <c r="AI96" s="44" t="s">
        <v>399</v>
      </c>
      <c r="AJ96" s="44" t="s">
        <v>399</v>
      </c>
      <c r="AK96" s="44" t="s">
        <v>399</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4" t="s">
        <v>399</v>
      </c>
      <c r="AG97" s="44" t="s">
        <v>399</v>
      </c>
      <c r="AH97" s="44" t="s">
        <v>399</v>
      </c>
      <c r="AI97" s="44" t="s">
        <v>399</v>
      </c>
      <c r="AJ97" s="44" t="s">
        <v>399</v>
      </c>
      <c r="AK97" s="44"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4" t="s">
        <v>399</v>
      </c>
      <c r="AG98" s="44" t="s">
        <v>399</v>
      </c>
      <c r="AH98" s="44" t="s">
        <v>399</v>
      </c>
      <c r="AI98" s="44" t="s">
        <v>399</v>
      </c>
      <c r="AJ98" s="44" t="s">
        <v>399</v>
      </c>
      <c r="AK98" s="44" t="s">
        <v>399</v>
      </c>
      <c r="AL98" s="45" t="s">
        <v>407</v>
      </c>
    </row>
    <row r="99" spans="1:38" s="6" customFormat="1" ht="26.25" customHeight="1" thickBot="1">
      <c r="A99" s="37" t="s">
        <v>229</v>
      </c>
      <c r="B99" s="37" t="s">
        <v>230</v>
      </c>
      <c r="C99" s="37" t="s">
        <v>384</v>
      </c>
      <c r="D99" s="46"/>
      <c r="E99" s="39">
        <v>0.72887173859999999</v>
      </c>
      <c r="F99" s="39">
        <v>14.751799999999999</v>
      </c>
      <c r="G99" s="39" t="s">
        <v>399</v>
      </c>
      <c r="H99" s="39">
        <v>13.769687470681156</v>
      </c>
      <c r="I99" s="39">
        <v>0.23829615616437999</v>
      </c>
      <c r="J99" s="39">
        <v>0.36616238630136999</v>
      </c>
      <c r="K99" s="39">
        <v>0.80206998904110005</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4" t="s">
        <v>399</v>
      </c>
      <c r="AG99" s="44" t="s">
        <v>399</v>
      </c>
      <c r="AH99" s="44" t="s">
        <v>399</v>
      </c>
      <c r="AI99" s="44" t="s">
        <v>399</v>
      </c>
      <c r="AJ99" s="44" t="s">
        <v>399</v>
      </c>
      <c r="AK99" s="44">
        <v>1178.5650000000001</v>
      </c>
      <c r="AL99" s="45" t="s">
        <v>416</v>
      </c>
    </row>
    <row r="100" spans="1:38" s="6" customFormat="1" ht="26.25" customHeight="1" thickBot="1">
      <c r="A100" s="37" t="s">
        <v>229</v>
      </c>
      <c r="B100" s="37" t="s">
        <v>232</v>
      </c>
      <c r="C100" s="37" t="s">
        <v>385</v>
      </c>
      <c r="D100" s="46"/>
      <c r="E100" s="39">
        <v>0.14226747887999999</v>
      </c>
      <c r="F100" s="39">
        <v>5.91547</v>
      </c>
      <c r="G100" s="39" t="s">
        <v>399</v>
      </c>
      <c r="H100" s="39">
        <v>6.1689210598183744</v>
      </c>
      <c r="I100" s="39">
        <v>7.0756806575342002E-2</v>
      </c>
      <c r="J100" s="39">
        <v>0.10613520986301</v>
      </c>
      <c r="K100" s="39">
        <v>0.23192508821918001</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4" t="s">
        <v>399</v>
      </c>
      <c r="AG100" s="44" t="s">
        <v>399</v>
      </c>
      <c r="AH100" s="44" t="s">
        <v>399</v>
      </c>
      <c r="AI100" s="44" t="s">
        <v>399</v>
      </c>
      <c r="AJ100" s="44" t="s">
        <v>399</v>
      </c>
      <c r="AK100" s="44">
        <v>797.10599999999999</v>
      </c>
      <c r="AL100" s="45" t="s">
        <v>416</v>
      </c>
    </row>
    <row r="101" spans="1:38" s="6" customFormat="1" ht="26.25" customHeight="1" thickBot="1">
      <c r="A101" s="37" t="s">
        <v>229</v>
      </c>
      <c r="B101" s="37" t="s">
        <v>233</v>
      </c>
      <c r="C101" s="37" t="s">
        <v>234</v>
      </c>
      <c r="D101" s="46"/>
      <c r="E101" s="39">
        <v>0.101009244</v>
      </c>
      <c r="F101" s="39">
        <v>1.4504512331918</v>
      </c>
      <c r="G101" s="39" t="s">
        <v>399</v>
      </c>
      <c r="H101" s="39">
        <v>4.0893610951761001</v>
      </c>
      <c r="I101" s="39">
        <v>1.3836882739725999E-2</v>
      </c>
      <c r="J101" s="39">
        <v>4.1510648219177999E-2</v>
      </c>
      <c r="K101" s="39">
        <v>9.6858179178081996E-2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4" t="s">
        <v>399</v>
      </c>
      <c r="AG101" s="44" t="s">
        <v>399</v>
      </c>
      <c r="AH101" s="44" t="s">
        <v>399</v>
      </c>
      <c r="AI101" s="44" t="s">
        <v>399</v>
      </c>
      <c r="AJ101" s="44" t="s">
        <v>399</v>
      </c>
      <c r="AK101" s="44">
        <v>8417.4369999999999</v>
      </c>
      <c r="AL101" s="45" t="s">
        <v>416</v>
      </c>
    </row>
    <row r="102" spans="1:38" s="6" customFormat="1" ht="26.25" customHeight="1" thickBot="1">
      <c r="A102" s="37" t="s">
        <v>229</v>
      </c>
      <c r="B102" s="37" t="s">
        <v>235</v>
      </c>
      <c r="C102" s="37" t="s">
        <v>364</v>
      </c>
      <c r="D102" s="46"/>
      <c r="E102" s="39">
        <v>0.13753819754800001</v>
      </c>
      <c r="F102" s="39">
        <v>3.4009881310000001</v>
      </c>
      <c r="G102" s="39" t="s">
        <v>399</v>
      </c>
      <c r="H102" s="54">
        <v>24.802401280093399</v>
      </c>
      <c r="I102" s="39">
        <v>3.3992043999999999E-2</v>
      </c>
      <c r="J102" s="39">
        <v>0.77062617</v>
      </c>
      <c r="K102" s="39">
        <v>5.5467763100000003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4" t="s">
        <v>399</v>
      </c>
      <c r="AG102" s="44" t="s">
        <v>399</v>
      </c>
      <c r="AH102" s="44" t="s">
        <v>399</v>
      </c>
      <c r="AI102" s="44" t="s">
        <v>399</v>
      </c>
      <c r="AJ102" s="44" t="s">
        <v>399</v>
      </c>
      <c r="AK102" s="44">
        <v>5428.2719999999999</v>
      </c>
      <c r="AL102" s="45" t="s">
        <v>416</v>
      </c>
    </row>
    <row r="103" spans="1:38" s="6" customFormat="1" ht="26.25" customHeight="1" thickBot="1">
      <c r="A103" s="37" t="s">
        <v>229</v>
      </c>
      <c r="B103" s="37" t="s">
        <v>236</v>
      </c>
      <c r="C103" s="37" t="s">
        <v>237</v>
      </c>
      <c r="D103" s="46"/>
      <c r="E103" s="39">
        <v>2.1110220000000002E-3</v>
      </c>
      <c r="F103" s="39">
        <v>0.11199872352329</v>
      </c>
      <c r="G103" s="39" t="s">
        <v>399</v>
      </c>
      <c r="H103" s="39">
        <v>0.1093662</v>
      </c>
      <c r="I103" s="39">
        <v>6.8985369863014002E-3</v>
      </c>
      <c r="J103" s="39">
        <v>1.0504590410959001E-2</v>
      </c>
      <c r="K103" s="39">
        <v>2.2733815068493E-2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4" t="s">
        <v>399</v>
      </c>
      <c r="AG103" s="44" t="s">
        <v>399</v>
      </c>
      <c r="AH103" s="44" t="s">
        <v>399</v>
      </c>
      <c r="AI103" s="44" t="s">
        <v>399</v>
      </c>
      <c r="AJ103" s="44" t="s">
        <v>399</v>
      </c>
      <c r="AK103" s="44">
        <v>25.434000000000001</v>
      </c>
      <c r="AL103" s="45" t="s">
        <v>416</v>
      </c>
    </row>
    <row r="104" spans="1:38" s="6" customFormat="1" ht="26.25" customHeight="1" thickBot="1">
      <c r="A104" s="37" t="s">
        <v>229</v>
      </c>
      <c r="B104" s="37" t="s">
        <v>238</v>
      </c>
      <c r="C104" s="37" t="s">
        <v>239</v>
      </c>
      <c r="D104" s="46"/>
      <c r="E104" s="39">
        <v>1.4889431999999999E-2</v>
      </c>
      <c r="F104" s="39">
        <v>0.67557228315617002</v>
      </c>
      <c r="G104" s="39" t="s">
        <v>399</v>
      </c>
      <c r="H104" s="39">
        <v>0.49631439999999999</v>
      </c>
      <c r="I104" s="39">
        <v>2.0396482191781E-3</v>
      </c>
      <c r="J104" s="39">
        <v>6.1189446575342001E-3</v>
      </c>
      <c r="K104" s="39">
        <v>1.4277537534247001E-2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4" t="s">
        <v>399</v>
      </c>
      <c r="AG104" s="44" t="s">
        <v>399</v>
      </c>
      <c r="AH104" s="44" t="s">
        <v>399</v>
      </c>
      <c r="AI104" s="44" t="s">
        <v>399</v>
      </c>
      <c r="AJ104" s="44" t="s">
        <v>399</v>
      </c>
      <c r="AK104" s="44">
        <v>1240.7860000000001</v>
      </c>
      <c r="AL104" s="45" t="s">
        <v>416</v>
      </c>
    </row>
    <row r="105" spans="1:38" s="6" customFormat="1" ht="26.25" customHeight="1" thickBot="1">
      <c r="A105" s="37" t="s">
        <v>229</v>
      </c>
      <c r="B105" s="37" t="s">
        <v>240</v>
      </c>
      <c r="C105" s="37" t="s">
        <v>241</v>
      </c>
      <c r="D105" s="46"/>
      <c r="E105" s="39">
        <v>0.15271425</v>
      </c>
      <c r="F105" s="54">
        <v>2.6114136750000001</v>
      </c>
      <c r="G105" s="39" t="s">
        <v>399</v>
      </c>
      <c r="H105" s="39">
        <v>4.2759989999999997</v>
      </c>
      <c r="I105" s="39">
        <v>4.2174236712328998E-2</v>
      </c>
      <c r="J105" s="39">
        <v>6.6273800547945003E-2</v>
      </c>
      <c r="K105" s="39">
        <v>0.14459738301370001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4" t="s">
        <v>399</v>
      </c>
      <c r="AG105" s="44" t="s">
        <v>399</v>
      </c>
      <c r="AH105" s="44" t="s">
        <v>399</v>
      </c>
      <c r="AI105" s="44" t="s">
        <v>399</v>
      </c>
      <c r="AJ105" s="44" t="s">
        <v>399</v>
      </c>
      <c r="AK105" s="44">
        <v>610.85699999999997</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4" t="s">
        <v>399</v>
      </c>
      <c r="AG106" s="44" t="s">
        <v>399</v>
      </c>
      <c r="AH106" s="44" t="s">
        <v>399</v>
      </c>
      <c r="AI106" s="44" t="s">
        <v>399</v>
      </c>
      <c r="AJ106" s="44" t="s">
        <v>399</v>
      </c>
      <c r="AK106" s="44" t="s">
        <v>400</v>
      </c>
      <c r="AL106" s="45" t="s">
        <v>416</v>
      </c>
    </row>
    <row r="107" spans="1:38" s="6" customFormat="1" ht="26.25" customHeight="1" thickBot="1">
      <c r="A107" s="37" t="s">
        <v>229</v>
      </c>
      <c r="B107" s="37" t="s">
        <v>244</v>
      </c>
      <c r="C107" s="37" t="s">
        <v>359</v>
      </c>
      <c r="D107" s="46"/>
      <c r="E107" s="39">
        <v>0.62304915400000005</v>
      </c>
      <c r="F107" s="39">
        <v>1.9278431782607</v>
      </c>
      <c r="G107" s="39" t="s">
        <v>399</v>
      </c>
      <c r="H107" s="39">
        <v>4.9907004475930004</v>
      </c>
      <c r="I107" s="39">
        <v>0.13351053299999999</v>
      </c>
      <c r="J107" s="39">
        <v>1.78014044</v>
      </c>
      <c r="K107" s="39">
        <v>8.4556670900000004</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4" t="s">
        <v>399</v>
      </c>
      <c r="AG107" s="44" t="s">
        <v>399</v>
      </c>
      <c r="AH107" s="44" t="s">
        <v>399</v>
      </c>
      <c r="AI107" s="44" t="s">
        <v>399</v>
      </c>
      <c r="AJ107" s="44" t="s">
        <v>399</v>
      </c>
      <c r="AK107" s="44">
        <v>44503.510999999999</v>
      </c>
      <c r="AL107" s="45" t="s">
        <v>416</v>
      </c>
    </row>
    <row r="108" spans="1:38" s="6" customFormat="1" ht="26.25" customHeight="1" thickBot="1">
      <c r="A108" s="37" t="s">
        <v>229</v>
      </c>
      <c r="B108" s="37" t="s">
        <v>245</v>
      </c>
      <c r="C108" s="37" t="s">
        <v>360</v>
      </c>
      <c r="D108" s="46"/>
      <c r="E108" s="39">
        <v>0.98034138000000004</v>
      </c>
      <c r="F108" s="39">
        <v>3.4132899999999999</v>
      </c>
      <c r="G108" s="39" t="s">
        <v>399</v>
      </c>
      <c r="H108" s="39">
        <v>4.7213972000000002</v>
      </c>
      <c r="I108" s="39">
        <v>7.2617879999999996E-2</v>
      </c>
      <c r="J108" s="39">
        <v>0.72617880000000001</v>
      </c>
      <c r="K108" s="39">
        <v>1.4523576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4" t="s">
        <v>399</v>
      </c>
      <c r="AG108" s="44" t="s">
        <v>399</v>
      </c>
      <c r="AH108" s="44" t="s">
        <v>399</v>
      </c>
      <c r="AI108" s="44" t="s">
        <v>399</v>
      </c>
      <c r="AJ108" s="44" t="s">
        <v>399</v>
      </c>
      <c r="AK108" s="40">
        <v>36308.94</v>
      </c>
      <c r="AL108" s="45" t="s">
        <v>416</v>
      </c>
    </row>
    <row r="109" spans="1:38" s="6" customFormat="1" ht="26.25" customHeight="1" thickBot="1">
      <c r="A109" s="37" t="s">
        <v>229</v>
      </c>
      <c r="B109" s="37" t="s">
        <v>246</v>
      </c>
      <c r="C109" s="37" t="s">
        <v>361</v>
      </c>
      <c r="D109" s="46"/>
      <c r="E109" s="39">
        <v>9.3338999999999995E-5</v>
      </c>
      <c r="F109" s="39">
        <v>1.6904730000000001E-3</v>
      </c>
      <c r="G109" s="39" t="s">
        <v>399</v>
      </c>
      <c r="H109" s="39">
        <v>1.93592E-3</v>
      </c>
      <c r="I109" s="39">
        <v>6.9140000000000005E-5</v>
      </c>
      <c r="J109" s="39">
        <v>3.8026999999999999E-4</v>
      </c>
      <c r="K109" s="39">
        <v>3.8026999999999999E-4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4" t="s">
        <v>399</v>
      </c>
      <c r="AG109" s="44" t="s">
        <v>399</v>
      </c>
      <c r="AH109" s="44" t="s">
        <v>399</v>
      </c>
      <c r="AI109" s="44" t="s">
        <v>399</v>
      </c>
      <c r="AJ109" s="44" t="s">
        <v>399</v>
      </c>
      <c r="AK109" s="40">
        <v>3.4569999999999999</v>
      </c>
      <c r="AL109" s="45" t="s">
        <v>416</v>
      </c>
    </row>
    <row r="110" spans="1:38" s="6" customFormat="1" ht="26.25" customHeight="1" thickBot="1">
      <c r="A110" s="37" t="s">
        <v>229</v>
      </c>
      <c r="B110" s="37" t="s">
        <v>247</v>
      </c>
      <c r="C110" s="37" t="s">
        <v>362</v>
      </c>
      <c r="D110" s="46"/>
      <c r="E110" s="39">
        <v>6.3692200000000005E-4</v>
      </c>
      <c r="F110" s="39">
        <v>1.4157039E-2</v>
      </c>
      <c r="G110" s="39" t="s">
        <v>399</v>
      </c>
      <c r="H110" s="39">
        <v>8.7529500000000007E-3</v>
      </c>
      <c r="I110" s="39">
        <v>5.7901999999999997E-4</v>
      </c>
      <c r="J110" s="39">
        <v>4.0531400000000002E-3</v>
      </c>
      <c r="K110" s="39">
        <v>4.0531400000000002E-3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4" t="s">
        <v>399</v>
      </c>
      <c r="AG110" s="44" t="s">
        <v>399</v>
      </c>
      <c r="AH110" s="44" t="s">
        <v>399</v>
      </c>
      <c r="AI110" s="44" t="s">
        <v>399</v>
      </c>
      <c r="AJ110" s="44" t="s">
        <v>399</v>
      </c>
      <c r="AK110" s="40">
        <v>28.951000000000001</v>
      </c>
      <c r="AL110" s="45" t="s">
        <v>416</v>
      </c>
    </row>
    <row r="111" spans="1:38" s="6" customFormat="1" ht="26.25" customHeight="1" thickBot="1">
      <c r="A111" s="37" t="s">
        <v>229</v>
      </c>
      <c r="B111" s="37" t="s">
        <v>248</v>
      </c>
      <c r="C111" s="37" t="s">
        <v>356</v>
      </c>
      <c r="D111" s="46"/>
      <c r="E111" s="39">
        <v>2.6799499999999998E-4</v>
      </c>
      <c r="F111" s="39">
        <v>1.5811704999999999E-2</v>
      </c>
      <c r="G111" s="39" t="s">
        <v>399</v>
      </c>
      <c r="H111" s="39">
        <v>5.3598999999999999E-3</v>
      </c>
      <c r="I111" s="39">
        <v>1.0719799999999999E-3</v>
      </c>
      <c r="J111" s="39">
        <v>2.1439599999999999E-3</v>
      </c>
      <c r="K111" s="39">
        <v>4.8239099999999998E-3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4" t="s">
        <v>399</v>
      </c>
      <c r="AG111" s="44" t="s">
        <v>399</v>
      </c>
      <c r="AH111" s="44" t="s">
        <v>399</v>
      </c>
      <c r="AI111" s="44" t="s">
        <v>399</v>
      </c>
      <c r="AJ111" s="44" t="s">
        <v>399</v>
      </c>
      <c r="AK111" s="44">
        <v>267.995</v>
      </c>
      <c r="AL111" s="45" t="s">
        <v>416</v>
      </c>
    </row>
    <row r="112" spans="1:38" s="6" customFormat="1" ht="26.25" customHeight="1" thickBot="1">
      <c r="A112" s="37" t="s">
        <v>249</v>
      </c>
      <c r="B112" s="37" t="s">
        <v>250</v>
      </c>
      <c r="C112" s="37" t="s">
        <v>251</v>
      </c>
      <c r="D112" s="38"/>
      <c r="E112" s="40">
        <v>12.23028</v>
      </c>
      <c r="F112" s="39" t="s">
        <v>399</v>
      </c>
      <c r="G112" s="39" t="s">
        <v>399</v>
      </c>
      <c r="H112" s="40">
        <v>19.083651473262034</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4" t="s">
        <v>399</v>
      </c>
      <c r="AG112" s="44" t="s">
        <v>399</v>
      </c>
      <c r="AH112" s="44" t="s">
        <v>399</v>
      </c>
      <c r="AI112" s="44" t="s">
        <v>399</v>
      </c>
      <c r="AJ112" s="44" t="s">
        <v>399</v>
      </c>
      <c r="AK112" s="44">
        <v>305.75700000000001</v>
      </c>
      <c r="AL112" s="45" t="s">
        <v>417</v>
      </c>
    </row>
    <row r="113" spans="1:38" s="6" customFormat="1" ht="26.25" customHeight="1" thickBot="1">
      <c r="A113" s="37" t="s">
        <v>249</v>
      </c>
      <c r="B113" s="48" t="s">
        <v>252</v>
      </c>
      <c r="C113" s="48" t="s">
        <v>253</v>
      </c>
      <c r="D113" s="38"/>
      <c r="E113" s="39">
        <v>8.8806828916531781</v>
      </c>
      <c r="F113" s="39">
        <v>17.13036</v>
      </c>
      <c r="G113" s="39" t="s">
        <v>399</v>
      </c>
      <c r="H113" s="54">
        <v>46.418065960914568</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4" t="s">
        <v>399</v>
      </c>
      <c r="AG113" s="44" t="s">
        <v>399</v>
      </c>
      <c r="AH113" s="44" t="s">
        <v>399</v>
      </c>
      <c r="AI113" s="44" t="s">
        <v>399</v>
      </c>
      <c r="AJ113" s="44" t="s">
        <v>399</v>
      </c>
      <c r="AK113" s="44">
        <v>222017072.29132947</v>
      </c>
      <c r="AL113" s="45" t="s">
        <v>418</v>
      </c>
    </row>
    <row r="114" spans="1:38" s="6" customFormat="1" ht="26.25" customHeight="1" thickBot="1">
      <c r="A114" s="37" t="s">
        <v>249</v>
      </c>
      <c r="B114" s="48" t="s">
        <v>254</v>
      </c>
      <c r="C114" s="48" t="s">
        <v>365</v>
      </c>
      <c r="D114" s="38"/>
      <c r="E114" s="39">
        <v>1.3082448E-2</v>
      </c>
      <c r="F114" s="39" t="s">
        <v>399</v>
      </c>
      <c r="G114" s="39" t="s">
        <v>399</v>
      </c>
      <c r="H114" s="39">
        <v>4.4480323000000002E-2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4" t="s">
        <v>399</v>
      </c>
      <c r="AG114" s="44" t="s">
        <v>399</v>
      </c>
      <c r="AH114" s="44" t="s">
        <v>399</v>
      </c>
      <c r="AI114" s="44" t="s">
        <v>399</v>
      </c>
      <c r="AJ114" s="44" t="s">
        <v>399</v>
      </c>
      <c r="AK114" s="44">
        <v>6541.2240000000002</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4" t="s">
        <v>399</v>
      </c>
      <c r="AG115" s="44" t="s">
        <v>399</v>
      </c>
      <c r="AH115" s="44" t="s">
        <v>399</v>
      </c>
      <c r="AI115" s="44" t="s">
        <v>399</v>
      </c>
      <c r="AJ115" s="44" t="s">
        <v>399</v>
      </c>
      <c r="AK115" s="44" t="s">
        <v>399</v>
      </c>
      <c r="AL115" s="45" t="s">
        <v>389</v>
      </c>
    </row>
    <row r="116" spans="1:38" s="6" customFormat="1" ht="26.25" customHeight="1" thickBot="1">
      <c r="A116" s="37" t="s">
        <v>249</v>
      </c>
      <c r="B116" s="37" t="s">
        <v>257</v>
      </c>
      <c r="C116" s="37" t="s">
        <v>386</v>
      </c>
      <c r="D116" s="38"/>
      <c r="E116" s="39" t="s">
        <v>400</v>
      </c>
      <c r="F116" s="39">
        <v>0.64388999999999996</v>
      </c>
      <c r="G116" s="39" t="s">
        <v>399</v>
      </c>
      <c r="H116" s="39">
        <v>19.048749965573549</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4" t="s">
        <v>399</v>
      </c>
      <c r="AG116" s="44" t="s">
        <v>399</v>
      </c>
      <c r="AH116" s="44" t="s">
        <v>399</v>
      </c>
      <c r="AI116" s="44" t="s">
        <v>399</v>
      </c>
      <c r="AJ116" s="44" t="s">
        <v>399</v>
      </c>
      <c r="AK116" s="44"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4" t="s">
        <v>399</v>
      </c>
      <c r="AG117" s="44" t="s">
        <v>399</v>
      </c>
      <c r="AH117" s="44" t="s">
        <v>399</v>
      </c>
      <c r="AI117" s="44" t="s">
        <v>399</v>
      </c>
      <c r="AJ117" s="44" t="s">
        <v>399</v>
      </c>
      <c r="AK117" s="44"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4" t="s">
        <v>399</v>
      </c>
      <c r="AG118" s="44" t="s">
        <v>399</v>
      </c>
      <c r="AH118" s="44" t="s">
        <v>399</v>
      </c>
      <c r="AI118" s="44" t="s">
        <v>399</v>
      </c>
      <c r="AJ118" s="44" t="s">
        <v>399</v>
      </c>
      <c r="AK118" s="44"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0.44146715999999997</v>
      </c>
      <c r="J119" s="39">
        <v>11.47814616</v>
      </c>
      <c r="K119" s="39">
        <v>11.47814616</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4" t="s">
        <v>399</v>
      </c>
      <c r="AG119" s="44" t="s">
        <v>399</v>
      </c>
      <c r="AH119" s="44" t="s">
        <v>399</v>
      </c>
      <c r="AI119" s="44" t="s">
        <v>399</v>
      </c>
      <c r="AJ119" s="44" t="s">
        <v>399</v>
      </c>
      <c r="AK119" s="44">
        <v>7357786</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4" t="s">
        <v>399</v>
      </c>
      <c r="AG120" s="44" t="s">
        <v>399</v>
      </c>
      <c r="AH120" s="44" t="s">
        <v>399</v>
      </c>
      <c r="AI120" s="44" t="s">
        <v>399</v>
      </c>
      <c r="AJ120" s="44" t="s">
        <v>399</v>
      </c>
      <c r="AK120" s="44" t="s">
        <v>399</v>
      </c>
      <c r="AL120" s="45" t="s">
        <v>389</v>
      </c>
    </row>
    <row r="121" spans="1:38" s="6" customFormat="1" ht="26.25" customHeight="1" thickBot="1">
      <c r="A121" s="37" t="s">
        <v>249</v>
      </c>
      <c r="B121" s="37" t="s">
        <v>265</v>
      </c>
      <c r="C121" s="37" t="s">
        <v>266</v>
      </c>
      <c r="D121" s="38"/>
      <c r="E121" s="39" t="s">
        <v>399</v>
      </c>
      <c r="F121" s="39">
        <v>4.0578323599999999</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4" t="s">
        <v>399</v>
      </c>
      <c r="AG121" s="44" t="s">
        <v>399</v>
      </c>
      <c r="AH121" s="44" t="s">
        <v>399</v>
      </c>
      <c r="AI121" s="44" t="s">
        <v>399</v>
      </c>
      <c r="AJ121" s="44" t="s">
        <v>399</v>
      </c>
      <c r="AK121" s="44">
        <v>7357786</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4" t="s">
        <v>399</v>
      </c>
      <c r="AG122" s="44" t="s">
        <v>399</v>
      </c>
      <c r="AH122" s="44" t="s">
        <v>399</v>
      </c>
      <c r="AI122" s="44" t="s">
        <v>399</v>
      </c>
      <c r="AJ122" s="44" t="s">
        <v>399</v>
      </c>
      <c r="AK122" s="44" t="s">
        <v>401</v>
      </c>
      <c r="AL122" s="45" t="s">
        <v>389</v>
      </c>
    </row>
    <row r="123" spans="1:38" s="6" customFormat="1" ht="26.25" customHeight="1" thickBot="1">
      <c r="A123" s="37" t="s">
        <v>249</v>
      </c>
      <c r="B123" s="37" t="s">
        <v>270</v>
      </c>
      <c r="C123" s="37" t="s">
        <v>271</v>
      </c>
      <c r="D123" s="38"/>
      <c r="E123" s="39">
        <v>9.3959549608694255E-3</v>
      </c>
      <c r="F123" s="39">
        <v>1.767000613231829E-2</v>
      </c>
      <c r="G123" s="39">
        <v>1.3241864589290642E-3</v>
      </c>
      <c r="H123" s="39">
        <v>1.1236135537492281E-2</v>
      </c>
      <c r="I123" s="39">
        <v>2.7677411720581455E-2</v>
      </c>
      <c r="J123" s="39">
        <v>2.8783343241025178E-2</v>
      </c>
      <c r="K123" s="39">
        <v>2.9251515555087353E-2</v>
      </c>
      <c r="L123" s="39">
        <v>3.2989331054363541E-3</v>
      </c>
      <c r="M123" s="39">
        <v>0.23863910850549908</v>
      </c>
      <c r="N123" s="39">
        <v>1.7528214799649729E-4</v>
      </c>
      <c r="O123" s="39">
        <v>1.4063852503924043E-3</v>
      </c>
      <c r="P123" s="39">
        <v>3.0772449425822614E-4</v>
      </c>
      <c r="Q123" s="39">
        <v>4.7734964396550893E-5</v>
      </c>
      <c r="R123" s="39">
        <v>4.5239276252131353E-4</v>
      </c>
      <c r="S123" s="39">
        <v>2.6405513932664285E-4</v>
      </c>
      <c r="T123" s="39">
        <v>1.8328175410276036E-4</v>
      </c>
      <c r="U123" s="39">
        <v>1.2326494174414669E-4</v>
      </c>
      <c r="V123" s="39">
        <v>3.4366433415512336E-3</v>
      </c>
      <c r="W123" s="39" t="s">
        <v>399</v>
      </c>
      <c r="X123" s="39">
        <v>2.2165432701650348E-2</v>
      </c>
      <c r="Y123" s="39">
        <v>1.2689217245768655E-2</v>
      </c>
      <c r="Z123" s="39">
        <v>7.2176284892619801E-3</v>
      </c>
      <c r="AA123" s="39">
        <v>7.7691626028974382E-3</v>
      </c>
      <c r="AB123" s="39">
        <v>4.9841441039578424E-2</v>
      </c>
      <c r="AC123" s="39" t="s">
        <v>399</v>
      </c>
      <c r="AD123" s="39" t="s">
        <v>399</v>
      </c>
      <c r="AE123" s="26"/>
      <c r="AF123" s="44" t="s">
        <v>399</v>
      </c>
      <c r="AG123" s="44" t="s">
        <v>399</v>
      </c>
      <c r="AH123" s="44" t="s">
        <v>399</v>
      </c>
      <c r="AI123" s="44" t="s">
        <v>399</v>
      </c>
      <c r="AJ123" s="44" t="s">
        <v>399</v>
      </c>
      <c r="AK123" s="44">
        <v>852235.97201148421</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4" t="s">
        <v>399</v>
      </c>
      <c r="AG124" s="44" t="s">
        <v>399</v>
      </c>
      <c r="AH124" s="44" t="s">
        <v>399</v>
      </c>
      <c r="AI124" s="44" t="s">
        <v>399</v>
      </c>
      <c r="AJ124" s="44" t="s">
        <v>399</v>
      </c>
      <c r="AK124" s="44" t="s">
        <v>399</v>
      </c>
      <c r="AL124" s="45" t="s">
        <v>389</v>
      </c>
    </row>
    <row r="125" spans="1:38" s="6" customFormat="1" ht="26.25" customHeight="1" thickBot="1">
      <c r="A125" s="37" t="s">
        <v>274</v>
      </c>
      <c r="B125" s="37" t="s">
        <v>275</v>
      </c>
      <c r="C125" s="37" t="s">
        <v>276</v>
      </c>
      <c r="D125" s="38"/>
      <c r="E125" s="39" t="s">
        <v>399</v>
      </c>
      <c r="F125" s="39">
        <v>1.6344595822632</v>
      </c>
      <c r="G125" s="39" t="s">
        <v>399</v>
      </c>
      <c r="H125" s="39" t="s">
        <v>401</v>
      </c>
      <c r="I125" s="39">
        <v>1.97955681E-4</v>
      </c>
      <c r="J125" s="39">
        <v>1.313705883E-3</v>
      </c>
      <c r="K125" s="39">
        <v>2.7773781910000002E-3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4" t="s">
        <v>399</v>
      </c>
      <c r="AG125" s="44" t="s">
        <v>399</v>
      </c>
      <c r="AH125" s="44" t="s">
        <v>399</v>
      </c>
      <c r="AI125" s="44" t="s">
        <v>399</v>
      </c>
      <c r="AJ125" s="44" t="s">
        <v>399</v>
      </c>
      <c r="AK125" s="44" t="s">
        <v>526</v>
      </c>
      <c r="AL125" s="45" t="s">
        <v>420</v>
      </c>
    </row>
    <row r="126" spans="1:38" s="6" customFormat="1" ht="26.25" customHeight="1" thickBot="1">
      <c r="A126" s="37" t="s">
        <v>274</v>
      </c>
      <c r="B126" s="37" t="s">
        <v>277</v>
      </c>
      <c r="C126" s="37" t="s">
        <v>278</v>
      </c>
      <c r="D126" s="38"/>
      <c r="E126" s="39" t="s">
        <v>401</v>
      </c>
      <c r="F126" s="39" t="s">
        <v>401</v>
      </c>
      <c r="G126" s="39" t="s">
        <v>401</v>
      </c>
      <c r="H126" s="39">
        <v>2.9136E-4</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4" t="s">
        <v>399</v>
      </c>
      <c r="AG126" s="44" t="s">
        <v>399</v>
      </c>
      <c r="AH126" s="44" t="s">
        <v>399</v>
      </c>
      <c r="AI126" s="44" t="s">
        <v>399</v>
      </c>
      <c r="AJ126" s="44" t="s">
        <v>399</v>
      </c>
      <c r="AK126" s="44">
        <v>1.214</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4" t="s">
        <v>399</v>
      </c>
      <c r="AG127" s="44" t="s">
        <v>399</v>
      </c>
      <c r="AH127" s="44" t="s">
        <v>399</v>
      </c>
      <c r="AI127" s="44" t="s">
        <v>399</v>
      </c>
      <c r="AJ127" s="44" t="s">
        <v>399</v>
      </c>
      <c r="AK127" s="44"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4" t="s">
        <v>399</v>
      </c>
      <c r="AG128" s="44" t="s">
        <v>399</v>
      </c>
      <c r="AH128" s="44" t="s">
        <v>399</v>
      </c>
      <c r="AI128" s="44" t="s">
        <v>399</v>
      </c>
      <c r="AJ128" s="44" t="s">
        <v>399</v>
      </c>
      <c r="AK128" s="44" t="s">
        <v>406</v>
      </c>
      <c r="AL128" s="45" t="s">
        <v>422</v>
      </c>
    </row>
    <row r="129" spans="1:38" s="6" customFormat="1" ht="26.25" customHeight="1" thickBot="1">
      <c r="A129" s="37" t="s">
        <v>274</v>
      </c>
      <c r="B129" s="37" t="s">
        <v>284</v>
      </c>
      <c r="C129" s="43" t="s">
        <v>285</v>
      </c>
      <c r="D129" s="38"/>
      <c r="E129" s="39">
        <v>4.9108927106717999E-4</v>
      </c>
      <c r="F129" s="39">
        <v>4.1770811562036004E-3</v>
      </c>
      <c r="G129" s="39">
        <v>2.6530110046157999E-5</v>
      </c>
      <c r="H129" s="39" t="s">
        <v>401</v>
      </c>
      <c r="I129" s="39">
        <v>2.2578817060559998E-6</v>
      </c>
      <c r="J129" s="39">
        <v>3.9512929855980002E-6</v>
      </c>
      <c r="K129" s="39">
        <v>5.6447042651400002E-6</v>
      </c>
      <c r="L129" s="39">
        <v>7.9025859711960005E-8</v>
      </c>
      <c r="M129" s="39">
        <v>3.9512929855979999E-5</v>
      </c>
      <c r="N129" s="39">
        <v>7.3381155446819999E-4</v>
      </c>
      <c r="O129" s="39">
        <v>5.64470426514E-5</v>
      </c>
      <c r="P129" s="39">
        <v>3.1610343884784002E-5</v>
      </c>
      <c r="Q129" s="39">
        <v>9.0315268242239993E-6</v>
      </c>
      <c r="R129" s="39" t="s">
        <v>401</v>
      </c>
      <c r="S129" s="39" t="s">
        <v>401</v>
      </c>
      <c r="T129" s="39">
        <v>7.9025859711959998E-5</v>
      </c>
      <c r="U129" s="39" t="s">
        <v>401</v>
      </c>
      <c r="V129" s="39" t="s">
        <v>401</v>
      </c>
      <c r="W129" s="39">
        <v>0.1975646492799</v>
      </c>
      <c r="X129" s="39" t="s">
        <v>401</v>
      </c>
      <c r="Y129" s="39" t="s">
        <v>401</v>
      </c>
      <c r="Z129" s="39" t="s">
        <v>401</v>
      </c>
      <c r="AA129" s="39" t="s">
        <v>401</v>
      </c>
      <c r="AB129" s="39">
        <v>1.128940853028E-5</v>
      </c>
      <c r="AC129" s="39">
        <v>1.128940853028E-3</v>
      </c>
      <c r="AD129" s="39" t="s">
        <v>401</v>
      </c>
      <c r="AE129" s="26"/>
      <c r="AF129" s="44" t="s">
        <v>399</v>
      </c>
      <c r="AG129" s="44" t="s">
        <v>399</v>
      </c>
      <c r="AH129" s="44" t="s">
        <v>399</v>
      </c>
      <c r="AI129" s="44" t="s">
        <v>399</v>
      </c>
      <c r="AJ129" s="44" t="s">
        <v>399</v>
      </c>
      <c r="AK129" s="44">
        <v>0.56447042651400003</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4" t="s">
        <v>399</v>
      </c>
      <c r="AG130" s="44" t="s">
        <v>399</v>
      </c>
      <c r="AH130" s="44" t="s">
        <v>399</v>
      </c>
      <c r="AI130" s="44" t="s">
        <v>399</v>
      </c>
      <c r="AJ130" s="44" t="s">
        <v>399</v>
      </c>
      <c r="AK130" s="44" t="s">
        <v>400</v>
      </c>
      <c r="AL130" s="45" t="s">
        <v>286</v>
      </c>
    </row>
    <row r="131" spans="1:38" s="6" customFormat="1" ht="26.25" customHeight="1" thickBot="1">
      <c r="A131" s="37" t="s">
        <v>274</v>
      </c>
      <c r="B131" s="37" t="s">
        <v>289</v>
      </c>
      <c r="C131" s="43" t="s">
        <v>290</v>
      </c>
      <c r="D131" s="38"/>
      <c r="E131" s="39">
        <v>9.8308079999999999E-3</v>
      </c>
      <c r="F131" s="39">
        <v>3.8230920000000002E-3</v>
      </c>
      <c r="G131" s="39">
        <v>4.8061727999999999E-4</v>
      </c>
      <c r="H131" s="39" t="s">
        <v>401</v>
      </c>
      <c r="I131" s="39" t="s">
        <v>401</v>
      </c>
      <c r="J131" s="39" t="s">
        <v>401</v>
      </c>
      <c r="K131" s="39">
        <v>1.2561587999999999E-3</v>
      </c>
      <c r="L131" s="39">
        <v>2.8891652400000002E-5</v>
      </c>
      <c r="M131" s="39">
        <v>8.1923399999999993E-3</v>
      </c>
      <c r="N131" s="39">
        <v>1.9661615999999999E-3</v>
      </c>
      <c r="O131" s="39">
        <v>6.5538719999999996E-4</v>
      </c>
      <c r="P131" s="39">
        <v>8.8477272000000093E-3</v>
      </c>
      <c r="Q131" s="39">
        <v>5.4615600000000103E-6</v>
      </c>
      <c r="R131" s="39">
        <v>8.7384960000000097E-5</v>
      </c>
      <c r="S131" s="39">
        <v>1.3435437600000001E-2</v>
      </c>
      <c r="T131" s="39">
        <v>1.6384679999999999E-3</v>
      </c>
      <c r="U131" s="39" t="s">
        <v>401</v>
      </c>
      <c r="V131" s="39" t="s">
        <v>401</v>
      </c>
      <c r="W131" s="39">
        <v>15.292368</v>
      </c>
      <c r="X131" s="39" t="s">
        <v>401</v>
      </c>
      <c r="Y131" s="39" t="s">
        <v>401</v>
      </c>
      <c r="Z131" s="39" t="s">
        <v>401</v>
      </c>
      <c r="AA131" s="39" t="s">
        <v>401</v>
      </c>
      <c r="AB131" s="39">
        <v>2.1846240000000001E-7</v>
      </c>
      <c r="AC131" s="39">
        <v>0.54615599999999997</v>
      </c>
      <c r="AD131" s="39">
        <v>0.1092312</v>
      </c>
      <c r="AE131" s="26"/>
      <c r="AF131" s="44" t="s">
        <v>399</v>
      </c>
      <c r="AG131" s="44" t="s">
        <v>399</v>
      </c>
      <c r="AH131" s="44" t="s">
        <v>399</v>
      </c>
      <c r="AI131" s="44" t="s">
        <v>399</v>
      </c>
      <c r="AJ131" s="44" t="s">
        <v>399</v>
      </c>
      <c r="AK131" s="44">
        <v>5.4615600000000004</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4" t="s">
        <v>399</v>
      </c>
      <c r="AG132" s="44" t="s">
        <v>399</v>
      </c>
      <c r="AH132" s="44" t="s">
        <v>399</v>
      </c>
      <c r="AI132" s="44" t="s">
        <v>399</v>
      </c>
      <c r="AJ132" s="44" t="s">
        <v>399</v>
      </c>
      <c r="AK132" s="44" t="s">
        <v>400</v>
      </c>
      <c r="AL132" s="45" t="s">
        <v>391</v>
      </c>
    </row>
    <row r="133" spans="1:38" s="6" customFormat="1" ht="26.25" customHeight="1" thickBot="1">
      <c r="A133" s="37" t="s">
        <v>274</v>
      </c>
      <c r="B133" s="37" t="s">
        <v>293</v>
      </c>
      <c r="C133" s="43" t="s">
        <v>294</v>
      </c>
      <c r="D133" s="38"/>
      <c r="E133" s="39">
        <v>7.0372499999999999E-4</v>
      </c>
      <c r="F133" s="39">
        <v>1.1089E-5</v>
      </c>
      <c r="G133" s="39">
        <v>9.6389000000000002E-5</v>
      </c>
      <c r="H133" s="39" t="s">
        <v>399</v>
      </c>
      <c r="I133" s="39">
        <v>2.9599099999999999E-5</v>
      </c>
      <c r="J133" s="39">
        <v>2.9599099999999999E-5</v>
      </c>
      <c r="K133" s="39">
        <v>3.2891680000000001E-5</v>
      </c>
      <c r="L133" s="39" t="s">
        <v>401</v>
      </c>
      <c r="M133" s="39">
        <v>1.1942000000000001E-4</v>
      </c>
      <c r="N133" s="39">
        <v>2.5615589999999998E-5</v>
      </c>
      <c r="O133" s="39">
        <v>4.2905900000000002E-6</v>
      </c>
      <c r="P133" s="39">
        <v>1.27097E-3</v>
      </c>
      <c r="Q133" s="39">
        <v>1.160933E-5</v>
      </c>
      <c r="R133" s="39">
        <v>1.1566679999999999E-5</v>
      </c>
      <c r="S133" s="39">
        <v>1.0602790000000001E-5</v>
      </c>
      <c r="T133" s="39">
        <v>1.478249E-5</v>
      </c>
      <c r="U133" s="39">
        <v>1.687234E-5</v>
      </c>
      <c r="V133" s="39">
        <v>1.3658236E-4</v>
      </c>
      <c r="W133" s="39">
        <v>2.3031E-5</v>
      </c>
      <c r="X133" s="39">
        <v>1.1259599999999999E-8</v>
      </c>
      <c r="Y133" s="39">
        <v>6.1501299999999997E-9</v>
      </c>
      <c r="Z133" s="39">
        <v>5.4933200000000002E-9</v>
      </c>
      <c r="AA133" s="39">
        <v>5.96247E-9</v>
      </c>
      <c r="AB133" s="39">
        <v>2.8865520000000001E-8</v>
      </c>
      <c r="AC133" s="39">
        <v>1.2794999999999999E-4</v>
      </c>
      <c r="AD133" s="39">
        <v>3.4972999999999997E-4</v>
      </c>
      <c r="AE133" s="26"/>
      <c r="AF133" s="44" t="s">
        <v>399</v>
      </c>
      <c r="AG133" s="44" t="s">
        <v>399</v>
      </c>
      <c r="AH133" s="44" t="s">
        <v>399</v>
      </c>
      <c r="AI133" s="44" t="s">
        <v>399</v>
      </c>
      <c r="AJ133" s="44" t="s">
        <v>399</v>
      </c>
      <c r="AK133" s="44">
        <v>853</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4" t="s">
        <v>399</v>
      </c>
      <c r="AG134" s="44" t="s">
        <v>399</v>
      </c>
      <c r="AH134" s="44" t="s">
        <v>399</v>
      </c>
      <c r="AI134" s="44" t="s">
        <v>399</v>
      </c>
      <c r="AJ134" s="44" t="s">
        <v>399</v>
      </c>
      <c r="AK134" s="44" t="s">
        <v>399</v>
      </c>
      <c r="AL134" s="45" t="s">
        <v>389</v>
      </c>
    </row>
    <row r="135" spans="1:38" s="6" customFormat="1" ht="26.25" customHeight="1" thickBot="1">
      <c r="A135" s="37" t="s">
        <v>274</v>
      </c>
      <c r="B135" s="37" t="s">
        <v>297</v>
      </c>
      <c r="C135" s="37" t="s">
        <v>298</v>
      </c>
      <c r="D135" s="38"/>
      <c r="E135" s="39">
        <v>0.40073135700000001</v>
      </c>
      <c r="F135" s="39">
        <v>0.1549998645</v>
      </c>
      <c r="G135" s="39">
        <v>1.3861776500000001E-2</v>
      </c>
      <c r="H135" s="39" t="s">
        <v>401</v>
      </c>
      <c r="I135" s="39">
        <v>0.52800766850000003</v>
      </c>
      <c r="J135" s="39">
        <v>0.56833283649999999</v>
      </c>
      <c r="K135" s="39">
        <v>0.58471493600000002</v>
      </c>
      <c r="L135" s="39">
        <v>0.22176322076999999</v>
      </c>
      <c r="M135" s="39">
        <v>7.0354816544999998</v>
      </c>
      <c r="N135" s="39">
        <v>6.1747913500000001E-2</v>
      </c>
      <c r="O135" s="39">
        <v>1.2601615E-2</v>
      </c>
      <c r="P135" s="39" t="s">
        <v>401</v>
      </c>
      <c r="Q135" s="39">
        <v>5.1666621500000003E-2</v>
      </c>
      <c r="R135" s="39">
        <v>1.2601615E-3</v>
      </c>
      <c r="S135" s="39">
        <v>2.520323E-2</v>
      </c>
      <c r="T135" s="39" t="s">
        <v>401</v>
      </c>
      <c r="U135" s="39">
        <v>8.8211304999999997E-3</v>
      </c>
      <c r="V135" s="39">
        <v>2.2090631095000002</v>
      </c>
      <c r="W135" s="39">
        <v>1.2601614999999999</v>
      </c>
      <c r="X135" s="39">
        <v>1.3861776499999999E-3</v>
      </c>
      <c r="Y135" s="39">
        <v>2.64633915E-3</v>
      </c>
      <c r="Z135" s="39">
        <v>3.65446835E-3</v>
      </c>
      <c r="AA135" s="39" t="s">
        <v>401</v>
      </c>
      <c r="AB135" s="39">
        <v>7.6869851499999997E-3</v>
      </c>
      <c r="AC135" s="39" t="s">
        <v>401</v>
      </c>
      <c r="AD135" s="39" t="s">
        <v>399</v>
      </c>
      <c r="AE135" s="26"/>
      <c r="AF135" s="44" t="s">
        <v>399</v>
      </c>
      <c r="AG135" s="44" t="s">
        <v>399</v>
      </c>
      <c r="AH135" s="44" t="s">
        <v>399</v>
      </c>
      <c r="AI135" s="44" t="s">
        <v>399</v>
      </c>
      <c r="AJ135" s="44" t="s">
        <v>399</v>
      </c>
      <c r="AK135" s="44">
        <v>126.01615</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4" t="s">
        <v>399</v>
      </c>
      <c r="AG136" s="44" t="s">
        <v>399</v>
      </c>
      <c r="AH136" s="44" t="s">
        <v>399</v>
      </c>
      <c r="AI136" s="44" t="s">
        <v>399</v>
      </c>
      <c r="AJ136" s="44" t="s">
        <v>399</v>
      </c>
      <c r="AK136" s="44"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4" t="s">
        <v>399</v>
      </c>
      <c r="AG137" s="44" t="s">
        <v>399</v>
      </c>
      <c r="AH137" s="44" t="s">
        <v>399</v>
      </c>
      <c r="AI137" s="44" t="s">
        <v>399</v>
      </c>
      <c r="AJ137" s="44" t="s">
        <v>399</v>
      </c>
      <c r="AK137" s="44" t="s">
        <v>400</v>
      </c>
      <c r="AL137" s="45" t="s">
        <v>425</v>
      </c>
    </row>
    <row r="138" spans="1:38" s="6" customFormat="1" ht="26.25" customHeight="1" thickBot="1">
      <c r="A138" s="37" t="s">
        <v>274</v>
      </c>
      <c r="B138" s="37" t="s">
        <v>303</v>
      </c>
      <c r="C138" s="37" t="s">
        <v>304</v>
      </c>
      <c r="D138" s="38"/>
      <c r="E138" s="39" t="s">
        <v>399</v>
      </c>
      <c r="F138" s="39">
        <v>1.9372500000000001E-2</v>
      </c>
      <c r="G138" s="39" t="s">
        <v>399</v>
      </c>
      <c r="H138" s="39">
        <v>12.2621664</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4" t="s">
        <v>399</v>
      </c>
      <c r="AG138" s="44" t="s">
        <v>399</v>
      </c>
      <c r="AH138" s="44" t="s">
        <v>399</v>
      </c>
      <c r="AI138" s="44" t="s">
        <v>399</v>
      </c>
      <c r="AJ138" s="44" t="s">
        <v>399</v>
      </c>
      <c r="AK138" s="44" t="s">
        <v>567</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0.58373644999999996</v>
      </c>
      <c r="J139" s="39">
        <v>0.58373644999999996</v>
      </c>
      <c r="K139" s="39">
        <v>0.58373644999999996</v>
      </c>
      <c r="L139" s="39" t="s">
        <v>401</v>
      </c>
      <c r="M139" s="39" t="s">
        <v>401</v>
      </c>
      <c r="N139" s="39">
        <v>1.698125E-3</v>
      </c>
      <c r="O139" s="39">
        <v>3.4248500000000001E-3</v>
      </c>
      <c r="P139" s="39">
        <v>3.4248500000000001E-3</v>
      </c>
      <c r="Q139" s="39">
        <v>5.4289949999999998E-3</v>
      </c>
      <c r="R139" s="39">
        <v>5.18375E-3</v>
      </c>
      <c r="S139" s="39">
        <v>1.2052755E-2</v>
      </c>
      <c r="T139" s="39" t="s">
        <v>401</v>
      </c>
      <c r="U139" s="39" t="s">
        <v>401</v>
      </c>
      <c r="V139" s="39" t="s">
        <v>401</v>
      </c>
      <c r="W139" s="39">
        <v>5.8916440000000003</v>
      </c>
      <c r="X139" s="39" t="s">
        <v>401</v>
      </c>
      <c r="Y139" s="39" t="s">
        <v>401</v>
      </c>
      <c r="Z139" s="39" t="s">
        <v>401</v>
      </c>
      <c r="AA139" s="39" t="s">
        <v>401</v>
      </c>
      <c r="AB139" s="39" t="s">
        <v>401</v>
      </c>
      <c r="AC139" s="39" t="s">
        <v>401</v>
      </c>
      <c r="AD139" s="39" t="s">
        <v>401</v>
      </c>
      <c r="AE139" s="26"/>
      <c r="AF139" s="44" t="s">
        <v>399</v>
      </c>
      <c r="AG139" s="44" t="s">
        <v>399</v>
      </c>
      <c r="AH139" s="44" t="s">
        <v>399</v>
      </c>
      <c r="AI139" s="44" t="s">
        <v>399</v>
      </c>
      <c r="AJ139" s="44" t="s">
        <v>399</v>
      </c>
      <c r="AK139" s="44" t="s">
        <v>434</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4" t="s">
        <v>399</v>
      </c>
      <c r="AG140" s="44" t="s">
        <v>399</v>
      </c>
      <c r="AH140" s="44" t="s">
        <v>399</v>
      </c>
      <c r="AI140" s="44" t="s">
        <v>399</v>
      </c>
      <c r="AJ140" s="44" t="s">
        <v>399</v>
      </c>
      <c r="AK140" s="44" t="s">
        <v>399</v>
      </c>
      <c r="AL140" s="45" t="s">
        <v>389</v>
      </c>
    </row>
    <row r="141" spans="1:38" s="141" customFormat="1" ht="37.5" customHeight="1" thickBot="1">
      <c r="A141" s="202"/>
      <c r="B141" s="203" t="s">
        <v>309</v>
      </c>
      <c r="C141" s="204" t="s">
        <v>498</v>
      </c>
      <c r="D141" s="202" t="s">
        <v>130</v>
      </c>
      <c r="E141" s="57">
        <f>SUM(E14:E140)</f>
        <v>248.02752617695268</v>
      </c>
      <c r="F141" s="57">
        <f t="shared" ref="F141:AD141" si="0">SUM(F14:F140)</f>
        <v>287.28030550623464</v>
      </c>
      <c r="G141" s="57">
        <f t="shared" si="0"/>
        <v>355.45180937876574</v>
      </c>
      <c r="H141" s="57">
        <f t="shared" si="0"/>
        <v>172.69536824590824</v>
      </c>
      <c r="I141" s="57">
        <f t="shared" si="0"/>
        <v>129.0824160975547</v>
      </c>
      <c r="J141" s="57">
        <f t="shared" si="0"/>
        <v>165.17635150226536</v>
      </c>
      <c r="K141" s="57">
        <f t="shared" si="0"/>
        <v>288.16441815787522</v>
      </c>
      <c r="L141" s="57">
        <f t="shared" si="0"/>
        <v>14.92494953068417</v>
      </c>
      <c r="M141" s="57">
        <f t="shared" si="0"/>
        <v>1045.1347313528593</v>
      </c>
      <c r="N141" s="57">
        <f t="shared" si="0"/>
        <v>48.132539741844205</v>
      </c>
      <c r="O141" s="57">
        <f t="shared" si="0"/>
        <v>3.6036783042152356</v>
      </c>
      <c r="P141" s="57">
        <f t="shared" si="0"/>
        <v>2.4160850316319182</v>
      </c>
      <c r="Q141" s="57">
        <f t="shared" si="0"/>
        <v>5.1661177531876019</v>
      </c>
      <c r="R141" s="57">
        <f t="shared" si="0"/>
        <v>14.29844834034636</v>
      </c>
      <c r="S141" s="57">
        <f t="shared" si="0"/>
        <v>56.666316428392477</v>
      </c>
      <c r="T141" s="57">
        <f t="shared" si="0"/>
        <v>14.871174177429575</v>
      </c>
      <c r="U141" s="57">
        <f t="shared" si="0"/>
        <v>11.976305037701252</v>
      </c>
      <c r="V141" s="57">
        <f t="shared" si="0"/>
        <v>131.53969283268304</v>
      </c>
      <c r="W141" s="57">
        <f t="shared" si="0"/>
        <v>187.74602726011142</v>
      </c>
      <c r="X141" s="57">
        <f t="shared" si="0"/>
        <v>19.77450722917721</v>
      </c>
      <c r="Y141" s="57">
        <f t="shared" si="0"/>
        <v>18.855019434481839</v>
      </c>
      <c r="Z141" s="57">
        <f t="shared" si="0"/>
        <v>7.2171177059081248</v>
      </c>
      <c r="AA141" s="57">
        <f t="shared" si="0"/>
        <v>11.136721119921656</v>
      </c>
      <c r="AB141" s="57">
        <f t="shared" si="0"/>
        <v>63.248276997359753</v>
      </c>
      <c r="AC141" s="57">
        <f t="shared" si="0"/>
        <v>3.204107835094407</v>
      </c>
      <c r="AD141" s="57">
        <f t="shared" si="0"/>
        <v>21.142648977835862</v>
      </c>
      <c r="AE141" s="140"/>
      <c r="AF141" s="205"/>
      <c r="AG141" s="205"/>
      <c r="AH141" s="205"/>
      <c r="AI141" s="205"/>
      <c r="AJ141" s="205"/>
      <c r="AK141" s="205"/>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07"/>
      <c r="AG142" s="207"/>
      <c r="AH142" s="207"/>
      <c r="AI142" s="207"/>
      <c r="AJ142" s="207"/>
      <c r="AK142" s="20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208"/>
      <c r="AG143" s="208"/>
      <c r="AH143" s="208"/>
      <c r="AI143" s="208"/>
      <c r="AJ143" s="208"/>
      <c r="AK143" s="208"/>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208"/>
      <c r="AG144" s="208"/>
      <c r="AH144" s="208"/>
      <c r="AI144" s="208"/>
      <c r="AJ144" s="208"/>
      <c r="AK144" s="208"/>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208"/>
      <c r="AG145" s="208"/>
      <c r="AH145" s="208"/>
      <c r="AI145" s="208"/>
      <c r="AJ145" s="208"/>
      <c r="AK145" s="208"/>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208"/>
      <c r="AG146" s="208"/>
      <c r="AH146" s="208"/>
      <c r="AI146" s="208"/>
      <c r="AJ146" s="208"/>
      <c r="AK146" s="208"/>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208"/>
      <c r="AG147" s="208"/>
      <c r="AH147" s="208"/>
      <c r="AI147" s="208"/>
      <c r="AJ147" s="208"/>
      <c r="AK147" s="208"/>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208"/>
      <c r="AG148" s="208"/>
      <c r="AH148" s="208"/>
      <c r="AI148" s="208"/>
      <c r="AJ148" s="208"/>
      <c r="AK148" s="208"/>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208"/>
      <c r="AG149" s="208"/>
      <c r="AH149" s="208"/>
      <c r="AI149" s="208"/>
      <c r="AJ149" s="208"/>
      <c r="AK149" s="208"/>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09"/>
      <c r="AG150" s="209"/>
      <c r="AH150" s="209"/>
      <c r="AI150" s="209"/>
      <c r="AJ150" s="209"/>
      <c r="AK150" s="209"/>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210"/>
      <c r="AG151" s="210"/>
      <c r="AH151" s="210"/>
      <c r="AI151" s="210"/>
      <c r="AJ151" s="210"/>
      <c r="AK151" s="210"/>
      <c r="AL151" s="76"/>
    </row>
    <row r="152" spans="1:38" s="6" customFormat="1" ht="37.5" customHeight="1" thickBot="1">
      <c r="A152" s="78"/>
      <c r="B152" s="79" t="s">
        <v>352</v>
      </c>
      <c r="C152" s="80" t="s">
        <v>350</v>
      </c>
      <c r="D152" s="78" t="s">
        <v>283</v>
      </c>
      <c r="E152" s="81">
        <f>E141 + E151 + IF(AND(OR($B$4="AT",$B$4="BE",$B$4="CH",$B$4="GB",$B$4="IE",$B$4="LT",$B$4="LU",$B$4="NL"),SUM(E143:E149)&gt;0),SUM(E143:E149)-SUM(E27:E33),0)</f>
        <v>248.02752617695268</v>
      </c>
      <c r="F152" s="81">
        <f t="shared" ref="F152:AD152" si="1">F141 + F151 + IF(AND(OR($B$4="AT",$B$4="BE",$B$4="CH",$B$4="GB",$B$4="IE",$B$4="LT",$B$4="LU",$B$4="NL"),SUM(F143:F149)&gt;0),SUM(F143:F149)-SUM(F27:F33),0)</f>
        <v>287.28030550623464</v>
      </c>
      <c r="G152" s="81">
        <f t="shared" si="1"/>
        <v>355.45180937876574</v>
      </c>
      <c r="H152" s="81">
        <f t="shared" si="1"/>
        <v>172.69536824590824</v>
      </c>
      <c r="I152" s="81">
        <f t="shared" si="1"/>
        <v>129.0824160975547</v>
      </c>
      <c r="J152" s="81">
        <f t="shared" si="1"/>
        <v>165.17635150226536</v>
      </c>
      <c r="K152" s="81">
        <f t="shared" si="1"/>
        <v>288.16441815787522</v>
      </c>
      <c r="L152" s="81">
        <f t="shared" si="1"/>
        <v>14.92494953068417</v>
      </c>
      <c r="M152" s="81">
        <f t="shared" si="1"/>
        <v>1045.1347313528593</v>
      </c>
      <c r="N152" s="81">
        <f t="shared" si="1"/>
        <v>48.132539741844205</v>
      </c>
      <c r="O152" s="81">
        <f t="shared" si="1"/>
        <v>3.6036783042152356</v>
      </c>
      <c r="P152" s="81">
        <f t="shared" si="1"/>
        <v>2.4160850316319182</v>
      </c>
      <c r="Q152" s="81">
        <f t="shared" si="1"/>
        <v>5.1661177531876019</v>
      </c>
      <c r="R152" s="81">
        <f t="shared" si="1"/>
        <v>14.29844834034636</v>
      </c>
      <c r="S152" s="81">
        <f t="shared" si="1"/>
        <v>56.666316428392477</v>
      </c>
      <c r="T152" s="81">
        <f t="shared" si="1"/>
        <v>14.871174177429575</v>
      </c>
      <c r="U152" s="81">
        <f t="shared" si="1"/>
        <v>11.976305037701252</v>
      </c>
      <c r="V152" s="81">
        <f t="shared" si="1"/>
        <v>131.53969283268304</v>
      </c>
      <c r="W152" s="81">
        <f t="shared" si="1"/>
        <v>187.74602726011142</v>
      </c>
      <c r="X152" s="81">
        <f t="shared" si="1"/>
        <v>19.77450722917721</v>
      </c>
      <c r="Y152" s="81">
        <f t="shared" si="1"/>
        <v>18.855019434481839</v>
      </c>
      <c r="Z152" s="81">
        <f t="shared" si="1"/>
        <v>7.2171177059081248</v>
      </c>
      <c r="AA152" s="81">
        <f t="shared" si="1"/>
        <v>11.136721119921656</v>
      </c>
      <c r="AB152" s="81">
        <f t="shared" si="1"/>
        <v>63.248276997359753</v>
      </c>
      <c r="AC152" s="81">
        <f t="shared" si="1"/>
        <v>3.204107835094407</v>
      </c>
      <c r="AD152" s="81">
        <f t="shared" si="1"/>
        <v>21.142648977835862</v>
      </c>
      <c r="AE152" s="156"/>
      <c r="AF152" s="211"/>
      <c r="AG152" s="211"/>
      <c r="AH152" s="211"/>
      <c r="AI152" s="211"/>
      <c r="AJ152" s="211"/>
      <c r="AK152" s="21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210"/>
      <c r="AG153" s="210"/>
      <c r="AH153" s="210"/>
      <c r="AI153" s="210"/>
      <c r="AJ153" s="210"/>
      <c r="AK153" s="210"/>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248.02752617695268</v>
      </c>
      <c r="F154" s="81">
        <f>F141 + F153 - IF(OR($B$6=2005,$B$6&gt;=2020),SUM(F99:F122),0) + IF(AND(OR($B$4="AT",$B$4="BE",$B$4="CH",$B$4="GB",$B$4="IE",$B$4="LT",$B$4="LU",$B$4="NL"),SUM(F143:F149)&gt;0),SUM(F143:F149)-SUM(F27:F33),0)</f>
        <v>287.28030550623464</v>
      </c>
      <c r="G154" s="81">
        <f>G141 + G153 + IF(AND(OR($B$4="AT",$B$4="BE",$B$4="CH",$B$4="GB",$B$4="IE",$B$4="LT",$B$4="LU",$B$4="NL"),SUM(G143:G149)&gt;0),SUM(G143:G149)-SUM(G27:G33),0)</f>
        <v>355.45180937876574</v>
      </c>
      <c r="H154" s="81">
        <f t="shared" ref="H154:AD154" si="2">H141 + H153 + IF(AND(OR($B$4="AT",$B$4="BE",$B$4="CH",$B$4="GB",$B$4="IE",$B$4="LT",$B$4="LU",$B$4="NL"),SUM(H143:H149)&gt;0),SUM(H143:H149)-SUM(H27:H33),0)</f>
        <v>172.69536824590824</v>
      </c>
      <c r="I154" s="81">
        <f t="shared" si="2"/>
        <v>129.0824160975547</v>
      </c>
      <c r="J154" s="81">
        <f t="shared" si="2"/>
        <v>165.17635150226536</v>
      </c>
      <c r="K154" s="81">
        <f t="shared" si="2"/>
        <v>288.16441815787522</v>
      </c>
      <c r="L154" s="81">
        <f t="shared" si="2"/>
        <v>14.92494953068417</v>
      </c>
      <c r="M154" s="81">
        <f t="shared" si="2"/>
        <v>1045.1347313528593</v>
      </c>
      <c r="N154" s="81">
        <f t="shared" si="2"/>
        <v>48.132539741844205</v>
      </c>
      <c r="O154" s="81">
        <f t="shared" si="2"/>
        <v>3.6036783042152356</v>
      </c>
      <c r="P154" s="81">
        <f t="shared" si="2"/>
        <v>2.4160850316319182</v>
      </c>
      <c r="Q154" s="81">
        <f t="shared" si="2"/>
        <v>5.1661177531876019</v>
      </c>
      <c r="R154" s="81">
        <f t="shared" si="2"/>
        <v>14.29844834034636</v>
      </c>
      <c r="S154" s="81">
        <f t="shared" si="2"/>
        <v>56.666316428392477</v>
      </c>
      <c r="T154" s="81">
        <f t="shared" si="2"/>
        <v>14.871174177429575</v>
      </c>
      <c r="U154" s="81">
        <f t="shared" si="2"/>
        <v>11.976305037701252</v>
      </c>
      <c r="V154" s="81">
        <f t="shared" si="2"/>
        <v>131.53969283268304</v>
      </c>
      <c r="W154" s="81">
        <f t="shared" si="2"/>
        <v>187.74602726011142</v>
      </c>
      <c r="X154" s="81">
        <f t="shared" si="2"/>
        <v>19.77450722917721</v>
      </c>
      <c r="Y154" s="81">
        <f t="shared" si="2"/>
        <v>18.855019434481839</v>
      </c>
      <c r="Z154" s="81">
        <f t="shared" si="2"/>
        <v>7.2171177059081248</v>
      </c>
      <c r="AA154" s="81">
        <f t="shared" si="2"/>
        <v>11.136721119921656</v>
      </c>
      <c r="AB154" s="81">
        <f t="shared" si="2"/>
        <v>63.248276997359753</v>
      </c>
      <c r="AC154" s="81">
        <f t="shared" si="2"/>
        <v>3.204107835094407</v>
      </c>
      <c r="AD154" s="81">
        <f t="shared" si="2"/>
        <v>21.142648977835862</v>
      </c>
      <c r="AE154" s="169"/>
      <c r="AF154" s="211"/>
      <c r="AG154" s="211"/>
      <c r="AH154" s="211"/>
      <c r="AI154" s="211"/>
      <c r="AJ154" s="211"/>
      <c r="AK154" s="21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09"/>
      <c r="AG155" s="209"/>
      <c r="AH155" s="209"/>
      <c r="AI155" s="209"/>
      <c r="AJ155" s="209"/>
      <c r="AK155" s="209"/>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212"/>
      <c r="AG156" s="212"/>
      <c r="AH156" s="212"/>
      <c r="AI156" s="212"/>
      <c r="AJ156" s="212"/>
      <c r="AK156" s="212"/>
      <c r="AL156" s="84"/>
    </row>
    <row r="157" spans="1:38" ht="26.25" customHeight="1" thickBot="1">
      <c r="A157" s="85" t="s">
        <v>313</v>
      </c>
      <c r="B157" s="85" t="s">
        <v>314</v>
      </c>
      <c r="C157" s="85" t="s">
        <v>315</v>
      </c>
      <c r="D157" s="86"/>
      <c r="E157" s="213">
        <v>2.7734084299999999</v>
      </c>
      <c r="F157" s="213">
        <v>8.0588320000000005E-2</v>
      </c>
      <c r="G157" s="213">
        <v>0.17942567000000001</v>
      </c>
      <c r="H157" s="213" t="s">
        <v>401</v>
      </c>
      <c r="I157" s="213">
        <v>3.7309469999999997E-2</v>
      </c>
      <c r="J157" s="213">
        <v>3.7309469999999997E-2</v>
      </c>
      <c r="K157" s="213" t="s">
        <v>401</v>
      </c>
      <c r="L157" s="213" t="s">
        <v>401</v>
      </c>
      <c r="M157" s="213">
        <v>0.67265850999999999</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c r="AF157" s="214">
        <v>9419.8473342470606</v>
      </c>
      <c r="AG157" s="214" t="s">
        <v>399</v>
      </c>
      <c r="AH157" s="214" t="s">
        <v>399</v>
      </c>
      <c r="AI157" s="214" t="s">
        <v>399</v>
      </c>
      <c r="AJ157" s="214" t="s">
        <v>399</v>
      </c>
      <c r="AK157" s="214" t="s">
        <v>399</v>
      </c>
      <c r="AL157" s="85" t="s">
        <v>40</v>
      </c>
    </row>
    <row r="158" spans="1:38" ht="26.25" customHeight="1" thickBot="1">
      <c r="A158" s="85" t="s">
        <v>313</v>
      </c>
      <c r="B158" s="85" t="s">
        <v>316</v>
      </c>
      <c r="C158" s="85" t="s">
        <v>317</v>
      </c>
      <c r="D158" s="86"/>
      <c r="E158" s="213">
        <v>0.21360170000000001</v>
      </c>
      <c r="F158" s="213">
        <v>9.0158500000000006E-3</v>
      </c>
      <c r="G158" s="213">
        <v>1.333443E-2</v>
      </c>
      <c r="H158" s="213" t="s">
        <v>401</v>
      </c>
      <c r="I158" s="213">
        <v>1.1399699999999999E-3</v>
      </c>
      <c r="J158" s="213">
        <v>1.1399699999999999E-3</v>
      </c>
      <c r="K158" s="213" t="s">
        <v>401</v>
      </c>
      <c r="L158" s="213" t="s">
        <v>401</v>
      </c>
      <c r="M158" s="213">
        <v>0.17561979</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c r="AF158" s="214">
        <v>700.05770267420428</v>
      </c>
      <c r="AG158" s="214" t="s">
        <v>399</v>
      </c>
      <c r="AH158" s="214" t="s">
        <v>399</v>
      </c>
      <c r="AI158" s="214" t="s">
        <v>399</v>
      </c>
      <c r="AJ158" s="214" t="s">
        <v>399</v>
      </c>
      <c r="AK158" s="214" t="s">
        <v>399</v>
      </c>
      <c r="AL158" s="85" t="s">
        <v>40</v>
      </c>
    </row>
    <row r="159" spans="1:38" ht="26.25" customHeight="1" thickBot="1">
      <c r="A159" s="85" t="s">
        <v>318</v>
      </c>
      <c r="B159" s="85" t="s">
        <v>319</v>
      </c>
      <c r="C159" s="85" t="s">
        <v>388</v>
      </c>
      <c r="D159" s="86"/>
      <c r="E159" s="213">
        <v>0.45685086206896547</v>
      </c>
      <c r="F159" s="213">
        <v>1.1064956896551723E-2</v>
      </c>
      <c r="G159" s="213">
        <v>1.2801724137931032E-2</v>
      </c>
      <c r="H159" s="213" t="s">
        <v>401</v>
      </c>
      <c r="I159" s="213">
        <v>1.2659240948275859E-2</v>
      </c>
      <c r="J159" s="213">
        <v>1.3898405172413792E-2</v>
      </c>
      <c r="K159" s="213">
        <v>1.3898405172413792E-2</v>
      </c>
      <c r="L159" s="213">
        <v>3.8085129310344823E-4</v>
      </c>
      <c r="M159" s="213">
        <v>2.4289137931034478E-2</v>
      </c>
      <c r="N159" s="213">
        <v>9.1745689655172401E-4</v>
      </c>
      <c r="O159" s="213">
        <v>8.1077586206896538E-5</v>
      </c>
      <c r="P159" s="213">
        <v>1.7495689655172412E-4</v>
      </c>
      <c r="Q159" s="213">
        <v>1.3484482758620688E-3</v>
      </c>
      <c r="R159" s="213">
        <v>1.463663793103448E-3</v>
      </c>
      <c r="S159" s="213">
        <v>6.2643103448275844E-3</v>
      </c>
      <c r="T159" s="213">
        <v>5.9314655172413779E-2</v>
      </c>
      <c r="U159" s="213">
        <v>8.278448275862067E-4</v>
      </c>
      <c r="V159" s="213">
        <v>7.6810344827586193E-3</v>
      </c>
      <c r="W159" s="213">
        <v>1.412456896551724E-3</v>
      </c>
      <c r="X159" s="213">
        <v>1.7922413793103446E-5</v>
      </c>
      <c r="Y159" s="213">
        <v>9.8146551724137912E-5</v>
      </c>
      <c r="Z159" s="213">
        <v>8.1077586206896538E-5</v>
      </c>
      <c r="AA159" s="213">
        <v>2.0056034482758617E-5</v>
      </c>
      <c r="AB159" s="213">
        <v>2.172025862068965E-4</v>
      </c>
      <c r="AC159" s="213">
        <v>6.1448275862068956E-4</v>
      </c>
      <c r="AD159" s="213">
        <v>1.1513017241379308E-3</v>
      </c>
      <c r="AE159" s="175"/>
      <c r="AF159" s="214">
        <v>266.65991379310339</v>
      </c>
      <c r="AG159" s="214" t="s">
        <v>399</v>
      </c>
      <c r="AH159" s="214" t="s">
        <v>399</v>
      </c>
      <c r="AI159" s="214" t="s">
        <v>399</v>
      </c>
      <c r="AJ159" s="214" t="s">
        <v>399</v>
      </c>
      <c r="AK159" s="214"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214" t="s">
        <v>399</v>
      </c>
      <c r="AG160" s="214" t="s">
        <v>399</v>
      </c>
      <c r="AH160" s="214" t="s">
        <v>399</v>
      </c>
      <c r="AI160" s="214" t="s">
        <v>399</v>
      </c>
      <c r="AJ160" s="214" t="s">
        <v>399</v>
      </c>
      <c r="AK160" s="214"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215" t="s">
        <v>399</v>
      </c>
      <c r="AG161" s="215" t="s">
        <v>399</v>
      </c>
      <c r="AH161" s="215" t="s">
        <v>399</v>
      </c>
      <c r="AI161" s="215" t="s">
        <v>399</v>
      </c>
      <c r="AJ161" s="215" t="s">
        <v>399</v>
      </c>
      <c r="AK161" s="215"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216" t="s">
        <v>399</v>
      </c>
      <c r="AG162" s="216" t="s">
        <v>399</v>
      </c>
      <c r="AH162" s="216" t="s">
        <v>399</v>
      </c>
      <c r="AI162" s="216" t="s">
        <v>399</v>
      </c>
      <c r="AJ162" s="216" t="s">
        <v>399</v>
      </c>
      <c r="AK162" s="216"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216" t="s">
        <v>399</v>
      </c>
      <c r="AG163" s="216" t="s">
        <v>399</v>
      </c>
      <c r="AH163" s="216" t="s">
        <v>399</v>
      </c>
      <c r="AI163" s="216" t="s">
        <v>399</v>
      </c>
      <c r="AJ163" s="216" t="s">
        <v>399</v>
      </c>
      <c r="AK163" s="216"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216" t="s">
        <v>399</v>
      </c>
      <c r="AG164" s="216" t="s">
        <v>399</v>
      </c>
      <c r="AH164" s="216" t="s">
        <v>399</v>
      </c>
      <c r="AI164" s="216" t="s">
        <v>399</v>
      </c>
      <c r="AJ164" s="216" t="s">
        <v>399</v>
      </c>
      <c r="AK164" s="216"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217"/>
      <c r="AG165" s="217"/>
      <c r="AH165" s="217"/>
      <c r="AI165" s="217"/>
      <c r="AJ165" s="217"/>
      <c r="AK165" s="217"/>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218"/>
      <c r="AG166" s="219"/>
      <c r="AH166" s="219"/>
      <c r="AI166" s="219"/>
      <c r="AJ166" s="219"/>
      <c r="AK166" s="21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1"/>
      <c r="AG167" s="221"/>
      <c r="AH167" s="221"/>
      <c r="AI167" s="221"/>
      <c r="AJ167" s="221"/>
      <c r="AK167" s="22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1"/>
      <c r="AG168" s="221"/>
      <c r="AH168" s="221"/>
      <c r="AI168" s="221"/>
      <c r="AJ168" s="221"/>
      <c r="AK168" s="22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218"/>
      <c r="AG169" s="219"/>
      <c r="AH169" s="219"/>
      <c r="AI169" s="219"/>
      <c r="AJ169" s="219"/>
      <c r="AK169" s="21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1"/>
      <c r="AG170" s="221"/>
      <c r="AH170" s="221"/>
      <c r="AI170" s="221"/>
      <c r="AJ170" s="221"/>
      <c r="AK170" s="22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7" width="8.5703125" style="21" customWidth="1"/>
    <col min="8" max="8" width="10.140625" style="21" customWidth="1"/>
    <col min="9" max="24" width="8.5703125" style="21" customWidth="1"/>
    <col min="25" max="25" width="8.85546875" style="21" customWidth="1"/>
    <col min="26" max="30" width="8.5703125" style="21" customWidth="1"/>
    <col min="31" max="31" width="2.140625" style="21" customWidth="1"/>
    <col min="32" max="34" width="10.42578125" style="112" customWidth="1"/>
    <col min="35" max="36" width="8.5703125" style="112" customWidth="1"/>
    <col min="37" max="37" width="11.285156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2011</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730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2011</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61.036708000000004</v>
      </c>
      <c r="F14" s="39">
        <v>0.8347609399999999</v>
      </c>
      <c r="G14" s="39">
        <v>275.42146878700004</v>
      </c>
      <c r="H14" s="39" t="s">
        <v>401</v>
      </c>
      <c r="I14" s="39">
        <v>5.7366686559306563</v>
      </c>
      <c r="J14" s="39">
        <v>11.737343461369877</v>
      </c>
      <c r="K14" s="39">
        <v>16.804341430000001</v>
      </c>
      <c r="L14" s="39">
        <v>0.11548586330314034</v>
      </c>
      <c r="M14" s="39">
        <v>8.4776857999999997</v>
      </c>
      <c r="N14" s="39">
        <v>4.687393567</v>
      </c>
      <c r="O14" s="39">
        <v>0.5672342145</v>
      </c>
      <c r="P14" s="39">
        <v>0.90241293700000003</v>
      </c>
      <c r="Q14" s="39">
        <v>4.4358347599999997</v>
      </c>
      <c r="R14" s="39">
        <v>2.8259332444799998</v>
      </c>
      <c r="S14" s="39">
        <v>0.45873393744799995</v>
      </c>
      <c r="T14" s="39">
        <v>6.0638514489999995</v>
      </c>
      <c r="U14" s="39">
        <v>13.6589899176</v>
      </c>
      <c r="V14" s="39">
        <v>4.5101096469999993</v>
      </c>
      <c r="W14" s="39">
        <v>3.3441215000000004</v>
      </c>
      <c r="X14" s="39">
        <v>5.3570177799999999E-3</v>
      </c>
      <c r="Y14" s="39">
        <v>1.156003182E-2</v>
      </c>
      <c r="Z14" s="39">
        <v>9.0173578199999986E-3</v>
      </c>
      <c r="AA14" s="39">
        <v>9.9580286000000009E-4</v>
      </c>
      <c r="AB14" s="39">
        <v>2.6930210279999998E-2</v>
      </c>
      <c r="AC14" s="39">
        <v>2.0508011000000002</v>
      </c>
      <c r="AD14" s="39">
        <v>1.6273348900000002E-2</v>
      </c>
      <c r="AE14" s="26"/>
      <c r="AF14" s="40">
        <v>12017</v>
      </c>
      <c r="AG14" s="40">
        <v>302833</v>
      </c>
      <c r="AH14" s="40">
        <v>135098</v>
      </c>
      <c r="AI14" s="40">
        <v>4364</v>
      </c>
      <c r="AJ14" s="40" t="s">
        <v>399</v>
      </c>
      <c r="AK14" s="40" t="s">
        <v>399</v>
      </c>
      <c r="AL14" s="45" t="s">
        <v>40</v>
      </c>
    </row>
    <row r="15" spans="1:38" s="6" customFormat="1" ht="26.25" customHeight="1" thickBot="1">
      <c r="A15" s="37" t="s">
        <v>44</v>
      </c>
      <c r="B15" s="37" t="s">
        <v>45</v>
      </c>
      <c r="C15" s="37" t="s">
        <v>46</v>
      </c>
      <c r="D15" s="38"/>
      <c r="E15" s="39">
        <v>3.7500629999999995</v>
      </c>
      <c r="F15" s="39">
        <v>9.6285199999999987E-2</v>
      </c>
      <c r="G15" s="39">
        <v>3.561731923</v>
      </c>
      <c r="H15" s="39" t="s">
        <v>401</v>
      </c>
      <c r="I15" s="39">
        <v>0.16584326999999999</v>
      </c>
      <c r="J15" s="39">
        <v>0.20819346999999999</v>
      </c>
      <c r="K15" s="39">
        <v>0.28140906999999998</v>
      </c>
      <c r="L15" s="39">
        <v>8.4406791499999998E-3</v>
      </c>
      <c r="M15" s="39">
        <v>1.3050248</v>
      </c>
      <c r="N15" s="39">
        <v>3.2777704499999998E-2</v>
      </c>
      <c r="O15" s="39">
        <v>8.6212707499999999E-3</v>
      </c>
      <c r="P15" s="39">
        <v>5.5159979999999994E-3</v>
      </c>
      <c r="Q15" s="39">
        <v>3.2250399999999999E-2</v>
      </c>
      <c r="R15" s="39">
        <v>1.8327219079999998E-2</v>
      </c>
      <c r="S15" s="39">
        <v>3.8117511907999994E-2</v>
      </c>
      <c r="T15" s="39">
        <v>1.8304056483299997</v>
      </c>
      <c r="U15" s="39">
        <v>1.5130329599999997E-2</v>
      </c>
      <c r="V15" s="39">
        <v>0.63027442450000004</v>
      </c>
      <c r="W15" s="39">
        <v>3.3286500000000004E-2</v>
      </c>
      <c r="X15" s="39">
        <v>1.7182479999999999E-5</v>
      </c>
      <c r="Y15" s="39">
        <v>5.8074720000000003E-5</v>
      </c>
      <c r="Z15" s="39">
        <v>5.8074720000000003E-5</v>
      </c>
      <c r="AA15" s="39">
        <v>7.5445480000000013E-5</v>
      </c>
      <c r="AB15" s="39">
        <v>2.0877740000000002E-4</v>
      </c>
      <c r="AC15" s="39">
        <v>0</v>
      </c>
      <c r="AD15" s="39">
        <v>0</v>
      </c>
      <c r="AE15" s="26"/>
      <c r="AF15" s="40">
        <v>7178</v>
      </c>
      <c r="AG15" s="40" t="s">
        <v>399</v>
      </c>
      <c r="AH15" s="40">
        <v>30683</v>
      </c>
      <c r="AI15" s="40" t="s">
        <v>399</v>
      </c>
      <c r="AJ15" s="40" t="s">
        <v>399</v>
      </c>
      <c r="AK15" s="40" t="s">
        <v>399</v>
      </c>
      <c r="AL15" s="45" t="s">
        <v>40</v>
      </c>
    </row>
    <row r="16" spans="1:38" s="6" customFormat="1" ht="26.25" customHeight="1" thickBot="1">
      <c r="A16" s="37" t="s">
        <v>44</v>
      </c>
      <c r="B16" s="37" t="s">
        <v>47</v>
      </c>
      <c r="C16" s="37" t="s">
        <v>48</v>
      </c>
      <c r="D16" s="38"/>
      <c r="E16" s="39">
        <v>3.5146889999999993</v>
      </c>
      <c r="F16" s="39">
        <v>0.52485019999999993</v>
      </c>
      <c r="G16" s="39">
        <v>0.77317398999999987</v>
      </c>
      <c r="H16" s="39" t="s">
        <v>401</v>
      </c>
      <c r="I16" s="39">
        <v>0.15536166000000004</v>
      </c>
      <c r="J16" s="39">
        <v>0.20660458000000001</v>
      </c>
      <c r="K16" s="39">
        <v>0.20704557999999998</v>
      </c>
      <c r="L16" s="39">
        <v>8.977694999999998E-2</v>
      </c>
      <c r="M16" s="39">
        <v>1.224154</v>
      </c>
      <c r="N16" s="39">
        <v>6.8753966999999999E-2</v>
      </c>
      <c r="O16" s="39">
        <v>1.2581973000000001E-3</v>
      </c>
      <c r="P16" s="39">
        <v>2.8241999999999998E-3</v>
      </c>
      <c r="Q16" s="39">
        <v>5.6276999999999994E-3</v>
      </c>
      <c r="R16" s="39">
        <v>7.6844461000000003E-2</v>
      </c>
      <c r="S16" s="39">
        <v>2.3826092199999999E-2</v>
      </c>
      <c r="T16" s="39">
        <v>0.94897496100000001</v>
      </c>
      <c r="U16" s="39">
        <v>1.792426E-3</v>
      </c>
      <c r="V16" s="39">
        <v>0.15998981000000001</v>
      </c>
      <c r="W16" s="39">
        <v>6.5799440000000001E-2</v>
      </c>
      <c r="X16" s="39">
        <v>2.71042744E-3</v>
      </c>
      <c r="Y16" s="39">
        <v>3.6352512999999996E-3</v>
      </c>
      <c r="Z16" s="39">
        <v>1.4287894999999997E-3</v>
      </c>
      <c r="AA16" s="39">
        <v>1.1201527599999999E-3</v>
      </c>
      <c r="AB16" s="39">
        <v>8.8946209999999984E-3</v>
      </c>
      <c r="AC16" s="39">
        <v>1.7050600000000002E-3</v>
      </c>
      <c r="AD16" s="39">
        <v>1.0030985920000001E-2</v>
      </c>
      <c r="AE16" s="26"/>
      <c r="AF16" s="40">
        <v>7584</v>
      </c>
      <c r="AG16" s="40">
        <v>59</v>
      </c>
      <c r="AH16" s="40">
        <v>15997</v>
      </c>
      <c r="AI16" s="40" t="s">
        <v>399</v>
      </c>
      <c r="AJ16" s="40" t="s">
        <v>399</v>
      </c>
      <c r="AK16" s="40" t="s">
        <v>399</v>
      </c>
      <c r="AL16" s="45" t="s">
        <v>40</v>
      </c>
    </row>
    <row r="17" spans="1:38" s="6" customFormat="1" ht="26.25" customHeight="1" thickBot="1">
      <c r="A17" s="37" t="s">
        <v>44</v>
      </c>
      <c r="B17" s="37" t="s">
        <v>49</v>
      </c>
      <c r="C17" s="37" t="s">
        <v>50</v>
      </c>
      <c r="D17" s="38"/>
      <c r="E17" s="39">
        <v>6.9328236569999993</v>
      </c>
      <c r="F17" s="39">
        <v>3.1412960999999995</v>
      </c>
      <c r="G17" s="39">
        <v>25.467444317000002</v>
      </c>
      <c r="H17" s="39">
        <v>2.6724E-6</v>
      </c>
      <c r="I17" s="39">
        <v>3.0760216599999994</v>
      </c>
      <c r="J17" s="39">
        <v>3.3305033409999991</v>
      </c>
      <c r="K17" s="39">
        <v>3.5284439299999995</v>
      </c>
      <c r="L17" s="39">
        <v>0.19675809359999999</v>
      </c>
      <c r="M17" s="39">
        <v>27.12057239</v>
      </c>
      <c r="N17" s="39">
        <v>3.7892136550000002</v>
      </c>
      <c r="O17" s="39">
        <v>5.0948766399999991E-2</v>
      </c>
      <c r="P17" s="39">
        <v>0.23814466711999999</v>
      </c>
      <c r="Q17" s="39">
        <v>0.11583604313</v>
      </c>
      <c r="R17" s="39">
        <v>0.38212601899999998</v>
      </c>
      <c r="S17" s="39">
        <v>0.49490444159999997</v>
      </c>
      <c r="T17" s="39">
        <v>0.36793522400000001</v>
      </c>
      <c r="U17" s="39">
        <v>5.2485921499999998E-2</v>
      </c>
      <c r="V17" s="39">
        <v>5.6770888040000003</v>
      </c>
      <c r="W17" s="39">
        <v>5.7543152200000014</v>
      </c>
      <c r="X17" s="39">
        <v>1.28661905912</v>
      </c>
      <c r="Y17" s="39">
        <v>1.6660224354000002</v>
      </c>
      <c r="Z17" s="39">
        <v>0.67021651559999995</v>
      </c>
      <c r="AA17" s="39">
        <v>0.52317694168000006</v>
      </c>
      <c r="AB17" s="39">
        <v>4.1460349517999999</v>
      </c>
      <c r="AC17" s="39">
        <v>1.7541635E-2</v>
      </c>
      <c r="AD17" s="39">
        <v>4.8067501336200005</v>
      </c>
      <c r="AE17" s="26"/>
      <c r="AF17" s="40">
        <v>34</v>
      </c>
      <c r="AG17" s="40">
        <v>28275</v>
      </c>
      <c r="AH17" s="40">
        <v>27346</v>
      </c>
      <c r="AI17" s="40">
        <v>2</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6.0820139999999991</v>
      </c>
      <c r="F19" s="39">
        <v>2.0830747999999999</v>
      </c>
      <c r="G19" s="39">
        <v>5.5590659799999997</v>
      </c>
      <c r="H19" s="39">
        <v>1.4399999999999998E-4</v>
      </c>
      <c r="I19" s="39">
        <v>0.73494331999999996</v>
      </c>
      <c r="J19" s="39">
        <v>0.79025731999999993</v>
      </c>
      <c r="K19" s="39">
        <v>0.83383932000000005</v>
      </c>
      <c r="L19" s="39">
        <v>5.341648479999999E-2</v>
      </c>
      <c r="M19" s="39">
        <v>7.6643119999999998</v>
      </c>
      <c r="N19" s="39">
        <v>0.82219093399999998</v>
      </c>
      <c r="O19" s="39">
        <v>1.2611694600000001E-2</v>
      </c>
      <c r="P19" s="39">
        <v>8.344936E-2</v>
      </c>
      <c r="Q19" s="39">
        <v>3.0958199999999998E-2</v>
      </c>
      <c r="R19" s="39">
        <v>8.6115921999999998E-2</v>
      </c>
      <c r="S19" s="39">
        <v>0.1078319844</v>
      </c>
      <c r="T19" s="39">
        <v>8.0466122000000001E-2</v>
      </c>
      <c r="U19" s="39">
        <v>1.4864452E-2</v>
      </c>
      <c r="V19" s="39">
        <v>1.34168562</v>
      </c>
      <c r="W19" s="39">
        <v>1.2858748800000002</v>
      </c>
      <c r="X19" s="39">
        <v>0.27982979567999999</v>
      </c>
      <c r="Y19" s="39">
        <v>0.36775188259999997</v>
      </c>
      <c r="Z19" s="39">
        <v>0.1460636934</v>
      </c>
      <c r="AA19" s="39">
        <v>0.11411119352</v>
      </c>
      <c r="AB19" s="39">
        <v>0.90775656519999992</v>
      </c>
      <c r="AC19" s="39">
        <v>4.3857200000000001E-3</v>
      </c>
      <c r="AD19" s="39">
        <v>1.0380272000000001</v>
      </c>
      <c r="AE19" s="26"/>
      <c r="AF19" s="40">
        <v>400</v>
      </c>
      <c r="AG19" s="40">
        <v>6106</v>
      </c>
      <c r="AH19" s="40">
        <v>64994</v>
      </c>
      <c r="AI19" s="40">
        <v>120</v>
      </c>
      <c r="AJ19" s="40" t="s">
        <v>399</v>
      </c>
      <c r="AK19" s="40" t="s">
        <v>399</v>
      </c>
      <c r="AL19" s="45" t="s">
        <v>40</v>
      </c>
    </row>
    <row r="20" spans="1:38" s="6" customFormat="1" ht="26.25" customHeight="1" thickBot="1">
      <c r="A20" s="37" t="s">
        <v>44</v>
      </c>
      <c r="B20" s="37" t="s">
        <v>55</v>
      </c>
      <c r="C20" s="37" t="s">
        <v>56</v>
      </c>
      <c r="D20" s="38"/>
      <c r="E20" s="39">
        <v>9.0898999999999994E-2</v>
      </c>
      <c r="F20" s="39">
        <v>5.3522E-2</v>
      </c>
      <c r="G20" s="39">
        <v>1.7693800000000001E-3</v>
      </c>
      <c r="H20" s="39">
        <v>1.1159999999999999E-4</v>
      </c>
      <c r="I20" s="39">
        <v>1.3888919999999999E-2</v>
      </c>
      <c r="J20" s="39">
        <v>1.4167919999999999E-2</v>
      </c>
      <c r="K20" s="39">
        <v>1.4818919999999999E-2</v>
      </c>
      <c r="L20" s="39">
        <v>3.6803568000000004E-3</v>
      </c>
      <c r="M20" s="39">
        <v>8.5316000000000003E-2</v>
      </c>
      <c r="N20" s="39">
        <v>2.5232539999999995E-3</v>
      </c>
      <c r="O20" s="39">
        <v>1.2100025999999999E-3</v>
      </c>
      <c r="P20" s="39">
        <v>6.5364000000000004E-4</v>
      </c>
      <c r="Q20" s="39">
        <v>1.2906999999999998E-4</v>
      </c>
      <c r="R20" s="39">
        <v>2.153482E-3</v>
      </c>
      <c r="S20" s="39">
        <v>5.6089639999999999E-4</v>
      </c>
      <c r="T20" s="39">
        <v>2.0048200000000001E-4</v>
      </c>
      <c r="U20" s="39">
        <v>1.11112E-4</v>
      </c>
      <c r="V20" s="39">
        <v>4.8429220000000002E-2</v>
      </c>
      <c r="W20" s="39">
        <v>9.8792800000000007E-3</v>
      </c>
      <c r="X20" s="39">
        <v>9.3080208E-4</v>
      </c>
      <c r="Y20" s="39">
        <v>1.4912306000000001E-3</v>
      </c>
      <c r="Z20" s="39">
        <v>4.6622539999999999E-4</v>
      </c>
      <c r="AA20" s="39">
        <v>3.7320312000000002E-4</v>
      </c>
      <c r="AB20" s="39">
        <v>3.2614611999999999E-3</v>
      </c>
      <c r="AC20" s="39">
        <v>4.6500000000000003E-4</v>
      </c>
      <c r="AD20" s="39">
        <v>5.5799999999999999E-6</v>
      </c>
      <c r="AE20" s="26"/>
      <c r="AF20" s="40" t="s">
        <v>399</v>
      </c>
      <c r="AG20" s="40" t="s">
        <v>399</v>
      </c>
      <c r="AH20" s="40">
        <v>1114</v>
      </c>
      <c r="AI20" s="40">
        <v>93</v>
      </c>
      <c r="AJ20" s="40" t="s">
        <v>399</v>
      </c>
      <c r="AK20" s="40" t="s">
        <v>399</v>
      </c>
      <c r="AL20" s="45" t="s">
        <v>40</v>
      </c>
    </row>
    <row r="21" spans="1:38" s="6" customFormat="1" ht="26.25" customHeight="1" thickBot="1">
      <c r="A21" s="37" t="s">
        <v>44</v>
      </c>
      <c r="B21" s="37" t="s">
        <v>57</v>
      </c>
      <c r="C21" s="37" t="s">
        <v>58</v>
      </c>
      <c r="D21" s="38"/>
      <c r="E21" s="39">
        <v>1.6003989999999999</v>
      </c>
      <c r="F21" s="39">
        <v>0.68675920000000001</v>
      </c>
      <c r="G21" s="39">
        <v>0.28028668000000001</v>
      </c>
      <c r="H21" s="39">
        <v>1.2971999999999999E-3</v>
      </c>
      <c r="I21" s="39">
        <v>0.20533712000000004</v>
      </c>
      <c r="J21" s="39">
        <v>0.21077612000000001</v>
      </c>
      <c r="K21" s="39">
        <v>0.22005112000000002</v>
      </c>
      <c r="L21" s="39">
        <v>5.3903532800000001E-2</v>
      </c>
      <c r="M21" s="39">
        <v>1.30199</v>
      </c>
      <c r="N21" s="39">
        <v>6.2103143999999999E-2</v>
      </c>
      <c r="O21" s="39">
        <v>1.4509753599999998E-2</v>
      </c>
      <c r="P21" s="39">
        <v>1.0141919999999999E-2</v>
      </c>
      <c r="Q21" s="39">
        <v>2.59699E-3</v>
      </c>
      <c r="R21" s="39">
        <v>2.8505751999999999E-2</v>
      </c>
      <c r="S21" s="39">
        <v>1.0976950399999999E-2</v>
      </c>
      <c r="T21" s="39">
        <v>5.5214719999999995E-3</v>
      </c>
      <c r="U21" s="39">
        <v>1.8785319999999998E-3</v>
      </c>
      <c r="V21" s="39">
        <v>0.63678191999999989</v>
      </c>
      <c r="W21" s="39">
        <v>0.16603808</v>
      </c>
      <c r="X21" s="39">
        <v>2.3518010879999999E-2</v>
      </c>
      <c r="Y21" s="39">
        <v>4.4307921600000001E-2</v>
      </c>
      <c r="Z21" s="39">
        <v>1.2631094399999999E-2</v>
      </c>
      <c r="AA21" s="39">
        <v>1.0113016319999999E-2</v>
      </c>
      <c r="AB21" s="39">
        <v>9.0570043200000006E-2</v>
      </c>
      <c r="AC21" s="39">
        <v>5.5562800000000002E-3</v>
      </c>
      <c r="AD21" s="39">
        <v>4.1544860000000003E-2</v>
      </c>
      <c r="AE21" s="26"/>
      <c r="AF21" s="40">
        <v>840</v>
      </c>
      <c r="AG21" s="40">
        <v>244</v>
      </c>
      <c r="AH21" s="40">
        <v>13904</v>
      </c>
      <c r="AI21" s="40">
        <v>1081</v>
      </c>
      <c r="AJ21" s="40" t="s">
        <v>399</v>
      </c>
      <c r="AK21" s="40" t="s">
        <v>399</v>
      </c>
      <c r="AL21" s="45" t="s">
        <v>40</v>
      </c>
    </row>
    <row r="22" spans="1:38" s="6" customFormat="1" ht="26.25" customHeight="1" thickBot="1">
      <c r="A22" s="37" t="s">
        <v>44</v>
      </c>
      <c r="B22" s="37" t="s">
        <v>59</v>
      </c>
      <c r="C22" s="37" t="s">
        <v>60</v>
      </c>
      <c r="D22" s="38"/>
      <c r="E22" s="39">
        <v>8.3903066416973591</v>
      </c>
      <c r="F22" s="39">
        <v>0.44107118683836816</v>
      </c>
      <c r="G22" s="39">
        <v>2.2325425219444224</v>
      </c>
      <c r="H22" s="39">
        <v>2.2667999999999983E-4</v>
      </c>
      <c r="I22" s="39">
        <v>5.5006893308431601E-2</v>
      </c>
      <c r="J22" s="39">
        <v>5.5927833308431603E-2</v>
      </c>
      <c r="K22" s="39">
        <v>5.7525653308431603E-2</v>
      </c>
      <c r="L22" s="39">
        <v>1.6741992852337267E-2</v>
      </c>
      <c r="M22" s="39">
        <v>8.8889091300570726</v>
      </c>
      <c r="N22" s="39">
        <v>0.57417921933640104</v>
      </c>
      <c r="O22" s="39">
        <v>4.8551029778432807E-2</v>
      </c>
      <c r="P22" s="39">
        <v>0.28837540285968344</v>
      </c>
      <c r="Q22" s="39">
        <v>0.15374531030364511</v>
      </c>
      <c r="R22" s="39">
        <v>0.24097728988847386</v>
      </c>
      <c r="S22" s="39">
        <v>0.37412615867769472</v>
      </c>
      <c r="T22" s="39">
        <v>0.28285102700847392</v>
      </c>
      <c r="U22" s="39">
        <v>0.14640706671011416</v>
      </c>
      <c r="V22" s="39">
        <v>2.573856514506609</v>
      </c>
      <c r="W22" s="39">
        <v>5.7380933038954404E-2</v>
      </c>
      <c r="X22" s="39">
        <v>5.5402493257462439E-3</v>
      </c>
      <c r="Y22" s="39">
        <v>1.8655665890505713E-2</v>
      </c>
      <c r="Z22" s="39">
        <v>3.6553493686400959E-3</v>
      </c>
      <c r="AA22" s="39">
        <v>2.910383771119367E-3</v>
      </c>
      <c r="AB22" s="39">
        <v>3.0761648356011417E-2</v>
      </c>
      <c r="AC22" s="39">
        <v>2.7424492199999994E-2</v>
      </c>
      <c r="AD22" s="201">
        <v>0.59907767899999997</v>
      </c>
      <c r="AE22" s="26"/>
      <c r="AF22" s="40">
        <v>7074</v>
      </c>
      <c r="AG22" s="40">
        <v>656</v>
      </c>
      <c r="AH22" s="40">
        <v>11897</v>
      </c>
      <c r="AI22" s="40">
        <v>1889</v>
      </c>
      <c r="AJ22" s="40" t="s">
        <v>399</v>
      </c>
      <c r="AK22" s="40" t="s">
        <v>399</v>
      </c>
      <c r="AL22" s="45" t="s">
        <v>40</v>
      </c>
    </row>
    <row r="23" spans="1:38" s="6" customFormat="1" ht="26.25" customHeight="1" thickBot="1">
      <c r="A23" s="37" t="s">
        <v>61</v>
      </c>
      <c r="B23" s="37" t="s">
        <v>370</v>
      </c>
      <c r="C23" s="37" t="s">
        <v>366</v>
      </c>
      <c r="D23" s="42"/>
      <c r="E23" s="39">
        <v>6.552215221123725</v>
      </c>
      <c r="F23" s="39">
        <v>1.0648849342000568</v>
      </c>
      <c r="G23" s="39">
        <v>5.6723859257650543E-3</v>
      </c>
      <c r="H23" s="39">
        <v>2.220891943175323E-3</v>
      </c>
      <c r="I23" s="39">
        <v>0.39907056189183965</v>
      </c>
      <c r="J23" s="39">
        <v>0.39907056189183965</v>
      </c>
      <c r="K23" s="39">
        <v>0.39907056189183965</v>
      </c>
      <c r="L23" s="39">
        <v>0.26913031337581922</v>
      </c>
      <c r="M23" s="39">
        <v>11.571691228520736</v>
      </c>
      <c r="N23" s="39" t="s">
        <v>399</v>
      </c>
      <c r="O23" s="39">
        <v>2.8361929999999999E-3</v>
      </c>
      <c r="P23" s="39" t="s">
        <v>399</v>
      </c>
      <c r="Q23" s="39" t="s">
        <v>399</v>
      </c>
      <c r="R23" s="39">
        <v>1.4180965E-2</v>
      </c>
      <c r="S23" s="39">
        <v>0.48215280999999993</v>
      </c>
      <c r="T23" s="39">
        <v>1.9853351000000005E-2</v>
      </c>
      <c r="U23" s="39">
        <v>2.8361929999999999E-3</v>
      </c>
      <c r="V23" s="39">
        <v>0.28361929999999996</v>
      </c>
      <c r="W23" s="39" t="s">
        <v>399</v>
      </c>
      <c r="X23" s="39">
        <v>8.6305352989999983E-3</v>
      </c>
      <c r="Y23" s="39">
        <v>1.4059008700999999E-2</v>
      </c>
      <c r="Z23" s="39" t="s">
        <v>399</v>
      </c>
      <c r="AA23" s="39" t="s">
        <v>399</v>
      </c>
      <c r="AB23" s="39">
        <v>2.2689543999999999E-2</v>
      </c>
      <c r="AC23" s="39" t="s">
        <v>399</v>
      </c>
      <c r="AD23" s="39" t="s">
        <v>399</v>
      </c>
      <c r="AE23" s="26"/>
      <c r="AF23" s="40">
        <v>12062</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2.8678649999999997</v>
      </c>
      <c r="F24" s="39">
        <v>2.2818499999999999</v>
      </c>
      <c r="G24" s="39">
        <v>0.14154222000000002</v>
      </c>
      <c r="H24" s="39">
        <v>6.7656000000000001E-3</v>
      </c>
      <c r="I24" s="39">
        <v>0.83114347999999993</v>
      </c>
      <c r="J24" s="39">
        <v>0.84819247999999992</v>
      </c>
      <c r="K24" s="39">
        <v>0.88776347999999994</v>
      </c>
      <c r="L24" s="39">
        <v>0.22178487008</v>
      </c>
      <c r="M24" s="39">
        <v>4.0068349999999997</v>
      </c>
      <c r="N24" s="39">
        <v>0.15458960600000002</v>
      </c>
      <c r="O24" s="39">
        <v>7.334935540000001E-2</v>
      </c>
      <c r="P24" s="39">
        <v>1.6614139999999999E-2</v>
      </c>
      <c r="Q24" s="39">
        <v>3.6095000000000003E-3</v>
      </c>
      <c r="R24" s="39">
        <v>0.13040575799999998</v>
      </c>
      <c r="S24" s="39">
        <v>3.4386431600000003E-2</v>
      </c>
      <c r="T24" s="39">
        <v>1.1797506000000001E-2</v>
      </c>
      <c r="U24" s="39">
        <v>4.3811880000000003E-3</v>
      </c>
      <c r="V24" s="39">
        <v>2.93814018</v>
      </c>
      <c r="W24" s="39">
        <v>0.58104571999999999</v>
      </c>
      <c r="X24" s="39">
        <v>5.9086515519999994E-2</v>
      </c>
      <c r="Y24" s="39">
        <v>0.1070024514</v>
      </c>
      <c r="Z24" s="39">
        <v>3.03676126E-2</v>
      </c>
      <c r="AA24" s="39">
        <v>2.4439923279999998E-2</v>
      </c>
      <c r="AB24" s="39">
        <v>0.22089650280000001</v>
      </c>
      <c r="AC24" s="39">
        <v>2.8199300000000004E-2</v>
      </c>
      <c r="AD24" s="39">
        <v>2.88828E-3</v>
      </c>
      <c r="AE24" s="26"/>
      <c r="AF24" s="40">
        <v>1056</v>
      </c>
      <c r="AG24" s="40">
        <v>15</v>
      </c>
      <c r="AH24" s="40">
        <v>24466</v>
      </c>
      <c r="AI24" s="40">
        <v>5638</v>
      </c>
      <c r="AJ24" s="40" t="s">
        <v>399</v>
      </c>
      <c r="AK24" s="40" t="s">
        <v>399</v>
      </c>
      <c r="AL24" s="45" t="s">
        <v>40</v>
      </c>
    </row>
    <row r="25" spans="1:38" s="6" customFormat="1" ht="26.25" customHeight="1" thickBot="1">
      <c r="A25" s="37" t="s">
        <v>64</v>
      </c>
      <c r="B25" s="37" t="s">
        <v>65</v>
      </c>
      <c r="C25" s="37" t="s">
        <v>66</v>
      </c>
      <c r="D25" s="38"/>
      <c r="E25" s="39">
        <v>0.39949764300000001</v>
      </c>
      <c r="F25" s="39">
        <v>3.4282910999999999E-2</v>
      </c>
      <c r="G25" s="39">
        <v>2.6554195999999999E-2</v>
      </c>
      <c r="H25" s="39" t="s">
        <v>401</v>
      </c>
      <c r="I25" s="39">
        <v>3.7518400000000002E-3</v>
      </c>
      <c r="J25" s="39">
        <v>3.7518400000000002E-3</v>
      </c>
      <c r="K25" s="39" t="s">
        <v>401</v>
      </c>
      <c r="L25" s="39" t="s">
        <v>401</v>
      </c>
      <c r="M25" s="39">
        <v>0.27843567000000002</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1394.0951390713617</v>
      </c>
      <c r="AG25" s="40" t="s">
        <v>399</v>
      </c>
      <c r="AH25" s="40" t="s">
        <v>399</v>
      </c>
      <c r="AI25" s="40" t="s">
        <v>399</v>
      </c>
      <c r="AJ25" s="40" t="s">
        <v>399</v>
      </c>
      <c r="AK25" s="40">
        <v>115215</v>
      </c>
      <c r="AL25" s="45" t="s">
        <v>403</v>
      </c>
    </row>
    <row r="26" spans="1:38" s="6" customFormat="1" ht="26.25" customHeight="1" thickBot="1">
      <c r="A26" s="37" t="s">
        <v>64</v>
      </c>
      <c r="B26" s="37" t="s">
        <v>67</v>
      </c>
      <c r="C26" s="37" t="s">
        <v>68</v>
      </c>
      <c r="D26" s="38"/>
      <c r="E26" s="39">
        <v>5.9273319999999997E-2</v>
      </c>
      <c r="F26" s="39">
        <v>6.40647E-3</v>
      </c>
      <c r="G26" s="39">
        <v>4.5116000000000002E-3</v>
      </c>
      <c r="H26" s="39" t="s">
        <v>401</v>
      </c>
      <c r="I26" s="39">
        <v>4.1168999999999998E-4</v>
      </c>
      <c r="J26" s="39">
        <v>4.1168999999999998E-4</v>
      </c>
      <c r="K26" s="39" t="s">
        <v>401</v>
      </c>
      <c r="L26" s="39" t="s">
        <v>401</v>
      </c>
      <c r="M26" s="39">
        <v>6.2534039999999999E-2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236.85886627634702</v>
      </c>
      <c r="AG26" s="40" t="s">
        <v>399</v>
      </c>
      <c r="AH26" s="40" t="s">
        <v>399</v>
      </c>
      <c r="AI26" s="40" t="s">
        <v>399</v>
      </c>
      <c r="AJ26" s="40" t="s">
        <v>399</v>
      </c>
      <c r="AK26" s="40">
        <v>20934</v>
      </c>
      <c r="AL26" s="45" t="s">
        <v>403</v>
      </c>
    </row>
    <row r="27" spans="1:38" s="6" customFormat="1" ht="26.25" customHeight="1" thickBot="1">
      <c r="A27" s="37" t="s">
        <v>69</v>
      </c>
      <c r="B27" s="37" t="s">
        <v>70</v>
      </c>
      <c r="C27" s="37" t="s">
        <v>71</v>
      </c>
      <c r="D27" s="38"/>
      <c r="E27" s="39">
        <v>25.908002934927449</v>
      </c>
      <c r="F27" s="39">
        <v>13.97491342916353</v>
      </c>
      <c r="G27" s="39">
        <v>4.19417559922763E-2</v>
      </c>
      <c r="H27" s="39">
        <v>0.83284043018033937</v>
      </c>
      <c r="I27" s="39">
        <v>0.99652344464465237</v>
      </c>
      <c r="J27" s="39">
        <v>0.99652344464465237</v>
      </c>
      <c r="K27" s="39">
        <v>0.99652344464465237</v>
      </c>
      <c r="L27" s="39">
        <v>0.72807618194597779</v>
      </c>
      <c r="M27" s="39">
        <v>119.11429256086429</v>
      </c>
      <c r="N27" s="39">
        <v>2.4493661294620428E-3</v>
      </c>
      <c r="O27" s="39">
        <v>2.9379153329040783E-4</v>
      </c>
      <c r="P27" s="39">
        <v>1.5874739921219568E-2</v>
      </c>
      <c r="Q27" s="39">
        <v>4.6544576572030632E-4</v>
      </c>
      <c r="R27" s="39">
        <v>1.6112528321008259E-2</v>
      </c>
      <c r="S27" s="39">
        <v>1.1141108737633302E-2</v>
      </c>
      <c r="T27" s="39">
        <v>3.0072256460692681E-3</v>
      </c>
      <c r="U27" s="39">
        <v>3.4330846485979721E-4</v>
      </c>
      <c r="V27" s="39">
        <v>5.8131404648948184E-2</v>
      </c>
      <c r="W27" s="39">
        <v>1.4109627</v>
      </c>
      <c r="X27" s="39">
        <v>3.89687697205E-2</v>
      </c>
      <c r="Y27" s="39">
        <v>4.5604861355799997E-2</v>
      </c>
      <c r="Z27" s="39">
        <v>3.3259435493300002E-2</v>
      </c>
      <c r="AA27" s="39">
        <v>4.0945235246700004E-2</v>
      </c>
      <c r="AB27" s="39">
        <v>0.15877830181630001</v>
      </c>
      <c r="AC27" s="39">
        <v>1.4109626E-3</v>
      </c>
      <c r="AD27" s="39">
        <v>2.8450809999999997E-4</v>
      </c>
      <c r="AE27" s="26"/>
      <c r="AF27" s="40">
        <v>93697.717086038698</v>
      </c>
      <c r="AG27" s="40" t="s">
        <v>399</v>
      </c>
      <c r="AH27" s="40" t="s">
        <v>399</v>
      </c>
      <c r="AI27" s="40">
        <v>3571.1597322016</v>
      </c>
      <c r="AJ27" s="40" t="s">
        <v>399</v>
      </c>
      <c r="AK27" s="40" t="s">
        <v>399</v>
      </c>
      <c r="AL27" s="45" t="s">
        <v>40</v>
      </c>
    </row>
    <row r="28" spans="1:38" s="6" customFormat="1" ht="26.25" customHeight="1" thickBot="1">
      <c r="A28" s="37" t="s">
        <v>69</v>
      </c>
      <c r="B28" s="37" t="s">
        <v>72</v>
      </c>
      <c r="C28" s="37" t="s">
        <v>73</v>
      </c>
      <c r="D28" s="38"/>
      <c r="E28" s="39">
        <v>8.8927528037305485</v>
      </c>
      <c r="F28" s="39">
        <v>2.3843282957661573</v>
      </c>
      <c r="G28" s="39">
        <v>1.1887790647408853E-2</v>
      </c>
      <c r="H28" s="39">
        <v>6.5428831271355486E-2</v>
      </c>
      <c r="I28" s="39">
        <v>0.61144565807699214</v>
      </c>
      <c r="J28" s="39">
        <v>0.61144565807699214</v>
      </c>
      <c r="K28" s="39">
        <v>0.61144565807699214</v>
      </c>
      <c r="L28" s="39">
        <v>0.4369109366435262</v>
      </c>
      <c r="M28" s="39">
        <v>23.238819858124884</v>
      </c>
      <c r="N28" s="39">
        <v>4.5718154225764631E-4</v>
      </c>
      <c r="O28" s="39">
        <v>5.0965611299163874E-5</v>
      </c>
      <c r="P28" s="39">
        <v>3.7625244622741093E-3</v>
      </c>
      <c r="Q28" s="39">
        <v>8.8812579914829634E-5</v>
      </c>
      <c r="R28" s="39">
        <v>5.0302898975288874E-3</v>
      </c>
      <c r="S28" s="39">
        <v>3.409368077024532E-3</v>
      </c>
      <c r="T28" s="39">
        <v>4.0064208544912677E-4</v>
      </c>
      <c r="U28" s="39">
        <v>7.5693937231331574E-5</v>
      </c>
      <c r="V28" s="39">
        <v>1.3231349421134736E-2</v>
      </c>
      <c r="W28" s="39">
        <v>0.39034270000000004</v>
      </c>
      <c r="X28" s="39">
        <v>1.2043422255799999E-2</v>
      </c>
      <c r="Y28" s="39">
        <v>1.37502393517E-2</v>
      </c>
      <c r="Z28" s="39">
        <v>1.04864797643E-2</v>
      </c>
      <c r="AA28" s="39">
        <v>1.17006148323E-2</v>
      </c>
      <c r="AB28" s="39">
        <v>4.7980756204099993E-2</v>
      </c>
      <c r="AC28" s="39">
        <v>3.9034289999999999E-4</v>
      </c>
      <c r="AD28" s="39">
        <v>9.7563000000000001E-5</v>
      </c>
      <c r="AE28" s="26"/>
      <c r="AF28" s="40">
        <v>25356.3222199146</v>
      </c>
      <c r="AG28" s="40" t="s">
        <v>399</v>
      </c>
      <c r="AH28" s="40" t="s">
        <v>401</v>
      </c>
      <c r="AI28" s="40">
        <v>1084.6802519391999</v>
      </c>
      <c r="AJ28" s="40" t="s">
        <v>399</v>
      </c>
      <c r="AK28" s="40" t="s">
        <v>399</v>
      </c>
      <c r="AL28" s="45" t="s">
        <v>40</v>
      </c>
    </row>
    <row r="29" spans="1:38" s="6" customFormat="1" ht="26.25" customHeight="1" thickBot="1">
      <c r="A29" s="37" t="s">
        <v>69</v>
      </c>
      <c r="B29" s="37" t="s">
        <v>74</v>
      </c>
      <c r="C29" s="37" t="s">
        <v>75</v>
      </c>
      <c r="D29" s="38"/>
      <c r="E29" s="39">
        <v>53.344704811217206</v>
      </c>
      <c r="F29" s="39">
        <v>4.2133566537505374</v>
      </c>
      <c r="G29" s="39">
        <v>3.2618281064088546E-2</v>
      </c>
      <c r="H29" s="39">
        <v>2.8824953936862477E-2</v>
      </c>
      <c r="I29" s="39">
        <v>1.6296080957384218</v>
      </c>
      <c r="J29" s="39">
        <v>1.6296080957384218</v>
      </c>
      <c r="K29" s="39">
        <v>1.6296080957384218</v>
      </c>
      <c r="L29" s="39">
        <v>0.91997577083211013</v>
      </c>
      <c r="M29" s="39">
        <v>14.452925463750297</v>
      </c>
      <c r="N29" s="39">
        <v>8.5864289979946178E-4</v>
      </c>
      <c r="O29" s="39">
        <v>8.5904176850322021E-5</v>
      </c>
      <c r="P29" s="39">
        <v>9.0933780991416906E-3</v>
      </c>
      <c r="Q29" s="39">
        <v>1.7170863652470452E-4</v>
      </c>
      <c r="R29" s="39">
        <v>1.4576088406819492E-2</v>
      </c>
      <c r="S29" s="39">
        <v>9.7748279177397764E-3</v>
      </c>
      <c r="T29" s="39">
        <v>3.4511246504038111E-4</v>
      </c>
      <c r="U29" s="39">
        <v>1.7160891934876496E-4</v>
      </c>
      <c r="V29" s="39">
        <v>3.0886613967499497E-2</v>
      </c>
      <c r="W29" s="39">
        <v>0.50425190000000009</v>
      </c>
      <c r="X29" s="39">
        <v>7.4789931347E-3</v>
      </c>
      <c r="Y29" s="39">
        <v>4.5289458427099999E-2</v>
      </c>
      <c r="Z29" s="39">
        <v>5.0607853544900001E-2</v>
      </c>
      <c r="AA29" s="39">
        <v>1.16339893207E-2</v>
      </c>
      <c r="AB29" s="39">
        <v>0.1150102944274</v>
      </c>
      <c r="AC29" s="39">
        <v>3.3497920000000002E-4</v>
      </c>
      <c r="AD29" s="39">
        <v>9.2467599999999995E-5</v>
      </c>
      <c r="AE29" s="26"/>
      <c r="AF29" s="40">
        <v>69208.851863606396</v>
      </c>
      <c r="AG29" s="40" t="s">
        <v>399</v>
      </c>
      <c r="AH29" s="40" t="s">
        <v>399</v>
      </c>
      <c r="AI29" s="40">
        <v>3097.2210101503001</v>
      </c>
      <c r="AJ29" s="40" t="s">
        <v>399</v>
      </c>
      <c r="AK29" s="40" t="s">
        <v>399</v>
      </c>
      <c r="AL29" s="45" t="s">
        <v>40</v>
      </c>
    </row>
    <row r="30" spans="1:38" s="6" customFormat="1" ht="26.25" customHeight="1" thickBot="1">
      <c r="A30" s="37" t="s">
        <v>69</v>
      </c>
      <c r="B30" s="37" t="s">
        <v>76</v>
      </c>
      <c r="C30" s="37" t="s">
        <v>77</v>
      </c>
      <c r="D30" s="38"/>
      <c r="E30" s="39">
        <v>5.415840298096336E-2</v>
      </c>
      <c r="F30" s="39">
        <v>0.64888573923493065</v>
      </c>
      <c r="G30" s="39">
        <v>1.5762221595269833E-4</v>
      </c>
      <c r="H30" s="39">
        <v>4.6601408018358097E-4</v>
      </c>
      <c r="I30" s="39">
        <v>1.2378592373473524E-2</v>
      </c>
      <c r="J30" s="39">
        <v>1.2378592373473524E-2</v>
      </c>
      <c r="K30" s="39">
        <v>1.2378592373473524E-2</v>
      </c>
      <c r="L30" s="39">
        <v>2.1664559683038762E-3</v>
      </c>
      <c r="M30" s="39">
        <v>2.7350807788359148</v>
      </c>
      <c r="N30" s="39">
        <v>1.333033597771392E-5</v>
      </c>
      <c r="O30" s="39">
        <v>1.66629199721424E-6</v>
      </c>
      <c r="P30" s="39">
        <v>7.2483701878819391E-5</v>
      </c>
      <c r="Q30" s="39">
        <v>2.4994379958213594E-6</v>
      </c>
      <c r="R30" s="39">
        <v>5.2488197912248543E-5</v>
      </c>
      <c r="S30" s="39">
        <v>3.7491569937320385E-5</v>
      </c>
      <c r="T30" s="39">
        <v>1.9162357967963753E-5</v>
      </c>
      <c r="U30" s="39">
        <v>1.66629199721424E-6</v>
      </c>
      <c r="V30" s="39">
        <v>2.7493817954034951E-4</v>
      </c>
      <c r="W30" s="39">
        <v>5.5300000000000002E-3</v>
      </c>
      <c r="X30" s="39">
        <v>7.4464807900000003E-5</v>
      </c>
      <c r="Y30" s="39">
        <v>1.128797217E-4</v>
      </c>
      <c r="Z30" s="39">
        <v>5.2797911599999998E-5</v>
      </c>
      <c r="AA30" s="39">
        <v>1.288496662E-4</v>
      </c>
      <c r="AB30" s="39">
        <v>3.6899210740000003E-4</v>
      </c>
      <c r="AC30" s="39">
        <v>5.5299000000000002E-6</v>
      </c>
      <c r="AD30" s="39">
        <v>3.2634E-6</v>
      </c>
      <c r="AE30" s="26"/>
      <c r="AF30" s="40">
        <v>342.90713080490002</v>
      </c>
      <c r="AG30" s="40" t="s">
        <v>399</v>
      </c>
      <c r="AH30" s="40" t="s">
        <v>401</v>
      </c>
      <c r="AI30" s="40">
        <v>12.1594280879</v>
      </c>
      <c r="AJ30" s="40" t="s">
        <v>399</v>
      </c>
      <c r="AK30" s="40" t="s">
        <v>399</v>
      </c>
      <c r="AL30" s="45" t="s">
        <v>40</v>
      </c>
    </row>
    <row r="31" spans="1:38" s="6" customFormat="1" ht="26.25" customHeight="1" thickBot="1">
      <c r="A31" s="37" t="s">
        <v>69</v>
      </c>
      <c r="B31" s="37" t="s">
        <v>78</v>
      </c>
      <c r="C31" s="37" t="s">
        <v>79</v>
      </c>
      <c r="D31" s="38"/>
      <c r="E31" s="39" t="s">
        <v>399</v>
      </c>
      <c r="F31" s="39">
        <v>6.5717548613035532</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v>292.71369963519999</v>
      </c>
      <c r="AG31" s="40" t="s">
        <v>399</v>
      </c>
      <c r="AH31" s="40" t="s">
        <v>399</v>
      </c>
      <c r="AI31" s="40">
        <v>10.379577620799999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0.81679582726654032</v>
      </c>
      <c r="J32" s="39">
        <v>1.6161382211023738</v>
      </c>
      <c r="K32" s="39">
        <v>2.0206450506438993</v>
      </c>
      <c r="L32" s="39">
        <v>0.1743270451120304</v>
      </c>
      <c r="M32" s="39" t="s">
        <v>399</v>
      </c>
      <c r="N32" s="39">
        <v>6.6201520038126347</v>
      </c>
      <c r="O32" s="39">
        <v>2.8303337200325858E-2</v>
      </c>
      <c r="P32" s="39">
        <v>0</v>
      </c>
      <c r="Q32" s="39">
        <v>7.5359900794055676E-2</v>
      </c>
      <c r="R32" s="39">
        <v>2.478248519062467</v>
      </c>
      <c r="S32" s="39">
        <v>54.473376851162897</v>
      </c>
      <c r="T32" s="39">
        <v>0.37608696796618352</v>
      </c>
      <c r="U32" s="39">
        <v>4.0412901012878005E-2</v>
      </c>
      <c r="V32" s="39">
        <v>16.3411041982481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56534.604738566188</v>
      </c>
      <c r="AL32" s="45" t="s">
        <v>390</v>
      </c>
    </row>
    <row r="33" spans="1:38" s="6" customFormat="1" ht="26.25" customHeight="1" thickBot="1">
      <c r="A33" s="37" t="s">
        <v>69</v>
      </c>
      <c r="B33" s="37" t="s">
        <v>82</v>
      </c>
      <c r="C33" s="37" t="s">
        <v>83</v>
      </c>
      <c r="D33" s="38"/>
      <c r="E33" s="39" t="s">
        <v>399</v>
      </c>
      <c r="F33" s="39" t="s">
        <v>399</v>
      </c>
      <c r="G33" s="39" t="s">
        <v>399</v>
      </c>
      <c r="H33" s="39" t="s">
        <v>399</v>
      </c>
      <c r="I33" s="39">
        <v>0.36192363962561447</v>
      </c>
      <c r="J33" s="39">
        <v>0.67022896226965645</v>
      </c>
      <c r="K33" s="39">
        <v>1.3404579245393129</v>
      </c>
      <c r="L33" s="39">
        <v>1.4208854000116707E-2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56534.604738566188</v>
      </c>
      <c r="AL33" s="45" t="s">
        <v>390</v>
      </c>
    </row>
    <row r="34" spans="1:38" s="6" customFormat="1" ht="26.25" customHeight="1" thickBot="1">
      <c r="A34" s="37" t="s">
        <v>61</v>
      </c>
      <c r="B34" s="37" t="s">
        <v>84</v>
      </c>
      <c r="C34" s="37" t="s">
        <v>85</v>
      </c>
      <c r="D34" s="38"/>
      <c r="E34" s="39">
        <v>10.113200000000001</v>
      </c>
      <c r="F34" s="39">
        <v>0.89745000000000019</v>
      </c>
      <c r="G34" s="39">
        <v>3.8599999999999997E-3</v>
      </c>
      <c r="H34" s="39">
        <v>1.351E-3</v>
      </c>
      <c r="I34" s="39">
        <v>0.26441000000000003</v>
      </c>
      <c r="J34" s="39">
        <v>0.27792</v>
      </c>
      <c r="K34" s="39">
        <v>0.29336000000000001</v>
      </c>
      <c r="L34" s="39">
        <v>0.1718642977485067</v>
      </c>
      <c r="M34" s="39">
        <v>2.0651000000000002</v>
      </c>
      <c r="N34" s="39" t="s">
        <v>401</v>
      </c>
      <c r="O34" s="39">
        <v>1.9300000000000001E-3</v>
      </c>
      <c r="P34" s="39" t="s">
        <v>401</v>
      </c>
      <c r="Q34" s="39" t="s">
        <v>401</v>
      </c>
      <c r="R34" s="39">
        <v>9.6500000000000006E-3</v>
      </c>
      <c r="S34" s="39">
        <v>0.3281</v>
      </c>
      <c r="T34" s="39">
        <v>1.3510000000000001E-2</v>
      </c>
      <c r="U34" s="39">
        <v>1.9300000000000001E-3</v>
      </c>
      <c r="V34" s="39">
        <v>0.193</v>
      </c>
      <c r="W34" s="39" t="s">
        <v>401</v>
      </c>
      <c r="X34" s="39">
        <v>5.79E-3</v>
      </c>
      <c r="Y34" s="39">
        <v>9.6500000000000006E-3</v>
      </c>
      <c r="Z34" s="39" t="s">
        <v>401</v>
      </c>
      <c r="AA34" s="39" t="s">
        <v>401</v>
      </c>
      <c r="AB34" s="39">
        <v>1.5440000000000001E-2</v>
      </c>
      <c r="AC34" s="39" t="s">
        <v>399</v>
      </c>
      <c r="AD34" s="39" t="s">
        <v>399</v>
      </c>
      <c r="AE34" s="26"/>
      <c r="AF34" s="40">
        <v>8189.9550000000008</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v>0.3114248847926267</v>
      </c>
      <c r="F35" s="39">
        <v>7.548387096774193E-3</v>
      </c>
      <c r="G35" s="39">
        <v>8.6267281105990787E-3</v>
      </c>
      <c r="H35" s="39" t="s">
        <v>401</v>
      </c>
      <c r="I35" s="39">
        <v>4.2922285714285715E-3</v>
      </c>
      <c r="J35" s="39">
        <v>4.6152995391705066E-3</v>
      </c>
      <c r="K35" s="39">
        <v>4.6152995391705066E-3</v>
      </c>
      <c r="L35" s="39">
        <v>2.0833548387096777E-4</v>
      </c>
      <c r="M35" s="39">
        <v>1.6563317972350229E-2</v>
      </c>
      <c r="N35" s="39">
        <v>5.6073732718894007E-4</v>
      </c>
      <c r="O35" s="39">
        <v>4.3133640552995386E-5</v>
      </c>
      <c r="P35" s="39">
        <v>1.2940092165898617E-4</v>
      </c>
      <c r="Q35" s="39">
        <v>1.7253456221198154E-4</v>
      </c>
      <c r="R35" s="39">
        <v>2.1566820276497695E-4</v>
      </c>
      <c r="S35" s="39">
        <v>3.7957603686635945E-3</v>
      </c>
      <c r="T35" s="39">
        <v>4.3133640552995385E-3</v>
      </c>
      <c r="U35" s="39">
        <v>4.313364055299539E-4</v>
      </c>
      <c r="V35" s="39">
        <v>5.1760368663594462E-3</v>
      </c>
      <c r="W35" s="39">
        <v>5.6073732718894007E-4</v>
      </c>
      <c r="X35" s="39">
        <v>8.6267281105990789E-6</v>
      </c>
      <c r="Y35" s="39">
        <v>4.3133640552995386E-5</v>
      </c>
      <c r="Z35" s="39">
        <v>4.3133640552995386E-5</v>
      </c>
      <c r="AA35" s="39">
        <v>4.3133640552995395E-6</v>
      </c>
      <c r="AB35" s="39">
        <v>9.9207373271889391E-5</v>
      </c>
      <c r="AC35" s="39">
        <v>3.4506912442396309E-4</v>
      </c>
      <c r="AD35" s="39">
        <v>1.6390783410138247E-4</v>
      </c>
      <c r="AE35" s="26"/>
      <c r="AF35" s="40">
        <v>183.31797235023041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3.6821999999999999</v>
      </c>
      <c r="F36" s="39">
        <v>8.9249999999999996E-2</v>
      </c>
      <c r="G36" s="39">
        <v>0.10200000000000001</v>
      </c>
      <c r="H36" s="39" t="s">
        <v>401</v>
      </c>
      <c r="I36" s="39">
        <v>5.0750100000000006E-2</v>
      </c>
      <c r="J36" s="39">
        <v>5.457E-2</v>
      </c>
      <c r="K36" s="39">
        <v>5.457E-2</v>
      </c>
      <c r="L36" s="39">
        <v>2.4632999999999999E-3</v>
      </c>
      <c r="M36" s="39">
        <v>0.19583999999999999</v>
      </c>
      <c r="N36" s="39">
        <v>6.6299999999999996E-3</v>
      </c>
      <c r="O36" s="39">
        <v>5.0999999999999993E-4</v>
      </c>
      <c r="P36" s="39">
        <v>1.5299999999999999E-3</v>
      </c>
      <c r="Q36" s="39">
        <v>2.0399999999999997E-3</v>
      </c>
      <c r="R36" s="39">
        <v>2.5499999999999997E-3</v>
      </c>
      <c r="S36" s="39">
        <v>4.4879999999999996E-2</v>
      </c>
      <c r="T36" s="39">
        <v>5.0999999999999997E-2</v>
      </c>
      <c r="U36" s="39">
        <v>5.0999999999999995E-3</v>
      </c>
      <c r="V36" s="39">
        <v>6.1199999999999997E-2</v>
      </c>
      <c r="W36" s="39">
        <v>6.6299999999999996E-3</v>
      </c>
      <c r="X36" s="327">
        <v>1.02E-4</v>
      </c>
      <c r="Y36" s="327">
        <v>5.0999999999999993E-4</v>
      </c>
      <c r="Z36" s="327">
        <v>5.0999999999999993E-4</v>
      </c>
      <c r="AA36" s="327">
        <v>5.1E-5</v>
      </c>
      <c r="AB36" s="327">
        <v>1.1729999999999998E-3</v>
      </c>
      <c r="AC36" s="39">
        <v>4.0799999999999994E-3</v>
      </c>
      <c r="AD36" s="39">
        <v>1.9379999999999998E-3</v>
      </c>
      <c r="AE36" s="26"/>
      <c r="AF36" s="40">
        <v>2166.7399999999998</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2.9437949999999997</v>
      </c>
      <c r="F39" s="39">
        <v>0.49229487999999999</v>
      </c>
      <c r="G39" s="39">
        <v>0.20143119999999998</v>
      </c>
      <c r="H39" s="39">
        <v>0.10840999999999999</v>
      </c>
      <c r="I39" s="39">
        <v>0.32522959999999995</v>
      </c>
      <c r="J39" s="39">
        <v>0.33449759999999995</v>
      </c>
      <c r="K39" s="39">
        <v>0.34789959999999998</v>
      </c>
      <c r="L39" s="39">
        <v>8.6548152399999995E-2</v>
      </c>
      <c r="M39" s="39">
        <v>2.1738819999999994</v>
      </c>
      <c r="N39" s="39">
        <v>9.1772362799999993E-2</v>
      </c>
      <c r="O39" s="39">
        <v>3.8310306999999995E-2</v>
      </c>
      <c r="P39" s="39">
        <v>5.2128000000000009E-3</v>
      </c>
      <c r="Q39" s="39">
        <v>5.069559999999999E-3</v>
      </c>
      <c r="R39" s="39">
        <v>7.8262993279999984E-2</v>
      </c>
      <c r="S39" s="39">
        <v>2.1253949327999996E-2</v>
      </c>
      <c r="T39" s="39">
        <v>0.13665443627999999</v>
      </c>
      <c r="U39" s="39">
        <v>1.9796079999999999E-3</v>
      </c>
      <c r="V39" s="39">
        <v>1.5251823419999999</v>
      </c>
      <c r="W39" s="39">
        <v>0.30555100000000002</v>
      </c>
      <c r="X39" s="39">
        <v>3.0712481699999999E-2</v>
      </c>
      <c r="Y39" s="39">
        <v>4.8721544999999991E-2</v>
      </c>
      <c r="Z39" s="39">
        <v>1.5386473099999997E-2</v>
      </c>
      <c r="AA39" s="39">
        <v>1.2295064499999999E-2</v>
      </c>
      <c r="AB39" s="39">
        <v>0.10711556429999998</v>
      </c>
      <c r="AC39" s="39">
        <v>1.4898680000000003E-2</v>
      </c>
      <c r="AD39" s="39">
        <v>5.3580355900000008E-3</v>
      </c>
      <c r="AE39" s="26"/>
      <c r="AF39" s="40">
        <v>1043</v>
      </c>
      <c r="AG39" s="40">
        <v>31</v>
      </c>
      <c r="AH39" s="40">
        <v>32228</v>
      </c>
      <c r="AI39" s="40">
        <v>2930</v>
      </c>
      <c r="AJ39" s="40" t="s">
        <v>399</v>
      </c>
      <c r="AK39" s="40" t="s">
        <v>399</v>
      </c>
      <c r="AL39" s="45" t="s">
        <v>40</v>
      </c>
    </row>
    <row r="40" spans="1:38" s="6" customFormat="1" ht="26.25" customHeight="1" thickBot="1">
      <c r="A40" s="37" t="s">
        <v>61</v>
      </c>
      <c r="B40" s="37" t="s">
        <v>96</v>
      </c>
      <c r="C40" s="37" t="s">
        <v>368</v>
      </c>
      <c r="D40" s="38"/>
      <c r="E40" s="39">
        <v>0.75570035759683485</v>
      </c>
      <c r="F40" s="39">
        <v>1.7829215963018252</v>
      </c>
      <c r="G40" s="39">
        <v>8.6367790453680004E-4</v>
      </c>
      <c r="H40" s="39">
        <v>3.4513990979454868E-4</v>
      </c>
      <c r="I40" s="39">
        <v>7.3842070619614453E-2</v>
      </c>
      <c r="J40" s="39">
        <v>7.3842070619614453E-2</v>
      </c>
      <c r="K40" s="39">
        <v>7.3842070619614453E-2</v>
      </c>
      <c r="L40" s="39">
        <v>2.2220929069789772E-2</v>
      </c>
      <c r="M40" s="39">
        <v>35.699630466274868</v>
      </c>
      <c r="N40" s="39" t="s">
        <v>399</v>
      </c>
      <c r="O40" s="39">
        <v>6.6172429999999992E-4</v>
      </c>
      <c r="P40" s="39" t="s">
        <v>399</v>
      </c>
      <c r="Q40" s="39" t="s">
        <v>399</v>
      </c>
      <c r="R40" s="39">
        <v>3.3086215E-3</v>
      </c>
      <c r="S40" s="39">
        <v>0.11249313099999998</v>
      </c>
      <c r="T40" s="39">
        <v>4.6320700999999999E-3</v>
      </c>
      <c r="U40" s="39">
        <v>6.6172429999999992E-4</v>
      </c>
      <c r="V40" s="39">
        <v>6.617242999999999E-2</v>
      </c>
      <c r="W40" s="39" t="s">
        <v>399</v>
      </c>
      <c r="X40" s="39">
        <v>2.4450712884999995E-3</v>
      </c>
      <c r="Y40" s="39">
        <v>2.8487231114999994E-3</v>
      </c>
      <c r="Z40" s="39" t="s">
        <v>399</v>
      </c>
      <c r="AA40" s="39" t="s">
        <v>399</v>
      </c>
      <c r="AB40" s="39">
        <v>5.2937943999999994E-3</v>
      </c>
      <c r="AC40" s="39" t="s">
        <v>399</v>
      </c>
      <c r="AD40" s="39" t="s">
        <v>399</v>
      </c>
      <c r="AE40" s="26"/>
      <c r="AF40" s="40">
        <v>2859</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12.446937899999998</v>
      </c>
      <c r="F41" s="39">
        <v>76.130562899999987</v>
      </c>
      <c r="G41" s="39">
        <v>2.2243591999999999</v>
      </c>
      <c r="H41" s="39">
        <v>9.0653529600000002</v>
      </c>
      <c r="I41" s="39">
        <v>94.014080899999982</v>
      </c>
      <c r="J41" s="39">
        <v>96.5247308</v>
      </c>
      <c r="K41" s="39">
        <v>101.57503435999999</v>
      </c>
      <c r="L41" s="39">
        <v>9.5778071371999989</v>
      </c>
      <c r="M41" s="39">
        <v>521.80600800000002</v>
      </c>
      <c r="N41" s="39">
        <v>3.662578221</v>
      </c>
      <c r="O41" s="39">
        <v>1.7139270035000003</v>
      </c>
      <c r="P41" s="39">
        <v>8.8653599999999999E-2</v>
      </c>
      <c r="Q41" s="39">
        <v>3.9922629999999994E-2</v>
      </c>
      <c r="R41" s="39">
        <v>3.0393284826399998</v>
      </c>
      <c r="S41" s="39">
        <v>0.80856714826399989</v>
      </c>
      <c r="T41" s="39">
        <v>0.27383267913999998</v>
      </c>
      <c r="U41" s="39">
        <v>0.16425225399999996</v>
      </c>
      <c r="V41" s="39">
        <v>67.631884821</v>
      </c>
      <c r="W41" s="39">
        <v>102.3458725</v>
      </c>
      <c r="X41" s="39">
        <v>15.77655235984</v>
      </c>
      <c r="Y41" s="39">
        <v>14.590714459759999</v>
      </c>
      <c r="Z41" s="39">
        <v>5.5217044997599993</v>
      </c>
      <c r="AA41" s="39">
        <v>9.2312710997599989</v>
      </c>
      <c r="AB41" s="39">
        <v>45.120242419119997</v>
      </c>
      <c r="AC41" s="39">
        <v>0.65922720000000001</v>
      </c>
      <c r="AD41" s="39">
        <v>0.14544660600000001</v>
      </c>
      <c r="AE41" s="26"/>
      <c r="AF41" s="40">
        <v>200</v>
      </c>
      <c r="AG41" s="40">
        <v>810</v>
      </c>
      <c r="AH41" s="40">
        <v>107214</v>
      </c>
      <c r="AI41" s="40">
        <v>131745</v>
      </c>
      <c r="AJ41" s="40" t="s">
        <v>399</v>
      </c>
      <c r="AK41" s="40"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0" t="s">
        <v>400</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0.97147737700000003</v>
      </c>
      <c r="F43" s="39">
        <v>0.20552929999999997</v>
      </c>
      <c r="G43" s="39">
        <v>0.48783979700000002</v>
      </c>
      <c r="H43" s="39">
        <v>7.3610389999999998E-3</v>
      </c>
      <c r="I43" s="39">
        <v>0.10924484</v>
      </c>
      <c r="J43" s="39">
        <v>0.11932528099999999</v>
      </c>
      <c r="K43" s="39">
        <v>0.12305590999999998</v>
      </c>
      <c r="L43" s="39">
        <v>3.3085198399999995E-2</v>
      </c>
      <c r="M43" s="39">
        <v>0.71720538999999983</v>
      </c>
      <c r="N43" s="39">
        <v>6.7436082999999994E-2</v>
      </c>
      <c r="O43" s="39">
        <v>3.5142475999999996E-3</v>
      </c>
      <c r="P43" s="39">
        <v>5.3276503200000002E-3</v>
      </c>
      <c r="Q43" s="39">
        <v>2.7707999299999993E-3</v>
      </c>
      <c r="R43" s="39">
        <v>3.0718042999999997E-2</v>
      </c>
      <c r="S43" s="39">
        <v>1.35245344E-2</v>
      </c>
      <c r="T43" s="39">
        <v>0.27468115599999998</v>
      </c>
      <c r="U43" s="39">
        <v>1.1006855000000001E-3</v>
      </c>
      <c r="V43" s="39">
        <v>0.209843484</v>
      </c>
      <c r="W43" s="39">
        <v>0.10230238</v>
      </c>
      <c r="X43" s="39">
        <v>1.7192857759999999E-2</v>
      </c>
      <c r="Y43" s="39">
        <v>2.2897344600000001E-2</v>
      </c>
      <c r="Z43" s="39">
        <v>8.9176970400000003E-3</v>
      </c>
      <c r="AA43" s="39">
        <v>6.9814547199999995E-3</v>
      </c>
      <c r="AB43" s="39">
        <v>5.5989354120000001E-2</v>
      </c>
      <c r="AC43" s="39">
        <v>1.6768390000000001E-3</v>
      </c>
      <c r="AD43" s="39">
        <v>5.6792217516000006E-2</v>
      </c>
      <c r="AE43" s="26"/>
      <c r="AF43" s="40">
        <v>2159.2000000000003</v>
      </c>
      <c r="AG43" s="40">
        <v>334</v>
      </c>
      <c r="AH43" s="40">
        <v>3174</v>
      </c>
      <c r="AI43" s="40">
        <v>199</v>
      </c>
      <c r="AJ43" s="40" t="s">
        <v>399</v>
      </c>
      <c r="AK43" s="40" t="s">
        <v>399</v>
      </c>
      <c r="AL43" s="45" t="s">
        <v>40</v>
      </c>
    </row>
    <row r="44" spans="1:38" s="6" customFormat="1" ht="26.25" customHeight="1" thickBot="1">
      <c r="A44" s="37" t="s">
        <v>61</v>
      </c>
      <c r="B44" s="37" t="s">
        <v>102</v>
      </c>
      <c r="C44" s="37" t="s">
        <v>103</v>
      </c>
      <c r="D44" s="38"/>
      <c r="E44" s="39">
        <v>4.4748547910813716</v>
      </c>
      <c r="F44" s="39">
        <v>0.48626248324989046</v>
      </c>
      <c r="G44" s="39">
        <v>4.0099999999999997E-3</v>
      </c>
      <c r="H44" s="39">
        <v>1.6013892199065103E-3</v>
      </c>
      <c r="I44" s="39">
        <v>0.17557223627073298</v>
      </c>
      <c r="J44" s="39">
        <v>0.17557223627073298</v>
      </c>
      <c r="K44" s="39">
        <v>0.17557223627073298</v>
      </c>
      <c r="L44" s="39">
        <v>0.1149332666525438</v>
      </c>
      <c r="M44" s="39">
        <v>3.0095080150692448</v>
      </c>
      <c r="N44" s="39" t="s">
        <v>399</v>
      </c>
      <c r="O44" s="39">
        <v>2.0152352711699999E-3</v>
      </c>
      <c r="P44" s="39" t="s">
        <v>399</v>
      </c>
      <c r="Q44" s="39" t="s">
        <v>399</v>
      </c>
      <c r="R44" s="39">
        <v>1.0076176355850001E-2</v>
      </c>
      <c r="S44" s="39">
        <v>0.34258999609890001</v>
      </c>
      <c r="T44" s="39">
        <v>1.4106646898189997E-2</v>
      </c>
      <c r="U44" s="39">
        <v>2.0152352711699999E-3</v>
      </c>
      <c r="V44" s="39">
        <v>0.20152352711699997</v>
      </c>
      <c r="W44" s="39" t="s">
        <v>399</v>
      </c>
      <c r="X44" s="39">
        <v>6.0656957036799991E-3</v>
      </c>
      <c r="Y44" s="39">
        <v>1.005618646568E-2</v>
      </c>
      <c r="Z44" s="39" t="s">
        <v>399</v>
      </c>
      <c r="AA44" s="39" t="s">
        <v>399</v>
      </c>
      <c r="AB44" s="39">
        <v>1.6121882169359999E-2</v>
      </c>
      <c r="AC44" s="39" t="s">
        <v>399</v>
      </c>
      <c r="AD44" s="39" t="s">
        <v>399</v>
      </c>
      <c r="AE44" s="26"/>
      <c r="AF44" s="40">
        <v>8563.8000000000011</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2.2974479999999997</v>
      </c>
      <c r="F46" s="39">
        <v>0.15016000000000002</v>
      </c>
      <c r="G46" s="39">
        <v>0.70575199999999993</v>
      </c>
      <c r="H46" s="39" t="s">
        <v>401</v>
      </c>
      <c r="I46" s="39">
        <v>0.13514400000000004</v>
      </c>
      <c r="J46" s="39">
        <v>0.15766800000000003</v>
      </c>
      <c r="K46" s="39">
        <v>0.15766800000000003</v>
      </c>
      <c r="L46" s="39">
        <v>7.5680639999999993E-2</v>
      </c>
      <c r="M46" s="39">
        <v>0.69824400000000009</v>
      </c>
      <c r="N46" s="39">
        <v>6.006400000000002E-2</v>
      </c>
      <c r="O46" s="39">
        <v>1.1261999999999939E-3</v>
      </c>
      <c r="P46" s="39">
        <v>7.5080000000000004E-4</v>
      </c>
      <c r="Q46" s="39">
        <v>3.754E-3</v>
      </c>
      <c r="R46" s="39">
        <v>7.507999999999998E-2</v>
      </c>
      <c r="S46" s="39">
        <v>2.2524000000000002E-2</v>
      </c>
      <c r="T46" s="39">
        <v>0.9385</v>
      </c>
      <c r="U46" s="39">
        <v>7.5079999999999982E-4</v>
      </c>
      <c r="V46" s="39">
        <v>0.13514399999999971</v>
      </c>
      <c r="W46" s="39">
        <v>4.5047999999999977E-2</v>
      </c>
      <c r="X46" s="39">
        <v>1.4265200000002087E-5</v>
      </c>
      <c r="Y46" s="39">
        <v>1.126199999999869E-4</v>
      </c>
      <c r="Z46" s="39">
        <v>1.2763600000000042E-5</v>
      </c>
      <c r="AA46" s="39">
        <v>1.1261999999997996E-5</v>
      </c>
      <c r="AB46" s="39">
        <v>1.5091079999998702E-4</v>
      </c>
      <c r="AC46" s="39">
        <v>1.6517600000000004E-3</v>
      </c>
      <c r="AD46" s="39">
        <v>9.7604000000000159E-7</v>
      </c>
      <c r="AE46" s="26"/>
      <c r="AF46" s="40">
        <v>7508</v>
      </c>
      <c r="AG46" s="40" t="s">
        <v>399</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9.4824000000000002</v>
      </c>
      <c r="G48" s="39" t="s">
        <v>399</v>
      </c>
      <c r="H48" s="39" t="s">
        <v>399</v>
      </c>
      <c r="I48" s="39">
        <v>0.20797199999999999</v>
      </c>
      <c r="J48" s="39">
        <v>1.351818</v>
      </c>
      <c r="K48" s="39">
        <v>2.8422840000000003</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35.512</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26"/>
      <c r="AF49" s="40" t="s">
        <v>399</v>
      </c>
      <c r="AG49" s="40" t="s">
        <v>399</v>
      </c>
      <c r="AH49" s="40" t="s">
        <v>399</v>
      </c>
      <c r="AI49" s="40" t="s">
        <v>399</v>
      </c>
      <c r="AJ49" s="40" t="s">
        <v>399</v>
      </c>
      <c r="AK49" s="40"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1.9054</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9.5269999999999992</v>
      </c>
      <c r="AL51" s="45" t="s">
        <v>121</v>
      </c>
    </row>
    <row r="52" spans="1:38" s="6" customFormat="1" ht="26.25" customHeight="1" thickBot="1">
      <c r="A52" s="37" t="s">
        <v>110</v>
      </c>
      <c r="B52" s="37" t="s">
        <v>122</v>
      </c>
      <c r="C52" s="37" t="s">
        <v>369</v>
      </c>
      <c r="D52" s="38"/>
      <c r="E52" s="39">
        <v>0.78824431610000001</v>
      </c>
      <c r="F52" s="39">
        <v>3.6719602317150004</v>
      </c>
      <c r="G52" s="39">
        <v>8.7475102127</v>
      </c>
      <c r="H52" s="39">
        <v>0.63059545287999996</v>
      </c>
      <c r="I52" s="39">
        <v>0.94589317931999994</v>
      </c>
      <c r="J52" s="39">
        <v>2.1676718692750003</v>
      </c>
      <c r="K52" s="39">
        <v>2.75885510635</v>
      </c>
      <c r="L52" s="39">
        <v>1.2296611331159999E-3</v>
      </c>
      <c r="M52" s="39">
        <v>153.7076416395</v>
      </c>
      <c r="N52" s="39">
        <v>1.2611909057599999</v>
      </c>
      <c r="O52" s="39">
        <v>0.24829695957150003</v>
      </c>
      <c r="P52" s="39">
        <v>0.275885510635</v>
      </c>
      <c r="Q52" s="39">
        <v>5.5177102127000006E-2</v>
      </c>
      <c r="R52" s="39">
        <v>3.9277492650000002E-2</v>
      </c>
      <c r="S52" s="39">
        <v>0.55177102126999999</v>
      </c>
      <c r="T52" s="39">
        <v>2.404145164105</v>
      </c>
      <c r="U52" s="39">
        <v>5.5177102127000006E-2</v>
      </c>
      <c r="V52" s="39">
        <v>0.47294658965999997</v>
      </c>
      <c r="W52" s="39" t="s">
        <v>401</v>
      </c>
      <c r="X52" s="39">
        <v>8.4506120549999989E-5</v>
      </c>
      <c r="Y52" s="39">
        <v>1.4282724599999999E-4</v>
      </c>
      <c r="Z52" s="39">
        <v>9.7598618099999998E-5</v>
      </c>
      <c r="AA52" s="39">
        <v>7.3794077100000001E-5</v>
      </c>
      <c r="AB52" s="39">
        <v>3.9872606174999999E-4</v>
      </c>
      <c r="AC52" s="39" t="s">
        <v>399</v>
      </c>
      <c r="AD52" s="39" t="s">
        <v>399</v>
      </c>
      <c r="AE52" s="26"/>
      <c r="AF52" s="40" t="s">
        <v>399</v>
      </c>
      <c r="AG52" s="40" t="s">
        <v>399</v>
      </c>
      <c r="AH52" s="40" t="s">
        <v>399</v>
      </c>
      <c r="AI52" s="40" t="s">
        <v>399</v>
      </c>
      <c r="AJ52" s="40" t="s">
        <v>399</v>
      </c>
      <c r="AK52" s="40">
        <v>3941221.6</v>
      </c>
      <c r="AL52" s="41" t="s">
        <v>505</v>
      </c>
    </row>
    <row r="53" spans="1:38" s="6" customFormat="1" ht="26.25" customHeight="1" thickBot="1">
      <c r="A53" s="37" t="s">
        <v>110</v>
      </c>
      <c r="B53" s="37" t="s">
        <v>123</v>
      </c>
      <c r="C53" s="37" t="s">
        <v>124</v>
      </c>
      <c r="D53" s="38"/>
      <c r="E53" s="39" t="s">
        <v>399</v>
      </c>
      <c r="F53" s="39">
        <v>1.9429918800000001</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1313720</v>
      </c>
      <c r="AL53" s="45" t="s">
        <v>458</v>
      </c>
    </row>
    <row r="54" spans="1:38" s="6" customFormat="1" ht="37.5" customHeight="1" thickBot="1">
      <c r="A54" s="37" t="s">
        <v>110</v>
      </c>
      <c r="B54" s="37" t="s">
        <v>125</v>
      </c>
      <c r="C54" s="37" t="s">
        <v>126</v>
      </c>
      <c r="D54" s="38"/>
      <c r="E54" s="39" t="s">
        <v>399</v>
      </c>
      <c r="F54" s="39">
        <v>1.3992960000000001</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13992961</v>
      </c>
      <c r="AL54" s="45" t="s">
        <v>455</v>
      </c>
    </row>
    <row r="55" spans="1:38" s="6" customFormat="1" ht="26.25" customHeight="1" thickBot="1">
      <c r="A55" s="37" t="s">
        <v>110</v>
      </c>
      <c r="B55" s="37" t="s">
        <v>127</v>
      </c>
      <c r="C55" s="37" t="s">
        <v>128</v>
      </c>
      <c r="D55" s="38"/>
      <c r="E55" s="39">
        <v>0.49028118999999998</v>
      </c>
      <c r="F55" s="39">
        <v>0.63036152999999995</v>
      </c>
      <c r="G55" s="39">
        <v>4.5529999999999998E-3</v>
      </c>
      <c r="H55" s="39" t="s">
        <v>401</v>
      </c>
      <c r="I55" s="39">
        <v>0.91052200000000005</v>
      </c>
      <c r="J55" s="39">
        <v>0.91052200000000005</v>
      </c>
      <c r="K55" s="39">
        <v>0.91052200000000005</v>
      </c>
      <c r="L55" s="39">
        <v>0.21852532999999999</v>
      </c>
      <c r="M55" s="39">
        <v>2.2062650000000001</v>
      </c>
      <c r="N55" s="39">
        <v>1.7160000000000001E-3</v>
      </c>
      <c r="O55" s="39">
        <v>7.0039999999999998E-3</v>
      </c>
      <c r="P55" s="39">
        <v>1.6459999999999999E-3</v>
      </c>
      <c r="Q55" s="39">
        <v>1.3309999999999999E-3</v>
      </c>
      <c r="R55" s="39">
        <v>4.5526099999999999E-4</v>
      </c>
      <c r="S55" s="39">
        <v>5.5999999999999995E-4</v>
      </c>
      <c r="T55" s="39">
        <v>1.3308E-2</v>
      </c>
      <c r="U55" s="39">
        <v>1.5100000000000001E-4</v>
      </c>
      <c r="V55" s="39">
        <v>0.18210399999999999</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412001</v>
      </c>
      <c r="AL55" s="45"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0.74765795000000002</v>
      </c>
      <c r="J57" s="39">
        <v>1.34578431</v>
      </c>
      <c r="K57" s="39">
        <v>1.4953159</v>
      </c>
      <c r="L57" s="39">
        <v>2.2429738500000001E-2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5751.2150000000001</v>
      </c>
      <c r="AL57" s="45" t="s">
        <v>133</v>
      </c>
    </row>
    <row r="58" spans="1:38" s="6" customFormat="1" ht="26.25" customHeight="1" thickBot="1">
      <c r="A58" s="37" t="s">
        <v>44</v>
      </c>
      <c r="B58" s="37" t="s">
        <v>134</v>
      </c>
      <c r="C58" s="37" t="s">
        <v>135</v>
      </c>
      <c r="D58" s="38"/>
      <c r="E58" s="39" t="s">
        <v>400</v>
      </c>
      <c r="F58" s="39" t="s">
        <v>400</v>
      </c>
      <c r="G58" s="39" t="s">
        <v>400</v>
      </c>
      <c r="H58" s="39" t="s">
        <v>400</v>
      </c>
      <c r="I58" s="39">
        <v>0.8123807999999999</v>
      </c>
      <c r="J58" s="39">
        <v>4.0619040000000002</v>
      </c>
      <c r="K58" s="39">
        <v>10.444895999999998</v>
      </c>
      <c r="L58" s="39">
        <v>3.7369516800000004E-3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1160.5440000000001</v>
      </c>
      <c r="AL58" s="45" t="s">
        <v>136</v>
      </c>
    </row>
    <row r="59" spans="1:38" s="6" customFormat="1" ht="26.25" customHeight="1" thickBot="1">
      <c r="A59" s="37" t="s">
        <v>44</v>
      </c>
      <c r="B59" s="48" t="s">
        <v>137</v>
      </c>
      <c r="C59" s="37" t="s">
        <v>379</v>
      </c>
      <c r="D59" s="38"/>
      <c r="E59" s="39" t="s">
        <v>400</v>
      </c>
      <c r="F59" s="39">
        <v>4.5789999999999997E-3</v>
      </c>
      <c r="G59" s="39" t="s">
        <v>400</v>
      </c>
      <c r="H59" s="39">
        <v>1.28212E-2</v>
      </c>
      <c r="I59" s="39">
        <v>5.7043420000000004E-2</v>
      </c>
      <c r="J59" s="39">
        <v>6.6442769999999998E-2</v>
      </c>
      <c r="K59" s="39">
        <v>7.3373800000000003E-2</v>
      </c>
      <c r="L59" s="39">
        <v>1.2765758119999998E-4</v>
      </c>
      <c r="M59" s="39" t="s">
        <v>400</v>
      </c>
      <c r="N59" s="39">
        <v>0.45411670000000004</v>
      </c>
      <c r="O59" s="39">
        <v>3.1961280000000002E-2</v>
      </c>
      <c r="P59" s="39">
        <v>7.6797000000000009E-4</v>
      </c>
      <c r="Q59" s="39">
        <v>5.5651269999999996E-2</v>
      </c>
      <c r="R59" s="39">
        <v>6.5353910000000001E-2</v>
      </c>
      <c r="S59" s="39">
        <v>1.79193E-3</v>
      </c>
      <c r="T59" s="39">
        <v>0.21854052000000002</v>
      </c>
      <c r="U59" s="39">
        <v>0.22032299999999999</v>
      </c>
      <c r="V59" s="39">
        <v>9.4716300000000003E-2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386.43099999999998</v>
      </c>
      <c r="AL59" s="45" t="s">
        <v>394</v>
      </c>
    </row>
    <row r="60" spans="1:38" s="6" customFormat="1" ht="26.25" customHeight="1" thickBot="1">
      <c r="A60" s="37" t="s">
        <v>44</v>
      </c>
      <c r="B60" s="48" t="s">
        <v>138</v>
      </c>
      <c r="C60" s="37" t="s">
        <v>139</v>
      </c>
      <c r="D60" s="42"/>
      <c r="E60" s="39" t="s">
        <v>399</v>
      </c>
      <c r="F60" s="39" t="s">
        <v>399</v>
      </c>
      <c r="G60" s="39" t="s">
        <v>399</v>
      </c>
      <c r="H60" s="39" t="s">
        <v>399</v>
      </c>
      <c r="I60" s="39">
        <v>0.28523092500000002</v>
      </c>
      <c r="J60" s="39">
        <v>2.8523092499999998</v>
      </c>
      <c r="K60" s="39">
        <v>5.8187108700000003</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57046.184999999998</v>
      </c>
      <c r="AL60" s="45" t="s">
        <v>395</v>
      </c>
    </row>
    <row r="61" spans="1:38" s="6" customFormat="1" ht="26.25" customHeight="1" thickBot="1">
      <c r="A61" s="37" t="s">
        <v>44</v>
      </c>
      <c r="B61" s="48" t="s">
        <v>140</v>
      </c>
      <c r="C61" s="37" t="s">
        <v>141</v>
      </c>
      <c r="D61" s="38"/>
      <c r="E61" s="39" t="s">
        <v>399</v>
      </c>
      <c r="F61" s="39" t="s">
        <v>399</v>
      </c>
      <c r="G61" s="39" t="s">
        <v>399</v>
      </c>
      <c r="H61" s="39" t="s">
        <v>399</v>
      </c>
      <c r="I61" s="39">
        <v>0.12365318808824889</v>
      </c>
      <c r="J61" s="39">
        <v>1.2365318808824888</v>
      </c>
      <c r="K61" s="39">
        <v>4.107924716126222</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9959233.5999999996</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1.5879999999999999</v>
      </c>
      <c r="F64" s="39" t="s">
        <v>401</v>
      </c>
      <c r="G64" s="39" t="s">
        <v>399</v>
      </c>
      <c r="H64" s="39">
        <v>1.5879999999999998E-2</v>
      </c>
      <c r="I64" s="39" t="s">
        <v>399</v>
      </c>
      <c r="J64" s="39" t="s">
        <v>399</v>
      </c>
      <c r="K64" s="39" t="s">
        <v>399</v>
      </c>
      <c r="L64" s="39" t="s">
        <v>399</v>
      </c>
      <c r="M64" s="39">
        <v>0.1588</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1588</v>
      </c>
      <c r="AL64" s="45" t="s">
        <v>148</v>
      </c>
    </row>
    <row r="65" spans="1:38" s="6" customFormat="1" ht="26.25" customHeight="1" thickBot="1">
      <c r="A65" s="37" t="s">
        <v>44</v>
      </c>
      <c r="B65" s="37" t="s">
        <v>149</v>
      </c>
      <c r="C65" s="37" t="s">
        <v>150</v>
      </c>
      <c r="D65" s="38"/>
      <c r="E65" s="39">
        <v>3.2801685422500002</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0" t="s">
        <v>399</v>
      </c>
      <c r="AG67" s="40" t="s">
        <v>399</v>
      </c>
      <c r="AH67" s="40" t="s">
        <v>399</v>
      </c>
      <c r="AI67" s="40" t="s">
        <v>399</v>
      </c>
      <c r="AJ67" s="40" t="s">
        <v>399</v>
      </c>
      <c r="AK67" s="40"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0.37529999999999997</v>
      </c>
      <c r="I69" s="39" t="s">
        <v>401</v>
      </c>
      <c r="J69" s="39" t="s">
        <v>401</v>
      </c>
      <c r="K69" s="39">
        <v>4.1700000000000001E-2</v>
      </c>
      <c r="L69" s="39" t="s">
        <v>401</v>
      </c>
      <c r="M69" s="39">
        <v>3.7529999999999997</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t="s">
        <v>408</v>
      </c>
      <c r="AL69" s="45" t="s">
        <v>163</v>
      </c>
    </row>
    <row r="70" spans="1:38" s="6" customFormat="1" ht="26.25" customHeight="1" thickBot="1">
      <c r="A70" s="37" t="s">
        <v>44</v>
      </c>
      <c r="B70" s="37" t="s">
        <v>164</v>
      </c>
      <c r="C70" s="37" t="s">
        <v>363</v>
      </c>
      <c r="D70" s="46"/>
      <c r="E70" s="123" t="s">
        <v>399</v>
      </c>
      <c r="F70" s="39">
        <v>11.044771428000002</v>
      </c>
      <c r="G70" s="123" t="s">
        <v>399</v>
      </c>
      <c r="H70" s="39">
        <v>0.24825749999999999</v>
      </c>
      <c r="I70" s="39">
        <v>8.9567115000000003E-2</v>
      </c>
      <c r="J70" s="39">
        <v>0.12305189999999998</v>
      </c>
      <c r="K70" s="39">
        <v>64.696669364999991</v>
      </c>
      <c r="L70" s="39">
        <v>1.787454E-3</v>
      </c>
      <c r="M70" s="123" t="s">
        <v>399</v>
      </c>
      <c r="N70" s="39" t="s">
        <v>401</v>
      </c>
      <c r="O70" s="39" t="s">
        <v>401</v>
      </c>
      <c r="P70" s="39">
        <v>0.60048959999999996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0.27006000000000002</v>
      </c>
      <c r="F72" s="39">
        <v>0.643347</v>
      </c>
      <c r="G72" s="39">
        <v>0.11598000000000001</v>
      </c>
      <c r="H72" s="39" t="s">
        <v>401</v>
      </c>
      <c r="I72" s="39">
        <v>0.43787900000000002</v>
      </c>
      <c r="J72" s="39">
        <v>0.55131600000000003</v>
      </c>
      <c r="K72" s="39">
        <v>1.0484180000000001</v>
      </c>
      <c r="L72" s="39">
        <v>1.81003E-3</v>
      </c>
      <c r="M72" s="39">
        <v>9.855599999999999</v>
      </c>
      <c r="N72" s="39">
        <v>25.873256399999999</v>
      </c>
      <c r="O72" s="39">
        <v>0.52760300000000004</v>
      </c>
      <c r="P72" s="39">
        <v>0.28617619999999999</v>
      </c>
      <c r="Q72" s="39">
        <v>0.84839299999999984</v>
      </c>
      <c r="R72" s="39">
        <v>4.5718541999999998</v>
      </c>
      <c r="S72" s="39">
        <v>0.22587299999999996</v>
      </c>
      <c r="T72" s="39">
        <v>1.9400999999999999</v>
      </c>
      <c r="U72" s="39">
        <v>8.1850999999999993E-2</v>
      </c>
      <c r="V72" s="39">
        <v>14.811821999999999</v>
      </c>
      <c r="W72" s="39">
        <v>37.585318000000001</v>
      </c>
      <c r="X72" s="39" t="s">
        <v>400</v>
      </c>
      <c r="Y72" s="39" t="s">
        <v>400</v>
      </c>
      <c r="Z72" s="39" t="s">
        <v>400</v>
      </c>
      <c r="AA72" s="39" t="s">
        <v>400</v>
      </c>
      <c r="AB72" s="39">
        <v>6.0749099999999991</v>
      </c>
      <c r="AC72" s="39">
        <v>0.11433</v>
      </c>
      <c r="AD72" s="39">
        <v>13.852989999999998</v>
      </c>
      <c r="AE72" s="26"/>
      <c r="AF72" s="40" t="s">
        <v>399</v>
      </c>
      <c r="AG72" s="40" t="s">
        <v>399</v>
      </c>
      <c r="AH72" s="40" t="s">
        <v>399</v>
      </c>
      <c r="AI72" s="40" t="s">
        <v>399</v>
      </c>
      <c r="AJ72" s="40" t="s">
        <v>399</v>
      </c>
      <c r="AK72" s="40" t="s">
        <v>408</v>
      </c>
      <c r="AL72" s="45" t="s">
        <v>169</v>
      </c>
    </row>
    <row r="73" spans="1:38" s="6" customFormat="1" ht="26.25" customHeight="1" thickBot="1">
      <c r="A73" s="37" t="s">
        <v>44</v>
      </c>
      <c r="B73" s="37" t="s">
        <v>170</v>
      </c>
      <c r="C73" s="37" t="s">
        <v>171</v>
      </c>
      <c r="D73" s="38"/>
      <c r="E73" s="39" t="s">
        <v>401</v>
      </c>
      <c r="F73" s="39" t="s">
        <v>401</v>
      </c>
      <c r="G73" s="39" t="s">
        <v>401</v>
      </c>
      <c r="H73" s="39" t="s">
        <v>401</v>
      </c>
      <c r="I73" s="39">
        <v>1.4133000000000001E-2</v>
      </c>
      <c r="J73" s="39">
        <v>2.0021750000000001E-2</v>
      </c>
      <c r="K73" s="39">
        <v>2.3555000000000003E-2</v>
      </c>
      <c r="L73" s="39">
        <v>1.4132999999999999E-3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0.223997</v>
      </c>
      <c r="F74" s="39" t="s">
        <v>399</v>
      </c>
      <c r="G74" s="39">
        <v>1.119985</v>
      </c>
      <c r="H74" s="39" t="s">
        <v>399</v>
      </c>
      <c r="I74" s="39">
        <v>9.0096517000000001E-2</v>
      </c>
      <c r="J74" s="39">
        <v>0.11326541600000001</v>
      </c>
      <c r="K74" s="39">
        <v>0.13620807999999998</v>
      </c>
      <c r="L74" s="39">
        <v>2.0722651379999997E-3</v>
      </c>
      <c r="M74" s="39">
        <v>26.879639999999998</v>
      </c>
      <c r="N74" s="39" t="s">
        <v>401</v>
      </c>
      <c r="O74" s="39" t="s">
        <v>401</v>
      </c>
      <c r="P74" s="39" t="s">
        <v>401</v>
      </c>
      <c r="Q74" s="39" t="s">
        <v>401</v>
      </c>
      <c r="R74" s="39" t="s">
        <v>401</v>
      </c>
      <c r="S74" s="39" t="s">
        <v>401</v>
      </c>
      <c r="T74" s="39" t="s">
        <v>401</v>
      </c>
      <c r="U74" s="39" t="s">
        <v>401</v>
      </c>
      <c r="V74" s="39" t="s">
        <v>401</v>
      </c>
      <c r="W74" s="39">
        <v>3.1672899999999997E-2</v>
      </c>
      <c r="X74" s="39">
        <v>1.5679789999999999E-2</v>
      </c>
      <c r="Y74" s="39">
        <v>4.47994E-3</v>
      </c>
      <c r="Z74" s="39">
        <v>4.47994E-3</v>
      </c>
      <c r="AA74" s="39">
        <v>2.23997E-3</v>
      </c>
      <c r="AB74" s="39">
        <v>2.6879640000000003E-2</v>
      </c>
      <c r="AC74" s="39" t="s">
        <v>406</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2.321635E-2</v>
      </c>
      <c r="H76" s="39" t="s">
        <v>399</v>
      </c>
      <c r="I76" s="39">
        <v>3.5309099999999997E-5</v>
      </c>
      <c r="J76" s="39">
        <v>7.09145E-5</v>
      </c>
      <c r="K76" s="39">
        <v>8.9013499999999991E-5</v>
      </c>
      <c r="L76" s="39" t="s">
        <v>399</v>
      </c>
      <c r="M76" s="39" t="s">
        <v>399</v>
      </c>
      <c r="N76" s="39">
        <v>1.6310700000000001E-2</v>
      </c>
      <c r="O76" s="39">
        <v>4.8550000000000004E-4</v>
      </c>
      <c r="P76" s="39">
        <v>8.8889999999999998E-4</v>
      </c>
      <c r="Q76" s="39">
        <v>1.4315E-3</v>
      </c>
      <c r="R76" s="39" t="s">
        <v>401</v>
      </c>
      <c r="S76" s="39" t="s">
        <v>401</v>
      </c>
      <c r="T76" s="39" t="s">
        <v>401</v>
      </c>
      <c r="U76" s="39" t="s">
        <v>401</v>
      </c>
      <c r="V76" s="39">
        <v>1.967E-3</v>
      </c>
      <c r="W76" s="39">
        <v>2.6923800000000001E-2</v>
      </c>
      <c r="X76" s="39" t="s">
        <v>401</v>
      </c>
      <c r="Y76" s="39" t="s">
        <v>401</v>
      </c>
      <c r="Z76" s="39" t="s">
        <v>401</v>
      </c>
      <c r="AA76" s="39" t="s">
        <v>401</v>
      </c>
      <c r="AB76" s="39" t="s">
        <v>401</v>
      </c>
      <c r="AC76" s="39" t="s">
        <v>401</v>
      </c>
      <c r="AD76" s="39">
        <v>1.5468100000000002E-5</v>
      </c>
      <c r="AE76" s="26"/>
      <c r="AF76" s="40" t="s">
        <v>399</v>
      </c>
      <c r="AG76" s="40" t="s">
        <v>399</v>
      </c>
      <c r="AH76" s="40" t="s">
        <v>399</v>
      </c>
      <c r="AI76" s="40" t="s">
        <v>399</v>
      </c>
      <c r="AJ76" s="40" t="s">
        <v>399</v>
      </c>
      <c r="AK76" s="40" t="s">
        <v>408</v>
      </c>
      <c r="AL76" s="45" t="s">
        <v>409</v>
      </c>
    </row>
    <row r="77" spans="1:38" s="6" customFormat="1" ht="26.25" customHeight="1" thickBot="1">
      <c r="A77" s="37" t="s">
        <v>44</v>
      </c>
      <c r="B77" s="37" t="s">
        <v>182</v>
      </c>
      <c r="C77" s="37" t="s">
        <v>183</v>
      </c>
      <c r="D77" s="38"/>
      <c r="E77" s="39" t="s">
        <v>399</v>
      </c>
      <c r="F77" s="39" t="s">
        <v>399</v>
      </c>
      <c r="G77" s="39">
        <v>3.4290000000000004E-4</v>
      </c>
      <c r="H77" s="39" t="s">
        <v>399</v>
      </c>
      <c r="I77" s="39">
        <v>3.0480000000000003E-6</v>
      </c>
      <c r="J77" s="39">
        <v>3.3020000000000003E-6</v>
      </c>
      <c r="K77" s="39">
        <v>3.8099999999999999E-6</v>
      </c>
      <c r="L77" s="39" t="s">
        <v>399</v>
      </c>
      <c r="M77" s="39" t="s">
        <v>399</v>
      </c>
      <c r="N77" s="39">
        <v>5.0799999999999995E-5</v>
      </c>
      <c r="O77" s="39">
        <v>1.0159999999999999E-5</v>
      </c>
      <c r="P77" s="39">
        <v>1.0159999999999999E-5</v>
      </c>
      <c r="Q77" s="39">
        <v>7.6199999999999999E-6</v>
      </c>
      <c r="R77" s="39" t="s">
        <v>401</v>
      </c>
      <c r="S77" s="39" t="s">
        <v>401</v>
      </c>
      <c r="T77" s="39" t="s">
        <v>401</v>
      </c>
      <c r="U77" s="39" t="s">
        <v>401</v>
      </c>
      <c r="V77" s="39">
        <v>1.2699999999999999E-3</v>
      </c>
      <c r="W77" s="39">
        <v>1.2699999999999999E-3</v>
      </c>
      <c r="X77" s="39" t="s">
        <v>401</v>
      </c>
      <c r="Y77" s="39" t="s">
        <v>401</v>
      </c>
      <c r="Z77" s="39" t="s">
        <v>401</v>
      </c>
      <c r="AA77" s="39" t="s">
        <v>401</v>
      </c>
      <c r="AB77" s="39" t="s">
        <v>401</v>
      </c>
      <c r="AC77" s="39" t="s">
        <v>401</v>
      </c>
      <c r="AD77" s="39">
        <v>5.0800000000000005E-7</v>
      </c>
      <c r="AE77" s="26"/>
      <c r="AF77" s="40" t="s">
        <v>399</v>
      </c>
      <c r="AG77" s="40" t="s">
        <v>399</v>
      </c>
      <c r="AH77" s="40" t="s">
        <v>399</v>
      </c>
      <c r="AI77" s="40" t="s">
        <v>399</v>
      </c>
      <c r="AJ77" s="40" t="s">
        <v>399</v>
      </c>
      <c r="AK77" s="40"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26"/>
      <c r="AF78" s="40" t="s">
        <v>399</v>
      </c>
      <c r="AG78" s="40" t="s">
        <v>399</v>
      </c>
      <c r="AH78" s="40" t="s">
        <v>399</v>
      </c>
      <c r="AI78" s="40" t="s">
        <v>399</v>
      </c>
      <c r="AJ78" s="40" t="s">
        <v>399</v>
      </c>
      <c r="AK78" s="40"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396</v>
      </c>
    </row>
    <row r="82" spans="1:38" s="6" customFormat="1" ht="26.25" customHeight="1" thickBot="1">
      <c r="A82" s="37" t="s">
        <v>196</v>
      </c>
      <c r="B82" s="37" t="s">
        <v>197</v>
      </c>
      <c r="C82" s="43" t="s">
        <v>198</v>
      </c>
      <c r="D82" s="38"/>
      <c r="E82" s="39" t="s">
        <v>399</v>
      </c>
      <c r="F82" s="123">
        <v>23.361806156579902</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134">
        <v>20095996</v>
      </c>
      <c r="AL82" s="125" t="s">
        <v>412</v>
      </c>
    </row>
    <row r="83" spans="1:38" s="6" customFormat="1" ht="26.25" customHeight="1" thickBot="1">
      <c r="A83" s="37" t="s">
        <v>44</v>
      </c>
      <c r="B83" s="48" t="s">
        <v>199</v>
      </c>
      <c r="C83" s="43" t="s">
        <v>200</v>
      </c>
      <c r="D83" s="38"/>
      <c r="E83" s="39" t="s">
        <v>399</v>
      </c>
      <c r="F83" s="39">
        <v>2.5198656000000003E-2</v>
      </c>
      <c r="G83" s="39" t="s">
        <v>399</v>
      </c>
      <c r="H83" s="39" t="s">
        <v>399</v>
      </c>
      <c r="I83" s="39">
        <v>0.15749160000000001</v>
      </c>
      <c r="J83" s="39">
        <v>3.149832</v>
      </c>
      <c r="K83" s="39">
        <v>23.623740000000002</v>
      </c>
      <c r="L83" s="39">
        <v>8.9770212000000009E-3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2.1255000000000002E-5</v>
      </c>
      <c r="G84" s="39" t="s">
        <v>399</v>
      </c>
      <c r="H84" s="39" t="s">
        <v>399</v>
      </c>
      <c r="I84" s="39">
        <v>1.308E-5</v>
      </c>
      <c r="J84" s="39">
        <v>6.5400000000000004E-5</v>
      </c>
      <c r="K84" s="39">
        <v>2.6160000000000002E-4</v>
      </c>
      <c r="L84" s="39">
        <v>1.7004E-9</v>
      </c>
      <c r="M84" s="39">
        <v>1.5532500000000001E-6</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t="s">
        <v>408</v>
      </c>
      <c r="AL84" s="45" t="s">
        <v>37</v>
      </c>
    </row>
    <row r="85" spans="1:38" s="6" customFormat="1" ht="26.25" customHeight="1" thickBot="1">
      <c r="A85" s="37" t="s">
        <v>196</v>
      </c>
      <c r="B85" s="37" t="s">
        <v>203</v>
      </c>
      <c r="C85" s="43" t="s">
        <v>380</v>
      </c>
      <c r="D85" s="38"/>
      <c r="E85" s="39" t="s">
        <v>399</v>
      </c>
      <c r="F85" s="201">
        <v>8.9729235200000002</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646</v>
      </c>
      <c r="AL85" s="45" t="s">
        <v>460</v>
      </c>
    </row>
    <row r="86" spans="1:38" s="6" customFormat="1" ht="26.25" customHeight="1" thickBot="1">
      <c r="A86" s="37" t="s">
        <v>196</v>
      </c>
      <c r="B86" s="37" t="s">
        <v>204</v>
      </c>
      <c r="C86" s="43" t="s">
        <v>205</v>
      </c>
      <c r="D86" s="38"/>
      <c r="E86" s="39" t="s">
        <v>399</v>
      </c>
      <c r="F86" s="39">
        <v>5.2699118</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11.456329999999999</v>
      </c>
      <c r="AL86" s="45" t="s">
        <v>206</v>
      </c>
    </row>
    <row r="87" spans="1:38" s="6" customFormat="1" ht="26.25" customHeight="1" thickBot="1">
      <c r="A87" s="37" t="s">
        <v>196</v>
      </c>
      <c r="B87" s="37" t="s">
        <v>207</v>
      </c>
      <c r="C87" s="43" t="s">
        <v>208</v>
      </c>
      <c r="D87" s="38"/>
      <c r="E87" s="39" t="s">
        <v>399</v>
      </c>
      <c r="F87" s="51">
        <v>0.1679032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0.41975800000000002</v>
      </c>
      <c r="AL87" s="45" t="s">
        <v>206</v>
      </c>
    </row>
    <row r="88" spans="1:38" s="6" customFormat="1" ht="26.25" customHeight="1" thickBot="1">
      <c r="A88" s="37" t="s">
        <v>196</v>
      </c>
      <c r="B88" s="37" t="s">
        <v>209</v>
      </c>
      <c r="C88" s="43" t="s">
        <v>210</v>
      </c>
      <c r="D88" s="38"/>
      <c r="E88" s="39" t="s">
        <v>399</v>
      </c>
      <c r="F88" s="39">
        <v>10.124418942</v>
      </c>
      <c r="G88" s="39" t="s">
        <v>399</v>
      </c>
      <c r="H88" s="39" t="s">
        <v>399</v>
      </c>
      <c r="I88" s="39" t="s">
        <v>399</v>
      </c>
      <c r="J88" s="39" t="s">
        <v>399</v>
      </c>
      <c r="K88" s="39">
        <v>2.1600000000000001E-2</v>
      </c>
      <c r="L88" s="39" t="s">
        <v>401</v>
      </c>
      <c r="M88" s="39" t="s">
        <v>399</v>
      </c>
      <c r="N88" s="39" t="s">
        <v>399</v>
      </c>
      <c r="O88" s="39">
        <v>5.4E-6</v>
      </c>
      <c r="P88" s="39" t="s">
        <v>399</v>
      </c>
      <c r="Q88" s="39">
        <v>2.6999999999999999E-5</v>
      </c>
      <c r="R88" s="39">
        <v>3.2400000000000001E-4</v>
      </c>
      <c r="S88" s="39" t="s">
        <v>401</v>
      </c>
      <c r="T88" s="39">
        <v>2.7000000000000001E-3</v>
      </c>
      <c r="U88" s="39">
        <v>2.6999999999999999E-5</v>
      </c>
      <c r="V88" s="39" t="s">
        <v>401</v>
      </c>
      <c r="W88" s="39" t="s">
        <v>401</v>
      </c>
      <c r="X88" s="39">
        <v>0.13769999999999999</v>
      </c>
      <c r="Y88" s="39" t="s">
        <v>401</v>
      </c>
      <c r="Z88" s="39" t="s">
        <v>401</v>
      </c>
      <c r="AA88" s="39" t="s">
        <v>401</v>
      </c>
      <c r="AB88" s="39">
        <v>0.13769999999999999</v>
      </c>
      <c r="AC88" s="39" t="s">
        <v>401</v>
      </c>
      <c r="AD88" s="39" t="s">
        <v>401</v>
      </c>
      <c r="AE88" s="26"/>
      <c r="AF88" s="40" t="s">
        <v>399</v>
      </c>
      <c r="AG88" s="40" t="s">
        <v>399</v>
      </c>
      <c r="AH88" s="40" t="s">
        <v>399</v>
      </c>
      <c r="AI88" s="40" t="s">
        <v>399</v>
      </c>
      <c r="AJ88" s="40" t="s">
        <v>399</v>
      </c>
      <c r="AK88" s="40" t="s">
        <v>605</v>
      </c>
      <c r="AL88" s="45" t="s">
        <v>460</v>
      </c>
    </row>
    <row r="89" spans="1:38" s="6" customFormat="1" ht="26.25" customHeight="1" thickBot="1">
      <c r="A89" s="37" t="s">
        <v>196</v>
      </c>
      <c r="B89" s="37" t="s">
        <v>211</v>
      </c>
      <c r="C89" s="43" t="s">
        <v>212</v>
      </c>
      <c r="D89" s="38"/>
      <c r="E89" s="39" t="s">
        <v>399</v>
      </c>
      <c r="F89" s="39">
        <v>1.2319979999999999</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3.2410369999999999</v>
      </c>
      <c r="AL89" s="45" t="s">
        <v>461</v>
      </c>
    </row>
    <row r="90" spans="1:38" s="52" customFormat="1" ht="26.25" customHeight="1" thickBot="1">
      <c r="A90" s="37" t="s">
        <v>196</v>
      </c>
      <c r="B90" s="37" t="s">
        <v>213</v>
      </c>
      <c r="C90" s="43" t="s">
        <v>214</v>
      </c>
      <c r="D90" s="38"/>
      <c r="E90" s="39" t="s">
        <v>401</v>
      </c>
      <c r="F90" s="39">
        <v>5.1635781999999999</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465</v>
      </c>
      <c r="AL90" s="45" t="s">
        <v>462</v>
      </c>
    </row>
    <row r="91" spans="1:38" s="6" customFormat="1" ht="26.25" customHeight="1" thickBot="1">
      <c r="A91" s="37" t="s">
        <v>196</v>
      </c>
      <c r="B91" s="37" t="s">
        <v>381</v>
      </c>
      <c r="C91" s="37" t="s">
        <v>215</v>
      </c>
      <c r="D91" s="38"/>
      <c r="E91" s="39">
        <v>4.4951962060000003E-2</v>
      </c>
      <c r="F91" s="39">
        <v>0.95872190000000002</v>
      </c>
      <c r="G91" s="39">
        <v>1.9675028200000001E-3</v>
      </c>
      <c r="H91" s="39">
        <v>0.10324871319999999</v>
      </c>
      <c r="I91" s="39">
        <v>0.70557705853999997</v>
      </c>
      <c r="J91" s="39">
        <v>0.73683559671999999</v>
      </c>
      <c r="K91" s="39">
        <v>0.74329187252999995</v>
      </c>
      <c r="L91" s="39">
        <v>3.022823772E-3</v>
      </c>
      <c r="M91" s="39">
        <v>1.3755025214499998</v>
      </c>
      <c r="N91" s="39">
        <v>0.51076894400000006</v>
      </c>
      <c r="O91" s="39">
        <v>0.13531192988000001</v>
      </c>
      <c r="P91" s="39">
        <v>3.7134987E-5</v>
      </c>
      <c r="Q91" s="39">
        <v>8.6648303000000002E-4</v>
      </c>
      <c r="R91" s="39">
        <v>1.01632596E-2</v>
      </c>
      <c r="S91" s="39">
        <v>0.42360972720000006</v>
      </c>
      <c r="T91" s="39">
        <v>8.6718591600000006E-2</v>
      </c>
      <c r="U91" s="39" t="s">
        <v>401</v>
      </c>
      <c r="V91" s="39">
        <v>0.23656152160000002</v>
      </c>
      <c r="W91" s="39">
        <v>2.4879207999999996E-3</v>
      </c>
      <c r="X91" s="39">
        <v>2.7615920879999999E-3</v>
      </c>
      <c r="Y91" s="39">
        <v>1.1195643599999998E-3</v>
      </c>
      <c r="Z91" s="39">
        <v>1.1195643599999998E-3</v>
      </c>
      <c r="AA91" s="39">
        <v>1.1195643599999998E-3</v>
      </c>
      <c r="AB91" s="39">
        <v>6.1202851679999989E-3</v>
      </c>
      <c r="AC91" s="39" t="s">
        <v>401</v>
      </c>
      <c r="AD91" s="39" t="s">
        <v>401</v>
      </c>
      <c r="AE91" s="26"/>
      <c r="AF91" s="40" t="s">
        <v>399</v>
      </c>
      <c r="AG91" s="40" t="s">
        <v>399</v>
      </c>
      <c r="AH91" s="40" t="s">
        <v>399</v>
      </c>
      <c r="AI91" s="40" t="s">
        <v>399</v>
      </c>
      <c r="AJ91" s="40" t="s">
        <v>399</v>
      </c>
      <c r="AK91" s="40" t="s">
        <v>474</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26"/>
      <c r="AF92" s="40" t="s">
        <v>399</v>
      </c>
      <c r="AG92" s="40" t="s">
        <v>399</v>
      </c>
      <c r="AH92" s="40" t="s">
        <v>399</v>
      </c>
      <c r="AI92" s="40" t="s">
        <v>399</v>
      </c>
      <c r="AJ92" s="40" t="s">
        <v>399</v>
      </c>
      <c r="AK92" s="40" t="s">
        <v>406</v>
      </c>
      <c r="AL92" s="45" t="s">
        <v>218</v>
      </c>
    </row>
    <row r="93" spans="1:38" s="6" customFormat="1" ht="26.25" customHeight="1" thickBot="1">
      <c r="A93" s="37" t="s">
        <v>44</v>
      </c>
      <c r="B93" s="37" t="s">
        <v>219</v>
      </c>
      <c r="C93" s="37" t="s">
        <v>382</v>
      </c>
      <c r="D93" s="46"/>
      <c r="E93" s="39" t="s">
        <v>399</v>
      </c>
      <c r="F93" s="39">
        <v>9.4130336594579997</v>
      </c>
      <c r="G93" s="39" t="s">
        <v>399</v>
      </c>
      <c r="H93" s="39" t="s">
        <v>399</v>
      </c>
      <c r="I93" s="39" t="s">
        <v>401</v>
      </c>
      <c r="J93" s="39">
        <v>4.2606655200000003E-2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690</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4.5430349999999997</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5145</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0.68801675955999997</v>
      </c>
      <c r="F99" s="39">
        <v>14.64574</v>
      </c>
      <c r="G99" s="39" t="s">
        <v>399</v>
      </c>
      <c r="H99" s="39">
        <v>13.683330382091194</v>
      </c>
      <c r="I99" s="39">
        <v>0.23333780712329</v>
      </c>
      <c r="J99" s="39">
        <v>0.35854345972603002</v>
      </c>
      <c r="K99" s="39">
        <v>0.78538091178082003</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1154.0419999999999</v>
      </c>
      <c r="AL99" s="45" t="s">
        <v>416</v>
      </c>
    </row>
    <row r="100" spans="1:38" s="6" customFormat="1" ht="26.25" customHeight="1" thickBot="1">
      <c r="A100" s="37" t="s">
        <v>229</v>
      </c>
      <c r="B100" s="37" t="s">
        <v>232</v>
      </c>
      <c r="C100" s="37" t="s">
        <v>385</v>
      </c>
      <c r="D100" s="46"/>
      <c r="E100" s="39">
        <v>0.14000418964</v>
      </c>
      <c r="F100" s="39">
        <v>6.0002199999999997</v>
      </c>
      <c r="G100" s="39" t="s">
        <v>399</v>
      </c>
      <c r="H100" s="39">
        <v>6.4196373565470211</v>
      </c>
      <c r="I100" s="39">
        <v>7.2229275616437993E-2</v>
      </c>
      <c r="J100" s="39">
        <v>0.10834391342466</v>
      </c>
      <c r="K100" s="39">
        <v>0.23675151452054999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813.69399999999996</v>
      </c>
      <c r="AL100" s="45" t="s">
        <v>416</v>
      </c>
    </row>
    <row r="101" spans="1:38" s="6" customFormat="1" ht="26.25" customHeight="1" thickBot="1">
      <c r="A101" s="37" t="s">
        <v>229</v>
      </c>
      <c r="B101" s="37" t="s">
        <v>233</v>
      </c>
      <c r="C101" s="37" t="s">
        <v>234</v>
      </c>
      <c r="D101" s="46"/>
      <c r="E101" s="39">
        <v>0.10240120799999999</v>
      </c>
      <c r="F101" s="39">
        <v>1.4704392641918</v>
      </c>
      <c r="G101" s="39" t="s">
        <v>399</v>
      </c>
      <c r="H101" s="39">
        <v>4.1457147832355004</v>
      </c>
      <c r="I101" s="39">
        <v>1.4027562739726E-2</v>
      </c>
      <c r="J101" s="39">
        <v>4.2082688219178002E-2</v>
      </c>
      <c r="K101" s="39">
        <v>9.8192939178082E-2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8533.4339999999993</v>
      </c>
      <c r="AL101" s="45" t="s">
        <v>416</v>
      </c>
    </row>
    <row r="102" spans="1:38" s="6" customFormat="1" ht="26.25" customHeight="1" thickBot="1">
      <c r="A102" s="37" t="s">
        <v>229</v>
      </c>
      <c r="B102" s="37" t="s">
        <v>235</v>
      </c>
      <c r="C102" s="37" t="s">
        <v>364</v>
      </c>
      <c r="D102" s="46"/>
      <c r="E102" s="39">
        <v>0.1354744913108</v>
      </c>
      <c r="F102" s="39">
        <v>3.3942712639999999</v>
      </c>
      <c r="G102" s="39" t="s">
        <v>399</v>
      </c>
      <c r="H102" s="54">
        <v>23.483161471996766</v>
      </c>
      <c r="I102" s="39">
        <v>3.3705138000000003E-2</v>
      </c>
      <c r="J102" s="39">
        <v>0.76234924999999998</v>
      </c>
      <c r="K102" s="39">
        <v>5.4683335800000004</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5363.7969999999996</v>
      </c>
      <c r="AL102" s="45" t="s">
        <v>416</v>
      </c>
    </row>
    <row r="103" spans="1:38" s="6" customFormat="1" ht="26.25" customHeight="1" thickBot="1">
      <c r="A103" s="37" t="s">
        <v>229</v>
      </c>
      <c r="B103" s="37" t="s">
        <v>236</v>
      </c>
      <c r="C103" s="37" t="s">
        <v>237</v>
      </c>
      <c r="D103" s="46"/>
      <c r="E103" s="39">
        <v>1.759849E-3</v>
      </c>
      <c r="F103" s="39">
        <v>9.3367497635616997E-2</v>
      </c>
      <c r="G103" s="39" t="s">
        <v>399</v>
      </c>
      <c r="H103" s="39">
        <v>9.1172900000000001E-2</v>
      </c>
      <c r="I103" s="39">
        <v>5.7509506849314999E-3</v>
      </c>
      <c r="J103" s="39">
        <v>8.7571294520548005E-3</v>
      </c>
      <c r="K103" s="39">
        <v>1.8951996575341998E-2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21.202999999999999</v>
      </c>
      <c r="AL103" s="45" t="s">
        <v>416</v>
      </c>
    </row>
    <row r="104" spans="1:38" s="6" customFormat="1" ht="26.25" customHeight="1" thickBot="1">
      <c r="A104" s="37" t="s">
        <v>229</v>
      </c>
      <c r="B104" s="37" t="s">
        <v>238</v>
      </c>
      <c r="C104" s="37" t="s">
        <v>239</v>
      </c>
      <c r="D104" s="46"/>
      <c r="E104" s="39">
        <v>1.4833716E-2</v>
      </c>
      <c r="F104" s="39">
        <v>0.67304430322191999</v>
      </c>
      <c r="G104" s="39" t="s">
        <v>399</v>
      </c>
      <c r="H104" s="39">
        <v>0.49445719999999999</v>
      </c>
      <c r="I104" s="39">
        <v>2.032015890411E-3</v>
      </c>
      <c r="J104" s="39">
        <v>6.0960476712329003E-3</v>
      </c>
      <c r="K104" s="39">
        <v>1.4224111232877E-2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1236.143</v>
      </c>
      <c r="AL104" s="45" t="s">
        <v>416</v>
      </c>
    </row>
    <row r="105" spans="1:38" s="6" customFormat="1" ht="26.25" customHeight="1" thickBot="1">
      <c r="A105" s="37" t="s">
        <v>229</v>
      </c>
      <c r="B105" s="37" t="s">
        <v>240</v>
      </c>
      <c r="C105" s="37" t="s">
        <v>241</v>
      </c>
      <c r="D105" s="46"/>
      <c r="E105" s="39">
        <v>0.14909500000000001</v>
      </c>
      <c r="F105" s="54">
        <v>2.5495245</v>
      </c>
      <c r="G105" s="39" t="s">
        <v>399</v>
      </c>
      <c r="H105" s="39">
        <v>4.1746600000000003</v>
      </c>
      <c r="I105" s="39">
        <v>4.1174728767122998E-2</v>
      </c>
      <c r="J105" s="39">
        <v>6.4703145205478999E-2</v>
      </c>
      <c r="K105" s="39">
        <v>0.14117049863014</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596.38</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0.63649392800000004</v>
      </c>
      <c r="F107" s="39">
        <v>1.9694440947739</v>
      </c>
      <c r="G107" s="39" t="s">
        <v>399</v>
      </c>
      <c r="H107" s="39">
        <v>5.0983947429608003</v>
      </c>
      <c r="I107" s="39">
        <v>0.136391556</v>
      </c>
      <c r="J107" s="39">
        <v>1.81855408</v>
      </c>
      <c r="K107" s="39">
        <v>8.6381318799999995</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45463.851999999999</v>
      </c>
      <c r="AL107" s="45" t="s">
        <v>416</v>
      </c>
    </row>
    <row r="108" spans="1:38" s="6" customFormat="1" ht="26.25" customHeight="1" thickBot="1">
      <c r="A108" s="37" t="s">
        <v>229</v>
      </c>
      <c r="B108" s="37" t="s">
        <v>245</v>
      </c>
      <c r="C108" s="37" t="s">
        <v>360</v>
      </c>
      <c r="D108" s="46"/>
      <c r="E108" s="39">
        <v>0.92688213600000002</v>
      </c>
      <c r="F108" s="39">
        <v>3.22716</v>
      </c>
      <c r="G108" s="39" t="s">
        <v>399</v>
      </c>
      <c r="H108" s="39">
        <v>4.4642426400000002</v>
      </c>
      <c r="I108" s="39">
        <v>6.8657936000000003E-2</v>
      </c>
      <c r="J108" s="39">
        <v>0.68657935999999997</v>
      </c>
      <c r="K108" s="39">
        <v>1.3731587199999999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34328.968000000001</v>
      </c>
      <c r="AL108" s="45" t="s">
        <v>416</v>
      </c>
    </row>
    <row r="109" spans="1:38" s="6" customFormat="1" ht="26.25" customHeight="1" thickBot="1">
      <c r="A109" s="37" t="s">
        <v>229</v>
      </c>
      <c r="B109" s="37" t="s">
        <v>246</v>
      </c>
      <c r="C109" s="37" t="s">
        <v>361</v>
      </c>
      <c r="D109" s="46"/>
      <c r="E109" s="39">
        <v>4.9823100000000002E-4</v>
      </c>
      <c r="F109" s="39">
        <v>9.023517E-3</v>
      </c>
      <c r="G109" s="39" t="s">
        <v>399</v>
      </c>
      <c r="H109" s="39">
        <v>1.033368E-2</v>
      </c>
      <c r="I109" s="39">
        <v>3.6905999999999999E-4</v>
      </c>
      <c r="J109" s="39">
        <v>2.0298299999999998E-3</v>
      </c>
      <c r="K109" s="39">
        <v>2.0298299999999998E-3</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18.452999999999999</v>
      </c>
      <c r="AL109" s="45" t="s">
        <v>416</v>
      </c>
    </row>
    <row r="110" spans="1:38" s="6" customFormat="1" ht="26.25" customHeight="1" thickBot="1">
      <c r="A110" s="37" t="s">
        <v>229</v>
      </c>
      <c r="B110" s="37" t="s">
        <v>247</v>
      </c>
      <c r="C110" s="37" t="s">
        <v>362</v>
      </c>
      <c r="D110" s="46"/>
      <c r="E110" s="39">
        <v>6.6831599999999996E-4</v>
      </c>
      <c r="F110" s="39">
        <v>1.4854842E-2</v>
      </c>
      <c r="G110" s="39" t="s">
        <v>399</v>
      </c>
      <c r="H110" s="39">
        <v>8.5581000000000008E-3</v>
      </c>
      <c r="I110" s="39">
        <v>6.0756000000000004E-4</v>
      </c>
      <c r="J110" s="39">
        <v>4.2529200000000003E-3</v>
      </c>
      <c r="K110" s="39">
        <v>4.2529200000000003E-3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30.378</v>
      </c>
      <c r="AL110" s="45" t="s">
        <v>416</v>
      </c>
    </row>
    <row r="111" spans="1:38" s="6" customFormat="1" ht="26.25" customHeight="1" thickBot="1">
      <c r="A111" s="37" t="s">
        <v>229</v>
      </c>
      <c r="B111" s="37" t="s">
        <v>248</v>
      </c>
      <c r="C111" s="37" t="s">
        <v>356</v>
      </c>
      <c r="D111" s="46"/>
      <c r="E111" s="39">
        <v>2.7645099999999999E-4</v>
      </c>
      <c r="F111" s="39">
        <v>1.6310609E-2</v>
      </c>
      <c r="G111" s="39" t="s">
        <v>399</v>
      </c>
      <c r="H111" s="39">
        <v>5.5290199999999999E-3</v>
      </c>
      <c r="I111" s="39">
        <v>1.1058039999999999E-3</v>
      </c>
      <c r="J111" s="39">
        <v>2.2116079999999999E-3</v>
      </c>
      <c r="K111" s="39">
        <v>4.9761179999999999E-3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276.45100000000002</v>
      </c>
      <c r="AL111" s="45" t="s">
        <v>416</v>
      </c>
    </row>
    <row r="112" spans="1:38" s="6" customFormat="1" ht="26.25" customHeight="1" thickBot="1">
      <c r="A112" s="37" t="s">
        <v>249</v>
      </c>
      <c r="B112" s="37" t="s">
        <v>250</v>
      </c>
      <c r="C112" s="37" t="s">
        <v>251</v>
      </c>
      <c r="D112" s="38"/>
      <c r="E112" s="40">
        <v>12.533320000000002</v>
      </c>
      <c r="F112" s="39" t="s">
        <v>399</v>
      </c>
      <c r="G112" s="39" t="s">
        <v>399</v>
      </c>
      <c r="H112" s="40">
        <v>22.192599129844968</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313.33300000000003</v>
      </c>
      <c r="AL112" s="45" t="s">
        <v>417</v>
      </c>
    </row>
    <row r="113" spans="1:38" s="6" customFormat="1" ht="26.25" customHeight="1" thickBot="1">
      <c r="A113" s="37" t="s">
        <v>249</v>
      </c>
      <c r="B113" s="48" t="s">
        <v>252</v>
      </c>
      <c r="C113" s="48" t="s">
        <v>253</v>
      </c>
      <c r="D113" s="38"/>
      <c r="E113" s="39">
        <v>8.7918449508990992</v>
      </c>
      <c r="F113" s="39">
        <v>16.815350000000002</v>
      </c>
      <c r="G113" s="39" t="s">
        <v>399</v>
      </c>
      <c r="H113" s="54">
        <v>45.571298063988273</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219796123.77247751</v>
      </c>
      <c r="AL113" s="45" t="s">
        <v>418</v>
      </c>
    </row>
    <row r="114" spans="1:38" s="6" customFormat="1" ht="26.25" customHeight="1" thickBot="1">
      <c r="A114" s="37" t="s">
        <v>249</v>
      </c>
      <c r="B114" s="48" t="s">
        <v>254</v>
      </c>
      <c r="C114" s="48" t="s">
        <v>365</v>
      </c>
      <c r="D114" s="38"/>
      <c r="E114" s="39">
        <v>1.7137547999999999E-2</v>
      </c>
      <c r="F114" s="39" t="s">
        <v>399</v>
      </c>
      <c r="G114" s="39" t="s">
        <v>399</v>
      </c>
      <c r="H114" s="39">
        <v>5.8267662999999997E-2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8568.7739999999994</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0.64578000000000002</v>
      </c>
      <c r="G116" s="39" t="s">
        <v>399</v>
      </c>
      <c r="H116" s="39">
        <v>19.020588524157198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0.44801471999999998</v>
      </c>
      <c r="J119" s="39">
        <v>11.648382720000001</v>
      </c>
      <c r="K119" s="39">
        <v>11.648382720000001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7466912</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4.4717123599999997</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7466912</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9.2999483034927489E-3</v>
      </c>
      <c r="F123" s="39">
        <v>1.8339521339451256E-2</v>
      </c>
      <c r="G123" s="39">
        <v>1.2687985846120929E-3</v>
      </c>
      <c r="H123" s="39">
        <v>1.1365936469298048E-2</v>
      </c>
      <c r="I123" s="39">
        <v>2.8040929921543212E-2</v>
      </c>
      <c r="J123" s="39">
        <v>2.9125232939445935E-2</v>
      </c>
      <c r="K123" s="39">
        <v>2.9598813625666687E-2</v>
      </c>
      <c r="L123" s="39">
        <v>3.366129550375479E-3</v>
      </c>
      <c r="M123" s="39">
        <v>0.2291948432743805</v>
      </c>
      <c r="N123" s="39">
        <v>1.5052300821983349E-4</v>
      </c>
      <c r="O123" s="39">
        <v>1.1843041759912721E-3</v>
      </c>
      <c r="P123" s="39">
        <v>2.7632458539494312E-4</v>
      </c>
      <c r="Q123" s="39">
        <v>5.1077537020847535E-5</v>
      </c>
      <c r="R123" s="39">
        <v>4.5962051576047008E-4</v>
      </c>
      <c r="S123" s="39">
        <v>2.6621231304586841E-4</v>
      </c>
      <c r="T123" s="39">
        <v>1.8322846858142539E-4</v>
      </c>
      <c r="U123" s="39">
        <v>1.258961774050342E-4</v>
      </c>
      <c r="V123" s="39">
        <v>3.5783683052255971E-3</v>
      </c>
      <c r="W123" s="39" t="s">
        <v>399</v>
      </c>
      <c r="X123" s="39">
        <v>2.4719580165241305E-2</v>
      </c>
      <c r="Y123" s="39">
        <v>1.3555022898258173E-2</v>
      </c>
      <c r="Z123" s="39">
        <v>7.8647440104980728E-3</v>
      </c>
      <c r="AA123" s="39">
        <v>8.5772689292920486E-3</v>
      </c>
      <c r="AB123" s="39">
        <v>5.47166160032896E-2</v>
      </c>
      <c r="AC123" s="39" t="s">
        <v>399</v>
      </c>
      <c r="AD123" s="39" t="s">
        <v>399</v>
      </c>
      <c r="AE123" s="26"/>
      <c r="AF123" s="40" t="s">
        <v>399</v>
      </c>
      <c r="AG123" s="40" t="s">
        <v>399</v>
      </c>
      <c r="AH123" s="40" t="s">
        <v>399</v>
      </c>
      <c r="AI123" s="40" t="s">
        <v>399</v>
      </c>
      <c r="AJ123" s="40" t="s">
        <v>399</v>
      </c>
      <c r="AK123" s="44">
        <v>807109.94483823632</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1.3872699154307999</v>
      </c>
      <c r="G125" s="39" t="s">
        <v>399</v>
      </c>
      <c r="H125" s="39" t="s">
        <v>401</v>
      </c>
      <c r="I125" s="39">
        <v>1.9082309399999999E-4</v>
      </c>
      <c r="J125" s="39">
        <v>1.266371442E-3</v>
      </c>
      <c r="K125" s="39">
        <v>2.6773058340000002E-3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527</v>
      </c>
      <c r="AL125" s="45" t="s">
        <v>420</v>
      </c>
    </row>
    <row r="126" spans="1:38" s="6" customFormat="1" ht="26.25" customHeight="1" thickBot="1">
      <c r="A126" s="37" t="s">
        <v>274</v>
      </c>
      <c r="B126" s="37" t="s">
        <v>277</v>
      </c>
      <c r="C126" s="37" t="s">
        <v>278</v>
      </c>
      <c r="D126" s="38"/>
      <c r="E126" s="39" t="s">
        <v>401</v>
      </c>
      <c r="F126" s="39" t="s">
        <v>401</v>
      </c>
      <c r="G126" s="39" t="s">
        <v>401</v>
      </c>
      <c r="H126" s="39">
        <v>3.6227999999999998E-3</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v>15.095000000000001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1.3044296524917899E-3</v>
      </c>
      <c r="F129" s="39">
        <v>1.1095148768321E-2</v>
      </c>
      <c r="G129" s="39">
        <v>7.04691881231196E-5</v>
      </c>
      <c r="H129" s="39" t="s">
        <v>401</v>
      </c>
      <c r="I129" s="39">
        <v>5.9973777126059199E-6</v>
      </c>
      <c r="J129" s="39">
        <v>1.0495410997060401E-5</v>
      </c>
      <c r="K129" s="39">
        <v>1.49934442815148E-5</v>
      </c>
      <c r="L129" s="39">
        <v>2.09908219941207E-7</v>
      </c>
      <c r="M129" s="39">
        <v>1.0495410997060401E-4</v>
      </c>
      <c r="N129" s="39">
        <v>1.9491477565969199E-3</v>
      </c>
      <c r="O129" s="39">
        <v>1.49934442815148E-4</v>
      </c>
      <c r="P129" s="39">
        <v>8.3963287976482906E-5</v>
      </c>
      <c r="Q129" s="39">
        <v>2.39895108504237E-5</v>
      </c>
      <c r="R129" s="39" t="s">
        <v>401</v>
      </c>
      <c r="S129" s="39" t="s">
        <v>401</v>
      </c>
      <c r="T129" s="39">
        <v>2.0990821994120701E-4</v>
      </c>
      <c r="U129" s="39" t="s">
        <v>401</v>
      </c>
      <c r="V129" s="39" t="s">
        <v>401</v>
      </c>
      <c r="W129" s="39">
        <v>0.52477054985301796</v>
      </c>
      <c r="X129" s="39" t="s">
        <v>401</v>
      </c>
      <c r="Y129" s="39" t="s">
        <v>401</v>
      </c>
      <c r="Z129" s="39" t="s">
        <v>401</v>
      </c>
      <c r="AA129" s="39" t="s">
        <v>401</v>
      </c>
      <c r="AB129" s="39">
        <v>2.99868885630296E-5</v>
      </c>
      <c r="AC129" s="39">
        <v>2.9986888563029602E-3</v>
      </c>
      <c r="AD129" s="39" t="s">
        <v>401</v>
      </c>
      <c r="AE129" s="26"/>
      <c r="AF129" s="40" t="s">
        <v>399</v>
      </c>
      <c r="AG129" s="40" t="s">
        <v>399</v>
      </c>
      <c r="AH129" s="40" t="s">
        <v>399</v>
      </c>
      <c r="AI129" s="40" t="s">
        <v>399</v>
      </c>
      <c r="AJ129" s="40" t="s">
        <v>399</v>
      </c>
      <c r="AK129" s="40">
        <v>1.4993444281514801</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9.2373119999999993E-3</v>
      </c>
      <c r="F131" s="39">
        <v>3.5922879999999999E-3</v>
      </c>
      <c r="G131" s="39">
        <v>4.5160192E-4</v>
      </c>
      <c r="H131" s="39" t="s">
        <v>401</v>
      </c>
      <c r="I131" s="39" t="s">
        <v>401</v>
      </c>
      <c r="J131" s="39" t="s">
        <v>401</v>
      </c>
      <c r="K131" s="39">
        <v>1.1803231999999999E-3</v>
      </c>
      <c r="L131" s="39">
        <v>2.71474336E-5</v>
      </c>
      <c r="M131" s="39">
        <v>7.6977599999999997E-3</v>
      </c>
      <c r="N131" s="39">
        <v>1.8474623999999999E-3</v>
      </c>
      <c r="O131" s="39">
        <v>6.1582080000000005E-4</v>
      </c>
      <c r="P131" s="39">
        <v>8.3135808000000099E-3</v>
      </c>
      <c r="Q131" s="39">
        <v>5.1318400000000101E-6</v>
      </c>
      <c r="R131" s="39">
        <v>8.2109440000000095E-5</v>
      </c>
      <c r="S131" s="39">
        <v>1.26243264E-2</v>
      </c>
      <c r="T131" s="39">
        <v>1.539552E-3</v>
      </c>
      <c r="U131" s="39" t="s">
        <v>401</v>
      </c>
      <c r="V131" s="39" t="s">
        <v>401</v>
      </c>
      <c r="W131" s="39">
        <v>14.369152</v>
      </c>
      <c r="X131" s="39" t="s">
        <v>401</v>
      </c>
      <c r="Y131" s="39" t="s">
        <v>401</v>
      </c>
      <c r="Z131" s="39" t="s">
        <v>401</v>
      </c>
      <c r="AA131" s="39" t="s">
        <v>401</v>
      </c>
      <c r="AB131" s="39">
        <v>2.0527359999999999E-7</v>
      </c>
      <c r="AC131" s="39">
        <v>0.51318399999999997</v>
      </c>
      <c r="AD131" s="39">
        <v>0.1026368</v>
      </c>
      <c r="AE131" s="26"/>
      <c r="AF131" s="40" t="s">
        <v>399</v>
      </c>
      <c r="AG131" s="40" t="s">
        <v>399</v>
      </c>
      <c r="AH131" s="40" t="s">
        <v>399</v>
      </c>
      <c r="AI131" s="40" t="s">
        <v>399</v>
      </c>
      <c r="AJ131" s="40" t="s">
        <v>399</v>
      </c>
      <c r="AK131" s="40">
        <v>5.1318400000000004</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7.0454999999999997E-4</v>
      </c>
      <c r="F133" s="39">
        <v>1.1102E-5</v>
      </c>
      <c r="G133" s="39">
        <v>9.6502000000000005E-5</v>
      </c>
      <c r="H133" s="39" t="s">
        <v>399</v>
      </c>
      <c r="I133" s="39">
        <v>2.9633800000000001E-5</v>
      </c>
      <c r="J133" s="39">
        <v>2.9633800000000001E-5</v>
      </c>
      <c r="K133" s="39">
        <v>3.2930240000000001E-5</v>
      </c>
      <c r="L133" s="39" t="s">
        <v>401</v>
      </c>
      <c r="M133" s="39">
        <v>1.1956E-4</v>
      </c>
      <c r="N133" s="39">
        <v>2.5645619999999999E-5</v>
      </c>
      <c r="O133" s="39">
        <v>4.2956199999999997E-6</v>
      </c>
      <c r="P133" s="39">
        <v>1.27246E-3</v>
      </c>
      <c r="Q133" s="39">
        <v>1.162294E-5</v>
      </c>
      <c r="R133" s="39">
        <v>1.1580240000000001E-5</v>
      </c>
      <c r="S133" s="39">
        <v>1.0615219999999999E-5</v>
      </c>
      <c r="T133" s="39">
        <v>1.479982E-5</v>
      </c>
      <c r="U133" s="39">
        <v>1.6892119999999998E-5</v>
      </c>
      <c r="V133" s="39">
        <v>1.3674248000000001E-4</v>
      </c>
      <c r="W133" s="39">
        <v>2.3057999999999998E-5</v>
      </c>
      <c r="X133" s="39">
        <v>1.12728E-8</v>
      </c>
      <c r="Y133" s="39">
        <v>6.1573400000000002E-9</v>
      </c>
      <c r="Z133" s="39">
        <v>5.49976E-9</v>
      </c>
      <c r="AA133" s="39">
        <v>5.9694599999999998E-9</v>
      </c>
      <c r="AB133" s="39">
        <v>2.8899359999999999E-8</v>
      </c>
      <c r="AC133" s="39">
        <v>1.281E-4</v>
      </c>
      <c r="AD133" s="39">
        <v>3.5013999999999998E-4</v>
      </c>
      <c r="AE133" s="26"/>
      <c r="AF133" s="40" t="s">
        <v>399</v>
      </c>
      <c r="AG133" s="40" t="s">
        <v>399</v>
      </c>
      <c r="AH133" s="40" t="s">
        <v>399</v>
      </c>
      <c r="AI133" s="40" t="s">
        <v>399</v>
      </c>
      <c r="AJ133" s="40" t="s">
        <v>399</v>
      </c>
      <c r="AK133" s="40">
        <v>854</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0.41536595549999999</v>
      </c>
      <c r="F135" s="39">
        <v>0.16066041675000001</v>
      </c>
      <c r="G135" s="39">
        <v>1.436800475E-2</v>
      </c>
      <c r="H135" s="39" t="s">
        <v>401</v>
      </c>
      <c r="I135" s="39">
        <v>0.54729036274999998</v>
      </c>
      <c r="J135" s="39">
        <v>0.58908819474999996</v>
      </c>
      <c r="K135" s="39">
        <v>0.60606856399999998</v>
      </c>
      <c r="L135" s="39">
        <v>0.22986195235500001</v>
      </c>
      <c r="M135" s="39">
        <v>7.2924155017499999</v>
      </c>
      <c r="N135" s="39">
        <v>6.4002930250000006E-2</v>
      </c>
      <c r="O135" s="39">
        <v>1.30618225E-2</v>
      </c>
      <c r="P135" s="39" t="s">
        <v>401</v>
      </c>
      <c r="Q135" s="39">
        <v>5.3553472249999998E-2</v>
      </c>
      <c r="R135" s="39">
        <v>1.30618225E-3</v>
      </c>
      <c r="S135" s="39">
        <v>2.6123645000000001E-2</v>
      </c>
      <c r="T135" s="39" t="s">
        <v>401</v>
      </c>
      <c r="U135" s="39">
        <v>9.1432757500000007E-3</v>
      </c>
      <c r="V135" s="39">
        <v>2.2897374842499998</v>
      </c>
      <c r="W135" s="39">
        <v>1.30618225</v>
      </c>
      <c r="X135" s="39">
        <v>1.4368004750000001E-3</v>
      </c>
      <c r="Y135" s="39">
        <v>2.7429827249999999E-3</v>
      </c>
      <c r="Z135" s="39">
        <v>3.7879285249999999E-3</v>
      </c>
      <c r="AA135" s="39" t="s">
        <v>401</v>
      </c>
      <c r="AB135" s="39">
        <v>7.9677117249999999E-3</v>
      </c>
      <c r="AC135" s="39" t="s">
        <v>401</v>
      </c>
      <c r="AD135" s="39" t="s">
        <v>399</v>
      </c>
      <c r="AE135" s="26"/>
      <c r="AF135" s="40" t="s">
        <v>399</v>
      </c>
      <c r="AG135" s="40" t="s">
        <v>399</v>
      </c>
      <c r="AH135" s="40" t="s">
        <v>399</v>
      </c>
      <c r="AI135" s="40" t="s">
        <v>399</v>
      </c>
      <c r="AJ135" s="40" t="s">
        <v>399</v>
      </c>
      <c r="AK135" s="40">
        <v>130.618225</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2.2068299999999999E-2</v>
      </c>
      <c r="G138" s="39" t="s">
        <v>399</v>
      </c>
      <c r="H138" s="39">
        <v>11.694667200000001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568</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0.94595235099999997</v>
      </c>
      <c r="J139" s="39">
        <v>0.94595235099999997</v>
      </c>
      <c r="K139" s="39">
        <v>0.94595235099999997</v>
      </c>
      <c r="L139" s="39" t="s">
        <v>401</v>
      </c>
      <c r="M139" s="39" t="s">
        <v>401</v>
      </c>
      <c r="N139" s="39">
        <v>2.7628374999999999E-3</v>
      </c>
      <c r="O139" s="39">
        <v>5.572207E-3</v>
      </c>
      <c r="P139" s="39">
        <v>5.572207E-3</v>
      </c>
      <c r="Q139" s="39">
        <v>8.8329368999999994E-3</v>
      </c>
      <c r="R139" s="39">
        <v>8.4339250000000001E-3</v>
      </c>
      <c r="S139" s="39">
        <v>1.9609748100000001E-2</v>
      </c>
      <c r="T139" s="39" t="s">
        <v>401</v>
      </c>
      <c r="U139" s="39" t="s">
        <v>401</v>
      </c>
      <c r="V139" s="39" t="s">
        <v>401</v>
      </c>
      <c r="W139" s="39">
        <v>9.5067187999999998</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432</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1" t="s">
        <v>389</v>
      </c>
    </row>
    <row r="141" spans="1:38" s="141" customFormat="1" ht="37.5" customHeight="1" thickBot="1">
      <c r="A141" s="202"/>
      <c r="B141" s="203" t="s">
        <v>309</v>
      </c>
      <c r="C141" s="204" t="s">
        <v>498</v>
      </c>
      <c r="D141" s="202" t="s">
        <v>130</v>
      </c>
      <c r="E141" s="57">
        <f t="shared" ref="E141:AD141" si="0">SUM(E14:E140)</f>
        <v>258.73373272642385</v>
      </c>
      <c r="F141" s="57">
        <f t="shared" si="0"/>
        <v>272.29816377077026</v>
      </c>
      <c r="G141" s="57">
        <f t="shared" si="0"/>
        <v>327.33092237576773</v>
      </c>
      <c r="H141" s="57">
        <f t="shared" si="0"/>
        <v>172.14045486231262</v>
      </c>
      <c r="I141" s="57">
        <f t="shared" si="0"/>
        <v>119.12275370713181</v>
      </c>
      <c r="J141" s="57">
        <f t="shared" si="0"/>
        <v>156.87267632482383</v>
      </c>
      <c r="K141" s="57">
        <f t="shared" si="0"/>
        <v>286.00090246241456</v>
      </c>
      <c r="L141" s="57">
        <f t="shared" si="0"/>
        <v>13.887983312169984</v>
      </c>
      <c r="M141" s="57">
        <f t="shared" si="0"/>
        <v>1003.3765432428042</v>
      </c>
      <c r="N141" s="57">
        <f t="shared" si="0"/>
        <v>48.894845975978534</v>
      </c>
      <c r="O141" s="57">
        <f t="shared" si="0"/>
        <v>3.5431706080442256</v>
      </c>
      <c r="P141" s="57">
        <f t="shared" si="0"/>
        <v>2.8599596537012282</v>
      </c>
      <c r="Q141" s="57">
        <f t="shared" si="0"/>
        <v>5.9357690712749402</v>
      </c>
      <c r="R141" s="57">
        <f t="shared" si="0"/>
        <v>14.266501552008586</v>
      </c>
      <c r="S141" s="57">
        <f t="shared" si="0"/>
        <v>59.483325607061531</v>
      </c>
      <c r="T141" s="57">
        <f t="shared" si="0"/>
        <v>16.3704064695462</v>
      </c>
      <c r="U141" s="57">
        <f t="shared" si="0"/>
        <v>14.484919126687537</v>
      </c>
      <c r="V141" s="57">
        <f t="shared" si="0"/>
        <v>123.36757059175041</v>
      </c>
      <c r="W141" s="57">
        <f t="shared" si="0"/>
        <v>179.76931274901915</v>
      </c>
      <c r="X141" s="57">
        <f t="shared" si="0"/>
        <v>17.752070883865525</v>
      </c>
      <c r="Y141" s="57">
        <f t="shared" si="0"/>
        <v>17.046895748852133</v>
      </c>
      <c r="Z141" s="57">
        <f t="shared" si="0"/>
        <v>6.5322356276766511</v>
      </c>
      <c r="AA141" s="57">
        <f t="shared" si="0"/>
        <v>10.004349549536924</v>
      </c>
      <c r="AB141" s="57">
        <f t="shared" si="0"/>
        <v>57.410492002093413</v>
      </c>
      <c r="AC141" s="57">
        <f t="shared" si="0"/>
        <v>3.450740738780727</v>
      </c>
      <c r="AD141" s="57">
        <f t="shared" si="0"/>
        <v>20.680768528620096</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258.73373272642385</v>
      </c>
      <c r="F152" s="81">
        <f t="shared" ref="F152:AD152" si="1">F141 + F151 + IF(AND(OR($B$4="AT",$B$4="BE",$B$4="CH",$B$4="GB",$B$4="IE",$B$4="LT",$B$4="LU",$B$4="NL"),SUM(F143:F149)&gt;0),SUM(F143:F149)-SUM(F27:F33),0)</f>
        <v>272.29816377077026</v>
      </c>
      <c r="G152" s="81">
        <f t="shared" si="1"/>
        <v>327.33092237576773</v>
      </c>
      <c r="H152" s="81">
        <f t="shared" si="1"/>
        <v>172.14045486231262</v>
      </c>
      <c r="I152" s="81">
        <f t="shared" si="1"/>
        <v>119.12275370713181</v>
      </c>
      <c r="J152" s="81">
        <f t="shared" si="1"/>
        <v>156.87267632482383</v>
      </c>
      <c r="K152" s="81">
        <f t="shared" si="1"/>
        <v>286.00090246241456</v>
      </c>
      <c r="L152" s="81">
        <f t="shared" si="1"/>
        <v>13.887983312169984</v>
      </c>
      <c r="M152" s="81">
        <f t="shared" si="1"/>
        <v>1003.3765432428042</v>
      </c>
      <c r="N152" s="81">
        <f t="shared" si="1"/>
        <v>48.894845975978534</v>
      </c>
      <c r="O152" s="81">
        <f t="shared" si="1"/>
        <v>3.5431706080442256</v>
      </c>
      <c r="P152" s="81">
        <f t="shared" si="1"/>
        <v>2.8599596537012282</v>
      </c>
      <c r="Q152" s="81">
        <f t="shared" si="1"/>
        <v>5.9357690712749402</v>
      </c>
      <c r="R152" s="81">
        <f t="shared" si="1"/>
        <v>14.266501552008586</v>
      </c>
      <c r="S152" s="81">
        <f t="shared" si="1"/>
        <v>59.483325607061531</v>
      </c>
      <c r="T152" s="81">
        <f t="shared" si="1"/>
        <v>16.3704064695462</v>
      </c>
      <c r="U152" s="81">
        <f t="shared" si="1"/>
        <v>14.484919126687537</v>
      </c>
      <c r="V152" s="81">
        <f t="shared" si="1"/>
        <v>123.36757059175041</v>
      </c>
      <c r="W152" s="81">
        <f t="shared" si="1"/>
        <v>179.76931274901915</v>
      </c>
      <c r="X152" s="81">
        <f t="shared" si="1"/>
        <v>17.752070883865525</v>
      </c>
      <c r="Y152" s="81">
        <f t="shared" si="1"/>
        <v>17.046895748852133</v>
      </c>
      <c r="Z152" s="81">
        <f t="shared" si="1"/>
        <v>6.5322356276766511</v>
      </c>
      <c r="AA152" s="81">
        <f t="shared" si="1"/>
        <v>10.004349549536924</v>
      </c>
      <c r="AB152" s="81">
        <f t="shared" si="1"/>
        <v>57.410492002093413</v>
      </c>
      <c r="AC152" s="81">
        <f t="shared" si="1"/>
        <v>3.450740738780727</v>
      </c>
      <c r="AD152" s="81">
        <f t="shared" si="1"/>
        <v>20.680768528620096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258.73373272642385</v>
      </c>
      <c r="F154" s="81">
        <f>F141 + F153 - IF(OR($B$6=2005,$B$6&gt;=2020),SUM(F99:F122),0) + IF(AND(OR($B$4="AT",$B$4="BE",$B$4="CH",$B$4="GB",$B$4="IE",$B$4="LT",$B$4="LU",$B$4="NL"),SUM(F143:F149)&gt;0),SUM(F143:F149)-SUM(F27:F33),0)</f>
        <v>272.29816377077026</v>
      </c>
      <c r="G154" s="81">
        <f>G141 + G153 + IF(AND(OR($B$4="AT",$B$4="BE",$B$4="CH",$B$4="GB",$B$4="IE",$B$4="LT",$B$4="LU",$B$4="NL"),SUM(G143:G149)&gt;0),SUM(G143:G149)-SUM(G27:G33),0)</f>
        <v>327.33092237576773</v>
      </c>
      <c r="H154" s="81">
        <f t="shared" ref="H154:AD154" si="2">H141 + H153 + IF(AND(OR($B$4="AT",$B$4="BE",$B$4="CH",$B$4="GB",$B$4="IE",$B$4="LT",$B$4="LU",$B$4="NL"),SUM(H143:H149)&gt;0),SUM(H143:H149)-SUM(H27:H33),0)</f>
        <v>172.14045486231262</v>
      </c>
      <c r="I154" s="81">
        <f t="shared" si="2"/>
        <v>119.12275370713181</v>
      </c>
      <c r="J154" s="81">
        <f t="shared" si="2"/>
        <v>156.87267632482383</v>
      </c>
      <c r="K154" s="81">
        <f t="shared" si="2"/>
        <v>286.00090246241456</v>
      </c>
      <c r="L154" s="81">
        <f t="shared" si="2"/>
        <v>13.887983312169984</v>
      </c>
      <c r="M154" s="81">
        <f t="shared" si="2"/>
        <v>1003.3765432428042</v>
      </c>
      <c r="N154" s="81">
        <f t="shared" si="2"/>
        <v>48.894845975978534</v>
      </c>
      <c r="O154" s="81">
        <f t="shared" si="2"/>
        <v>3.5431706080442256</v>
      </c>
      <c r="P154" s="81">
        <f t="shared" si="2"/>
        <v>2.8599596537012282</v>
      </c>
      <c r="Q154" s="81">
        <f t="shared" si="2"/>
        <v>5.9357690712749402</v>
      </c>
      <c r="R154" s="81">
        <f t="shared" si="2"/>
        <v>14.266501552008586</v>
      </c>
      <c r="S154" s="81">
        <f t="shared" si="2"/>
        <v>59.483325607061531</v>
      </c>
      <c r="T154" s="81">
        <f t="shared" si="2"/>
        <v>16.3704064695462</v>
      </c>
      <c r="U154" s="81">
        <f t="shared" si="2"/>
        <v>14.484919126687537</v>
      </c>
      <c r="V154" s="81">
        <f t="shared" si="2"/>
        <v>123.36757059175041</v>
      </c>
      <c r="W154" s="81">
        <f t="shared" si="2"/>
        <v>179.76931274901915</v>
      </c>
      <c r="X154" s="81">
        <f t="shared" si="2"/>
        <v>17.752070883865525</v>
      </c>
      <c r="Y154" s="81">
        <f t="shared" si="2"/>
        <v>17.046895748852133</v>
      </c>
      <c r="Z154" s="81">
        <f t="shared" si="2"/>
        <v>6.5322356276766511</v>
      </c>
      <c r="AA154" s="81">
        <f t="shared" si="2"/>
        <v>10.004349549536924</v>
      </c>
      <c r="AB154" s="81">
        <f t="shared" si="2"/>
        <v>57.410492002093413</v>
      </c>
      <c r="AC154" s="81">
        <f t="shared" si="2"/>
        <v>3.450740738780727</v>
      </c>
      <c r="AD154" s="81">
        <f t="shared" si="2"/>
        <v>20.680768528620096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2.7669929290000002</v>
      </c>
      <c r="F157" s="213">
        <v>7.4297935999999995E-2</v>
      </c>
      <c r="G157" s="213">
        <v>0.17918651099999999</v>
      </c>
      <c r="H157" s="213" t="s">
        <v>401</v>
      </c>
      <c r="I157" s="213">
        <v>4.0825519999999997E-2</v>
      </c>
      <c r="J157" s="213">
        <v>4.0825519999999997E-2</v>
      </c>
      <c r="K157" s="213" t="s">
        <v>401</v>
      </c>
      <c r="L157" s="213" t="s">
        <v>401</v>
      </c>
      <c r="M157" s="213">
        <v>0.64605913999999998</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c r="AF157" s="88">
        <v>9407.2916981058079</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0.17694917299999999</v>
      </c>
      <c r="F158" s="213">
        <v>6.9135230000000004E-3</v>
      </c>
      <c r="G158" s="213">
        <v>1.1120570999999999E-2</v>
      </c>
      <c r="H158" s="213" t="s">
        <v>401</v>
      </c>
      <c r="I158" s="213">
        <v>1.31017E-3</v>
      </c>
      <c r="J158" s="213">
        <v>1.31017E-3</v>
      </c>
      <c r="K158" s="213" t="s">
        <v>401</v>
      </c>
      <c r="L158" s="213" t="s">
        <v>401</v>
      </c>
      <c r="M158" s="213">
        <v>0.13036233</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c r="AF158" s="88">
        <v>583.82998423562105</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0.33837511520737323</v>
      </c>
      <c r="F159" s="213">
        <v>8.2016129032258054E-3</v>
      </c>
      <c r="G159" s="213">
        <v>9.3732718894009217E-3</v>
      </c>
      <c r="H159" s="213" t="s">
        <v>401</v>
      </c>
      <c r="I159" s="213">
        <v>4.6636714285714287E-3</v>
      </c>
      <c r="J159" s="213">
        <v>5.0147004608294922E-3</v>
      </c>
      <c r="K159" s="213">
        <v>5.0147004608294922E-3</v>
      </c>
      <c r="L159" s="213">
        <v>2.2636451612903226E-4</v>
      </c>
      <c r="M159" s="213">
        <v>1.7996682027649768E-2</v>
      </c>
      <c r="N159" s="213">
        <v>6.0926267281105986E-4</v>
      </c>
      <c r="O159" s="213">
        <v>4.6866359447004599E-5</v>
      </c>
      <c r="P159" s="213">
        <v>1.4059907834101381E-4</v>
      </c>
      <c r="Q159" s="213">
        <v>1.874654377880184E-4</v>
      </c>
      <c r="R159" s="213">
        <v>2.3433179723502301E-4</v>
      </c>
      <c r="S159" s="213">
        <v>4.1242396313364051E-3</v>
      </c>
      <c r="T159" s="213">
        <v>4.68663594470046E-3</v>
      </c>
      <c r="U159" s="213">
        <v>4.6866359447004602E-4</v>
      </c>
      <c r="V159" s="213">
        <v>5.6239631336405518E-3</v>
      </c>
      <c r="W159" s="213">
        <v>6.0926267281105986E-4</v>
      </c>
      <c r="X159" s="213">
        <v>9.3732718894009215E-6</v>
      </c>
      <c r="Y159" s="213">
        <v>4.6866359447004599E-5</v>
      </c>
      <c r="Z159" s="213">
        <v>4.6866359447004599E-5</v>
      </c>
      <c r="AA159" s="213">
        <v>4.6866359447004608E-6</v>
      </c>
      <c r="AB159" s="213">
        <v>1.0779262672811059E-4</v>
      </c>
      <c r="AC159" s="213">
        <v>3.7493087557603679E-4</v>
      </c>
      <c r="AD159" s="213">
        <v>1.7809216589861749E-4</v>
      </c>
      <c r="AE159" s="175"/>
      <c r="AF159" s="88">
        <v>199.18202764976957</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24" width="8.5703125" style="21" customWidth="1"/>
    <col min="25" max="25" width="8.85546875" style="21" customWidth="1"/>
    <col min="26" max="30" width="8.5703125" style="21" customWidth="1"/>
    <col min="31" max="31" width="2.140625" style="21" customWidth="1"/>
    <col min="32" max="32" width="9.85546875" style="196" customWidth="1"/>
    <col min="33" max="36" width="8.5703125" style="196" customWidth="1"/>
    <col min="37" max="37" width="13.42578125" style="196"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96"/>
      <c r="AG1" s="196"/>
      <c r="AH1" s="196"/>
      <c r="AI1" s="196"/>
      <c r="AJ1" s="196"/>
      <c r="AK1" s="196"/>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96"/>
      <c r="AG2" s="196"/>
      <c r="AH2" s="196"/>
      <c r="AI2" s="196"/>
      <c r="AJ2" s="196"/>
      <c r="AK2" s="196"/>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96"/>
      <c r="AG3" s="196"/>
      <c r="AH3" s="196"/>
      <c r="AI3" s="196"/>
      <c r="AJ3" s="196"/>
      <c r="AK3" s="196"/>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96"/>
      <c r="AG4" s="196"/>
      <c r="AH4" s="196"/>
      <c r="AI4" s="196"/>
      <c r="AJ4" s="196"/>
      <c r="AK4" s="196"/>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96"/>
      <c r="AG5" s="196"/>
      <c r="AH5" s="196"/>
      <c r="AI5" s="196"/>
      <c r="AJ5" s="196"/>
      <c r="AK5" s="196"/>
      <c r="AL5" s="4"/>
    </row>
    <row r="6" spans="1:38" s="6" customFormat="1">
      <c r="A6" s="10" t="s">
        <v>4</v>
      </c>
      <c r="B6" s="14">
        <v>2012</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96"/>
      <c r="AG6" s="196"/>
      <c r="AH6" s="196"/>
      <c r="AI6" s="196"/>
      <c r="AJ6" s="196"/>
      <c r="AK6" s="196"/>
      <c r="AL6" s="4"/>
    </row>
    <row r="7" spans="1:38" s="6" customFormat="1">
      <c r="A7" s="10" t="s">
        <v>6</v>
      </c>
      <c r="B7" s="11" t="s">
        <v>730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96"/>
      <c r="AG7" s="197"/>
      <c r="AH7" s="197"/>
      <c r="AI7" s="197"/>
      <c r="AJ7" s="197"/>
      <c r="AK7" s="197"/>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8"/>
      <c r="AG8" s="197"/>
      <c r="AH8" s="197"/>
      <c r="AI8" s="197"/>
      <c r="AJ8" s="197"/>
      <c r="AK8" s="197"/>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8"/>
      <c r="AG9" s="197"/>
      <c r="AH9" s="197"/>
      <c r="AI9" s="197"/>
      <c r="AJ9" s="197"/>
      <c r="AK9" s="197"/>
      <c r="AL9" s="5"/>
    </row>
    <row r="10" spans="1:38" s="27" customFormat="1" ht="37.5" customHeight="1" thickBot="1">
      <c r="A10" s="351" t="str">
        <f>B4&amp;": "&amp;B5&amp;": "&amp;B6</f>
        <v>RO: 15.03.2024: 2012</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99" t="s">
        <v>25</v>
      </c>
      <c r="AG12" s="199" t="s">
        <v>26</v>
      </c>
      <c r="AH12" s="199" t="s">
        <v>27</v>
      </c>
      <c r="AI12" s="199" t="s">
        <v>28</v>
      </c>
      <c r="AJ12" s="199" t="s">
        <v>29</v>
      </c>
      <c r="AK12" s="19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200" t="s">
        <v>40</v>
      </c>
      <c r="AG13" s="200" t="s">
        <v>40</v>
      </c>
      <c r="AH13" s="200" t="s">
        <v>40</v>
      </c>
      <c r="AI13" s="200" t="s">
        <v>40</v>
      </c>
      <c r="AJ13" s="200" t="s">
        <v>40</v>
      </c>
      <c r="AK13" s="200"/>
      <c r="AL13" s="36"/>
    </row>
    <row r="14" spans="1:38" s="6" customFormat="1" ht="26.25" customHeight="1" thickBot="1">
      <c r="A14" s="37" t="s">
        <v>41</v>
      </c>
      <c r="B14" s="37" t="s">
        <v>42</v>
      </c>
      <c r="C14" s="37" t="s">
        <v>43</v>
      </c>
      <c r="D14" s="38"/>
      <c r="E14" s="39">
        <v>56.508180500000009</v>
      </c>
      <c r="F14" s="39">
        <v>0.78346713000000001</v>
      </c>
      <c r="G14" s="39">
        <v>214.30989372099992</v>
      </c>
      <c r="H14" s="39" t="s">
        <v>401</v>
      </c>
      <c r="I14" s="39">
        <v>4.5725438533484883</v>
      </c>
      <c r="J14" s="39">
        <v>9.1541535684356941</v>
      </c>
      <c r="K14" s="39">
        <v>13.016114490000001</v>
      </c>
      <c r="L14" s="39">
        <v>9.4254062206435327E-2</v>
      </c>
      <c r="M14" s="39">
        <v>8.0615652000000004</v>
      </c>
      <c r="N14" s="39">
        <v>4.2814219700000002</v>
      </c>
      <c r="O14" s="39">
        <v>0.51741985499999998</v>
      </c>
      <c r="P14" s="39">
        <v>0.82343987199999991</v>
      </c>
      <c r="Q14" s="39">
        <v>4.0456937399999999</v>
      </c>
      <c r="R14" s="39">
        <v>2.5789010179999998</v>
      </c>
      <c r="S14" s="39">
        <v>0.43078442279999996</v>
      </c>
      <c r="T14" s="39">
        <v>5.4600587500000008</v>
      </c>
      <c r="U14" s="39">
        <v>12.438668680000001</v>
      </c>
      <c r="V14" s="39">
        <v>4.2070980499999999</v>
      </c>
      <c r="W14" s="39">
        <v>3.0826550000000004</v>
      </c>
      <c r="X14" s="39">
        <v>5.6540290000000005E-3</v>
      </c>
      <c r="Y14" s="39">
        <v>1.056143E-2</v>
      </c>
      <c r="Z14" s="39">
        <v>8.2270374999999993E-3</v>
      </c>
      <c r="AA14" s="39">
        <v>9.3674623999999993E-4</v>
      </c>
      <c r="AB14" s="39">
        <v>2.5379242740000002E-2</v>
      </c>
      <c r="AC14" s="39">
        <v>1.8709740000000001</v>
      </c>
      <c r="AD14" s="39">
        <v>1.7230541000000002E-2</v>
      </c>
      <c r="AE14" s="26"/>
      <c r="AF14" s="44">
        <v>10662</v>
      </c>
      <c r="AG14" s="44">
        <v>275770</v>
      </c>
      <c r="AH14" s="44">
        <v>130300</v>
      </c>
      <c r="AI14" s="44">
        <v>4663</v>
      </c>
      <c r="AJ14" s="44" t="s">
        <v>399</v>
      </c>
      <c r="AK14" s="44" t="s">
        <v>399</v>
      </c>
      <c r="AL14" s="45" t="s">
        <v>40</v>
      </c>
    </row>
    <row r="15" spans="1:38" s="6" customFormat="1" ht="26.25" customHeight="1" thickBot="1">
      <c r="A15" s="37" t="s">
        <v>44</v>
      </c>
      <c r="B15" s="37" t="s">
        <v>45</v>
      </c>
      <c r="C15" s="37" t="s">
        <v>46</v>
      </c>
      <c r="D15" s="38"/>
      <c r="E15" s="39">
        <v>3.3611999999999997</v>
      </c>
      <c r="F15" s="39">
        <v>8.7948999999999999E-2</v>
      </c>
      <c r="G15" s="39">
        <v>2.751417644</v>
      </c>
      <c r="H15" s="39" t="s">
        <v>401</v>
      </c>
      <c r="I15" s="39">
        <v>0.13270295999999998</v>
      </c>
      <c r="J15" s="39">
        <v>0.16540075999999998</v>
      </c>
      <c r="K15" s="39">
        <v>0.22192915999999999</v>
      </c>
      <c r="L15" s="39">
        <v>6.6333525999999997E-3</v>
      </c>
      <c r="M15" s="39">
        <v>1.2117202</v>
      </c>
      <c r="N15" s="39">
        <v>2.5314905999999998E-2</v>
      </c>
      <c r="O15" s="39">
        <v>6.6576309999999998E-3</v>
      </c>
      <c r="P15" s="39">
        <v>4.782222E-3</v>
      </c>
      <c r="Q15" s="39">
        <v>2.5528040000000002E-2</v>
      </c>
      <c r="R15" s="39">
        <v>1.4154082239999997E-2</v>
      </c>
      <c r="S15" s="39">
        <v>2.9430218223999997E-2</v>
      </c>
      <c r="T15" s="39">
        <v>1.41322475124</v>
      </c>
      <c r="U15" s="39">
        <v>1.1740468800000001E-2</v>
      </c>
      <c r="V15" s="39">
        <v>0.48663098599999993</v>
      </c>
      <c r="W15" s="39">
        <v>2.8317000000000002E-2</v>
      </c>
      <c r="X15" s="39">
        <v>1.6197440000000005E-5</v>
      </c>
      <c r="Y15" s="39">
        <v>4.9235160000000003E-5</v>
      </c>
      <c r="Z15" s="39">
        <v>4.9235160000000003E-5</v>
      </c>
      <c r="AA15" s="39">
        <v>6.2646799999999998E-5</v>
      </c>
      <c r="AB15" s="39">
        <v>1.7731456000000002E-4</v>
      </c>
      <c r="AC15" s="39">
        <v>0</v>
      </c>
      <c r="AD15" s="39">
        <v>0</v>
      </c>
      <c r="AE15" s="26"/>
      <c r="AF15" s="44">
        <v>5542</v>
      </c>
      <c r="AG15" s="44" t="s">
        <v>399</v>
      </c>
      <c r="AH15" s="44">
        <v>28924</v>
      </c>
      <c r="AI15" s="44" t="s">
        <v>399</v>
      </c>
      <c r="AJ15" s="44" t="s">
        <v>399</v>
      </c>
      <c r="AK15" s="44" t="s">
        <v>399</v>
      </c>
      <c r="AL15" s="45" t="s">
        <v>40</v>
      </c>
    </row>
    <row r="16" spans="1:38" s="6" customFormat="1" ht="26.25" customHeight="1" thickBot="1">
      <c r="A16" s="37" t="s">
        <v>44</v>
      </c>
      <c r="B16" s="37" t="s">
        <v>47</v>
      </c>
      <c r="C16" s="37" t="s">
        <v>48</v>
      </c>
      <c r="D16" s="38"/>
      <c r="E16" s="39">
        <v>3.2105159999999997</v>
      </c>
      <c r="F16" s="39">
        <v>0.50594159999999999</v>
      </c>
      <c r="G16" s="39">
        <v>0.67306815999999992</v>
      </c>
      <c r="H16" s="39">
        <v>7.3999999999999996E-5</v>
      </c>
      <c r="I16" s="39">
        <v>0.13691144</v>
      </c>
      <c r="J16" s="39">
        <v>0.15712843999999998</v>
      </c>
      <c r="K16" s="39">
        <v>0.15750644</v>
      </c>
      <c r="L16" s="39">
        <v>6.7266840000000008E-2</v>
      </c>
      <c r="M16" s="39">
        <v>1.1269770000000001</v>
      </c>
      <c r="N16" s="39">
        <v>5.9846528000000003E-2</v>
      </c>
      <c r="O16" s="39">
        <v>1.1211932E-3</v>
      </c>
      <c r="P16" s="39">
        <v>2.6748200000000001E-3</v>
      </c>
      <c r="Q16" s="39">
        <v>5.1036800000000002E-3</v>
      </c>
      <c r="R16" s="39">
        <v>6.6766624000000011E-2</v>
      </c>
      <c r="S16" s="39">
        <v>2.07067248E-2</v>
      </c>
      <c r="T16" s="39">
        <v>0.82351362400000006</v>
      </c>
      <c r="U16" s="39">
        <v>1.6834840000000001E-3</v>
      </c>
      <c r="V16" s="39">
        <v>0.14159704000000001</v>
      </c>
      <c r="W16" s="39">
        <v>5.858696E-2</v>
      </c>
      <c r="X16" s="39">
        <v>2.41005846E-3</v>
      </c>
      <c r="Y16" s="39">
        <v>3.2400541999999997E-3</v>
      </c>
      <c r="Z16" s="39">
        <v>1.2712405E-3</v>
      </c>
      <c r="AA16" s="39">
        <v>9.9720334000000005E-4</v>
      </c>
      <c r="AB16" s="39">
        <v>7.9185564999999999E-3</v>
      </c>
      <c r="AC16" s="39">
        <v>1.4900600000000001E-3</v>
      </c>
      <c r="AD16" s="39">
        <v>8.8409755299999997E-3</v>
      </c>
      <c r="AE16" s="26"/>
      <c r="AF16" s="44">
        <v>6581</v>
      </c>
      <c r="AG16" s="44">
        <v>52</v>
      </c>
      <c r="AH16" s="44">
        <v>16048</v>
      </c>
      <c r="AI16" s="44">
        <v>2</v>
      </c>
      <c r="AJ16" s="44" t="s">
        <v>399</v>
      </c>
      <c r="AK16" s="44" t="s">
        <v>399</v>
      </c>
      <c r="AL16" s="45" t="s">
        <v>40</v>
      </c>
    </row>
    <row r="17" spans="1:38" s="6" customFormat="1" ht="26.25" customHeight="1" thickBot="1">
      <c r="A17" s="37" t="s">
        <v>44</v>
      </c>
      <c r="B17" s="37" t="s">
        <v>49</v>
      </c>
      <c r="C17" s="37" t="s">
        <v>50</v>
      </c>
      <c r="D17" s="38"/>
      <c r="E17" s="39">
        <v>5.5420289999999994</v>
      </c>
      <c r="F17" s="39">
        <v>2.4256803999999996</v>
      </c>
      <c r="G17" s="39">
        <v>18.325443889999999</v>
      </c>
      <c r="H17" s="39" t="s">
        <v>401</v>
      </c>
      <c r="I17" s="39">
        <v>2.2188402599999999</v>
      </c>
      <c r="J17" s="39">
        <v>2.4018822599999998</v>
      </c>
      <c r="K17" s="39">
        <v>2.5442482599999998</v>
      </c>
      <c r="L17" s="39">
        <v>0.14218730639999999</v>
      </c>
      <c r="M17" s="39">
        <v>19.718375000000002</v>
      </c>
      <c r="N17" s="39">
        <v>2.7255930570000002</v>
      </c>
      <c r="O17" s="39">
        <v>3.6632994299999992E-2</v>
      </c>
      <c r="P17" s="39">
        <v>0.17518666000000002</v>
      </c>
      <c r="Q17" s="39">
        <v>8.4040770000000001E-2</v>
      </c>
      <c r="R17" s="39">
        <v>0.27492607099999999</v>
      </c>
      <c r="S17" s="39">
        <v>0.35600003419999998</v>
      </c>
      <c r="T17" s="39">
        <v>0.26474382300000004</v>
      </c>
      <c r="U17" s="39">
        <v>3.8174276E-2</v>
      </c>
      <c r="V17" s="39">
        <v>4.0892139099999998</v>
      </c>
      <c r="W17" s="39">
        <v>4.1426814400000005</v>
      </c>
      <c r="X17" s="39">
        <v>0.92552944423999983</v>
      </c>
      <c r="Y17" s="39">
        <v>1.1990211143</v>
      </c>
      <c r="Z17" s="39">
        <v>0.48215745369999996</v>
      </c>
      <c r="AA17" s="39">
        <v>0.37638551636000001</v>
      </c>
      <c r="AB17" s="39">
        <v>2.9830935285999995</v>
      </c>
      <c r="AC17" s="39">
        <v>1.2609560000000001E-2</v>
      </c>
      <c r="AD17" s="39">
        <v>3.4574600000000002</v>
      </c>
      <c r="AE17" s="26"/>
      <c r="AF17" s="44">
        <v>69</v>
      </c>
      <c r="AG17" s="44">
        <v>20338</v>
      </c>
      <c r="AH17" s="44">
        <v>26867</v>
      </c>
      <c r="AI17" s="44" t="s">
        <v>399</v>
      </c>
      <c r="AJ17" s="44" t="s">
        <v>399</v>
      </c>
      <c r="AK17" s="44"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4" t="s">
        <v>400</v>
      </c>
      <c r="AG18" s="44" t="s">
        <v>400</v>
      </c>
      <c r="AH18" s="44" t="s">
        <v>400</v>
      </c>
      <c r="AI18" s="44" t="s">
        <v>400</v>
      </c>
      <c r="AJ18" s="44" t="s">
        <v>399</v>
      </c>
      <c r="AK18" s="44" t="s">
        <v>399</v>
      </c>
      <c r="AL18" s="45" t="s">
        <v>40</v>
      </c>
    </row>
    <row r="19" spans="1:38" s="6" customFormat="1" ht="26.25" customHeight="1" thickBot="1">
      <c r="A19" s="37" t="s">
        <v>44</v>
      </c>
      <c r="B19" s="37" t="s">
        <v>53</v>
      </c>
      <c r="C19" s="37" t="s">
        <v>54</v>
      </c>
      <c r="D19" s="38"/>
      <c r="E19" s="39">
        <v>5.2560610000000008</v>
      </c>
      <c r="F19" s="39">
        <v>1.835261</v>
      </c>
      <c r="G19" s="39">
        <v>5.5767364100000005</v>
      </c>
      <c r="H19" s="39">
        <v>1.0679999999999999E-4</v>
      </c>
      <c r="I19" s="39">
        <v>0.72378593999999996</v>
      </c>
      <c r="J19" s="39">
        <v>0.77931294000000007</v>
      </c>
      <c r="K19" s="39">
        <v>0.82291594000000001</v>
      </c>
      <c r="L19" s="39">
        <v>5.0768717599999999E-2</v>
      </c>
      <c r="M19" s="39">
        <v>7.3696170000000008</v>
      </c>
      <c r="N19" s="39">
        <v>0.82578625299999997</v>
      </c>
      <c r="O19" s="39">
        <v>1.22598407E-2</v>
      </c>
      <c r="P19" s="39">
        <v>7.8085859999999993E-2</v>
      </c>
      <c r="Q19" s="39">
        <v>3.0047609999999999E-2</v>
      </c>
      <c r="R19" s="39">
        <v>8.5703098999999991E-2</v>
      </c>
      <c r="S19" s="39">
        <v>0.1081876198</v>
      </c>
      <c r="T19" s="39">
        <v>8.0710338999999992E-2</v>
      </c>
      <c r="U19" s="39">
        <v>1.4295434000000001E-2</v>
      </c>
      <c r="V19" s="39">
        <v>1.32156279</v>
      </c>
      <c r="W19" s="39">
        <v>1.2841159600000001</v>
      </c>
      <c r="X19" s="39">
        <v>0.28083132856000004</v>
      </c>
      <c r="Y19" s="39">
        <v>0.36742840669999999</v>
      </c>
      <c r="Z19" s="39">
        <v>0.1464990853</v>
      </c>
      <c r="AA19" s="39">
        <v>0.11442499283999999</v>
      </c>
      <c r="AB19" s="39">
        <v>0.90918381339999998</v>
      </c>
      <c r="AC19" s="39">
        <v>4.2518E-3</v>
      </c>
      <c r="AD19" s="39">
        <v>1.04380534</v>
      </c>
      <c r="AE19" s="26"/>
      <c r="AF19" s="44">
        <v>280</v>
      </c>
      <c r="AG19" s="44">
        <v>6140</v>
      </c>
      <c r="AH19" s="44">
        <v>54623</v>
      </c>
      <c r="AI19" s="44">
        <v>89</v>
      </c>
      <c r="AJ19" s="44" t="s">
        <v>399</v>
      </c>
      <c r="AK19" s="44" t="s">
        <v>399</v>
      </c>
      <c r="AL19" s="45" t="s">
        <v>40</v>
      </c>
    </row>
    <row r="20" spans="1:38" s="6" customFormat="1" ht="26.25" customHeight="1" thickBot="1">
      <c r="A20" s="37" t="s">
        <v>44</v>
      </c>
      <c r="B20" s="37" t="s">
        <v>55</v>
      </c>
      <c r="C20" s="37" t="s">
        <v>56</v>
      </c>
      <c r="D20" s="38"/>
      <c r="E20" s="39">
        <v>0.12689</v>
      </c>
      <c r="F20" s="39">
        <v>7.3508400000000002E-2</v>
      </c>
      <c r="G20" s="39">
        <v>5.1161799999999997E-3</v>
      </c>
      <c r="H20" s="39">
        <v>1.4999999999999999E-4</v>
      </c>
      <c r="I20" s="39">
        <v>1.903612E-2</v>
      </c>
      <c r="J20" s="39">
        <v>1.9438120000000003E-2</v>
      </c>
      <c r="K20" s="39">
        <v>2.0334120000000001E-2</v>
      </c>
      <c r="L20" s="39">
        <v>4.9692207999999993E-3</v>
      </c>
      <c r="M20" s="39">
        <v>0.11910899999999999</v>
      </c>
      <c r="N20" s="39">
        <v>3.794094E-3</v>
      </c>
      <c r="O20" s="39">
        <v>1.6317986E-3</v>
      </c>
      <c r="P20" s="39">
        <v>9.3285999999999998E-4</v>
      </c>
      <c r="Q20" s="39">
        <v>1.9114999999999998E-4</v>
      </c>
      <c r="R20" s="39">
        <v>2.9357020000000001E-3</v>
      </c>
      <c r="S20" s="39">
        <v>8.0654040000000004E-4</v>
      </c>
      <c r="T20" s="39">
        <v>3.0920199999999996E-4</v>
      </c>
      <c r="U20" s="39">
        <v>1.5803200000000001E-4</v>
      </c>
      <c r="V20" s="39">
        <v>6.5734420000000002E-2</v>
      </c>
      <c r="W20" s="39">
        <v>1.3917080000000002E-2</v>
      </c>
      <c r="X20" s="39">
        <v>1.3876188799999999E-3</v>
      </c>
      <c r="Y20" s="39">
        <v>2.1812066E-3</v>
      </c>
      <c r="Z20" s="39">
        <v>6.978094E-4</v>
      </c>
      <c r="AA20" s="39">
        <v>5.5717831999999999E-4</v>
      </c>
      <c r="AB20" s="39">
        <v>4.8238131999999998E-3</v>
      </c>
      <c r="AC20" s="39">
        <v>6.2686000000000003E-4</v>
      </c>
      <c r="AD20" s="39">
        <v>5.1750000000000006E-4</v>
      </c>
      <c r="AE20" s="26"/>
      <c r="AF20" s="44" t="s">
        <v>399</v>
      </c>
      <c r="AG20" s="44">
        <v>3</v>
      </c>
      <c r="AH20" s="44">
        <v>1554</v>
      </c>
      <c r="AI20" s="44">
        <v>125</v>
      </c>
      <c r="AJ20" s="44" t="s">
        <v>399</v>
      </c>
      <c r="AK20" s="44" t="s">
        <v>399</v>
      </c>
      <c r="AL20" s="45" t="s">
        <v>40</v>
      </c>
    </row>
    <row r="21" spans="1:38" s="6" customFormat="1" ht="26.25" customHeight="1" thickBot="1">
      <c r="A21" s="37" t="s">
        <v>44</v>
      </c>
      <c r="B21" s="37" t="s">
        <v>57</v>
      </c>
      <c r="C21" s="37" t="s">
        <v>58</v>
      </c>
      <c r="D21" s="38"/>
      <c r="E21" s="39">
        <v>1.7870999999999999</v>
      </c>
      <c r="F21" s="39">
        <v>0.8254804</v>
      </c>
      <c r="G21" s="39">
        <v>0.82288189999999994</v>
      </c>
      <c r="H21" s="39">
        <v>1.6812000000000001E-3</v>
      </c>
      <c r="I21" s="39">
        <v>0.3172546</v>
      </c>
      <c r="J21" s="39">
        <v>0.32895460000000004</v>
      </c>
      <c r="K21" s="39">
        <v>0.34459260000000003</v>
      </c>
      <c r="L21" s="39">
        <v>7.2738920000000012E-2</v>
      </c>
      <c r="M21" s="39">
        <v>2.0275629999999998</v>
      </c>
      <c r="N21" s="39">
        <v>0.14967817</v>
      </c>
      <c r="O21" s="39">
        <v>1.9730582999999996E-2</v>
      </c>
      <c r="P21" s="39">
        <v>1.4655860000000001E-2</v>
      </c>
      <c r="Q21" s="39">
        <v>4.9563899999999998E-3</v>
      </c>
      <c r="R21" s="39">
        <v>4.3849010000000001E-2</v>
      </c>
      <c r="S21" s="39">
        <v>2.3246801999999997E-2</v>
      </c>
      <c r="T21" s="39">
        <v>1.3811829999999999E-2</v>
      </c>
      <c r="U21" s="39">
        <v>3.0839599999999993E-3</v>
      </c>
      <c r="V21" s="39">
        <v>0.92375910000000006</v>
      </c>
      <c r="W21" s="39">
        <v>0.31755540000000004</v>
      </c>
      <c r="X21" s="39">
        <v>5.3897054400000005E-2</v>
      </c>
      <c r="Y21" s="39">
        <v>8.7118182999999988E-2</v>
      </c>
      <c r="Z21" s="39">
        <v>2.8529697000000003E-2</v>
      </c>
      <c r="AA21" s="39">
        <v>2.2588831599999998E-2</v>
      </c>
      <c r="AB21" s="39">
        <v>0.19213376599999998</v>
      </c>
      <c r="AC21" s="39">
        <v>7.5214600000000006E-3</v>
      </c>
      <c r="AD21" s="39">
        <v>0.14169406000000001</v>
      </c>
      <c r="AE21" s="26"/>
      <c r="AF21" s="44">
        <v>1040</v>
      </c>
      <c r="AG21" s="44">
        <v>833</v>
      </c>
      <c r="AH21" s="44">
        <v>13270</v>
      </c>
      <c r="AI21" s="44">
        <v>1401</v>
      </c>
      <c r="AJ21" s="44" t="s">
        <v>399</v>
      </c>
      <c r="AK21" s="44" t="s">
        <v>399</v>
      </c>
      <c r="AL21" s="45" t="s">
        <v>40</v>
      </c>
    </row>
    <row r="22" spans="1:38" s="6" customFormat="1" ht="26.25" customHeight="1" thickBot="1">
      <c r="A22" s="37" t="s">
        <v>44</v>
      </c>
      <c r="B22" s="37" t="s">
        <v>59</v>
      </c>
      <c r="C22" s="37" t="s">
        <v>60</v>
      </c>
      <c r="D22" s="38"/>
      <c r="E22" s="39">
        <v>8.7034691241238935</v>
      </c>
      <c r="F22" s="39">
        <v>0.47551823124120973</v>
      </c>
      <c r="G22" s="39">
        <v>2.5968579498796349</v>
      </c>
      <c r="H22" s="39">
        <v>2.9471999999999989E-4</v>
      </c>
      <c r="I22" s="39">
        <v>0.10520940654644102</v>
      </c>
      <c r="J22" s="39">
        <v>0.10932876654644103</v>
      </c>
      <c r="K22" s="39">
        <v>0.11367884654644103</v>
      </c>
      <c r="L22" s="39">
        <v>2.5014281541857641E-2</v>
      </c>
      <c r="M22" s="39">
        <v>9.4056566635215262</v>
      </c>
      <c r="N22" s="39">
        <v>0.6328080766666806</v>
      </c>
      <c r="O22" s="39">
        <v>5.087399238909205E-2</v>
      </c>
      <c r="P22" s="39">
        <v>0.2965618528552284</v>
      </c>
      <c r="Q22" s="39">
        <v>0.15825517188800528</v>
      </c>
      <c r="R22" s="39">
        <v>0.25189573644244068</v>
      </c>
      <c r="S22" s="39">
        <v>0.38834429138848814</v>
      </c>
      <c r="T22" s="39">
        <v>0.29332524780244068</v>
      </c>
      <c r="U22" s="39">
        <v>0.15011625839704307</v>
      </c>
      <c r="V22" s="39">
        <v>2.7310668311524378</v>
      </c>
      <c r="W22" s="39">
        <v>0.13180692979762737</v>
      </c>
      <c r="X22" s="39">
        <v>2.2061355560273641E-2</v>
      </c>
      <c r="Y22" s="39">
        <v>4.4442102524852166E-2</v>
      </c>
      <c r="Z22" s="39">
        <v>1.2491723783668061E-2</v>
      </c>
      <c r="AA22" s="39">
        <v>9.8691650859104585E-3</v>
      </c>
      <c r="AB22" s="39">
        <v>8.8864346954704326E-2</v>
      </c>
      <c r="AC22" s="39">
        <v>2.84795854E-2</v>
      </c>
      <c r="AD22" s="201">
        <v>0.66888843900000006</v>
      </c>
      <c r="AE22" s="26"/>
      <c r="AF22" s="44">
        <v>10122</v>
      </c>
      <c r="AG22" s="44">
        <v>6264</v>
      </c>
      <c r="AH22" s="44">
        <v>10347</v>
      </c>
      <c r="AI22" s="44">
        <v>2456</v>
      </c>
      <c r="AJ22" s="44" t="s">
        <v>399</v>
      </c>
      <c r="AK22" s="44" t="s">
        <v>399</v>
      </c>
      <c r="AL22" s="45" t="s">
        <v>40</v>
      </c>
    </row>
    <row r="23" spans="1:38" s="6" customFormat="1" ht="26.25" customHeight="1" thickBot="1">
      <c r="A23" s="37" t="s">
        <v>61</v>
      </c>
      <c r="B23" s="37" t="s">
        <v>370</v>
      </c>
      <c r="C23" s="37" t="s">
        <v>366</v>
      </c>
      <c r="D23" s="42"/>
      <c r="E23" s="39">
        <v>6.8818966942646203</v>
      </c>
      <c r="F23" s="39">
        <v>0.94601422117787259</v>
      </c>
      <c r="G23" s="39">
        <v>6.2731142260101236E-3</v>
      </c>
      <c r="H23" s="39">
        <v>2.4770392267920807E-3</v>
      </c>
      <c r="I23" s="39">
        <v>0.41352846974021062</v>
      </c>
      <c r="J23" s="39">
        <v>0.41352846974021062</v>
      </c>
      <c r="K23" s="39">
        <v>0.41352846974021062</v>
      </c>
      <c r="L23" s="39">
        <v>0.28378677807783986</v>
      </c>
      <c r="M23" s="39">
        <v>8.7612479383531046</v>
      </c>
      <c r="N23" s="39" t="s">
        <v>399</v>
      </c>
      <c r="O23" s="39">
        <v>3.1365570000000003E-3</v>
      </c>
      <c r="P23" s="39" t="s">
        <v>399</v>
      </c>
      <c r="Q23" s="39" t="s">
        <v>399</v>
      </c>
      <c r="R23" s="39">
        <v>1.5682785000000001E-2</v>
      </c>
      <c r="S23" s="39">
        <v>0.53321468999999999</v>
      </c>
      <c r="T23" s="39">
        <v>2.1955899000000004E-2</v>
      </c>
      <c r="U23" s="39">
        <v>3.1365570000000003E-3</v>
      </c>
      <c r="V23" s="39">
        <v>0.31365570000000004</v>
      </c>
      <c r="W23" s="39" t="s">
        <v>399</v>
      </c>
      <c r="X23" s="39">
        <v>9.4912214819999983E-3</v>
      </c>
      <c r="Y23" s="39">
        <v>1.5601234517999999E-2</v>
      </c>
      <c r="Z23" s="39" t="s">
        <v>399</v>
      </c>
      <c r="AA23" s="39" t="s">
        <v>399</v>
      </c>
      <c r="AB23" s="39">
        <v>2.5092455999999999E-2</v>
      </c>
      <c r="AC23" s="39" t="s">
        <v>399</v>
      </c>
      <c r="AD23" s="39" t="s">
        <v>399</v>
      </c>
      <c r="AE23" s="26"/>
      <c r="AF23" s="44">
        <v>13334</v>
      </c>
      <c r="AG23" s="44" t="s">
        <v>399</v>
      </c>
      <c r="AH23" s="44" t="s">
        <v>399</v>
      </c>
      <c r="AI23" s="44" t="s">
        <v>399</v>
      </c>
      <c r="AJ23" s="44" t="s">
        <v>399</v>
      </c>
      <c r="AK23" s="44" t="s">
        <v>399</v>
      </c>
      <c r="AL23" s="45" t="s">
        <v>40</v>
      </c>
    </row>
    <row r="24" spans="1:38" s="6" customFormat="1" ht="26.25" customHeight="1" thickBot="1">
      <c r="A24" s="43" t="s">
        <v>44</v>
      </c>
      <c r="B24" s="37" t="s">
        <v>62</v>
      </c>
      <c r="C24" s="37" t="s">
        <v>63</v>
      </c>
      <c r="D24" s="38"/>
      <c r="E24" s="39">
        <v>2.596133</v>
      </c>
      <c r="F24" s="39">
        <v>2.6005910000000001</v>
      </c>
      <c r="G24" s="39">
        <v>0.15537930999999996</v>
      </c>
      <c r="H24" s="39">
        <v>8.2763999999999997E-3</v>
      </c>
      <c r="I24" s="39">
        <v>0.99944854000000005</v>
      </c>
      <c r="J24" s="39">
        <v>1.0204995399999999</v>
      </c>
      <c r="K24" s="39">
        <v>1.0690585400000001</v>
      </c>
      <c r="L24" s="39">
        <v>0.27106502768000001</v>
      </c>
      <c r="M24" s="39">
        <v>4.6551549999999997</v>
      </c>
      <c r="N24" s="39">
        <v>0.19187286300000003</v>
      </c>
      <c r="O24" s="39">
        <v>8.9756711700000005E-2</v>
      </c>
      <c r="P24" s="39">
        <v>1.6289500000000002E-2</v>
      </c>
      <c r="Q24" s="39">
        <v>3.7179699999999997E-3</v>
      </c>
      <c r="R24" s="39">
        <v>0.15958240899999998</v>
      </c>
      <c r="S24" s="39">
        <v>4.2273721800000004E-2</v>
      </c>
      <c r="T24" s="39">
        <v>1.4608672999999997E-2</v>
      </c>
      <c r="U24" s="39">
        <v>4.8803739999999998E-3</v>
      </c>
      <c r="V24" s="39">
        <v>3.57316989</v>
      </c>
      <c r="W24" s="39">
        <v>0.71026356000000013</v>
      </c>
      <c r="X24" s="39">
        <v>7.1961250959999987E-2</v>
      </c>
      <c r="Y24" s="39">
        <v>0.12189264969999999</v>
      </c>
      <c r="Z24" s="39">
        <v>3.6491122300000005E-2</v>
      </c>
      <c r="AA24" s="39">
        <v>2.9264076439999998E-2</v>
      </c>
      <c r="AB24" s="39">
        <v>0.25960909939999999</v>
      </c>
      <c r="AC24" s="39">
        <v>3.45098E-2</v>
      </c>
      <c r="AD24" s="39">
        <v>7.2138200000000001E-3</v>
      </c>
      <c r="AE24" s="26"/>
      <c r="AF24" s="44">
        <v>608</v>
      </c>
      <c r="AG24" s="44">
        <v>40</v>
      </c>
      <c r="AH24" s="44">
        <v>22293</v>
      </c>
      <c r="AI24" s="44">
        <v>6897</v>
      </c>
      <c r="AJ24" s="44" t="s">
        <v>399</v>
      </c>
      <c r="AK24" s="44" t="s">
        <v>399</v>
      </c>
      <c r="AL24" s="45" t="s">
        <v>40</v>
      </c>
    </row>
    <row r="25" spans="1:38" s="6" customFormat="1" ht="26.25" customHeight="1" thickBot="1">
      <c r="A25" s="37" t="s">
        <v>64</v>
      </c>
      <c r="B25" s="37" t="s">
        <v>65</v>
      </c>
      <c r="C25" s="37" t="s">
        <v>66</v>
      </c>
      <c r="D25" s="38"/>
      <c r="E25" s="39">
        <v>0.40237766800000002</v>
      </c>
      <c r="F25" s="39">
        <v>3.2428276999999998E-2</v>
      </c>
      <c r="G25" s="39">
        <v>2.6795156000000001E-2</v>
      </c>
      <c r="H25" s="39" t="s">
        <v>401</v>
      </c>
      <c r="I25" s="39">
        <v>3.7604090000000001E-3</v>
      </c>
      <c r="J25" s="39">
        <v>3.7604090000000001E-3</v>
      </c>
      <c r="K25" s="39" t="s">
        <v>401</v>
      </c>
      <c r="L25" s="39" t="s">
        <v>401</v>
      </c>
      <c r="M25" s="39">
        <v>0.28794839</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4">
        <v>1406.7453950395648</v>
      </c>
      <c r="AG25" s="44" t="s">
        <v>399</v>
      </c>
      <c r="AH25" s="44" t="s">
        <v>399</v>
      </c>
      <c r="AI25" s="44" t="s">
        <v>399</v>
      </c>
      <c r="AJ25" s="44" t="s">
        <v>399</v>
      </c>
      <c r="AK25" s="44">
        <v>54372</v>
      </c>
      <c r="AL25" s="45" t="s">
        <v>403</v>
      </c>
    </row>
    <row r="26" spans="1:38" s="6" customFormat="1" ht="26.25" customHeight="1" thickBot="1">
      <c r="A26" s="37" t="s">
        <v>64</v>
      </c>
      <c r="B26" s="37" t="s">
        <v>67</v>
      </c>
      <c r="C26" s="37" t="s">
        <v>68</v>
      </c>
      <c r="D26" s="38"/>
      <c r="E26" s="39">
        <v>5.0067519999999997E-2</v>
      </c>
      <c r="F26" s="39">
        <v>5.5021999999999996E-3</v>
      </c>
      <c r="G26" s="39">
        <v>3.7764600000000001E-3</v>
      </c>
      <c r="H26" s="39" t="s">
        <v>401</v>
      </c>
      <c r="I26" s="39">
        <v>3.1691E-4</v>
      </c>
      <c r="J26" s="39">
        <v>3.1691E-4</v>
      </c>
      <c r="K26" s="39" t="s">
        <v>401</v>
      </c>
      <c r="L26" s="39" t="s">
        <v>401</v>
      </c>
      <c r="M26" s="39">
        <v>5.8276479999999999E-2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4">
        <v>198.264216982356</v>
      </c>
      <c r="AG26" s="44" t="s">
        <v>399</v>
      </c>
      <c r="AH26" s="44" t="s">
        <v>399</v>
      </c>
      <c r="AI26" s="44" t="s">
        <v>399</v>
      </c>
      <c r="AJ26" s="44" t="s">
        <v>399</v>
      </c>
      <c r="AK26" s="44">
        <v>18472</v>
      </c>
      <c r="AL26" s="45" t="s">
        <v>403</v>
      </c>
    </row>
    <row r="27" spans="1:38" s="6" customFormat="1" ht="26.25" customHeight="1" thickBot="1">
      <c r="A27" s="37" t="s">
        <v>69</v>
      </c>
      <c r="B27" s="37" t="s">
        <v>70</v>
      </c>
      <c r="C27" s="37" t="s">
        <v>71</v>
      </c>
      <c r="D27" s="38"/>
      <c r="E27" s="39">
        <v>25.789883179988035</v>
      </c>
      <c r="F27" s="39">
        <v>12.603664293998211</v>
      </c>
      <c r="G27" s="39">
        <v>4.3874137531965625E-2</v>
      </c>
      <c r="H27" s="39">
        <v>0.84666184859362714</v>
      </c>
      <c r="I27" s="39">
        <v>1.0314417218975076</v>
      </c>
      <c r="J27" s="39">
        <v>1.0314417218975076</v>
      </c>
      <c r="K27" s="39">
        <v>1.0314417218975076</v>
      </c>
      <c r="L27" s="39">
        <v>0.76145045336550188</v>
      </c>
      <c r="M27" s="39">
        <v>109.38877253878304</v>
      </c>
      <c r="N27" s="39">
        <v>2.5146709426453664E-3</v>
      </c>
      <c r="O27" s="39">
        <v>3.0077726190693652E-4</v>
      </c>
      <c r="P27" s="39">
        <v>1.6472962373885288E-2</v>
      </c>
      <c r="Q27" s="39">
        <v>4.7827910470787341E-4</v>
      </c>
      <c r="R27" s="39">
        <v>1.6984843431817231E-2</v>
      </c>
      <c r="S27" s="39">
        <v>1.1729206160992779E-2</v>
      </c>
      <c r="T27" s="39">
        <v>3.052240334217745E-3</v>
      </c>
      <c r="U27" s="39">
        <v>3.5500368560187324E-4</v>
      </c>
      <c r="V27" s="39">
        <v>6.0202400835157169E-2</v>
      </c>
      <c r="W27" s="39">
        <v>1.4563193999999999</v>
      </c>
      <c r="X27" s="39">
        <v>4.1868558304199999E-2</v>
      </c>
      <c r="Y27" s="39">
        <v>4.8701882921200007E-2</v>
      </c>
      <c r="Z27" s="39">
        <v>3.5853859907100001E-2</v>
      </c>
      <c r="AA27" s="39">
        <v>4.3424206908099998E-2</v>
      </c>
      <c r="AB27" s="39">
        <v>0.1698485080406</v>
      </c>
      <c r="AC27" s="39">
        <v>1.4563199000000001E-3</v>
      </c>
      <c r="AD27" s="39">
        <v>2.9346109999999999E-4</v>
      </c>
      <c r="AE27" s="26"/>
      <c r="AF27" s="44">
        <v>96733.164256484801</v>
      </c>
      <c r="AG27" s="44" t="s">
        <v>399</v>
      </c>
      <c r="AH27" s="44" t="s">
        <v>399</v>
      </c>
      <c r="AI27" s="44">
        <v>3738.0834190498999</v>
      </c>
      <c r="AJ27" s="44" t="s">
        <v>399</v>
      </c>
      <c r="AK27" s="44" t="s">
        <v>399</v>
      </c>
      <c r="AL27" s="45" t="s">
        <v>40</v>
      </c>
    </row>
    <row r="28" spans="1:38" s="6" customFormat="1" ht="26.25" customHeight="1" thickBot="1">
      <c r="A28" s="37" t="s">
        <v>69</v>
      </c>
      <c r="B28" s="37" t="s">
        <v>72</v>
      </c>
      <c r="C28" s="37" t="s">
        <v>73</v>
      </c>
      <c r="D28" s="38"/>
      <c r="E28" s="39">
        <v>9.7011398971674065</v>
      </c>
      <c r="F28" s="39">
        <v>2.3110783464877054</v>
      </c>
      <c r="G28" s="39">
        <v>1.3101374125029389E-2</v>
      </c>
      <c r="H28" s="39">
        <v>6.3800852885180961E-2</v>
      </c>
      <c r="I28" s="39">
        <v>0.65783189455410462</v>
      </c>
      <c r="J28" s="39">
        <v>0.65783189455410462</v>
      </c>
      <c r="K28" s="39">
        <v>0.65783189455410462</v>
      </c>
      <c r="L28" s="39">
        <v>0.47720453141111824</v>
      </c>
      <c r="M28" s="39">
        <v>22.118448853898968</v>
      </c>
      <c r="N28" s="39">
        <v>4.7913502930039555E-4</v>
      </c>
      <c r="O28" s="39">
        <v>5.2889911409053562E-5</v>
      </c>
      <c r="P28" s="39">
        <v>4.0512029596678012E-3</v>
      </c>
      <c r="Q28" s="39">
        <v>9.333880162057212E-5</v>
      </c>
      <c r="R28" s="39">
        <v>5.5451220678219126E-3</v>
      </c>
      <c r="S28" s="39">
        <v>3.752743021483203E-3</v>
      </c>
      <c r="T28" s="39">
        <v>3.9817496359923887E-4</v>
      </c>
      <c r="U28" s="39">
        <v>8.0897780423037143E-5</v>
      </c>
      <c r="V28" s="39">
        <v>1.4188369840220632E-2</v>
      </c>
      <c r="W28" s="39">
        <v>0.42849650000000006</v>
      </c>
      <c r="X28" s="39">
        <v>1.34948125784E-2</v>
      </c>
      <c r="Y28" s="39">
        <v>1.53596444737E-2</v>
      </c>
      <c r="Z28" s="39">
        <v>1.1769272999500001E-2</v>
      </c>
      <c r="AA28" s="39">
        <v>1.3020738523000001E-2</v>
      </c>
      <c r="AB28" s="39">
        <v>5.36444685746E-2</v>
      </c>
      <c r="AC28" s="39">
        <v>4.2849640000000003E-4</v>
      </c>
      <c r="AD28" s="39">
        <v>1.039152E-4</v>
      </c>
      <c r="AE28" s="26"/>
      <c r="AF28" s="44">
        <v>27922.620005466601</v>
      </c>
      <c r="AG28" s="44" t="s">
        <v>399</v>
      </c>
      <c r="AH28" s="44" t="s">
        <v>401</v>
      </c>
      <c r="AI28" s="44">
        <v>1003.8632677735</v>
      </c>
      <c r="AJ28" s="44" t="s">
        <v>399</v>
      </c>
      <c r="AK28" s="44" t="s">
        <v>399</v>
      </c>
      <c r="AL28" s="45" t="s">
        <v>40</v>
      </c>
    </row>
    <row r="29" spans="1:38" s="6" customFormat="1" ht="26.25" customHeight="1" thickBot="1">
      <c r="A29" s="37" t="s">
        <v>69</v>
      </c>
      <c r="B29" s="37" t="s">
        <v>74</v>
      </c>
      <c r="C29" s="37" t="s">
        <v>75</v>
      </c>
      <c r="D29" s="38"/>
      <c r="E29" s="39">
        <v>54.718267571515163</v>
      </c>
      <c r="F29" s="39">
        <v>4.0828279646070857</v>
      </c>
      <c r="G29" s="39">
        <v>3.458706514349319E-2</v>
      </c>
      <c r="H29" s="39">
        <v>3.3450437511678421E-2</v>
      </c>
      <c r="I29" s="39">
        <v>1.6106515863199078</v>
      </c>
      <c r="J29" s="39">
        <v>1.6106515863199078</v>
      </c>
      <c r="K29" s="39">
        <v>1.6106515863199078</v>
      </c>
      <c r="L29" s="39">
        <v>0.91769469580260699</v>
      </c>
      <c r="M29" s="39">
        <v>14.809376374132283</v>
      </c>
      <c r="N29" s="39">
        <v>8.997062339602712E-4</v>
      </c>
      <c r="O29" s="39">
        <v>9.0009352422263923E-5</v>
      </c>
      <c r="P29" s="39">
        <v>9.5288885360609622E-3</v>
      </c>
      <c r="Q29" s="39">
        <v>1.7992188227893577E-4</v>
      </c>
      <c r="R29" s="39">
        <v>1.5274770061115859E-2</v>
      </c>
      <c r="S29" s="39">
        <v>1.0243347646634733E-2</v>
      </c>
      <c r="T29" s="39">
        <v>3.6148974817293706E-4</v>
      </c>
      <c r="U29" s="39">
        <v>1.7982505971334369E-4</v>
      </c>
      <c r="V29" s="39">
        <v>3.2365606071434093E-2</v>
      </c>
      <c r="W29" s="39">
        <v>0.52354919999999994</v>
      </c>
      <c r="X29" s="39">
        <v>7.9381195255999997E-3</v>
      </c>
      <c r="Y29" s="39">
        <v>4.8069723795500008E-2</v>
      </c>
      <c r="Z29" s="39">
        <v>5.3714608791700001E-2</v>
      </c>
      <c r="AA29" s="39">
        <v>1.2348185929099999E-2</v>
      </c>
      <c r="AB29" s="39">
        <v>0.12207063804190002</v>
      </c>
      <c r="AC29" s="39">
        <v>3.4888660000000001E-4</v>
      </c>
      <c r="AD29" s="39">
        <v>9.4251800000000004E-5</v>
      </c>
      <c r="AE29" s="26"/>
      <c r="AF29" s="44">
        <v>73386.076567511103</v>
      </c>
      <c r="AG29" s="44" t="s">
        <v>399</v>
      </c>
      <c r="AH29" s="44" t="s">
        <v>399</v>
      </c>
      <c r="AI29" s="44">
        <v>2499.1556071814998</v>
      </c>
      <c r="AJ29" s="44" t="s">
        <v>399</v>
      </c>
      <c r="AK29" s="44" t="s">
        <v>399</v>
      </c>
      <c r="AL29" s="45" t="s">
        <v>40</v>
      </c>
    </row>
    <row r="30" spans="1:38" s="6" customFormat="1" ht="26.25" customHeight="1" thickBot="1">
      <c r="A30" s="37" t="s">
        <v>69</v>
      </c>
      <c r="B30" s="37" t="s">
        <v>76</v>
      </c>
      <c r="C30" s="37" t="s">
        <v>77</v>
      </c>
      <c r="D30" s="38"/>
      <c r="E30" s="39">
        <v>4.6675276544238725E-2</v>
      </c>
      <c r="F30" s="39">
        <v>0.54501039707482579</v>
      </c>
      <c r="G30" s="39">
        <v>1.329861425999419E-4</v>
      </c>
      <c r="H30" s="39">
        <v>4.0387123431108544E-4</v>
      </c>
      <c r="I30" s="39">
        <v>1.1037616366596654E-2</v>
      </c>
      <c r="J30" s="39">
        <v>1.1037616366596654E-2</v>
      </c>
      <c r="K30" s="39">
        <v>1.1037616366596654E-2</v>
      </c>
      <c r="L30" s="39">
        <v>1.7237158077344464E-3</v>
      </c>
      <c r="M30" s="39">
        <v>2.0876511309872399</v>
      </c>
      <c r="N30" s="39">
        <v>1.1402964795610945E-5</v>
      </c>
      <c r="O30" s="39">
        <v>1.4253705994513681E-6</v>
      </c>
      <c r="P30" s="39">
        <v>6.2003621076134487E-5</v>
      </c>
      <c r="Q30" s="39">
        <v>2.1380558991770516E-6</v>
      </c>
      <c r="R30" s="39">
        <v>4.4899173882718084E-5</v>
      </c>
      <c r="S30" s="39">
        <v>3.2070838487655775E-5</v>
      </c>
      <c r="T30" s="39">
        <v>1.6391761893690732E-5</v>
      </c>
      <c r="U30" s="39">
        <v>1.4253705994513681E-6</v>
      </c>
      <c r="V30" s="39">
        <v>2.3518614890947573E-4</v>
      </c>
      <c r="W30" s="39">
        <v>4.5596000000000005E-3</v>
      </c>
      <c r="X30" s="39">
        <v>6.0133461800000002E-5</v>
      </c>
      <c r="Y30" s="39">
        <v>8.5365253399999992E-5</v>
      </c>
      <c r="Z30" s="39">
        <v>4.4169144299999999E-5</v>
      </c>
      <c r="AA30" s="39">
        <v>9.6473608099999998E-5</v>
      </c>
      <c r="AB30" s="39">
        <v>2.8614146760000002E-4</v>
      </c>
      <c r="AC30" s="39">
        <v>4.5593999999999999E-6</v>
      </c>
      <c r="AD30" s="39">
        <v>2.2247999999999999E-6</v>
      </c>
      <c r="AE30" s="26"/>
      <c r="AF30" s="44">
        <v>289.31135322609998</v>
      </c>
      <c r="AG30" s="44" t="s">
        <v>399</v>
      </c>
      <c r="AH30" s="44" t="s">
        <v>401</v>
      </c>
      <c r="AI30" s="44">
        <v>12.8937384161</v>
      </c>
      <c r="AJ30" s="44" t="s">
        <v>399</v>
      </c>
      <c r="AK30" s="44" t="s">
        <v>399</v>
      </c>
      <c r="AL30" s="45" t="s">
        <v>40</v>
      </c>
    </row>
    <row r="31" spans="1:38" s="6" customFormat="1" ht="26.25" customHeight="1" thickBot="1">
      <c r="A31" s="37" t="s">
        <v>69</v>
      </c>
      <c r="B31" s="37" t="s">
        <v>78</v>
      </c>
      <c r="C31" s="37" t="s">
        <v>79</v>
      </c>
      <c r="D31" s="38"/>
      <c r="E31" s="39" t="s">
        <v>399</v>
      </c>
      <c r="F31" s="39">
        <v>7.1167067403828153</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4">
        <v>314.22281731179999</v>
      </c>
      <c r="AG31" s="44" t="s">
        <v>399</v>
      </c>
      <c r="AH31" s="44" t="s">
        <v>399</v>
      </c>
      <c r="AI31" s="44">
        <v>14.003967579099999</v>
      </c>
      <c r="AJ31" s="44" t="s">
        <v>399</v>
      </c>
      <c r="AK31" s="44" t="s">
        <v>399</v>
      </c>
      <c r="AL31" s="45" t="s">
        <v>40</v>
      </c>
    </row>
    <row r="32" spans="1:38" s="6" customFormat="1" ht="26.25" customHeight="1" thickBot="1">
      <c r="A32" s="37" t="s">
        <v>69</v>
      </c>
      <c r="B32" s="37" t="s">
        <v>80</v>
      </c>
      <c r="C32" s="37" t="s">
        <v>81</v>
      </c>
      <c r="D32" s="38"/>
      <c r="E32" s="39" t="s">
        <v>399</v>
      </c>
      <c r="F32" s="39" t="s">
        <v>399</v>
      </c>
      <c r="G32" s="39" t="s">
        <v>399</v>
      </c>
      <c r="H32" s="39" t="s">
        <v>399</v>
      </c>
      <c r="I32" s="39">
        <v>0.84295605897879933</v>
      </c>
      <c r="J32" s="39">
        <v>1.6624098400813523</v>
      </c>
      <c r="K32" s="39">
        <v>2.084434671252164</v>
      </c>
      <c r="L32" s="39">
        <v>0.18141599723530838</v>
      </c>
      <c r="M32" s="39" t="s">
        <v>399</v>
      </c>
      <c r="N32" s="39">
        <v>6.7554718813456063</v>
      </c>
      <c r="O32" s="39">
        <v>2.8975679693679725E-2</v>
      </c>
      <c r="P32" s="39">
        <v>0</v>
      </c>
      <c r="Q32" s="39">
        <v>7.6942993008453808E-2</v>
      </c>
      <c r="R32" s="39">
        <v>2.5279053298634198</v>
      </c>
      <c r="S32" s="39">
        <v>55.556566536793163</v>
      </c>
      <c r="T32" s="39">
        <v>0.38424733085664603</v>
      </c>
      <c r="U32" s="39">
        <v>4.1688693425043229E-2</v>
      </c>
      <c r="V32" s="39">
        <v>16.841456568098927</v>
      </c>
      <c r="W32" s="39" t="s">
        <v>401</v>
      </c>
      <c r="X32" s="39" t="s">
        <v>401</v>
      </c>
      <c r="Y32" s="39" t="s">
        <v>401</v>
      </c>
      <c r="Z32" s="39" t="s">
        <v>401</v>
      </c>
      <c r="AA32" s="39" t="s">
        <v>401</v>
      </c>
      <c r="AB32" s="39" t="s">
        <v>401</v>
      </c>
      <c r="AC32" s="39" t="s">
        <v>401</v>
      </c>
      <c r="AD32" s="39" t="s">
        <v>401</v>
      </c>
      <c r="AE32" s="26"/>
      <c r="AF32" s="44" t="s">
        <v>399</v>
      </c>
      <c r="AG32" s="44" t="s">
        <v>399</v>
      </c>
      <c r="AH32" s="44" t="s">
        <v>399</v>
      </c>
      <c r="AI32" s="44" t="s">
        <v>399</v>
      </c>
      <c r="AJ32" s="44" t="s">
        <v>399</v>
      </c>
      <c r="AK32" s="44">
        <v>59175.401646770959</v>
      </c>
      <c r="AL32" s="45" t="s">
        <v>390</v>
      </c>
    </row>
    <row r="33" spans="1:38" s="6" customFormat="1" ht="26.25" customHeight="1" thickBot="1">
      <c r="A33" s="37" t="s">
        <v>69</v>
      </c>
      <c r="B33" s="37" t="s">
        <v>82</v>
      </c>
      <c r="C33" s="37" t="s">
        <v>83</v>
      </c>
      <c r="D33" s="38"/>
      <c r="E33" s="39" t="s">
        <v>399</v>
      </c>
      <c r="F33" s="39" t="s">
        <v>399</v>
      </c>
      <c r="G33" s="39" t="s">
        <v>399</v>
      </c>
      <c r="H33" s="39" t="s">
        <v>399</v>
      </c>
      <c r="I33" s="39">
        <v>0.38193061965015079</v>
      </c>
      <c r="J33" s="39">
        <v>0.70727892527805658</v>
      </c>
      <c r="K33" s="39">
        <v>1.4145578505561132</v>
      </c>
      <c r="L33" s="39">
        <v>1.4994313215894813E-2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4" t="s">
        <v>399</v>
      </c>
      <c r="AG33" s="44" t="s">
        <v>399</v>
      </c>
      <c r="AH33" s="44" t="s">
        <v>399</v>
      </c>
      <c r="AI33" s="44" t="s">
        <v>399</v>
      </c>
      <c r="AJ33" s="44" t="s">
        <v>399</v>
      </c>
      <c r="AK33" s="44">
        <v>59175.401646770959</v>
      </c>
      <c r="AL33" s="45" t="s">
        <v>390</v>
      </c>
    </row>
    <row r="34" spans="1:38" s="6" customFormat="1" ht="26.25" customHeight="1" thickBot="1">
      <c r="A34" s="37" t="s">
        <v>61</v>
      </c>
      <c r="B34" s="37" t="s">
        <v>84</v>
      </c>
      <c r="C34" s="37" t="s">
        <v>85</v>
      </c>
      <c r="D34" s="38"/>
      <c r="E34" s="39">
        <v>9.5368000000000013</v>
      </c>
      <c r="F34" s="39">
        <v>0.84630000000000016</v>
      </c>
      <c r="G34" s="39">
        <v>3.64E-3</v>
      </c>
      <c r="H34" s="39">
        <v>1.274E-3</v>
      </c>
      <c r="I34" s="39">
        <v>0.24934000000000003</v>
      </c>
      <c r="J34" s="39">
        <v>0.26207999999999998</v>
      </c>
      <c r="K34" s="39">
        <v>0.27664</v>
      </c>
      <c r="L34" s="39">
        <v>0.16206892326543118</v>
      </c>
      <c r="M34" s="39">
        <v>1.9474000000000002</v>
      </c>
      <c r="N34" s="39" t="s">
        <v>401</v>
      </c>
      <c r="O34" s="39">
        <v>1.82E-3</v>
      </c>
      <c r="P34" s="39" t="s">
        <v>401</v>
      </c>
      <c r="Q34" s="39" t="s">
        <v>401</v>
      </c>
      <c r="R34" s="39">
        <v>9.1000000000000004E-3</v>
      </c>
      <c r="S34" s="39">
        <v>0.30940000000000006</v>
      </c>
      <c r="T34" s="39">
        <v>1.2740000000000003E-2</v>
      </c>
      <c r="U34" s="39">
        <v>1.82E-3</v>
      </c>
      <c r="V34" s="39">
        <v>0.182</v>
      </c>
      <c r="W34" s="39" t="s">
        <v>401</v>
      </c>
      <c r="X34" s="39">
        <v>5.4600000000000004E-3</v>
      </c>
      <c r="Y34" s="39">
        <v>9.1000000000000004E-3</v>
      </c>
      <c r="Z34" s="39" t="s">
        <v>401</v>
      </c>
      <c r="AA34" s="39" t="s">
        <v>401</v>
      </c>
      <c r="AB34" s="39">
        <v>1.456E-2</v>
      </c>
      <c r="AC34" s="39" t="s">
        <v>399</v>
      </c>
      <c r="AD34" s="39" t="s">
        <v>399</v>
      </c>
      <c r="AE34" s="26"/>
      <c r="AF34" s="44">
        <v>7643.2720000000008</v>
      </c>
      <c r="AG34" s="44" t="s">
        <v>399</v>
      </c>
      <c r="AH34" s="44" t="s">
        <v>399</v>
      </c>
      <c r="AI34" s="44" t="s">
        <v>399</v>
      </c>
      <c r="AJ34" s="44" t="s">
        <v>399</v>
      </c>
      <c r="AK34" s="44" t="s">
        <v>399</v>
      </c>
      <c r="AL34" s="45" t="s">
        <v>40</v>
      </c>
    </row>
    <row r="35" spans="1:38" s="6" customFormat="1" ht="26.25" customHeight="1" thickBot="1">
      <c r="A35" s="37" t="s">
        <v>86</v>
      </c>
      <c r="B35" s="37" t="s">
        <v>87</v>
      </c>
      <c r="C35" s="37" t="s">
        <v>88</v>
      </c>
      <c r="D35" s="38"/>
      <c r="E35" s="39">
        <v>0.50995315315315304</v>
      </c>
      <c r="F35" s="39">
        <v>1.2360360360360359E-2</v>
      </c>
      <c r="G35" s="39">
        <v>1.4126126126126124E-2</v>
      </c>
      <c r="H35" s="39" t="s">
        <v>401</v>
      </c>
      <c r="I35" s="39">
        <v>7.0284540540540537E-3</v>
      </c>
      <c r="J35" s="39">
        <v>7.5574774774774759E-3</v>
      </c>
      <c r="K35" s="39">
        <v>7.5574774774774759E-3</v>
      </c>
      <c r="L35" s="39">
        <v>3.4114594594594592E-4</v>
      </c>
      <c r="M35" s="39">
        <v>2.7122162162162157E-2</v>
      </c>
      <c r="N35" s="39">
        <v>9.1819819819819815E-4</v>
      </c>
      <c r="O35" s="39">
        <v>7.0630630630630622E-5</v>
      </c>
      <c r="P35" s="39">
        <v>2.1189189189189185E-4</v>
      </c>
      <c r="Q35" s="39">
        <v>2.8252252252252249E-4</v>
      </c>
      <c r="R35" s="39">
        <v>3.5315315315315312E-4</v>
      </c>
      <c r="S35" s="39">
        <v>6.215495495495495E-3</v>
      </c>
      <c r="T35" s="39">
        <v>7.0630630630630614E-3</v>
      </c>
      <c r="U35" s="39">
        <v>7.0630630630630624E-4</v>
      </c>
      <c r="V35" s="39">
        <v>8.4756756756756736E-3</v>
      </c>
      <c r="W35" s="39">
        <v>9.1819819819819815E-4</v>
      </c>
      <c r="X35" s="39">
        <v>1.4126126126126124E-5</v>
      </c>
      <c r="Y35" s="39">
        <v>7.0630630630630622E-5</v>
      </c>
      <c r="Z35" s="39">
        <v>7.0630630630630622E-5</v>
      </c>
      <c r="AA35" s="39">
        <v>7.0630630630630622E-6</v>
      </c>
      <c r="AB35" s="39">
        <v>1.6245045045045042E-4</v>
      </c>
      <c r="AC35" s="39">
        <v>5.6504504504504497E-4</v>
      </c>
      <c r="AD35" s="39">
        <v>2.683963963963964E-4</v>
      </c>
      <c r="AE35" s="26"/>
      <c r="AF35" s="44">
        <v>300.18018018018017</v>
      </c>
      <c r="AG35" s="44" t="s">
        <v>399</v>
      </c>
      <c r="AH35" s="44" t="s">
        <v>399</v>
      </c>
      <c r="AI35" s="44" t="s">
        <v>399</v>
      </c>
      <c r="AJ35" s="44" t="s">
        <v>399</v>
      </c>
      <c r="AK35" s="44" t="s">
        <v>399</v>
      </c>
      <c r="AL35" s="45" t="s">
        <v>404</v>
      </c>
    </row>
    <row r="36" spans="1:38" s="6" customFormat="1" ht="26.25" customHeight="1" thickBot="1">
      <c r="A36" s="37" t="s">
        <v>86</v>
      </c>
      <c r="B36" s="37" t="s">
        <v>89</v>
      </c>
      <c r="C36" s="37" t="s">
        <v>90</v>
      </c>
      <c r="D36" s="38"/>
      <c r="E36" s="39">
        <v>3.0324</v>
      </c>
      <c r="F36" s="39">
        <v>7.3499999999999996E-2</v>
      </c>
      <c r="G36" s="39">
        <v>8.4000000000000005E-2</v>
      </c>
      <c r="H36" s="39" t="s">
        <v>401</v>
      </c>
      <c r="I36" s="39">
        <v>4.1794200000000004E-2</v>
      </c>
      <c r="J36" s="39">
        <v>4.4940000000000001E-2</v>
      </c>
      <c r="K36" s="39">
        <v>4.4940000000000001E-2</v>
      </c>
      <c r="L36" s="39">
        <v>2.0286000000000002E-3</v>
      </c>
      <c r="M36" s="39">
        <v>0.16127999999999998</v>
      </c>
      <c r="N36" s="39">
        <v>5.4599999999999996E-3</v>
      </c>
      <c r="O36" s="39">
        <v>4.1999999999999996E-4</v>
      </c>
      <c r="P36" s="39">
        <v>1.2599999999999998E-3</v>
      </c>
      <c r="Q36" s="39">
        <v>1.6799999999999999E-3</v>
      </c>
      <c r="R36" s="39">
        <v>2.0999999999999999E-3</v>
      </c>
      <c r="S36" s="39">
        <v>3.696E-2</v>
      </c>
      <c r="T36" s="39">
        <v>4.1999999999999996E-2</v>
      </c>
      <c r="U36" s="39">
        <v>4.1999999999999997E-3</v>
      </c>
      <c r="V36" s="39">
        <v>5.04E-2</v>
      </c>
      <c r="W36" s="39">
        <v>5.4599999999999996E-3</v>
      </c>
      <c r="X36" s="327">
        <v>8.3999999999999995E-5</v>
      </c>
      <c r="Y36" s="327">
        <v>4.1999999999999996E-4</v>
      </c>
      <c r="Z36" s="327">
        <v>4.1999999999999996E-4</v>
      </c>
      <c r="AA36" s="327">
        <v>4.1999999999999998E-5</v>
      </c>
      <c r="AB36" s="327">
        <v>9.6599999999999995E-4</v>
      </c>
      <c r="AC36" s="39">
        <v>3.3599999999999997E-3</v>
      </c>
      <c r="AD36" s="39">
        <v>1.596E-3</v>
      </c>
      <c r="AE36" s="26"/>
      <c r="AF36" s="44">
        <v>1784.37</v>
      </c>
      <c r="AG36" s="44" t="s">
        <v>399</v>
      </c>
      <c r="AH36" s="44" t="s">
        <v>399</v>
      </c>
      <c r="AI36" s="44" t="s">
        <v>399</v>
      </c>
      <c r="AJ36" s="44" t="s">
        <v>399</v>
      </c>
      <c r="AK36" s="44"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4" t="s">
        <v>399</v>
      </c>
      <c r="AG37" s="44" t="s">
        <v>399</v>
      </c>
      <c r="AH37" s="44" t="s">
        <v>399</v>
      </c>
      <c r="AI37" s="44" t="s">
        <v>399</v>
      </c>
      <c r="AJ37" s="44" t="s">
        <v>399</v>
      </c>
      <c r="AK37" s="44"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4" t="s">
        <v>399</v>
      </c>
      <c r="AG38" s="44" t="s">
        <v>399</v>
      </c>
      <c r="AH38" s="44" t="s">
        <v>399</v>
      </c>
      <c r="AI38" s="44" t="s">
        <v>399</v>
      </c>
      <c r="AJ38" s="44" t="s">
        <v>399</v>
      </c>
      <c r="AK38" s="44" t="s">
        <v>399</v>
      </c>
      <c r="AL38" s="45" t="s">
        <v>40</v>
      </c>
    </row>
    <row r="39" spans="1:38" s="6" customFormat="1" ht="26.25" customHeight="1" thickBot="1">
      <c r="A39" s="37" t="s">
        <v>94</v>
      </c>
      <c r="B39" s="37" t="s">
        <v>95</v>
      </c>
      <c r="C39" s="37" t="s">
        <v>367</v>
      </c>
      <c r="D39" s="38"/>
      <c r="E39" s="39">
        <v>2.710283</v>
      </c>
      <c r="F39" s="39">
        <v>0.43840919999999994</v>
      </c>
      <c r="G39" s="39">
        <v>0.11255</v>
      </c>
      <c r="H39" s="39">
        <v>9.9678000000000003E-2</v>
      </c>
      <c r="I39" s="39">
        <v>0.2862885</v>
      </c>
      <c r="J39" s="39">
        <v>0.2925585</v>
      </c>
      <c r="K39" s="39">
        <v>0.30480049999999997</v>
      </c>
      <c r="L39" s="39">
        <v>7.2355137E-2</v>
      </c>
      <c r="M39" s="39">
        <v>1.9953559999999999</v>
      </c>
      <c r="N39" s="39">
        <v>7.7126821000000012E-2</v>
      </c>
      <c r="O39" s="39">
        <v>3.5097227499999994E-2</v>
      </c>
      <c r="P39" s="39">
        <v>4.93824E-3</v>
      </c>
      <c r="Q39" s="39">
        <v>4.6265599999999992E-3</v>
      </c>
      <c r="R39" s="39">
        <v>6.4646359599999995E-2</v>
      </c>
      <c r="S39" s="39">
        <v>1.7192985959999997E-2</v>
      </c>
      <c r="T39" s="39">
        <v>3.60006821E-2</v>
      </c>
      <c r="U39" s="39">
        <v>1.7617099999999999E-3</v>
      </c>
      <c r="V39" s="39">
        <v>1.3871510650000001</v>
      </c>
      <c r="W39" s="39">
        <v>0.27430900000000003</v>
      </c>
      <c r="X39" s="39">
        <v>2.7713961699999994E-2</v>
      </c>
      <c r="Y39" s="39">
        <v>4.4108944999999997E-2</v>
      </c>
      <c r="Z39" s="39">
        <v>1.38733131E-2</v>
      </c>
      <c r="AA39" s="39">
        <v>1.10908645E-2</v>
      </c>
      <c r="AB39" s="39">
        <v>9.6787084300000006E-2</v>
      </c>
      <c r="AC39" s="39">
        <v>1.3534000000000001E-2</v>
      </c>
      <c r="AD39" s="39">
        <v>2.9708515900000003E-3</v>
      </c>
      <c r="AE39" s="26"/>
      <c r="AF39" s="44">
        <v>243</v>
      </c>
      <c r="AG39" s="44">
        <v>17</v>
      </c>
      <c r="AH39" s="44">
        <v>32710</v>
      </c>
      <c r="AI39" s="44">
        <v>2694</v>
      </c>
      <c r="AJ39" s="44" t="s">
        <v>399</v>
      </c>
      <c r="AK39" s="44" t="s">
        <v>399</v>
      </c>
      <c r="AL39" s="45" t="s">
        <v>40</v>
      </c>
    </row>
    <row r="40" spans="1:38" s="6" customFormat="1" ht="26.25" customHeight="1" thickBot="1">
      <c r="A40" s="37" t="s">
        <v>61</v>
      </c>
      <c r="B40" s="37" t="s">
        <v>96</v>
      </c>
      <c r="C40" s="37" t="s">
        <v>368</v>
      </c>
      <c r="D40" s="38"/>
      <c r="E40" s="39">
        <v>0.7844386180114129</v>
      </c>
      <c r="F40" s="39">
        <v>0.92034636329552866</v>
      </c>
      <c r="G40" s="39">
        <v>8.0949885337453897E-4</v>
      </c>
      <c r="H40" s="39">
        <v>3.2368905863245848E-4</v>
      </c>
      <c r="I40" s="39">
        <v>6.101867607305108E-2</v>
      </c>
      <c r="J40" s="39">
        <v>6.101867607305108E-2</v>
      </c>
      <c r="K40" s="39">
        <v>6.101867607305108E-2</v>
      </c>
      <c r="L40" s="39">
        <v>2.7997284638400038E-2</v>
      </c>
      <c r="M40" s="39">
        <v>18.060010817094376</v>
      </c>
      <c r="N40" s="39" t="s">
        <v>399</v>
      </c>
      <c r="O40" s="39">
        <v>5.1974949999999997E-4</v>
      </c>
      <c r="P40" s="39" t="s">
        <v>399</v>
      </c>
      <c r="Q40" s="39" t="s">
        <v>399</v>
      </c>
      <c r="R40" s="39">
        <v>2.5987474999999999E-3</v>
      </c>
      <c r="S40" s="39">
        <v>8.8357415000000009E-2</v>
      </c>
      <c r="T40" s="39">
        <v>3.6382465000000001E-3</v>
      </c>
      <c r="U40" s="39">
        <v>5.1974949999999997E-4</v>
      </c>
      <c r="V40" s="39">
        <v>5.1974950000000006E-2</v>
      </c>
      <c r="W40" s="39" t="s">
        <v>399</v>
      </c>
      <c r="X40" s="39">
        <v>1.7894975285000002E-3</v>
      </c>
      <c r="Y40" s="39">
        <v>2.3684984715000002E-3</v>
      </c>
      <c r="Z40" s="39" t="s">
        <v>399</v>
      </c>
      <c r="AA40" s="39" t="s">
        <v>399</v>
      </c>
      <c r="AB40" s="39">
        <v>4.1579960000000006E-3</v>
      </c>
      <c r="AC40" s="39" t="s">
        <v>399</v>
      </c>
      <c r="AD40" s="39" t="s">
        <v>399</v>
      </c>
      <c r="AE40" s="26"/>
      <c r="AF40" s="44">
        <v>2232</v>
      </c>
      <c r="AG40" s="44" t="s">
        <v>399</v>
      </c>
      <c r="AH40" s="44" t="s">
        <v>399</v>
      </c>
      <c r="AI40" s="44" t="s">
        <v>399</v>
      </c>
      <c r="AJ40" s="44" t="s">
        <v>399</v>
      </c>
      <c r="AK40" s="44" t="s">
        <v>399</v>
      </c>
      <c r="AL40" s="45" t="s">
        <v>40</v>
      </c>
    </row>
    <row r="41" spans="1:38" s="6" customFormat="1" ht="26.25" customHeight="1" thickBot="1">
      <c r="A41" s="37" t="s">
        <v>94</v>
      </c>
      <c r="B41" s="37" t="s">
        <v>97</v>
      </c>
      <c r="C41" s="37" t="s">
        <v>377</v>
      </c>
      <c r="D41" s="38"/>
      <c r="E41" s="39">
        <v>13.1577225</v>
      </c>
      <c r="F41" s="39">
        <v>79.524900670000008</v>
      </c>
      <c r="G41" s="39">
        <v>2.5990875</v>
      </c>
      <c r="H41" s="39">
        <v>9.4522372999999984</v>
      </c>
      <c r="I41" s="39">
        <v>98.145130699999996</v>
      </c>
      <c r="J41" s="39">
        <v>100.76428469999999</v>
      </c>
      <c r="K41" s="39">
        <v>106.04211479999999</v>
      </c>
      <c r="L41" s="39">
        <v>9.9942662545000012</v>
      </c>
      <c r="M41" s="39">
        <v>545.55617599999994</v>
      </c>
      <c r="N41" s="39">
        <v>3.8637663934999997</v>
      </c>
      <c r="O41" s="39">
        <v>1.7890436892499999</v>
      </c>
      <c r="P41" s="39">
        <v>9.4400179999999986E-2</v>
      </c>
      <c r="Q41" s="39">
        <v>4.2786865999999993E-2</v>
      </c>
      <c r="R41" s="39">
        <v>3.1752408846</v>
      </c>
      <c r="S41" s="39">
        <v>0.85090809845999993</v>
      </c>
      <c r="T41" s="39">
        <v>0.28983085334999997</v>
      </c>
      <c r="U41" s="39">
        <v>0.20992152099999997</v>
      </c>
      <c r="V41" s="39">
        <v>70.647493937500002</v>
      </c>
      <c r="W41" s="39">
        <v>106.9660712</v>
      </c>
      <c r="X41" s="39">
        <v>16.522057057599998</v>
      </c>
      <c r="Y41" s="39">
        <v>15.3188602214</v>
      </c>
      <c r="Z41" s="39">
        <v>5.7987524113999998</v>
      </c>
      <c r="AA41" s="39">
        <v>9.6593027813999992</v>
      </c>
      <c r="AB41" s="39">
        <v>47.298972471799999</v>
      </c>
      <c r="AC41" s="39">
        <v>0.68813292000000015</v>
      </c>
      <c r="AD41" s="39">
        <v>0.20629706750000001</v>
      </c>
      <c r="AE41" s="26"/>
      <c r="AF41" s="44">
        <v>43</v>
      </c>
      <c r="AG41" s="44">
        <v>1166</v>
      </c>
      <c r="AH41" s="44">
        <v>114585</v>
      </c>
      <c r="AI41" s="44">
        <v>137482</v>
      </c>
      <c r="AJ41" s="44" t="s">
        <v>399</v>
      </c>
      <c r="AK41" s="44" t="s">
        <v>399</v>
      </c>
      <c r="AL41" s="45" t="s">
        <v>40</v>
      </c>
    </row>
    <row r="42" spans="1:38" s="6" customFormat="1" ht="26.25" customHeight="1" thickBot="1">
      <c r="A42" s="37" t="s">
        <v>61</v>
      </c>
      <c r="B42" s="37" t="s">
        <v>98</v>
      </c>
      <c r="C42" s="37" t="s">
        <v>99</v>
      </c>
      <c r="D42" s="38"/>
      <c r="E42" s="39">
        <v>0.17194008543</v>
      </c>
      <c r="F42" s="39">
        <v>1.767454458E-2</v>
      </c>
      <c r="G42" s="39">
        <v>9.9799929386842413E-5</v>
      </c>
      <c r="H42" s="39">
        <v>3.9919919999999998E-5</v>
      </c>
      <c r="I42" s="39">
        <v>9.5458508699999989E-3</v>
      </c>
      <c r="J42" s="39">
        <v>9.5458508699999989E-3</v>
      </c>
      <c r="K42" s="39">
        <v>9.5458508699999989E-3</v>
      </c>
      <c r="L42" s="39">
        <v>5.5438788899999994E-3</v>
      </c>
      <c r="M42" s="39">
        <v>5.7230195309999995E-2</v>
      </c>
      <c r="N42" s="39" t="s">
        <v>399</v>
      </c>
      <c r="O42" s="39">
        <v>4.9899900000000007E-5</v>
      </c>
      <c r="P42" s="39" t="s">
        <v>399</v>
      </c>
      <c r="Q42" s="39" t="s">
        <v>399</v>
      </c>
      <c r="R42" s="39">
        <v>2.4949950000000004E-4</v>
      </c>
      <c r="S42" s="39">
        <v>8.4829830000000012E-3</v>
      </c>
      <c r="T42" s="39">
        <v>3.4929930000000001E-4</v>
      </c>
      <c r="U42" s="39">
        <v>4.9899900000000007E-5</v>
      </c>
      <c r="V42" s="39">
        <v>4.9899899999999997E-3</v>
      </c>
      <c r="W42" s="39" t="s">
        <v>399</v>
      </c>
      <c r="X42" s="39">
        <v>1.4969969999999996E-4</v>
      </c>
      <c r="Y42" s="39">
        <v>2.4949949999999999E-4</v>
      </c>
      <c r="Z42" s="39" t="s">
        <v>399</v>
      </c>
      <c r="AA42" s="39" t="s">
        <v>399</v>
      </c>
      <c r="AB42" s="39">
        <v>3.9919919999999994E-4</v>
      </c>
      <c r="AC42" s="39" t="s">
        <v>399</v>
      </c>
      <c r="AD42" s="39" t="s">
        <v>399</v>
      </c>
      <c r="AE42" s="26"/>
      <c r="AF42" s="44">
        <v>212</v>
      </c>
      <c r="AG42" s="44" t="s">
        <v>399</v>
      </c>
      <c r="AH42" s="44" t="s">
        <v>399</v>
      </c>
      <c r="AI42" s="44" t="s">
        <v>399</v>
      </c>
      <c r="AJ42" s="44" t="s">
        <v>399</v>
      </c>
      <c r="AK42" s="44" t="s">
        <v>399</v>
      </c>
      <c r="AL42" s="45" t="s">
        <v>40</v>
      </c>
    </row>
    <row r="43" spans="1:38" s="6" customFormat="1" ht="26.25" customHeight="1" thickBot="1">
      <c r="A43" s="37" t="s">
        <v>94</v>
      </c>
      <c r="B43" s="37" t="s">
        <v>100</v>
      </c>
      <c r="C43" s="37" t="s">
        <v>101</v>
      </c>
      <c r="D43" s="38"/>
      <c r="E43" s="39">
        <v>1.0422123569999999</v>
      </c>
      <c r="F43" s="39">
        <v>0.19720849999999998</v>
      </c>
      <c r="G43" s="39">
        <v>0.25601171699999997</v>
      </c>
      <c r="H43" s="39">
        <v>8.3518989999999994E-3</v>
      </c>
      <c r="I43" s="39">
        <v>8.5913200000000009E-2</v>
      </c>
      <c r="J43" s="39">
        <v>9.4288981000000008E-2</v>
      </c>
      <c r="K43" s="39">
        <v>9.5995070000000002E-2</v>
      </c>
      <c r="L43" s="39">
        <v>3.5665292799999998E-2</v>
      </c>
      <c r="M43" s="39">
        <v>0.47696099000000003</v>
      </c>
      <c r="N43" s="39">
        <v>2.8641365000000002E-2</v>
      </c>
      <c r="O43" s="39">
        <v>3.3467193999999994E-3</v>
      </c>
      <c r="P43" s="39">
        <v>3.0965271200000003E-3</v>
      </c>
      <c r="Q43" s="39">
        <v>1.7085881300000002E-3</v>
      </c>
      <c r="R43" s="39">
        <v>3.0600608999999997E-2</v>
      </c>
      <c r="S43" s="39">
        <v>9.2147395999999989E-3</v>
      </c>
      <c r="T43" s="39">
        <v>0.31475434199999996</v>
      </c>
      <c r="U43" s="39">
        <v>5.9229149999999995E-4</v>
      </c>
      <c r="V43" s="39">
        <v>0.16685630399999998</v>
      </c>
      <c r="W43" s="39">
        <v>4.3055419999999997E-2</v>
      </c>
      <c r="X43" s="39">
        <v>3.0834739000000001E-3</v>
      </c>
      <c r="Y43" s="39">
        <v>4.7193053999999993E-3</v>
      </c>
      <c r="Z43" s="39">
        <v>1.56321934E-3</v>
      </c>
      <c r="AA43" s="39">
        <v>1.24332238E-3</v>
      </c>
      <c r="AB43" s="39">
        <v>1.060932102E-2</v>
      </c>
      <c r="AC43" s="39">
        <v>1.692479E-3</v>
      </c>
      <c r="AD43" s="39">
        <v>3.0738702060000003E-3</v>
      </c>
      <c r="AE43" s="26"/>
      <c r="AF43" s="44">
        <v>2512.2000000000003</v>
      </c>
      <c r="AG43" s="44">
        <v>18</v>
      </c>
      <c r="AH43" s="44">
        <v>3376</v>
      </c>
      <c r="AI43" s="44">
        <v>226</v>
      </c>
      <c r="AJ43" s="44" t="s">
        <v>399</v>
      </c>
      <c r="AK43" s="44" t="s">
        <v>399</v>
      </c>
      <c r="AL43" s="45" t="s">
        <v>40</v>
      </c>
    </row>
    <row r="44" spans="1:38" s="6" customFormat="1" ht="26.25" customHeight="1" thickBot="1">
      <c r="A44" s="37" t="s">
        <v>61</v>
      </c>
      <c r="B44" s="37" t="s">
        <v>102</v>
      </c>
      <c r="C44" s="37" t="s">
        <v>103</v>
      </c>
      <c r="D44" s="38"/>
      <c r="E44" s="39">
        <v>4.967933172859615</v>
      </c>
      <c r="F44" s="39">
        <v>0.99336271719333968</v>
      </c>
      <c r="G44" s="39">
        <v>4.8300000000000001E-3</v>
      </c>
      <c r="H44" s="39">
        <v>1.9301874524990808E-3</v>
      </c>
      <c r="I44" s="39">
        <v>0.18709606404312992</v>
      </c>
      <c r="J44" s="39">
        <v>0.18709606404312992</v>
      </c>
      <c r="K44" s="39">
        <v>0.18709606404312992</v>
      </c>
      <c r="L44" s="39">
        <v>0.11973145278980496</v>
      </c>
      <c r="M44" s="39">
        <v>9.145557901051717</v>
      </c>
      <c r="N44" s="39" t="s">
        <v>399</v>
      </c>
      <c r="O44" s="39">
        <v>2.4652077768500002E-3</v>
      </c>
      <c r="P44" s="39" t="s">
        <v>399</v>
      </c>
      <c r="Q44" s="39" t="s">
        <v>399</v>
      </c>
      <c r="R44" s="39">
        <v>1.2326038884249999E-2</v>
      </c>
      <c r="S44" s="39">
        <v>0.41908532206449994</v>
      </c>
      <c r="T44" s="39">
        <v>1.725645443795E-2</v>
      </c>
      <c r="U44" s="39">
        <v>2.4652077768500002E-3</v>
      </c>
      <c r="V44" s="39">
        <v>0.246520777685</v>
      </c>
      <c r="W44" s="39" t="s">
        <v>399</v>
      </c>
      <c r="X44" s="39">
        <v>7.4955727813999975E-3</v>
      </c>
      <c r="Y44" s="39">
        <v>1.2226089433399999E-2</v>
      </c>
      <c r="Z44" s="39" t="s">
        <v>399</v>
      </c>
      <c r="AA44" s="39" t="s">
        <v>399</v>
      </c>
      <c r="AB44" s="39">
        <v>1.9721662214799998E-2</v>
      </c>
      <c r="AC44" s="39" t="s">
        <v>399</v>
      </c>
      <c r="AD44" s="39" t="s">
        <v>399</v>
      </c>
      <c r="AE44" s="26"/>
      <c r="AF44" s="44">
        <v>10483.800000000001</v>
      </c>
      <c r="AG44" s="44" t="s">
        <v>399</v>
      </c>
      <c r="AH44" s="44" t="s">
        <v>399</v>
      </c>
      <c r="AI44" s="44" t="s">
        <v>399</v>
      </c>
      <c r="AJ44" s="44" t="s">
        <v>399</v>
      </c>
      <c r="AK44" s="44"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4" t="s">
        <v>400</v>
      </c>
      <c r="AG45" s="44" t="s">
        <v>400</v>
      </c>
      <c r="AH45" s="44" t="s">
        <v>400</v>
      </c>
      <c r="AI45" s="44" t="s">
        <v>400</v>
      </c>
      <c r="AJ45" s="44" t="s">
        <v>399</v>
      </c>
      <c r="AK45" s="44" t="s">
        <v>399</v>
      </c>
      <c r="AL45" s="45" t="s">
        <v>40</v>
      </c>
    </row>
    <row r="46" spans="1:38" s="6" customFormat="1" ht="26.25" customHeight="1" thickBot="1">
      <c r="A46" s="37" t="s">
        <v>94</v>
      </c>
      <c r="B46" s="37" t="s">
        <v>106</v>
      </c>
      <c r="C46" s="37" t="s">
        <v>107</v>
      </c>
      <c r="D46" s="38"/>
      <c r="E46" s="39">
        <v>2.3112179999999998</v>
      </c>
      <c r="F46" s="39">
        <v>0.15106000000000003</v>
      </c>
      <c r="G46" s="39">
        <v>0.70998200000000011</v>
      </c>
      <c r="H46" s="39" t="s">
        <v>401</v>
      </c>
      <c r="I46" s="39">
        <v>0.13595400000000002</v>
      </c>
      <c r="J46" s="39">
        <v>0.158613</v>
      </c>
      <c r="K46" s="39">
        <v>0.158613</v>
      </c>
      <c r="L46" s="39">
        <v>7.6134239999999992E-2</v>
      </c>
      <c r="M46" s="39">
        <v>0.70242900000000019</v>
      </c>
      <c r="N46" s="39">
        <v>6.0424000000000005E-2</v>
      </c>
      <c r="O46" s="39">
        <v>1.1329500000000006E-3</v>
      </c>
      <c r="P46" s="39">
        <v>7.5529999999999998E-4</v>
      </c>
      <c r="Q46" s="39">
        <v>3.7764999999999999E-3</v>
      </c>
      <c r="R46" s="39">
        <v>7.5530000000000014E-2</v>
      </c>
      <c r="S46" s="39">
        <v>2.2658999999999992E-2</v>
      </c>
      <c r="T46" s="39">
        <v>0.94412499999999999</v>
      </c>
      <c r="U46" s="39">
        <v>7.5529999999999998E-4</v>
      </c>
      <c r="V46" s="39">
        <v>0.13595399999999991</v>
      </c>
      <c r="W46" s="39">
        <v>4.5318000000000025E-2</v>
      </c>
      <c r="X46" s="39">
        <v>1.4350700000002187E-5</v>
      </c>
      <c r="Y46" s="39">
        <v>1.1329499999999937E-4</v>
      </c>
      <c r="Z46" s="39">
        <v>1.2840099999999674E-5</v>
      </c>
      <c r="AA46" s="39">
        <v>1.1329500000000631E-5</v>
      </c>
      <c r="AB46" s="39">
        <v>1.5181529999999666E-4</v>
      </c>
      <c r="AC46" s="39">
        <v>1.6616600000000006E-3</v>
      </c>
      <c r="AD46" s="39">
        <v>9.8189000000000425E-7</v>
      </c>
      <c r="AE46" s="26"/>
      <c r="AF46" s="44">
        <v>7553</v>
      </c>
      <c r="AG46" s="44" t="s">
        <v>399</v>
      </c>
      <c r="AH46" s="44" t="s">
        <v>399</v>
      </c>
      <c r="AI46" s="44" t="s">
        <v>399</v>
      </c>
      <c r="AJ46" s="44" t="s">
        <v>399</v>
      </c>
      <c r="AK46" s="44"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4" t="s">
        <v>400</v>
      </c>
      <c r="AG47" s="44" t="s">
        <v>399</v>
      </c>
      <c r="AH47" s="44" t="s">
        <v>399</v>
      </c>
      <c r="AI47" s="44" t="s">
        <v>399</v>
      </c>
      <c r="AJ47" s="44" t="s">
        <v>399</v>
      </c>
      <c r="AK47" s="44" t="s">
        <v>399</v>
      </c>
      <c r="AL47" s="45" t="s">
        <v>40</v>
      </c>
    </row>
    <row r="48" spans="1:38" s="6" customFormat="1" ht="26.25" customHeight="1" thickBot="1">
      <c r="A48" s="37" t="s">
        <v>110</v>
      </c>
      <c r="B48" s="37" t="s">
        <v>111</v>
      </c>
      <c r="C48" s="37" t="s">
        <v>112</v>
      </c>
      <c r="D48" s="38"/>
      <c r="E48" s="39" t="s">
        <v>399</v>
      </c>
      <c r="F48" s="39">
        <v>8.914200000000001</v>
      </c>
      <c r="G48" s="39" t="s">
        <v>399</v>
      </c>
      <c r="H48" s="39" t="s">
        <v>399</v>
      </c>
      <c r="I48" s="39">
        <v>0.19911600000000002</v>
      </c>
      <c r="J48" s="39">
        <v>1.294254</v>
      </c>
      <c r="K48" s="39">
        <v>2.7212520000000002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4" t="s">
        <v>399</v>
      </c>
      <c r="AG48" s="44" t="s">
        <v>399</v>
      </c>
      <c r="AH48" s="44" t="s">
        <v>399</v>
      </c>
      <c r="AI48" s="44" t="s">
        <v>399</v>
      </c>
      <c r="AJ48" s="44" t="s">
        <v>399</v>
      </c>
      <c r="AK48" s="44">
        <v>33.945</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26"/>
      <c r="AF49" s="44" t="s">
        <v>399</v>
      </c>
      <c r="AG49" s="44" t="s">
        <v>399</v>
      </c>
      <c r="AH49" s="44" t="s">
        <v>399</v>
      </c>
      <c r="AI49" s="44" t="s">
        <v>399</v>
      </c>
      <c r="AJ49" s="44" t="s">
        <v>399</v>
      </c>
      <c r="AK49" s="44"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4" t="s">
        <v>399</v>
      </c>
      <c r="AG50" s="44" t="s">
        <v>399</v>
      </c>
      <c r="AH50" s="44" t="s">
        <v>399</v>
      </c>
      <c r="AI50" s="44" t="s">
        <v>399</v>
      </c>
      <c r="AJ50" s="44" t="s">
        <v>399</v>
      </c>
      <c r="AK50" s="44" t="s">
        <v>399</v>
      </c>
      <c r="AL50" s="41" t="s">
        <v>389</v>
      </c>
    </row>
    <row r="51" spans="1:38" s="6" customFormat="1" ht="26.25" customHeight="1" thickBot="1">
      <c r="A51" s="37" t="s">
        <v>110</v>
      </c>
      <c r="B51" s="37" t="s">
        <v>119</v>
      </c>
      <c r="C51" s="37" t="s">
        <v>120</v>
      </c>
      <c r="D51" s="38"/>
      <c r="E51" s="39" t="s">
        <v>399</v>
      </c>
      <c r="F51" s="39">
        <v>1.7975999999999999</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4" t="s">
        <v>399</v>
      </c>
      <c r="AG51" s="44" t="s">
        <v>399</v>
      </c>
      <c r="AH51" s="44" t="s">
        <v>399</v>
      </c>
      <c r="AI51" s="44" t="s">
        <v>399</v>
      </c>
      <c r="AJ51" s="44" t="s">
        <v>399</v>
      </c>
      <c r="AK51" s="44">
        <v>8.9879999999999995</v>
      </c>
      <c r="AL51" s="45" t="s">
        <v>121</v>
      </c>
    </row>
    <row r="52" spans="1:38" s="6" customFormat="1" ht="26.25" customHeight="1" thickBot="1">
      <c r="A52" s="37" t="s">
        <v>110</v>
      </c>
      <c r="B52" s="37" t="s">
        <v>122</v>
      </c>
      <c r="C52" s="37" t="s">
        <v>369</v>
      </c>
      <c r="D52" s="38"/>
      <c r="E52" s="39">
        <v>0.69264330070000002</v>
      </c>
      <c r="F52" s="39">
        <v>3.2406663572049998</v>
      </c>
      <c r="G52" s="39">
        <v>7.1318303048999985</v>
      </c>
      <c r="H52" s="39">
        <v>0.55411464055999993</v>
      </c>
      <c r="I52" s="39">
        <v>0.83117196083999989</v>
      </c>
      <c r="J52" s="39">
        <v>1.9047690769249999</v>
      </c>
      <c r="K52" s="39">
        <v>2.4242515524499995</v>
      </c>
      <c r="L52" s="39">
        <v>1.0805235490919999E-3</v>
      </c>
      <c r="M52" s="39">
        <v>135.06544363649999</v>
      </c>
      <c r="N52" s="39">
        <v>1.1082292811199999</v>
      </c>
      <c r="O52" s="39">
        <v>0.21818263972049998</v>
      </c>
      <c r="P52" s="39">
        <v>0.242425155245</v>
      </c>
      <c r="Q52" s="39">
        <v>4.8485031048999996E-2</v>
      </c>
      <c r="R52" s="39">
        <v>3.203716626E-2</v>
      </c>
      <c r="S52" s="39">
        <v>0.48485031048999999</v>
      </c>
      <c r="T52" s="39">
        <v>2.1125620671349998</v>
      </c>
      <c r="U52" s="39">
        <v>4.8485031048999996E-2</v>
      </c>
      <c r="V52" s="39">
        <v>0.41558598041999995</v>
      </c>
      <c r="W52" s="39" t="s">
        <v>401</v>
      </c>
      <c r="X52" s="39">
        <v>6.8928448619999996E-5</v>
      </c>
      <c r="Y52" s="39">
        <v>1.1649878639999999E-4</v>
      </c>
      <c r="Z52" s="39">
        <v>7.9607504040000003E-5</v>
      </c>
      <c r="AA52" s="39">
        <v>6.0191039640000003E-5</v>
      </c>
      <c r="AB52" s="39">
        <v>3.2522577869999999E-4</v>
      </c>
      <c r="AC52" s="39" t="s">
        <v>399</v>
      </c>
      <c r="AD52" s="39" t="s">
        <v>399</v>
      </c>
      <c r="AE52" s="26"/>
      <c r="AF52" s="44" t="s">
        <v>399</v>
      </c>
      <c r="AG52" s="44" t="s">
        <v>399</v>
      </c>
      <c r="AH52" s="44" t="s">
        <v>399</v>
      </c>
      <c r="AI52" s="44" t="s">
        <v>399</v>
      </c>
      <c r="AJ52" s="44" t="s">
        <v>399</v>
      </c>
      <c r="AK52" s="44">
        <v>3463216.5</v>
      </c>
      <c r="AL52" s="41" t="s">
        <v>505</v>
      </c>
    </row>
    <row r="53" spans="1:38" s="6" customFormat="1" ht="26.25" customHeight="1" thickBot="1">
      <c r="A53" s="37" t="s">
        <v>110</v>
      </c>
      <c r="B53" s="37" t="s">
        <v>123</v>
      </c>
      <c r="C53" s="37" t="s">
        <v>124</v>
      </c>
      <c r="D53" s="38"/>
      <c r="E53" s="39" t="s">
        <v>399</v>
      </c>
      <c r="F53" s="39">
        <v>0.52890783299999999</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4" t="s">
        <v>399</v>
      </c>
      <c r="AG53" s="44" t="s">
        <v>399</v>
      </c>
      <c r="AH53" s="44" t="s">
        <v>399</v>
      </c>
      <c r="AI53" s="44" t="s">
        <v>399</v>
      </c>
      <c r="AJ53" s="44" t="s">
        <v>399</v>
      </c>
      <c r="AK53" s="44">
        <v>1314710</v>
      </c>
      <c r="AL53" s="41" t="s">
        <v>458</v>
      </c>
    </row>
    <row r="54" spans="1:38" s="6" customFormat="1" ht="37.5" customHeight="1" thickBot="1">
      <c r="A54" s="37" t="s">
        <v>110</v>
      </c>
      <c r="B54" s="37" t="s">
        <v>125</v>
      </c>
      <c r="C54" s="37" t="s">
        <v>126</v>
      </c>
      <c r="D54" s="38"/>
      <c r="E54" s="39" t="s">
        <v>399</v>
      </c>
      <c r="F54" s="39">
        <v>1.3818220000000001</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4" t="s">
        <v>399</v>
      </c>
      <c r="AG54" s="44" t="s">
        <v>399</v>
      </c>
      <c r="AH54" s="44" t="s">
        <v>399</v>
      </c>
      <c r="AI54" s="44" t="s">
        <v>399</v>
      </c>
      <c r="AJ54" s="44" t="s">
        <v>399</v>
      </c>
      <c r="AK54" s="44">
        <v>13818219</v>
      </c>
      <c r="AL54" s="41" t="s">
        <v>455</v>
      </c>
    </row>
    <row r="55" spans="1:38" s="6" customFormat="1" ht="26.25" customHeight="1" thickBot="1">
      <c r="A55" s="37" t="s">
        <v>110</v>
      </c>
      <c r="B55" s="37" t="s">
        <v>127</v>
      </c>
      <c r="C55" s="37" t="s">
        <v>128</v>
      </c>
      <c r="D55" s="38"/>
      <c r="E55" s="201">
        <v>6.3492370180000007E-2</v>
      </c>
      <c r="F55" s="201">
        <v>2.794900334E-2</v>
      </c>
      <c r="G55" s="201">
        <v>6.1494802390000006E-2</v>
      </c>
      <c r="H55" s="39" t="s">
        <v>401</v>
      </c>
      <c r="I55" s="201">
        <v>3.8070760000000002E-2</v>
      </c>
      <c r="J55" s="201">
        <v>3.8070760000000002E-2</v>
      </c>
      <c r="K55" s="201">
        <v>3.8070760000000002E-2</v>
      </c>
      <c r="L55" s="201">
        <v>9.1369824000000002E-3</v>
      </c>
      <c r="M55" s="201">
        <v>0.10180232004000001</v>
      </c>
      <c r="N55" s="201">
        <v>7.1748740000000002E-5</v>
      </c>
      <c r="O55" s="201">
        <v>2.9285200000000002E-4</v>
      </c>
      <c r="P55" s="201">
        <v>6.8820219999999997E-5</v>
      </c>
      <c r="Q55" s="201">
        <v>5.5641879999999999E-5</v>
      </c>
      <c r="R55" s="201">
        <v>1.9035380000000003E-5</v>
      </c>
      <c r="S55" s="201">
        <v>2.3428160000000004E-5</v>
      </c>
      <c r="T55" s="201">
        <v>5.5641879999999999E-4</v>
      </c>
      <c r="U55" s="201">
        <v>6.2963179999999994E-6</v>
      </c>
      <c r="V55" s="201">
        <v>7.6141519999999999E-3</v>
      </c>
      <c r="W55" s="39" t="s">
        <v>401</v>
      </c>
      <c r="X55" s="39" t="s">
        <v>401</v>
      </c>
      <c r="Y55" s="39" t="s">
        <v>401</v>
      </c>
      <c r="Z55" s="39" t="s">
        <v>401</v>
      </c>
      <c r="AA55" s="39" t="s">
        <v>401</v>
      </c>
      <c r="AB55" s="39" t="s">
        <v>401</v>
      </c>
      <c r="AC55" s="39" t="s">
        <v>399</v>
      </c>
      <c r="AD55" s="39" t="s">
        <v>401</v>
      </c>
      <c r="AE55" s="26"/>
      <c r="AF55" s="44" t="s">
        <v>399</v>
      </c>
      <c r="AG55" s="44" t="s">
        <v>399</v>
      </c>
      <c r="AH55" s="44" t="s">
        <v>399</v>
      </c>
      <c r="AI55" s="44" t="s">
        <v>399</v>
      </c>
      <c r="AJ55" s="44" t="s">
        <v>399</v>
      </c>
      <c r="AK55" s="44">
        <v>19812.613000000001</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4" t="s">
        <v>399</v>
      </c>
      <c r="AG56" s="44" t="s">
        <v>399</v>
      </c>
      <c r="AH56" s="44" t="s">
        <v>399</v>
      </c>
      <c r="AI56" s="44" t="s">
        <v>399</v>
      </c>
      <c r="AJ56" s="44" t="s">
        <v>399</v>
      </c>
      <c r="AK56" s="44"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0.76356813000000001</v>
      </c>
      <c r="J57" s="39">
        <v>1.3744226340000001</v>
      </c>
      <c r="K57" s="39">
        <v>1.52713626</v>
      </c>
      <c r="L57" s="39">
        <v>2.29070439E-2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4" t="s">
        <v>399</v>
      </c>
      <c r="AG57" s="44" t="s">
        <v>399</v>
      </c>
      <c r="AH57" s="44" t="s">
        <v>399</v>
      </c>
      <c r="AI57" s="44" t="s">
        <v>399</v>
      </c>
      <c r="AJ57" s="44" t="s">
        <v>399</v>
      </c>
      <c r="AK57" s="44">
        <v>5873.6009999999997</v>
      </c>
      <c r="AL57" s="45" t="s">
        <v>133</v>
      </c>
    </row>
    <row r="58" spans="1:38" s="6" customFormat="1" ht="26.25" customHeight="1" thickBot="1">
      <c r="A58" s="37" t="s">
        <v>44</v>
      </c>
      <c r="B58" s="37" t="s">
        <v>134</v>
      </c>
      <c r="C58" s="37" t="s">
        <v>135</v>
      </c>
      <c r="D58" s="38"/>
      <c r="E58" s="39" t="s">
        <v>400</v>
      </c>
      <c r="F58" s="39" t="s">
        <v>400</v>
      </c>
      <c r="G58" s="39" t="s">
        <v>400</v>
      </c>
      <c r="H58" s="39" t="s">
        <v>400</v>
      </c>
      <c r="I58" s="39">
        <v>0.7006251</v>
      </c>
      <c r="J58" s="39">
        <v>3.5031254999999994</v>
      </c>
      <c r="K58" s="39">
        <v>9.0080369999999998</v>
      </c>
      <c r="L58" s="39">
        <v>3.2228754599999999E-3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4" t="s">
        <v>399</v>
      </c>
      <c r="AG58" s="44" t="s">
        <v>399</v>
      </c>
      <c r="AH58" s="44" t="s">
        <v>399</v>
      </c>
      <c r="AI58" s="44" t="s">
        <v>399</v>
      </c>
      <c r="AJ58" s="44" t="s">
        <v>399</v>
      </c>
      <c r="AK58" s="44">
        <v>1000.893</v>
      </c>
      <c r="AL58" s="45" t="s">
        <v>136</v>
      </c>
    </row>
    <row r="59" spans="1:38" s="6" customFormat="1" ht="26.25" customHeight="1" thickBot="1">
      <c r="A59" s="37" t="s">
        <v>44</v>
      </c>
      <c r="B59" s="48" t="s">
        <v>137</v>
      </c>
      <c r="C59" s="37" t="s">
        <v>379</v>
      </c>
      <c r="D59" s="38"/>
      <c r="E59" s="39" t="s">
        <v>400</v>
      </c>
      <c r="F59" s="39">
        <v>4.7035000000000002E-3</v>
      </c>
      <c r="G59" s="39" t="s">
        <v>400</v>
      </c>
      <c r="H59" s="39">
        <v>1.3169799999999999E-2</v>
      </c>
      <c r="I59" s="39">
        <v>5.5585079999999995E-2</v>
      </c>
      <c r="J59" s="39">
        <v>6.4757529999999994E-2</v>
      </c>
      <c r="K59" s="39">
        <v>7.1507850000000012E-2</v>
      </c>
      <c r="L59" s="39">
        <v>1.2926273280000001E-4</v>
      </c>
      <c r="M59" s="39" t="s">
        <v>400</v>
      </c>
      <c r="N59" s="39">
        <v>0.4371988</v>
      </c>
      <c r="O59" s="39">
        <v>3.1036399999999999E-2</v>
      </c>
      <c r="P59" s="39">
        <v>7.5485999999999999E-4</v>
      </c>
      <c r="Q59" s="39">
        <v>5.3784680000000001E-2</v>
      </c>
      <c r="R59" s="39">
        <v>6.3068840000000001E-2</v>
      </c>
      <c r="S59" s="39">
        <v>1.7613400000000001E-3</v>
      </c>
      <c r="T59" s="39">
        <v>0.21405128000000001</v>
      </c>
      <c r="U59" s="39">
        <v>0.21182100000000001</v>
      </c>
      <c r="V59" s="39">
        <v>9.3099399999999999E-2</v>
      </c>
      <c r="W59" s="39" t="s">
        <v>399</v>
      </c>
      <c r="X59" s="39" t="s">
        <v>399</v>
      </c>
      <c r="Y59" s="39" t="s">
        <v>399</v>
      </c>
      <c r="Z59" s="39" t="s">
        <v>399</v>
      </c>
      <c r="AA59" s="39" t="s">
        <v>399</v>
      </c>
      <c r="AB59" s="39" t="s">
        <v>399</v>
      </c>
      <c r="AC59" s="39" t="s">
        <v>399</v>
      </c>
      <c r="AD59" s="39" t="s">
        <v>399</v>
      </c>
      <c r="AE59" s="26"/>
      <c r="AF59" s="44" t="s">
        <v>399</v>
      </c>
      <c r="AG59" s="44" t="s">
        <v>399</v>
      </c>
      <c r="AH59" s="44" t="s">
        <v>399</v>
      </c>
      <c r="AI59" s="44" t="s">
        <v>399</v>
      </c>
      <c r="AJ59" s="44" t="s">
        <v>399</v>
      </c>
      <c r="AK59" s="44">
        <v>377.07900000000001</v>
      </c>
      <c r="AL59" s="45" t="s">
        <v>394</v>
      </c>
    </row>
    <row r="60" spans="1:38" s="6" customFormat="1" ht="26.25" customHeight="1" thickBot="1">
      <c r="A60" s="37" t="s">
        <v>44</v>
      </c>
      <c r="B60" s="48" t="s">
        <v>138</v>
      </c>
      <c r="C60" s="37" t="s">
        <v>139</v>
      </c>
      <c r="D60" s="42"/>
      <c r="E60" s="39" t="s">
        <v>399</v>
      </c>
      <c r="F60" s="39" t="s">
        <v>399</v>
      </c>
      <c r="G60" s="39" t="s">
        <v>399</v>
      </c>
      <c r="H60" s="39" t="s">
        <v>399</v>
      </c>
      <c r="I60" s="39">
        <v>0.28645236000000002</v>
      </c>
      <c r="J60" s="39">
        <v>2.8645236000000001</v>
      </c>
      <c r="K60" s="39">
        <v>5.8436281439999993</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4" t="s">
        <v>399</v>
      </c>
      <c r="AG60" s="44" t="s">
        <v>399</v>
      </c>
      <c r="AH60" s="44" t="s">
        <v>399</v>
      </c>
      <c r="AI60" s="44" t="s">
        <v>399</v>
      </c>
      <c r="AJ60" s="44" t="s">
        <v>399</v>
      </c>
      <c r="AK60" s="44">
        <v>57290.472000000002</v>
      </c>
      <c r="AL60" s="45" t="s">
        <v>395</v>
      </c>
    </row>
    <row r="61" spans="1:38" s="6" customFormat="1" ht="26.25" customHeight="1" thickBot="1">
      <c r="A61" s="37" t="s">
        <v>44</v>
      </c>
      <c r="B61" s="48" t="s">
        <v>140</v>
      </c>
      <c r="C61" s="37" t="s">
        <v>141</v>
      </c>
      <c r="D61" s="38"/>
      <c r="E61" s="39" t="s">
        <v>399</v>
      </c>
      <c r="F61" s="39" t="s">
        <v>399</v>
      </c>
      <c r="G61" s="39" t="s">
        <v>399</v>
      </c>
      <c r="H61" s="39" t="s">
        <v>399</v>
      </c>
      <c r="I61" s="39">
        <v>0.44508879819591107</v>
      </c>
      <c r="J61" s="39">
        <v>4.4508879819591112</v>
      </c>
      <c r="K61" s="39">
        <v>14.875009463164444</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4" t="s">
        <v>399</v>
      </c>
      <c r="AG61" s="44" t="s">
        <v>399</v>
      </c>
      <c r="AH61" s="44" t="s">
        <v>399</v>
      </c>
      <c r="AI61" s="44" t="s">
        <v>399</v>
      </c>
      <c r="AJ61" s="44" t="s">
        <v>399</v>
      </c>
      <c r="AK61" s="44">
        <v>15579335.200000001</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4" t="s">
        <v>399</v>
      </c>
      <c r="AG62" s="44" t="s">
        <v>399</v>
      </c>
      <c r="AH62" s="44" t="s">
        <v>399</v>
      </c>
      <c r="AI62" s="44" t="s">
        <v>399</v>
      </c>
      <c r="AJ62" s="44" t="s">
        <v>399</v>
      </c>
      <c r="AK62" s="44"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4" t="s">
        <v>399</v>
      </c>
      <c r="AG63" s="44" t="s">
        <v>399</v>
      </c>
      <c r="AH63" s="44" t="s">
        <v>399</v>
      </c>
      <c r="AI63" s="44" t="s">
        <v>399</v>
      </c>
      <c r="AJ63" s="44" t="s">
        <v>399</v>
      </c>
      <c r="AK63" s="44" t="s">
        <v>399</v>
      </c>
      <c r="AL63" s="45" t="s">
        <v>389</v>
      </c>
    </row>
    <row r="64" spans="1:38" s="6" customFormat="1" ht="26.25" customHeight="1" thickBot="1">
      <c r="A64" s="37" t="s">
        <v>44</v>
      </c>
      <c r="B64" s="48" t="s">
        <v>146</v>
      </c>
      <c r="C64" s="37" t="s">
        <v>147</v>
      </c>
      <c r="D64" s="38"/>
      <c r="E64" s="39">
        <v>1.5429999999999999</v>
      </c>
      <c r="F64" s="39" t="s">
        <v>401</v>
      </c>
      <c r="G64" s="39" t="s">
        <v>399</v>
      </c>
      <c r="H64" s="39">
        <v>1.5429999999999999E-2</v>
      </c>
      <c r="I64" s="39" t="s">
        <v>399</v>
      </c>
      <c r="J64" s="39" t="s">
        <v>399</v>
      </c>
      <c r="K64" s="39" t="s">
        <v>399</v>
      </c>
      <c r="L64" s="39" t="s">
        <v>399</v>
      </c>
      <c r="M64" s="39">
        <v>0.15429999999999999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4" t="s">
        <v>399</v>
      </c>
      <c r="AG64" s="44" t="s">
        <v>399</v>
      </c>
      <c r="AH64" s="44" t="s">
        <v>399</v>
      </c>
      <c r="AI64" s="44" t="s">
        <v>399</v>
      </c>
      <c r="AJ64" s="44" t="s">
        <v>399</v>
      </c>
      <c r="AK64" s="44">
        <v>1543</v>
      </c>
      <c r="AL64" s="45" t="s">
        <v>148</v>
      </c>
    </row>
    <row r="65" spans="1:38" s="6" customFormat="1" ht="26.25" customHeight="1" thickBot="1">
      <c r="A65" s="37" t="s">
        <v>44</v>
      </c>
      <c r="B65" s="37" t="s">
        <v>149</v>
      </c>
      <c r="C65" s="37" t="s">
        <v>150</v>
      </c>
      <c r="D65" s="38"/>
      <c r="E65" s="39">
        <v>1.92525230336</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4" t="s">
        <v>399</v>
      </c>
      <c r="AG65" s="44" t="s">
        <v>399</v>
      </c>
      <c r="AH65" s="44" t="s">
        <v>399</v>
      </c>
      <c r="AI65" s="44" t="s">
        <v>399</v>
      </c>
      <c r="AJ65" s="44" t="s">
        <v>399</v>
      </c>
      <c r="AK65" s="44"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4" t="s">
        <v>399</v>
      </c>
      <c r="AG66" s="44" t="s">
        <v>399</v>
      </c>
      <c r="AH66" s="44" t="s">
        <v>399</v>
      </c>
      <c r="AI66" s="44" t="s">
        <v>399</v>
      </c>
      <c r="AJ66" s="44" t="s">
        <v>399</v>
      </c>
      <c r="AK66" s="44"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4" t="s">
        <v>399</v>
      </c>
      <c r="AG67" s="44" t="s">
        <v>399</v>
      </c>
      <c r="AH67" s="44" t="s">
        <v>399</v>
      </c>
      <c r="AI67" s="44" t="s">
        <v>399</v>
      </c>
      <c r="AJ67" s="44" t="s">
        <v>399</v>
      </c>
      <c r="AK67" s="44"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4" t="s">
        <v>399</v>
      </c>
      <c r="AG68" s="44" t="s">
        <v>399</v>
      </c>
      <c r="AH68" s="44" t="s">
        <v>399</v>
      </c>
      <c r="AI68" s="44" t="s">
        <v>399</v>
      </c>
      <c r="AJ68" s="44" t="s">
        <v>399</v>
      </c>
      <c r="AK68" s="44" t="s">
        <v>406</v>
      </c>
      <c r="AL68" s="45" t="s">
        <v>160</v>
      </c>
    </row>
    <row r="69" spans="1:38" s="6" customFormat="1" ht="26.25" customHeight="1" thickBot="1">
      <c r="A69" s="37" t="s">
        <v>44</v>
      </c>
      <c r="B69" s="37" t="s">
        <v>161</v>
      </c>
      <c r="C69" s="37" t="s">
        <v>162</v>
      </c>
      <c r="D69" s="46"/>
      <c r="E69" s="39" t="s">
        <v>399</v>
      </c>
      <c r="F69" s="39" t="s">
        <v>399</v>
      </c>
      <c r="G69" s="39" t="s">
        <v>399</v>
      </c>
      <c r="H69" s="39">
        <v>0.38519999999999999</v>
      </c>
      <c r="I69" s="39" t="s">
        <v>401</v>
      </c>
      <c r="J69" s="39" t="s">
        <v>401</v>
      </c>
      <c r="K69" s="39">
        <v>4.2799999999999998E-2</v>
      </c>
      <c r="L69" s="39" t="s">
        <v>401</v>
      </c>
      <c r="M69" s="39">
        <v>3.8519999999999999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4" t="s">
        <v>399</v>
      </c>
      <c r="AG69" s="44" t="s">
        <v>399</v>
      </c>
      <c r="AH69" s="44" t="s">
        <v>399</v>
      </c>
      <c r="AI69" s="44" t="s">
        <v>399</v>
      </c>
      <c r="AJ69" s="44" t="s">
        <v>399</v>
      </c>
      <c r="AK69" s="44" t="s">
        <v>408</v>
      </c>
      <c r="AL69" s="45" t="s">
        <v>163</v>
      </c>
    </row>
    <row r="70" spans="1:38" s="6" customFormat="1" ht="26.25" customHeight="1" thickBot="1">
      <c r="A70" s="37" t="s">
        <v>44</v>
      </c>
      <c r="B70" s="37" t="s">
        <v>164</v>
      </c>
      <c r="C70" s="37" t="s">
        <v>363</v>
      </c>
      <c r="D70" s="46"/>
      <c r="E70" s="123" t="s">
        <v>399</v>
      </c>
      <c r="F70" s="39">
        <v>8.7689724069999997</v>
      </c>
      <c r="G70" s="123" t="s">
        <v>399</v>
      </c>
      <c r="H70" s="39">
        <v>0.3916425</v>
      </c>
      <c r="I70" s="39">
        <v>0.141064885</v>
      </c>
      <c r="J70" s="39">
        <v>0.18946009999999996</v>
      </c>
      <c r="K70" s="39">
        <v>50.825170721999996</v>
      </c>
      <c r="L70" s="39">
        <v>2.8198260000000001E-3</v>
      </c>
      <c r="M70" s="123" t="s">
        <v>399</v>
      </c>
      <c r="N70" s="39" t="s">
        <v>401</v>
      </c>
      <c r="O70" s="39" t="s">
        <v>401</v>
      </c>
      <c r="P70" s="39">
        <v>0.1236384</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4" t="s">
        <v>399</v>
      </c>
      <c r="AG70" s="44" t="s">
        <v>399</v>
      </c>
      <c r="AH70" s="44" t="s">
        <v>399</v>
      </c>
      <c r="AI70" s="44" t="s">
        <v>399</v>
      </c>
      <c r="AJ70" s="44" t="s">
        <v>399</v>
      </c>
      <c r="AK70" s="44"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4" t="s">
        <v>399</v>
      </c>
      <c r="AG71" s="44" t="s">
        <v>399</v>
      </c>
      <c r="AH71" s="44" t="s">
        <v>399</v>
      </c>
      <c r="AI71" s="44" t="s">
        <v>399</v>
      </c>
      <c r="AJ71" s="44" t="s">
        <v>399</v>
      </c>
      <c r="AK71" s="44" t="s">
        <v>400</v>
      </c>
      <c r="AL71" s="45" t="s">
        <v>389</v>
      </c>
    </row>
    <row r="72" spans="1:38" s="6" customFormat="1" ht="26.25" customHeight="1" thickBot="1">
      <c r="A72" s="37" t="s">
        <v>44</v>
      </c>
      <c r="B72" s="37" t="s">
        <v>167</v>
      </c>
      <c r="C72" s="37" t="s">
        <v>168</v>
      </c>
      <c r="D72" s="38"/>
      <c r="E72" s="39">
        <v>0.23888999999999999</v>
      </c>
      <c r="F72" s="39">
        <v>0.574291</v>
      </c>
      <c r="G72" s="39">
        <v>0.10236000000000001</v>
      </c>
      <c r="H72" s="39" t="s">
        <v>401</v>
      </c>
      <c r="I72" s="39">
        <v>0.39374399999999998</v>
      </c>
      <c r="J72" s="39">
        <v>0.49603600000000003</v>
      </c>
      <c r="K72" s="39">
        <v>0.94024799999999997</v>
      </c>
      <c r="L72" s="39">
        <v>1.6457500000000001E-3</v>
      </c>
      <c r="M72" s="39">
        <v>8.8887</v>
      </c>
      <c r="N72" s="39">
        <v>23.239979599999998</v>
      </c>
      <c r="O72" s="39">
        <v>0.46950500000000001</v>
      </c>
      <c r="P72" s="39">
        <v>0.25527500000000003</v>
      </c>
      <c r="Q72" s="39">
        <v>0.77149599999999996</v>
      </c>
      <c r="R72" s="39">
        <v>4.1610117999999989</v>
      </c>
      <c r="S72" s="39">
        <v>0.20309099999999999</v>
      </c>
      <c r="T72" s="39">
        <v>1.7241599999999999</v>
      </c>
      <c r="U72" s="39">
        <v>7.3472999999999997E-2</v>
      </c>
      <c r="V72" s="39">
        <v>13.297637999999999</v>
      </c>
      <c r="W72" s="39">
        <v>33.637521999999997</v>
      </c>
      <c r="X72" s="39" t="s">
        <v>400</v>
      </c>
      <c r="Y72" s="39" t="s">
        <v>400</v>
      </c>
      <c r="Z72" s="39" t="s">
        <v>400</v>
      </c>
      <c r="AA72" s="39" t="s">
        <v>400</v>
      </c>
      <c r="AB72" s="39">
        <v>5.5260899999999999</v>
      </c>
      <c r="AC72" s="39">
        <v>0.10250999999999999</v>
      </c>
      <c r="AD72" s="39">
        <v>12.515029999999999</v>
      </c>
      <c r="AE72" s="26"/>
      <c r="AF72" s="44" t="s">
        <v>399</v>
      </c>
      <c r="AG72" s="44" t="s">
        <v>399</v>
      </c>
      <c r="AH72" s="44" t="s">
        <v>399</v>
      </c>
      <c r="AI72" s="44" t="s">
        <v>399</v>
      </c>
      <c r="AJ72" s="44" t="s">
        <v>399</v>
      </c>
      <c r="AK72" s="44" t="s">
        <v>408</v>
      </c>
      <c r="AL72" s="45" t="s">
        <v>169</v>
      </c>
    </row>
    <row r="73" spans="1:38" s="6" customFormat="1" ht="26.25" customHeight="1" thickBot="1">
      <c r="A73" s="37" t="s">
        <v>44</v>
      </c>
      <c r="B73" s="37" t="s">
        <v>170</v>
      </c>
      <c r="C73" s="37" t="s">
        <v>171</v>
      </c>
      <c r="D73" s="38"/>
      <c r="E73" s="39" t="s">
        <v>401</v>
      </c>
      <c r="F73" s="39" t="s">
        <v>401</v>
      </c>
      <c r="G73" s="39" t="s">
        <v>401</v>
      </c>
      <c r="H73" s="39" t="s">
        <v>401</v>
      </c>
      <c r="I73" s="39">
        <v>8.190600000000001E-3</v>
      </c>
      <c r="J73" s="39">
        <v>1.160335E-2</v>
      </c>
      <c r="K73" s="39">
        <v>1.3651000000000002E-2</v>
      </c>
      <c r="L73" s="39">
        <v>8.1899999999999996E-4</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4" t="s">
        <v>399</v>
      </c>
      <c r="AG73" s="44" t="s">
        <v>399</v>
      </c>
      <c r="AH73" s="44" t="s">
        <v>399</v>
      </c>
      <c r="AI73" s="44" t="s">
        <v>399</v>
      </c>
      <c r="AJ73" s="44" t="s">
        <v>399</v>
      </c>
      <c r="AK73" s="44" t="s">
        <v>408</v>
      </c>
      <c r="AL73" s="45" t="s">
        <v>172</v>
      </c>
    </row>
    <row r="74" spans="1:38" s="6" customFormat="1" ht="26.25" customHeight="1" thickBot="1">
      <c r="A74" s="37" t="s">
        <v>44</v>
      </c>
      <c r="B74" s="37" t="s">
        <v>173</v>
      </c>
      <c r="C74" s="37" t="s">
        <v>174</v>
      </c>
      <c r="D74" s="38"/>
      <c r="E74" s="39">
        <v>0.20253699999999999</v>
      </c>
      <c r="F74" s="39" t="s">
        <v>399</v>
      </c>
      <c r="G74" s="39">
        <v>1.0126850000000001</v>
      </c>
      <c r="H74" s="39" t="s">
        <v>399</v>
      </c>
      <c r="I74" s="39">
        <v>8.1503667500000002E-2</v>
      </c>
      <c r="J74" s="39">
        <v>0.10251289</v>
      </c>
      <c r="K74" s="39">
        <v>0.12329989999999999</v>
      </c>
      <c r="L74" s="39">
        <v>1.874628795E-3</v>
      </c>
      <c r="M74" s="39">
        <v>24.30444</v>
      </c>
      <c r="N74" s="39" t="s">
        <v>401</v>
      </c>
      <c r="O74" s="39" t="s">
        <v>401</v>
      </c>
      <c r="P74" s="39" t="s">
        <v>401</v>
      </c>
      <c r="Q74" s="39" t="s">
        <v>401</v>
      </c>
      <c r="R74" s="39" t="s">
        <v>401</v>
      </c>
      <c r="S74" s="39" t="s">
        <v>401</v>
      </c>
      <c r="T74" s="39" t="s">
        <v>401</v>
      </c>
      <c r="U74" s="39" t="s">
        <v>401</v>
      </c>
      <c r="V74" s="39" t="s">
        <v>401</v>
      </c>
      <c r="W74" s="39">
        <v>3.1109749999999995E-2</v>
      </c>
      <c r="X74" s="39">
        <v>1.417759E-2</v>
      </c>
      <c r="Y74" s="39">
        <v>4.0507400000000006E-3</v>
      </c>
      <c r="Z74" s="39">
        <v>4.0507400000000006E-3</v>
      </c>
      <c r="AA74" s="39">
        <v>2.0253700000000003E-3</v>
      </c>
      <c r="AB74" s="39">
        <v>2.4304440000000004E-2</v>
      </c>
      <c r="AC74" s="39" t="s">
        <v>406</v>
      </c>
      <c r="AD74" s="39" t="s">
        <v>399</v>
      </c>
      <c r="AE74" s="26"/>
      <c r="AF74" s="44" t="s">
        <v>399</v>
      </c>
      <c r="AG74" s="44" t="s">
        <v>399</v>
      </c>
      <c r="AH74" s="44" t="s">
        <v>399</v>
      </c>
      <c r="AI74" s="44" t="s">
        <v>399</v>
      </c>
      <c r="AJ74" s="44" t="s">
        <v>399</v>
      </c>
      <c r="AK74" s="44"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4" t="s">
        <v>399</v>
      </c>
      <c r="AG75" s="44" t="s">
        <v>399</v>
      </c>
      <c r="AH75" s="44" t="s">
        <v>399</v>
      </c>
      <c r="AI75" s="44" t="s">
        <v>399</v>
      </c>
      <c r="AJ75" s="44" t="s">
        <v>399</v>
      </c>
      <c r="AK75" s="44" t="s">
        <v>406</v>
      </c>
      <c r="AL75" s="45" t="s">
        <v>178</v>
      </c>
    </row>
    <row r="76" spans="1:38" s="6" customFormat="1" ht="26.25" customHeight="1" thickBot="1">
      <c r="A76" s="37" t="s">
        <v>44</v>
      </c>
      <c r="B76" s="37" t="s">
        <v>179</v>
      </c>
      <c r="C76" s="37" t="s">
        <v>180</v>
      </c>
      <c r="D76" s="38"/>
      <c r="E76" s="39" t="s">
        <v>399</v>
      </c>
      <c r="F76" s="39" t="s">
        <v>399</v>
      </c>
      <c r="G76" s="39">
        <v>6.7222999999999996E-3</v>
      </c>
      <c r="H76" s="39" t="s">
        <v>399</v>
      </c>
      <c r="I76" s="39">
        <v>1.06478E-5</v>
      </c>
      <c r="J76" s="39">
        <v>2.1312999999999997E-5</v>
      </c>
      <c r="K76" s="39">
        <v>2.6662999999999999E-5</v>
      </c>
      <c r="L76" s="39" t="s">
        <v>399</v>
      </c>
      <c r="M76" s="39" t="s">
        <v>399</v>
      </c>
      <c r="N76" s="39">
        <v>2.1367999999999999E-3</v>
      </c>
      <c r="O76" s="39">
        <v>8.2100000000000003E-5</v>
      </c>
      <c r="P76" s="39">
        <v>5.2199999999999995E-5</v>
      </c>
      <c r="Q76" s="39">
        <v>4.0559999999999999E-4</v>
      </c>
      <c r="R76" s="39" t="s">
        <v>401</v>
      </c>
      <c r="S76" s="39" t="s">
        <v>401</v>
      </c>
      <c r="T76" s="39" t="s">
        <v>401</v>
      </c>
      <c r="U76" s="39" t="s">
        <v>401</v>
      </c>
      <c r="V76" s="39">
        <v>1.6909999999999999E-4</v>
      </c>
      <c r="W76" s="39">
        <v>5.0108000000000001E-3</v>
      </c>
      <c r="X76" s="39" t="s">
        <v>401</v>
      </c>
      <c r="Y76" s="39" t="s">
        <v>401</v>
      </c>
      <c r="Z76" s="39" t="s">
        <v>401</v>
      </c>
      <c r="AA76" s="39" t="s">
        <v>401</v>
      </c>
      <c r="AB76" s="39" t="s">
        <v>401</v>
      </c>
      <c r="AC76" s="39" t="s">
        <v>401</v>
      </c>
      <c r="AD76" s="39">
        <v>3.6950000000000002E-6</v>
      </c>
      <c r="AE76" s="26"/>
      <c r="AF76" s="44" t="s">
        <v>399</v>
      </c>
      <c r="AG76" s="44" t="s">
        <v>399</v>
      </c>
      <c r="AH76" s="44" t="s">
        <v>399</v>
      </c>
      <c r="AI76" s="44" t="s">
        <v>399</v>
      </c>
      <c r="AJ76" s="44" t="s">
        <v>399</v>
      </c>
      <c r="AK76" s="44" t="s">
        <v>408</v>
      </c>
      <c r="AL76" s="45" t="s">
        <v>409</v>
      </c>
    </row>
    <row r="77" spans="1:38" s="6" customFormat="1" ht="26.25" customHeight="1" thickBot="1">
      <c r="A77" s="37" t="s">
        <v>44</v>
      </c>
      <c r="B77" s="37" t="s">
        <v>182</v>
      </c>
      <c r="C77" s="37" t="s">
        <v>183</v>
      </c>
      <c r="D77" s="38"/>
      <c r="E77" s="39" t="s">
        <v>399</v>
      </c>
      <c r="F77" s="39" t="s">
        <v>399</v>
      </c>
      <c r="G77" s="39">
        <v>4.4145000000000002E-4</v>
      </c>
      <c r="H77" s="39" t="s">
        <v>399</v>
      </c>
      <c r="I77" s="39">
        <v>3.924E-6</v>
      </c>
      <c r="J77" s="39">
        <v>4.2510000000000005E-6</v>
      </c>
      <c r="K77" s="39">
        <v>4.9049999999999996E-6</v>
      </c>
      <c r="L77" s="39" t="s">
        <v>399</v>
      </c>
      <c r="M77" s="39" t="s">
        <v>399</v>
      </c>
      <c r="N77" s="39">
        <v>6.539999999999999E-5</v>
      </c>
      <c r="O77" s="39">
        <v>1.3079999999999998E-5</v>
      </c>
      <c r="P77" s="39">
        <v>1.308E-5</v>
      </c>
      <c r="Q77" s="39">
        <v>9.8099999999999992E-6</v>
      </c>
      <c r="R77" s="39" t="s">
        <v>401</v>
      </c>
      <c r="S77" s="39" t="s">
        <v>401</v>
      </c>
      <c r="T77" s="39" t="s">
        <v>401</v>
      </c>
      <c r="U77" s="39" t="s">
        <v>401</v>
      </c>
      <c r="V77" s="39">
        <v>1.635E-3</v>
      </c>
      <c r="W77" s="39">
        <v>1.635E-3</v>
      </c>
      <c r="X77" s="39" t="s">
        <v>401</v>
      </c>
      <c r="Y77" s="39" t="s">
        <v>401</v>
      </c>
      <c r="Z77" s="39" t="s">
        <v>401</v>
      </c>
      <c r="AA77" s="39" t="s">
        <v>401</v>
      </c>
      <c r="AB77" s="39" t="s">
        <v>401</v>
      </c>
      <c r="AC77" s="39" t="s">
        <v>401</v>
      </c>
      <c r="AD77" s="39">
        <v>6.5400000000000011E-7</v>
      </c>
      <c r="AE77" s="26"/>
      <c r="AF77" s="44" t="s">
        <v>399</v>
      </c>
      <c r="AG77" s="44" t="s">
        <v>399</v>
      </c>
      <c r="AH77" s="44" t="s">
        <v>399</v>
      </c>
      <c r="AI77" s="44" t="s">
        <v>399</v>
      </c>
      <c r="AJ77" s="44" t="s">
        <v>399</v>
      </c>
      <c r="AK77" s="44"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26"/>
      <c r="AF78" s="44" t="s">
        <v>399</v>
      </c>
      <c r="AG78" s="44" t="s">
        <v>399</v>
      </c>
      <c r="AH78" s="44" t="s">
        <v>399</v>
      </c>
      <c r="AI78" s="44" t="s">
        <v>399</v>
      </c>
      <c r="AJ78" s="44" t="s">
        <v>399</v>
      </c>
      <c r="AK78" s="44"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4" t="s">
        <v>399</v>
      </c>
      <c r="AG79" s="44" t="s">
        <v>399</v>
      </c>
      <c r="AH79" s="44" t="s">
        <v>399</v>
      </c>
      <c r="AI79" s="44" t="s">
        <v>399</v>
      </c>
      <c r="AJ79" s="44" t="s">
        <v>399</v>
      </c>
      <c r="AK79" s="44"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4" t="s">
        <v>399</v>
      </c>
      <c r="AG80" s="44" t="s">
        <v>399</v>
      </c>
      <c r="AH80" s="44" t="s">
        <v>399</v>
      </c>
      <c r="AI80" s="44" t="s">
        <v>399</v>
      </c>
      <c r="AJ80" s="44" t="s">
        <v>399</v>
      </c>
      <c r="AK80" s="44"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4" t="s">
        <v>399</v>
      </c>
      <c r="AG81" s="44" t="s">
        <v>399</v>
      </c>
      <c r="AH81" s="44" t="s">
        <v>399</v>
      </c>
      <c r="AI81" s="44" t="s">
        <v>399</v>
      </c>
      <c r="AJ81" s="44" t="s">
        <v>399</v>
      </c>
      <c r="AK81" s="44" t="s">
        <v>401</v>
      </c>
      <c r="AL81" s="45" t="s">
        <v>396</v>
      </c>
    </row>
    <row r="82" spans="1:38" s="6" customFormat="1" ht="26.25" customHeight="1" thickBot="1">
      <c r="A82" s="37" t="s">
        <v>196</v>
      </c>
      <c r="B82" s="37" t="s">
        <v>197</v>
      </c>
      <c r="C82" s="43" t="s">
        <v>198</v>
      </c>
      <c r="D82" s="38"/>
      <c r="E82" s="39" t="s">
        <v>399</v>
      </c>
      <c r="F82" s="123">
        <v>23.273546035159704</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4" t="s">
        <v>399</v>
      </c>
      <c r="AG82" s="44" t="s">
        <v>399</v>
      </c>
      <c r="AH82" s="44" t="s">
        <v>399</v>
      </c>
      <c r="AI82" s="44" t="s">
        <v>399</v>
      </c>
      <c r="AJ82" s="44" t="s">
        <v>399</v>
      </c>
      <c r="AK82" s="134">
        <v>20020074</v>
      </c>
      <c r="AL82" s="125" t="s">
        <v>412</v>
      </c>
    </row>
    <row r="83" spans="1:38" s="6" customFormat="1" ht="26.25" customHeight="1" thickBot="1">
      <c r="A83" s="37" t="s">
        <v>44</v>
      </c>
      <c r="B83" s="48" t="s">
        <v>199</v>
      </c>
      <c r="C83" s="43" t="s">
        <v>200</v>
      </c>
      <c r="D83" s="38"/>
      <c r="E83" s="39" t="s">
        <v>399</v>
      </c>
      <c r="F83" s="39">
        <v>2.8858816000000002E-2</v>
      </c>
      <c r="G83" s="39" t="s">
        <v>399</v>
      </c>
      <c r="H83" s="39" t="s">
        <v>399</v>
      </c>
      <c r="I83" s="39">
        <v>0.18036759999999999</v>
      </c>
      <c r="J83" s="39">
        <v>3.6073519999999997</v>
      </c>
      <c r="K83" s="39">
        <v>27.055139999999998</v>
      </c>
      <c r="L83" s="39">
        <v>1.0280953200000002E-2</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4" t="s">
        <v>399</v>
      </c>
      <c r="AG83" s="44" t="s">
        <v>399</v>
      </c>
      <c r="AH83" s="44" t="s">
        <v>399</v>
      </c>
      <c r="AI83" s="44" t="s">
        <v>399</v>
      </c>
      <c r="AJ83" s="44" t="s">
        <v>399</v>
      </c>
      <c r="AK83" s="44" t="s">
        <v>408</v>
      </c>
      <c r="AL83" s="45" t="s">
        <v>413</v>
      </c>
    </row>
    <row r="84" spans="1:38" s="6" customFormat="1" ht="26.25" customHeight="1" thickBot="1">
      <c r="A84" s="37" t="s">
        <v>44</v>
      </c>
      <c r="B84" s="48" t="s">
        <v>201</v>
      </c>
      <c r="C84" s="43" t="s">
        <v>202</v>
      </c>
      <c r="D84" s="38"/>
      <c r="E84" s="39" t="s">
        <v>399</v>
      </c>
      <c r="F84" s="39">
        <v>2.3400000000000003E-5</v>
      </c>
      <c r="G84" s="39" t="s">
        <v>399</v>
      </c>
      <c r="H84" s="39" t="s">
        <v>399</v>
      </c>
      <c r="I84" s="39">
        <v>1.4400000000000001E-5</v>
      </c>
      <c r="J84" s="39">
        <v>7.2000000000000002E-5</v>
      </c>
      <c r="K84" s="39">
        <v>2.8800000000000001E-4</v>
      </c>
      <c r="L84" s="39">
        <v>1.8719999999999997E-9</v>
      </c>
      <c r="M84" s="39">
        <v>1.7100000000000001E-6</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4" t="s">
        <v>399</v>
      </c>
      <c r="AG84" s="44" t="s">
        <v>399</v>
      </c>
      <c r="AH84" s="44" t="s">
        <v>399</v>
      </c>
      <c r="AI84" s="44" t="s">
        <v>399</v>
      </c>
      <c r="AJ84" s="44" t="s">
        <v>399</v>
      </c>
      <c r="AK84" s="44" t="s">
        <v>408</v>
      </c>
      <c r="AL84" s="45" t="s">
        <v>37</v>
      </c>
    </row>
    <row r="85" spans="1:38" s="6" customFormat="1" ht="26.25" customHeight="1" thickBot="1">
      <c r="A85" s="37" t="s">
        <v>196</v>
      </c>
      <c r="B85" s="37" t="s">
        <v>203</v>
      </c>
      <c r="C85" s="43" t="s">
        <v>380</v>
      </c>
      <c r="D85" s="38"/>
      <c r="E85" s="39" t="s">
        <v>399</v>
      </c>
      <c r="F85" s="39">
        <v>8.7069498200000002</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4" t="s">
        <v>399</v>
      </c>
      <c r="AG85" s="44" t="s">
        <v>399</v>
      </c>
      <c r="AH85" s="44" t="s">
        <v>399</v>
      </c>
      <c r="AI85" s="44" t="s">
        <v>399</v>
      </c>
      <c r="AJ85" s="44" t="s">
        <v>399</v>
      </c>
      <c r="AK85" s="44" t="s">
        <v>647</v>
      </c>
      <c r="AL85" s="45" t="s">
        <v>460</v>
      </c>
    </row>
    <row r="86" spans="1:38" s="6" customFormat="1" ht="26.25" customHeight="1" thickBot="1">
      <c r="A86" s="37" t="s">
        <v>196</v>
      </c>
      <c r="B86" s="37" t="s">
        <v>204</v>
      </c>
      <c r="C86" s="43" t="s">
        <v>205</v>
      </c>
      <c r="D86" s="38"/>
      <c r="E86" s="39" t="s">
        <v>399</v>
      </c>
      <c r="F86" s="39">
        <v>1.6731400599999999</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4" t="s">
        <v>399</v>
      </c>
      <c r="AG86" s="44" t="s">
        <v>399</v>
      </c>
      <c r="AH86" s="44" t="s">
        <v>399</v>
      </c>
      <c r="AI86" s="44" t="s">
        <v>399</v>
      </c>
      <c r="AJ86" s="44" t="s">
        <v>399</v>
      </c>
      <c r="AK86" s="44">
        <v>3.6372610000000001</v>
      </c>
      <c r="AL86" s="45" t="s">
        <v>206</v>
      </c>
    </row>
    <row r="87" spans="1:38" s="6" customFormat="1" ht="26.25" customHeight="1" thickBot="1">
      <c r="A87" s="37" t="s">
        <v>196</v>
      </c>
      <c r="B87" s="37" t="s">
        <v>207</v>
      </c>
      <c r="C87" s="43" t="s">
        <v>208</v>
      </c>
      <c r="D87" s="38"/>
      <c r="E87" s="39" t="s">
        <v>399</v>
      </c>
      <c r="F87" s="39">
        <v>0.13519999999999999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4" t="s">
        <v>399</v>
      </c>
      <c r="AG87" s="44" t="s">
        <v>399</v>
      </c>
      <c r="AH87" s="44" t="s">
        <v>399</v>
      </c>
      <c r="AI87" s="44" t="s">
        <v>399</v>
      </c>
      <c r="AJ87" s="44" t="s">
        <v>399</v>
      </c>
      <c r="AK87" s="44">
        <v>0.338086</v>
      </c>
      <c r="AL87" s="45" t="s">
        <v>206</v>
      </c>
    </row>
    <row r="88" spans="1:38" s="6" customFormat="1" ht="26.25" customHeight="1" thickBot="1">
      <c r="A88" s="37" t="s">
        <v>196</v>
      </c>
      <c r="B88" s="37" t="s">
        <v>209</v>
      </c>
      <c r="C88" s="43" t="s">
        <v>210</v>
      </c>
      <c r="D88" s="38"/>
      <c r="E88" s="39" t="s">
        <v>399</v>
      </c>
      <c r="F88" s="39">
        <v>12.038986543</v>
      </c>
      <c r="G88" s="39" t="s">
        <v>399</v>
      </c>
      <c r="H88" s="39" t="s">
        <v>399</v>
      </c>
      <c r="I88" s="39" t="s">
        <v>399</v>
      </c>
      <c r="J88" s="39" t="s">
        <v>399</v>
      </c>
      <c r="K88" s="39">
        <v>1.8008E-2</v>
      </c>
      <c r="L88" s="39" t="s">
        <v>401</v>
      </c>
      <c r="M88" s="39" t="s">
        <v>399</v>
      </c>
      <c r="N88" s="39" t="s">
        <v>399</v>
      </c>
      <c r="O88" s="39">
        <v>4.5020000000000003E-6</v>
      </c>
      <c r="P88" s="39" t="s">
        <v>399</v>
      </c>
      <c r="Q88" s="39">
        <v>2.251E-5</v>
      </c>
      <c r="R88" s="39">
        <v>2.7012E-4</v>
      </c>
      <c r="S88" s="39" t="s">
        <v>401</v>
      </c>
      <c r="T88" s="39">
        <v>2.251E-3</v>
      </c>
      <c r="U88" s="39">
        <v>2.251E-5</v>
      </c>
      <c r="V88" s="39" t="s">
        <v>401</v>
      </c>
      <c r="W88" s="39" t="s">
        <v>401</v>
      </c>
      <c r="X88" s="39">
        <v>0.114801</v>
      </c>
      <c r="Y88" s="39" t="s">
        <v>401</v>
      </c>
      <c r="Z88" s="39" t="s">
        <v>401</v>
      </c>
      <c r="AA88" s="39" t="s">
        <v>401</v>
      </c>
      <c r="AB88" s="39">
        <v>0.114801</v>
      </c>
      <c r="AC88" s="39" t="s">
        <v>401</v>
      </c>
      <c r="AD88" s="39" t="s">
        <v>401</v>
      </c>
      <c r="AE88" s="26"/>
      <c r="AF88" s="44" t="s">
        <v>399</v>
      </c>
      <c r="AG88" s="44" t="s">
        <v>399</v>
      </c>
      <c r="AH88" s="44" t="s">
        <v>399</v>
      </c>
      <c r="AI88" s="44" t="s">
        <v>399</v>
      </c>
      <c r="AJ88" s="44" t="s">
        <v>399</v>
      </c>
      <c r="AK88" s="44" t="s">
        <v>606</v>
      </c>
      <c r="AL88" s="45" t="s">
        <v>460</v>
      </c>
    </row>
    <row r="89" spans="1:38" s="6" customFormat="1" ht="26.25" customHeight="1" thickBot="1">
      <c r="A89" s="37" t="s">
        <v>196</v>
      </c>
      <c r="B89" s="37" t="s">
        <v>211</v>
      </c>
      <c r="C89" s="43" t="s">
        <v>212</v>
      </c>
      <c r="D89" s="38"/>
      <c r="E89" s="39" t="s">
        <v>399</v>
      </c>
      <c r="F89" s="39">
        <v>0.66891049999999996</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4" t="s">
        <v>399</v>
      </c>
      <c r="AG89" s="44" t="s">
        <v>399</v>
      </c>
      <c r="AH89" s="44" t="s">
        <v>399</v>
      </c>
      <c r="AI89" s="44" t="s">
        <v>399</v>
      </c>
      <c r="AJ89" s="44" t="s">
        <v>399</v>
      </c>
      <c r="AK89" s="44">
        <v>3.3160150000000002</v>
      </c>
      <c r="AL89" s="45" t="s">
        <v>461</v>
      </c>
    </row>
    <row r="90" spans="1:38" s="52" customFormat="1" ht="26.25" customHeight="1" thickBot="1">
      <c r="A90" s="37" t="s">
        <v>196</v>
      </c>
      <c r="B90" s="37" t="s">
        <v>213</v>
      </c>
      <c r="C90" s="43" t="s">
        <v>214</v>
      </c>
      <c r="D90" s="38"/>
      <c r="E90" s="39" t="s">
        <v>401</v>
      </c>
      <c r="F90" s="39">
        <v>5.2390990999999998</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4" t="s">
        <v>399</v>
      </c>
      <c r="AG90" s="44" t="s">
        <v>399</v>
      </c>
      <c r="AH90" s="44" t="s">
        <v>399</v>
      </c>
      <c r="AI90" s="44" t="s">
        <v>399</v>
      </c>
      <c r="AJ90" s="44" t="s">
        <v>399</v>
      </c>
      <c r="AK90" s="44" t="s">
        <v>466</v>
      </c>
      <c r="AL90" s="45" t="s">
        <v>462</v>
      </c>
    </row>
    <row r="91" spans="1:38" s="6" customFormat="1" ht="26.25" customHeight="1" thickBot="1">
      <c r="A91" s="37" t="s">
        <v>196</v>
      </c>
      <c r="B91" s="37" t="s">
        <v>381</v>
      </c>
      <c r="C91" s="37" t="s">
        <v>215</v>
      </c>
      <c r="D91" s="38"/>
      <c r="E91" s="39">
        <v>4.515377780000001E-2</v>
      </c>
      <c r="F91" s="39">
        <v>0.93532300000000002</v>
      </c>
      <c r="G91" s="39">
        <v>1.5048962E-3</v>
      </c>
      <c r="H91" s="39">
        <v>0.10380583410000002</v>
      </c>
      <c r="I91" s="39">
        <v>0.70124547940000015</v>
      </c>
      <c r="J91" s="39">
        <v>0.72515439320000008</v>
      </c>
      <c r="K91" s="39">
        <v>0.73009264530000006</v>
      </c>
      <c r="L91" s="39">
        <v>3.0391346610000002E-3</v>
      </c>
      <c r="M91" s="39">
        <v>1.3818042319000003</v>
      </c>
      <c r="N91" s="39">
        <v>0.39067503999999997</v>
      </c>
      <c r="O91" s="39">
        <v>0.13581015040000002</v>
      </c>
      <c r="P91" s="39">
        <v>2.8403670000000002E-5</v>
      </c>
      <c r="Q91" s="39">
        <v>6.6275229999999995E-4</v>
      </c>
      <c r="R91" s="39">
        <v>7.7736359999999996E-3</v>
      </c>
      <c r="S91" s="39">
        <v>0.35632229160000006</v>
      </c>
      <c r="T91" s="39">
        <v>8.2485625800000004E-2</v>
      </c>
      <c r="U91" s="39" t="s">
        <v>401</v>
      </c>
      <c r="V91" s="39">
        <v>0.19709692580000004</v>
      </c>
      <c r="W91" s="39">
        <v>2.5013454E-3</v>
      </c>
      <c r="X91" s="39">
        <v>2.7764933940000003E-3</v>
      </c>
      <c r="Y91" s="39">
        <v>1.12560543E-3</v>
      </c>
      <c r="Z91" s="39">
        <v>1.12560543E-3</v>
      </c>
      <c r="AA91" s="39">
        <v>1.12560543E-3</v>
      </c>
      <c r="AB91" s="39">
        <v>6.1533096840000008E-3</v>
      </c>
      <c r="AC91" s="39" t="s">
        <v>401</v>
      </c>
      <c r="AD91" s="39" t="s">
        <v>401</v>
      </c>
      <c r="AE91" s="26"/>
      <c r="AF91" s="44" t="s">
        <v>399</v>
      </c>
      <c r="AG91" s="44" t="s">
        <v>399</v>
      </c>
      <c r="AH91" s="44" t="s">
        <v>399</v>
      </c>
      <c r="AI91" s="44" t="s">
        <v>399</v>
      </c>
      <c r="AJ91" s="44" t="s">
        <v>399</v>
      </c>
      <c r="AK91" s="44" t="s">
        <v>473</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26"/>
      <c r="AF92" s="44" t="s">
        <v>399</v>
      </c>
      <c r="AG92" s="44" t="s">
        <v>399</v>
      </c>
      <c r="AH92" s="44" t="s">
        <v>399</v>
      </c>
      <c r="AI92" s="44" t="s">
        <v>399</v>
      </c>
      <c r="AJ92" s="44" t="s">
        <v>399</v>
      </c>
      <c r="AK92" s="44" t="s">
        <v>406</v>
      </c>
      <c r="AL92" s="45" t="s">
        <v>218</v>
      </c>
    </row>
    <row r="93" spans="1:38" s="6" customFormat="1" ht="26.25" customHeight="1" thickBot="1">
      <c r="A93" s="37" t="s">
        <v>44</v>
      </c>
      <c r="B93" s="37" t="s">
        <v>219</v>
      </c>
      <c r="C93" s="37" t="s">
        <v>382</v>
      </c>
      <c r="D93" s="46"/>
      <c r="E93" s="39" t="s">
        <v>399</v>
      </c>
      <c r="F93" s="39">
        <v>9.9418975367399991</v>
      </c>
      <c r="G93" s="39" t="s">
        <v>399</v>
      </c>
      <c r="H93" s="39" t="s">
        <v>399</v>
      </c>
      <c r="I93" s="39" t="s">
        <v>401</v>
      </c>
      <c r="J93" s="39">
        <v>4.2890375880000005E-2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4" t="s">
        <v>399</v>
      </c>
      <c r="AG93" s="44" t="s">
        <v>399</v>
      </c>
      <c r="AH93" s="44" t="s">
        <v>399</v>
      </c>
      <c r="AI93" s="44" t="s">
        <v>399</v>
      </c>
      <c r="AJ93" s="44" t="s">
        <v>399</v>
      </c>
      <c r="AK93" s="44" t="s">
        <v>694</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4" t="s">
        <v>399</v>
      </c>
      <c r="AG94" s="44" t="s">
        <v>399</v>
      </c>
      <c r="AH94" s="44" t="s">
        <v>399</v>
      </c>
      <c r="AI94" s="44" t="s">
        <v>399</v>
      </c>
      <c r="AJ94" s="44" t="s">
        <v>399</v>
      </c>
      <c r="AK94" s="44"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4.5695249999999996</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4" t="s">
        <v>399</v>
      </c>
      <c r="AG95" s="44" t="s">
        <v>399</v>
      </c>
      <c r="AH95" s="44" t="s">
        <v>399</v>
      </c>
      <c r="AI95" s="44" t="s">
        <v>399</v>
      </c>
      <c r="AJ95" s="44" t="s">
        <v>399</v>
      </c>
      <c r="AK95" s="44">
        <v>5175</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4" t="s">
        <v>399</v>
      </c>
      <c r="AG96" s="44" t="s">
        <v>399</v>
      </c>
      <c r="AH96" s="44" t="s">
        <v>399</v>
      </c>
      <c r="AI96" s="44" t="s">
        <v>399</v>
      </c>
      <c r="AJ96" s="44" t="s">
        <v>399</v>
      </c>
      <c r="AK96" s="44"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4" t="s">
        <v>399</v>
      </c>
      <c r="AG97" s="44" t="s">
        <v>399</v>
      </c>
      <c r="AH97" s="44" t="s">
        <v>399</v>
      </c>
      <c r="AI97" s="44" t="s">
        <v>399</v>
      </c>
      <c r="AJ97" s="44" t="s">
        <v>399</v>
      </c>
      <c r="AK97" s="44"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4" t="s">
        <v>399</v>
      </c>
      <c r="AG98" s="44" t="s">
        <v>399</v>
      </c>
      <c r="AH98" s="44" t="s">
        <v>399</v>
      </c>
      <c r="AI98" s="44" t="s">
        <v>399</v>
      </c>
      <c r="AJ98" s="44" t="s">
        <v>399</v>
      </c>
      <c r="AK98" s="44" t="s">
        <v>406</v>
      </c>
      <c r="AL98" s="45" t="s">
        <v>407</v>
      </c>
    </row>
    <row r="99" spans="1:38" s="6" customFormat="1" ht="26.25" customHeight="1" thickBot="1">
      <c r="A99" s="37" t="s">
        <v>229</v>
      </c>
      <c r="B99" s="37" t="s">
        <v>230</v>
      </c>
      <c r="C99" s="37" t="s">
        <v>384</v>
      </c>
      <c r="D99" s="46"/>
      <c r="E99" s="39">
        <v>0.65825065695999996</v>
      </c>
      <c r="F99" s="39">
        <v>14.34545</v>
      </c>
      <c r="G99" s="39" t="s">
        <v>399</v>
      </c>
      <c r="H99" s="39">
        <v>13.798022826262718</v>
      </c>
      <c r="I99" s="39">
        <v>0.23190143671232999</v>
      </c>
      <c r="J99" s="39">
        <v>0.3563363539726</v>
      </c>
      <c r="K99" s="39">
        <v>0.78054629917808005</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4" t="s">
        <v>399</v>
      </c>
      <c r="AG99" s="44" t="s">
        <v>399</v>
      </c>
      <c r="AH99" s="44" t="s">
        <v>399</v>
      </c>
      <c r="AI99" s="44" t="s">
        <v>399</v>
      </c>
      <c r="AJ99" s="44" t="s">
        <v>399</v>
      </c>
      <c r="AK99" s="44">
        <v>1146.9380000000001</v>
      </c>
      <c r="AL99" s="45" t="s">
        <v>416</v>
      </c>
    </row>
    <row r="100" spans="1:38" s="6" customFormat="1" ht="26.25" customHeight="1" thickBot="1">
      <c r="A100" s="37" t="s">
        <v>229</v>
      </c>
      <c r="B100" s="37" t="s">
        <v>232</v>
      </c>
      <c r="C100" s="37" t="s">
        <v>385</v>
      </c>
      <c r="D100" s="46"/>
      <c r="E100" s="39">
        <v>0.13946175748</v>
      </c>
      <c r="F100" s="39">
        <v>6.1721700000000004</v>
      </c>
      <c r="G100" s="39" t="s">
        <v>399</v>
      </c>
      <c r="H100" s="39">
        <v>6.7692069159846646</v>
      </c>
      <c r="I100" s="39">
        <v>7.4738100821917994E-2</v>
      </c>
      <c r="J100" s="39">
        <v>0.11210715123288</v>
      </c>
      <c r="K100" s="39">
        <v>0.2449748860274</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4" t="s">
        <v>399</v>
      </c>
      <c r="AG100" s="44" t="s">
        <v>399</v>
      </c>
      <c r="AH100" s="44" t="s">
        <v>399</v>
      </c>
      <c r="AI100" s="44" t="s">
        <v>399</v>
      </c>
      <c r="AJ100" s="44" t="s">
        <v>399</v>
      </c>
      <c r="AK100" s="44">
        <v>841.95699999999999</v>
      </c>
      <c r="AL100" s="45" t="s">
        <v>416</v>
      </c>
    </row>
    <row r="101" spans="1:38" s="6" customFormat="1" ht="26.25" customHeight="1" thickBot="1">
      <c r="A101" s="37" t="s">
        <v>229</v>
      </c>
      <c r="B101" s="37" t="s">
        <v>233</v>
      </c>
      <c r="C101" s="37" t="s">
        <v>234</v>
      </c>
      <c r="D101" s="46"/>
      <c r="E101" s="39">
        <v>0.10600596</v>
      </c>
      <c r="F101" s="39">
        <v>1.5222020215068</v>
      </c>
      <c r="G101" s="39" t="s">
        <v>399</v>
      </c>
      <c r="H101" s="39">
        <v>4.2916532340425997</v>
      </c>
      <c r="I101" s="39">
        <v>1.4521364383562E-2</v>
      </c>
      <c r="J101" s="39">
        <v>4.3564093150684997E-2</v>
      </c>
      <c r="K101" s="39">
        <v>0.10164955068493001</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4" t="s">
        <v>399</v>
      </c>
      <c r="AG101" s="44" t="s">
        <v>399</v>
      </c>
      <c r="AH101" s="44" t="s">
        <v>399</v>
      </c>
      <c r="AI101" s="44" t="s">
        <v>399</v>
      </c>
      <c r="AJ101" s="44" t="s">
        <v>399</v>
      </c>
      <c r="AK101" s="44">
        <v>8833.83</v>
      </c>
      <c r="AL101" s="45" t="s">
        <v>416</v>
      </c>
    </row>
    <row r="102" spans="1:38" s="6" customFormat="1" ht="26.25" customHeight="1" thickBot="1">
      <c r="A102" s="37" t="s">
        <v>229</v>
      </c>
      <c r="B102" s="37" t="s">
        <v>235</v>
      </c>
      <c r="C102" s="37" t="s">
        <v>364</v>
      </c>
      <c r="D102" s="46"/>
      <c r="E102" s="39">
        <v>0.13067336155459999</v>
      </c>
      <c r="F102" s="39">
        <v>3.3438755900000001</v>
      </c>
      <c r="G102" s="39" t="s">
        <v>399</v>
      </c>
      <c r="H102" s="54">
        <v>22.388884450883587</v>
      </c>
      <c r="I102" s="39">
        <v>3.3000913999999999E-2</v>
      </c>
      <c r="J102" s="39">
        <v>0.74476659000000001</v>
      </c>
      <c r="K102" s="39">
        <v>5.3245622800000003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4" t="s">
        <v>399</v>
      </c>
      <c r="AG102" s="44" t="s">
        <v>399</v>
      </c>
      <c r="AH102" s="44" t="s">
        <v>399</v>
      </c>
      <c r="AI102" s="44" t="s">
        <v>399</v>
      </c>
      <c r="AJ102" s="44" t="s">
        <v>399</v>
      </c>
      <c r="AK102" s="44">
        <v>5234.3130000000001</v>
      </c>
      <c r="AL102" s="45" t="s">
        <v>416</v>
      </c>
    </row>
    <row r="103" spans="1:38" s="6" customFormat="1" ht="26.25" customHeight="1" thickBot="1">
      <c r="A103" s="37" t="s">
        <v>229</v>
      </c>
      <c r="B103" s="37" t="s">
        <v>236</v>
      </c>
      <c r="C103" s="37" t="s">
        <v>237</v>
      </c>
      <c r="D103" s="46"/>
      <c r="E103" s="39">
        <v>1.6799199999999999E-3</v>
      </c>
      <c r="F103" s="39">
        <v>8.9126923178082004E-2</v>
      </c>
      <c r="G103" s="39" t="s">
        <v>399</v>
      </c>
      <c r="H103" s="39">
        <v>8.7031999999999998E-2</v>
      </c>
      <c r="I103" s="39">
        <v>5.4897534246575001E-3</v>
      </c>
      <c r="J103" s="39">
        <v>8.3593972602739996E-3</v>
      </c>
      <c r="K103" s="39">
        <v>1.8091232876712E-2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4" t="s">
        <v>399</v>
      </c>
      <c r="AG103" s="44" t="s">
        <v>399</v>
      </c>
      <c r="AH103" s="44" t="s">
        <v>399</v>
      </c>
      <c r="AI103" s="44" t="s">
        <v>399</v>
      </c>
      <c r="AJ103" s="44" t="s">
        <v>399</v>
      </c>
      <c r="AK103" s="44">
        <v>20.239999999999998</v>
      </c>
      <c r="AL103" s="45" t="s">
        <v>416</v>
      </c>
    </row>
    <row r="104" spans="1:38" s="6" customFormat="1" ht="26.25" customHeight="1" thickBot="1">
      <c r="A104" s="37" t="s">
        <v>229</v>
      </c>
      <c r="B104" s="37" t="s">
        <v>238</v>
      </c>
      <c r="C104" s="37" t="s">
        <v>239</v>
      </c>
      <c r="D104" s="46"/>
      <c r="E104" s="39">
        <v>1.5188112E-2</v>
      </c>
      <c r="F104" s="39">
        <v>0.68912417214247002</v>
      </c>
      <c r="G104" s="39" t="s">
        <v>399</v>
      </c>
      <c r="H104" s="39">
        <v>0.50627040000000001</v>
      </c>
      <c r="I104" s="39">
        <v>2.0805632876711999E-3</v>
      </c>
      <c r="J104" s="39">
        <v>6.2416898630137004E-3</v>
      </c>
      <c r="K104" s="39">
        <v>1.4563943013699E-2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4" t="s">
        <v>399</v>
      </c>
      <c r="AG104" s="44" t="s">
        <v>399</v>
      </c>
      <c r="AH104" s="44" t="s">
        <v>399</v>
      </c>
      <c r="AI104" s="44" t="s">
        <v>399</v>
      </c>
      <c r="AJ104" s="44" t="s">
        <v>399</v>
      </c>
      <c r="AK104" s="44">
        <v>1265.6759999999999</v>
      </c>
      <c r="AL104" s="45" t="s">
        <v>416</v>
      </c>
    </row>
    <row r="105" spans="1:38" s="6" customFormat="1" ht="26.25" customHeight="1" thickBot="1">
      <c r="A105" s="37" t="s">
        <v>229</v>
      </c>
      <c r="B105" s="37" t="s">
        <v>240</v>
      </c>
      <c r="C105" s="37" t="s">
        <v>241</v>
      </c>
      <c r="D105" s="46"/>
      <c r="E105" s="39">
        <v>0.14365675</v>
      </c>
      <c r="F105" s="54">
        <v>2.456530425</v>
      </c>
      <c r="G105" s="39" t="s">
        <v>399</v>
      </c>
      <c r="H105" s="39">
        <v>4.0223890000000004</v>
      </c>
      <c r="I105" s="39">
        <v>3.9672877808219001E-2</v>
      </c>
      <c r="J105" s="39">
        <v>6.2343093698630003E-2</v>
      </c>
      <c r="K105" s="39">
        <v>0.13602129534247001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4" t="s">
        <v>399</v>
      </c>
      <c r="AG105" s="44" t="s">
        <v>399</v>
      </c>
      <c r="AH105" s="44" t="s">
        <v>399</v>
      </c>
      <c r="AI105" s="44" t="s">
        <v>399</v>
      </c>
      <c r="AJ105" s="44" t="s">
        <v>399</v>
      </c>
      <c r="AK105" s="44">
        <v>574.62699999999995</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4" t="s">
        <v>399</v>
      </c>
      <c r="AG106" s="44" t="s">
        <v>399</v>
      </c>
      <c r="AH106" s="44" t="s">
        <v>399</v>
      </c>
      <c r="AI106" s="44" t="s">
        <v>399</v>
      </c>
      <c r="AJ106" s="44" t="s">
        <v>399</v>
      </c>
      <c r="AK106" s="44" t="s">
        <v>400</v>
      </c>
      <c r="AL106" s="45" t="s">
        <v>416</v>
      </c>
    </row>
    <row r="107" spans="1:38" s="6" customFormat="1" ht="26.25" customHeight="1" thickBot="1">
      <c r="A107" s="37" t="s">
        <v>229</v>
      </c>
      <c r="B107" s="37" t="s">
        <v>244</v>
      </c>
      <c r="C107" s="37" t="s">
        <v>359</v>
      </c>
      <c r="D107" s="46"/>
      <c r="E107" s="39">
        <v>0.63562676799999995</v>
      </c>
      <c r="F107" s="39">
        <v>1.9667609220583</v>
      </c>
      <c r="G107" s="39" t="s">
        <v>399</v>
      </c>
      <c r="H107" s="39">
        <v>5.0914486845763003</v>
      </c>
      <c r="I107" s="39">
        <v>0.13620573599999999</v>
      </c>
      <c r="J107" s="39">
        <v>1.81607648</v>
      </c>
      <c r="K107" s="39">
        <v>8.6263632799999996</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4" t="s">
        <v>399</v>
      </c>
      <c r="AG107" s="44" t="s">
        <v>399</v>
      </c>
      <c r="AH107" s="44" t="s">
        <v>399</v>
      </c>
      <c r="AI107" s="44" t="s">
        <v>399</v>
      </c>
      <c r="AJ107" s="44" t="s">
        <v>399</v>
      </c>
      <c r="AK107" s="44">
        <v>45401.911999999997</v>
      </c>
      <c r="AL107" s="45" t="s">
        <v>416</v>
      </c>
    </row>
    <row r="108" spans="1:38" s="6" customFormat="1" ht="26.25" customHeight="1" thickBot="1">
      <c r="A108" s="37" t="s">
        <v>229</v>
      </c>
      <c r="B108" s="37" t="s">
        <v>245</v>
      </c>
      <c r="C108" s="37" t="s">
        <v>360</v>
      </c>
      <c r="D108" s="46"/>
      <c r="E108" s="39">
        <v>0.93463027200000004</v>
      </c>
      <c r="F108" s="39">
        <v>3.25414</v>
      </c>
      <c r="G108" s="39" t="s">
        <v>399</v>
      </c>
      <c r="H108" s="39">
        <v>4.5105453899999999</v>
      </c>
      <c r="I108" s="39">
        <v>6.9231872E-2</v>
      </c>
      <c r="J108" s="39">
        <v>0.69231872000000005</v>
      </c>
      <c r="K108" s="39">
        <v>1.3846374400000001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4" t="s">
        <v>399</v>
      </c>
      <c r="AG108" s="44" t="s">
        <v>399</v>
      </c>
      <c r="AH108" s="44" t="s">
        <v>399</v>
      </c>
      <c r="AI108" s="44" t="s">
        <v>399</v>
      </c>
      <c r="AJ108" s="44" t="s">
        <v>399</v>
      </c>
      <c r="AK108" s="40">
        <v>34615.936000000002</v>
      </c>
      <c r="AL108" s="45" t="s">
        <v>416</v>
      </c>
    </row>
    <row r="109" spans="1:38" s="6" customFormat="1" ht="26.25" customHeight="1" thickBot="1">
      <c r="A109" s="37" t="s">
        <v>229</v>
      </c>
      <c r="B109" s="37" t="s">
        <v>246</v>
      </c>
      <c r="C109" s="37" t="s">
        <v>361</v>
      </c>
      <c r="D109" s="46"/>
      <c r="E109" s="39">
        <v>2.2862249999999998E-3</v>
      </c>
      <c r="F109" s="39">
        <v>4.1406075000000001E-2</v>
      </c>
      <c r="G109" s="39" t="s">
        <v>399</v>
      </c>
      <c r="H109" s="39">
        <v>9.4012799999999997E-3</v>
      </c>
      <c r="I109" s="39">
        <v>1.6934999999999999E-3</v>
      </c>
      <c r="J109" s="39">
        <v>9.3142499999999996E-3</v>
      </c>
      <c r="K109" s="39">
        <v>9.3142499999999996E-3</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4" t="s">
        <v>399</v>
      </c>
      <c r="AG109" s="44" t="s">
        <v>399</v>
      </c>
      <c r="AH109" s="44" t="s">
        <v>399</v>
      </c>
      <c r="AI109" s="44" t="s">
        <v>399</v>
      </c>
      <c r="AJ109" s="44" t="s">
        <v>399</v>
      </c>
      <c r="AK109" s="40">
        <v>84.674999999999997</v>
      </c>
      <c r="AL109" s="45" t="s">
        <v>416</v>
      </c>
    </row>
    <row r="110" spans="1:38" s="6" customFormat="1" ht="26.25" customHeight="1" thickBot="1">
      <c r="A110" s="37" t="s">
        <v>229</v>
      </c>
      <c r="B110" s="37" t="s">
        <v>247</v>
      </c>
      <c r="C110" s="37" t="s">
        <v>362</v>
      </c>
      <c r="D110" s="46"/>
      <c r="E110" s="39">
        <v>7.2945400000000004E-4</v>
      </c>
      <c r="F110" s="39">
        <v>1.6213773000000001E-2</v>
      </c>
      <c r="G110" s="39" t="s">
        <v>399</v>
      </c>
      <c r="H110" s="39">
        <v>9.2146499999999996E-3</v>
      </c>
      <c r="I110" s="39">
        <v>6.6314E-4</v>
      </c>
      <c r="J110" s="39">
        <v>4.6419800000000004E-3</v>
      </c>
      <c r="K110" s="39">
        <v>4.6419800000000004E-3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4" t="s">
        <v>399</v>
      </c>
      <c r="AG110" s="44" t="s">
        <v>399</v>
      </c>
      <c r="AH110" s="44" t="s">
        <v>399</v>
      </c>
      <c r="AI110" s="44" t="s">
        <v>399</v>
      </c>
      <c r="AJ110" s="44" t="s">
        <v>399</v>
      </c>
      <c r="AK110" s="40">
        <v>33.156999999999996</v>
      </c>
      <c r="AL110" s="45" t="s">
        <v>416</v>
      </c>
    </row>
    <row r="111" spans="1:38" s="6" customFormat="1" ht="26.25" customHeight="1" thickBot="1">
      <c r="A111" s="37" t="s">
        <v>229</v>
      </c>
      <c r="B111" s="37" t="s">
        <v>248</v>
      </c>
      <c r="C111" s="37" t="s">
        <v>356</v>
      </c>
      <c r="D111" s="46"/>
      <c r="E111" s="39">
        <v>2.9730799999999998E-4</v>
      </c>
      <c r="F111" s="39">
        <v>1.7541172000000001E-2</v>
      </c>
      <c r="G111" s="39" t="s">
        <v>399</v>
      </c>
      <c r="H111" s="39">
        <v>5.9461599999999998E-3</v>
      </c>
      <c r="I111" s="39">
        <v>1.1892319999999999E-3</v>
      </c>
      <c r="J111" s="39">
        <v>2.3784639999999998E-3</v>
      </c>
      <c r="K111" s="39">
        <v>5.3515439999999997E-3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4" t="s">
        <v>399</v>
      </c>
      <c r="AG111" s="44" t="s">
        <v>399</v>
      </c>
      <c r="AH111" s="44" t="s">
        <v>399</v>
      </c>
      <c r="AI111" s="44" t="s">
        <v>399</v>
      </c>
      <c r="AJ111" s="44" t="s">
        <v>399</v>
      </c>
      <c r="AK111" s="44">
        <v>297.30799999999999</v>
      </c>
      <c r="AL111" s="45" t="s">
        <v>416</v>
      </c>
    </row>
    <row r="112" spans="1:38" s="6" customFormat="1" ht="26.25" customHeight="1" thickBot="1">
      <c r="A112" s="37" t="s">
        <v>249</v>
      </c>
      <c r="B112" s="37" t="s">
        <v>250</v>
      </c>
      <c r="C112" s="37" t="s">
        <v>251</v>
      </c>
      <c r="D112" s="38"/>
      <c r="E112" s="40">
        <v>11.598520000000001</v>
      </c>
      <c r="F112" s="39" t="s">
        <v>399</v>
      </c>
      <c r="G112" s="39" t="s">
        <v>399</v>
      </c>
      <c r="H112" s="40">
        <v>18.400206978043911</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4" t="s">
        <v>399</v>
      </c>
      <c r="AG112" s="44" t="s">
        <v>399</v>
      </c>
      <c r="AH112" s="44" t="s">
        <v>399</v>
      </c>
      <c r="AI112" s="44" t="s">
        <v>399</v>
      </c>
      <c r="AJ112" s="44" t="s">
        <v>399</v>
      </c>
      <c r="AK112" s="44">
        <v>289.96300000000002</v>
      </c>
      <c r="AL112" s="45" t="s">
        <v>417</v>
      </c>
    </row>
    <row r="113" spans="1:38" s="6" customFormat="1" ht="26.25" customHeight="1" thickBot="1">
      <c r="A113" s="37" t="s">
        <v>249</v>
      </c>
      <c r="B113" s="48" t="s">
        <v>252</v>
      </c>
      <c r="C113" s="48" t="s">
        <v>253</v>
      </c>
      <c r="D113" s="38"/>
      <c r="E113" s="39">
        <v>8.8122981106141207</v>
      </c>
      <c r="F113" s="39">
        <v>16.517060000000001</v>
      </c>
      <c r="G113" s="39" t="s">
        <v>399</v>
      </c>
      <c r="H113" s="54">
        <v>45.155002167018765</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4" t="s">
        <v>399</v>
      </c>
      <c r="AG113" s="44" t="s">
        <v>399</v>
      </c>
      <c r="AH113" s="44" t="s">
        <v>399</v>
      </c>
      <c r="AI113" s="44" t="s">
        <v>399</v>
      </c>
      <c r="AJ113" s="44" t="s">
        <v>399</v>
      </c>
      <c r="AK113" s="44">
        <v>220307452.76535302</v>
      </c>
      <c r="AL113" s="45" t="s">
        <v>418</v>
      </c>
    </row>
    <row r="114" spans="1:38" s="6" customFormat="1" ht="26.25" customHeight="1" thickBot="1">
      <c r="A114" s="37" t="s">
        <v>249</v>
      </c>
      <c r="B114" s="48" t="s">
        <v>254</v>
      </c>
      <c r="C114" s="48" t="s">
        <v>365</v>
      </c>
      <c r="D114" s="38"/>
      <c r="E114" s="39">
        <v>1.7282472E-2</v>
      </c>
      <c r="F114" s="39" t="s">
        <v>399</v>
      </c>
      <c r="G114" s="39" t="s">
        <v>399</v>
      </c>
      <c r="H114" s="39">
        <v>5.8760405000000002E-2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4" t="s">
        <v>399</v>
      </c>
      <c r="AG114" s="44" t="s">
        <v>399</v>
      </c>
      <c r="AH114" s="44" t="s">
        <v>399</v>
      </c>
      <c r="AI114" s="44" t="s">
        <v>399</v>
      </c>
      <c r="AJ114" s="44" t="s">
        <v>399</v>
      </c>
      <c r="AK114" s="44">
        <v>8641.2360000000008</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4" t="s">
        <v>399</v>
      </c>
      <c r="AG115" s="44" t="s">
        <v>399</v>
      </c>
      <c r="AH115" s="44" t="s">
        <v>399</v>
      </c>
      <c r="AI115" s="44" t="s">
        <v>399</v>
      </c>
      <c r="AJ115" s="44" t="s">
        <v>399</v>
      </c>
      <c r="AK115" s="44" t="s">
        <v>399</v>
      </c>
      <c r="AL115" s="45" t="s">
        <v>389</v>
      </c>
    </row>
    <row r="116" spans="1:38" s="6" customFormat="1" ht="26.25" customHeight="1" thickBot="1">
      <c r="A116" s="37" t="s">
        <v>249</v>
      </c>
      <c r="B116" s="37" t="s">
        <v>257</v>
      </c>
      <c r="C116" s="37" t="s">
        <v>386</v>
      </c>
      <c r="D116" s="38"/>
      <c r="E116" s="39" t="s">
        <v>400</v>
      </c>
      <c r="F116" s="39">
        <v>0.64434000000000002</v>
      </c>
      <c r="G116" s="39" t="s">
        <v>399</v>
      </c>
      <c r="H116" s="39">
        <v>19.256521688236347</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4" t="s">
        <v>399</v>
      </c>
      <c r="AG116" s="44" t="s">
        <v>399</v>
      </c>
      <c r="AH116" s="44" t="s">
        <v>399</v>
      </c>
      <c r="AI116" s="44" t="s">
        <v>399</v>
      </c>
      <c r="AJ116" s="44" t="s">
        <v>399</v>
      </c>
      <c r="AK116" s="44"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4" t="s">
        <v>399</v>
      </c>
      <c r="AG117" s="44" t="s">
        <v>399</v>
      </c>
      <c r="AH117" s="44" t="s">
        <v>399</v>
      </c>
      <c r="AI117" s="44" t="s">
        <v>399</v>
      </c>
      <c r="AJ117" s="44" t="s">
        <v>399</v>
      </c>
      <c r="AK117" s="44"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4" t="s">
        <v>399</v>
      </c>
      <c r="AG118" s="44" t="s">
        <v>399</v>
      </c>
      <c r="AH118" s="44" t="s">
        <v>399</v>
      </c>
      <c r="AI118" s="44" t="s">
        <v>399</v>
      </c>
      <c r="AJ118" s="44" t="s">
        <v>399</v>
      </c>
      <c r="AK118" s="44"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0.46929989999999994</v>
      </c>
      <c r="J119" s="39">
        <v>12.2017974</v>
      </c>
      <c r="K119" s="39">
        <v>12.2017974</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4" t="s">
        <v>399</v>
      </c>
      <c r="AG119" s="44" t="s">
        <v>399</v>
      </c>
      <c r="AH119" s="44" t="s">
        <v>399</v>
      </c>
      <c r="AI119" s="44" t="s">
        <v>399</v>
      </c>
      <c r="AJ119" s="44" t="s">
        <v>399</v>
      </c>
      <c r="AK119" s="44">
        <v>7821665</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4" t="s">
        <v>399</v>
      </c>
      <c r="AG120" s="44" t="s">
        <v>399</v>
      </c>
      <c r="AH120" s="44" t="s">
        <v>399</v>
      </c>
      <c r="AI120" s="44" t="s">
        <v>399</v>
      </c>
      <c r="AJ120" s="44" t="s">
        <v>399</v>
      </c>
      <c r="AK120" s="44" t="s">
        <v>399</v>
      </c>
      <c r="AL120" s="45" t="s">
        <v>389</v>
      </c>
    </row>
    <row r="121" spans="1:38" s="6" customFormat="1" ht="26.25" customHeight="1" thickBot="1">
      <c r="A121" s="37" t="s">
        <v>249</v>
      </c>
      <c r="B121" s="37" t="s">
        <v>265</v>
      </c>
      <c r="C121" s="37" t="s">
        <v>266</v>
      </c>
      <c r="D121" s="38"/>
      <c r="E121" s="39" t="s">
        <v>399</v>
      </c>
      <c r="F121" s="39">
        <v>4.76978218</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4" t="s">
        <v>399</v>
      </c>
      <c r="AG121" s="44" t="s">
        <v>399</v>
      </c>
      <c r="AH121" s="44" t="s">
        <v>399</v>
      </c>
      <c r="AI121" s="44" t="s">
        <v>399</v>
      </c>
      <c r="AJ121" s="44" t="s">
        <v>399</v>
      </c>
      <c r="AK121" s="44">
        <v>7821665</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4" t="s">
        <v>399</v>
      </c>
      <c r="AG122" s="44" t="s">
        <v>399</v>
      </c>
      <c r="AH122" s="44" t="s">
        <v>399</v>
      </c>
      <c r="AI122" s="44" t="s">
        <v>399</v>
      </c>
      <c r="AJ122" s="44" t="s">
        <v>399</v>
      </c>
      <c r="AK122" s="44" t="s">
        <v>401</v>
      </c>
      <c r="AL122" s="45" t="s">
        <v>389</v>
      </c>
    </row>
    <row r="123" spans="1:38" s="6" customFormat="1" ht="26.25" customHeight="1" thickBot="1">
      <c r="A123" s="37" t="s">
        <v>249</v>
      </c>
      <c r="B123" s="37" t="s">
        <v>270</v>
      </c>
      <c r="C123" s="37" t="s">
        <v>271</v>
      </c>
      <c r="D123" s="38"/>
      <c r="E123" s="39">
        <v>1.6495551022650459E-2</v>
      </c>
      <c r="F123" s="39">
        <v>3.2631487655439162E-2</v>
      </c>
      <c r="G123" s="39">
        <v>2.245360229093967E-3</v>
      </c>
      <c r="H123" s="39">
        <v>2.0195834172064248E-2</v>
      </c>
      <c r="I123" s="39">
        <v>4.982764581161981E-2</v>
      </c>
      <c r="J123" s="39">
        <v>5.1749513172836513E-2</v>
      </c>
      <c r="K123" s="39">
        <v>5.2591006263339193E-2</v>
      </c>
      <c r="L123" s="39">
        <v>5.9839668401962462E-3</v>
      </c>
      <c r="M123" s="39">
        <v>0.40548872779764561</v>
      </c>
      <c r="N123" s="39">
        <v>2.6391644693579393E-4</v>
      </c>
      <c r="O123" s="39">
        <v>2.0722634854920953E-3</v>
      </c>
      <c r="P123" s="39">
        <v>4.8619534299747155E-4</v>
      </c>
      <c r="Q123" s="39">
        <v>9.115963199067076E-5</v>
      </c>
      <c r="R123" s="39">
        <v>8.1685727834222529E-4</v>
      </c>
      <c r="S123" s="39">
        <v>4.7302793615496545E-4</v>
      </c>
      <c r="T123" s="39">
        <v>3.2534587842887087E-4</v>
      </c>
      <c r="U123" s="39">
        <v>2.238353718197505E-4</v>
      </c>
      <c r="V123" s="39">
        <v>6.372677494435223E-3</v>
      </c>
      <c r="W123" s="39" t="s">
        <v>399</v>
      </c>
      <c r="X123" s="39">
        <v>4.4243652723750235E-2</v>
      </c>
      <c r="Y123" s="39">
        <v>2.4183574336104283E-2</v>
      </c>
      <c r="Z123" s="39">
        <v>1.4053101171688891E-2</v>
      </c>
      <c r="AA123" s="39">
        <v>1.5341062797253655E-2</v>
      </c>
      <c r="AB123" s="39">
        <v>9.7821391028797069E-2</v>
      </c>
      <c r="AC123" s="39" t="s">
        <v>399</v>
      </c>
      <c r="AD123" s="39" t="s">
        <v>399</v>
      </c>
      <c r="AE123" s="26"/>
      <c r="AF123" s="44" t="s">
        <v>399</v>
      </c>
      <c r="AG123" s="44" t="s">
        <v>399</v>
      </c>
      <c r="AH123" s="44" t="s">
        <v>399</v>
      </c>
      <c r="AI123" s="44" t="s">
        <v>399</v>
      </c>
      <c r="AJ123" s="44" t="s">
        <v>399</v>
      </c>
      <c r="AK123" s="44">
        <v>1426666.8874496107</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4" t="s">
        <v>399</v>
      </c>
      <c r="AG124" s="44" t="s">
        <v>399</v>
      </c>
      <c r="AH124" s="44" t="s">
        <v>399</v>
      </c>
      <c r="AI124" s="44" t="s">
        <v>399</v>
      </c>
      <c r="AJ124" s="44" t="s">
        <v>399</v>
      </c>
      <c r="AK124" s="44" t="s">
        <v>399</v>
      </c>
      <c r="AL124" s="45" t="s">
        <v>389</v>
      </c>
    </row>
    <row r="125" spans="1:38" s="6" customFormat="1" ht="26.25" customHeight="1" thickBot="1">
      <c r="A125" s="37" t="s">
        <v>274</v>
      </c>
      <c r="B125" s="37" t="s">
        <v>275</v>
      </c>
      <c r="C125" s="37" t="s">
        <v>276</v>
      </c>
      <c r="D125" s="38"/>
      <c r="E125" s="39" t="s">
        <v>399</v>
      </c>
      <c r="F125" s="39">
        <v>1.696802946289</v>
      </c>
      <c r="G125" s="39" t="s">
        <v>399</v>
      </c>
      <c r="H125" s="39" t="s">
        <v>401</v>
      </c>
      <c r="I125" s="39">
        <v>1.5372026407320001E-4</v>
      </c>
      <c r="J125" s="39">
        <v>1.0201435706676E-3</v>
      </c>
      <c r="K125" s="39">
        <v>2.1567418868451999E-3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4" t="s">
        <v>399</v>
      </c>
      <c r="AG125" s="44" t="s">
        <v>399</v>
      </c>
      <c r="AH125" s="44" t="s">
        <v>399</v>
      </c>
      <c r="AI125" s="44" t="s">
        <v>399</v>
      </c>
      <c r="AJ125" s="44" t="s">
        <v>399</v>
      </c>
      <c r="AK125" s="44" t="s">
        <v>528</v>
      </c>
      <c r="AL125" s="45" t="s">
        <v>420</v>
      </c>
    </row>
    <row r="126" spans="1:38" s="6" customFormat="1" ht="26.25" customHeight="1" thickBot="1">
      <c r="A126" s="37" t="s">
        <v>274</v>
      </c>
      <c r="B126" s="37" t="s">
        <v>277</v>
      </c>
      <c r="C126" s="37" t="s">
        <v>278</v>
      </c>
      <c r="D126" s="38"/>
      <c r="E126" s="39" t="s">
        <v>401</v>
      </c>
      <c r="F126" s="39" t="s">
        <v>401</v>
      </c>
      <c r="G126" s="39" t="s">
        <v>401</v>
      </c>
      <c r="H126" s="39">
        <v>4.9327199999999998E-3</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4" t="s">
        <v>399</v>
      </c>
      <c r="AG126" s="44" t="s">
        <v>399</v>
      </c>
      <c r="AH126" s="44" t="s">
        <v>399</v>
      </c>
      <c r="AI126" s="44" t="s">
        <v>399</v>
      </c>
      <c r="AJ126" s="44" t="s">
        <v>399</v>
      </c>
      <c r="AK126" s="44">
        <v>20.553000000000001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4" t="s">
        <v>399</v>
      </c>
      <c r="AG127" s="44" t="s">
        <v>399</v>
      </c>
      <c r="AH127" s="44" t="s">
        <v>399</v>
      </c>
      <c r="AI127" s="44" t="s">
        <v>399</v>
      </c>
      <c r="AJ127" s="44" t="s">
        <v>399</v>
      </c>
      <c r="AK127" s="44"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4" t="s">
        <v>399</v>
      </c>
      <c r="AG128" s="44" t="s">
        <v>399</v>
      </c>
      <c r="AH128" s="44" t="s">
        <v>399</v>
      </c>
      <c r="AI128" s="44" t="s">
        <v>399</v>
      </c>
      <c r="AJ128" s="44" t="s">
        <v>399</v>
      </c>
      <c r="AK128" s="44" t="s">
        <v>406</v>
      </c>
      <c r="AL128" s="45" t="s">
        <v>422</v>
      </c>
    </row>
    <row r="129" spans="1:38" s="6" customFormat="1" ht="26.25" customHeight="1" thickBot="1">
      <c r="A129" s="37" t="s">
        <v>274</v>
      </c>
      <c r="B129" s="37" t="s">
        <v>284</v>
      </c>
      <c r="C129" s="43" t="s">
        <v>285</v>
      </c>
      <c r="D129" s="38"/>
      <c r="E129" s="39">
        <v>2.04711E-3</v>
      </c>
      <c r="F129" s="39">
        <v>1.7412199999999999E-2</v>
      </c>
      <c r="G129" s="39">
        <v>1.1059099999999999E-4</v>
      </c>
      <c r="H129" s="39" t="s">
        <v>401</v>
      </c>
      <c r="I129" s="39">
        <v>9.4120000000000007E-6</v>
      </c>
      <c r="J129" s="39">
        <v>1.6470999999999999E-5</v>
      </c>
      <c r="K129" s="39">
        <v>2.353E-5</v>
      </c>
      <c r="L129" s="39">
        <v>3.2942000000000005E-7</v>
      </c>
      <c r="M129" s="39">
        <v>1.6471000000000001E-4</v>
      </c>
      <c r="N129" s="39">
        <v>3.0588999999999998E-3</v>
      </c>
      <c r="O129" s="39">
        <v>2.353E-4</v>
      </c>
      <c r="P129" s="39">
        <v>1.3176799999999999E-4</v>
      </c>
      <c r="Q129" s="39">
        <v>3.7648000000000003E-5</v>
      </c>
      <c r="R129" s="39" t="s">
        <v>401</v>
      </c>
      <c r="S129" s="39" t="s">
        <v>401</v>
      </c>
      <c r="T129" s="39">
        <v>3.2942000000000003E-4</v>
      </c>
      <c r="U129" s="39" t="s">
        <v>401</v>
      </c>
      <c r="V129" s="39" t="s">
        <v>401</v>
      </c>
      <c r="W129" s="39">
        <v>0.82355</v>
      </c>
      <c r="X129" s="39" t="s">
        <v>401</v>
      </c>
      <c r="Y129" s="39" t="s">
        <v>401</v>
      </c>
      <c r="Z129" s="39" t="s">
        <v>401</v>
      </c>
      <c r="AA129" s="39" t="s">
        <v>401</v>
      </c>
      <c r="AB129" s="39">
        <v>4.706E-5</v>
      </c>
      <c r="AC129" s="39">
        <v>4.7060000000000001E-3</v>
      </c>
      <c r="AD129" s="39" t="s">
        <v>401</v>
      </c>
      <c r="AE129" s="26"/>
      <c r="AF129" s="44" t="s">
        <v>399</v>
      </c>
      <c r="AG129" s="44" t="s">
        <v>399</v>
      </c>
      <c r="AH129" s="44" t="s">
        <v>399</v>
      </c>
      <c r="AI129" s="44" t="s">
        <v>399</v>
      </c>
      <c r="AJ129" s="44" t="s">
        <v>399</v>
      </c>
      <c r="AK129" s="44">
        <v>2.3530000000000002</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4" t="s">
        <v>399</v>
      </c>
      <c r="AG130" s="44" t="s">
        <v>399</v>
      </c>
      <c r="AH130" s="44" t="s">
        <v>399</v>
      </c>
      <c r="AI130" s="44" t="s">
        <v>399</v>
      </c>
      <c r="AJ130" s="44" t="s">
        <v>399</v>
      </c>
      <c r="AK130" s="44" t="s">
        <v>400</v>
      </c>
      <c r="AL130" s="45" t="s">
        <v>286</v>
      </c>
    </row>
    <row r="131" spans="1:38" s="6" customFormat="1" ht="26.25" customHeight="1" thickBot="1">
      <c r="A131" s="37" t="s">
        <v>274</v>
      </c>
      <c r="B131" s="37" t="s">
        <v>289</v>
      </c>
      <c r="C131" s="43" t="s">
        <v>290</v>
      </c>
      <c r="D131" s="38"/>
      <c r="E131" s="39">
        <v>1.04598E-2</v>
      </c>
      <c r="F131" s="39">
        <v>4.0676999999999996E-3</v>
      </c>
      <c r="G131" s="39">
        <v>5.11368E-4</v>
      </c>
      <c r="H131" s="39" t="s">
        <v>401</v>
      </c>
      <c r="I131" s="39" t="s">
        <v>401</v>
      </c>
      <c r="J131" s="39" t="s">
        <v>401</v>
      </c>
      <c r="K131" s="39">
        <v>1.3365300000000001E-3</v>
      </c>
      <c r="L131" s="39">
        <v>3.074019E-5</v>
      </c>
      <c r="M131" s="39">
        <v>8.7165000000000003E-3</v>
      </c>
      <c r="N131" s="39">
        <v>2.0919599999999999E-3</v>
      </c>
      <c r="O131" s="39">
        <v>6.9732000000000095E-4</v>
      </c>
      <c r="P131" s="39">
        <v>9.4138200000000102E-3</v>
      </c>
      <c r="Q131" s="39">
        <v>5.8110000000000101E-6</v>
      </c>
      <c r="R131" s="39">
        <v>9.2976000000000094E-5</v>
      </c>
      <c r="S131" s="39">
        <v>1.429506E-2</v>
      </c>
      <c r="T131" s="39">
        <v>1.7432999999999999E-3</v>
      </c>
      <c r="U131" s="39" t="s">
        <v>401</v>
      </c>
      <c r="V131" s="39" t="s">
        <v>401</v>
      </c>
      <c r="W131" s="39">
        <v>16.270800000000001</v>
      </c>
      <c r="X131" s="39" t="s">
        <v>401</v>
      </c>
      <c r="Y131" s="39" t="s">
        <v>401</v>
      </c>
      <c r="Z131" s="39" t="s">
        <v>401</v>
      </c>
      <c r="AA131" s="39" t="s">
        <v>401</v>
      </c>
      <c r="AB131" s="39">
        <v>2.3244000000000001E-7</v>
      </c>
      <c r="AC131" s="39">
        <v>0.58109999999999995</v>
      </c>
      <c r="AD131" s="39">
        <v>0.11622</v>
      </c>
      <c r="AE131" s="26"/>
      <c r="AF131" s="44" t="s">
        <v>399</v>
      </c>
      <c r="AG131" s="44" t="s">
        <v>399</v>
      </c>
      <c r="AH131" s="44" t="s">
        <v>399</v>
      </c>
      <c r="AI131" s="44" t="s">
        <v>399</v>
      </c>
      <c r="AJ131" s="44" t="s">
        <v>399</v>
      </c>
      <c r="AK131" s="44">
        <v>5.8109999999999999</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4" t="s">
        <v>399</v>
      </c>
      <c r="AG132" s="44" t="s">
        <v>399</v>
      </c>
      <c r="AH132" s="44" t="s">
        <v>399</v>
      </c>
      <c r="AI132" s="44" t="s">
        <v>399</v>
      </c>
      <c r="AJ132" s="44" t="s">
        <v>399</v>
      </c>
      <c r="AK132" s="44" t="s">
        <v>400</v>
      </c>
      <c r="AL132" s="45" t="s">
        <v>391</v>
      </c>
    </row>
    <row r="133" spans="1:38" s="6" customFormat="1" ht="26.25" customHeight="1" thickBot="1">
      <c r="A133" s="37" t="s">
        <v>274</v>
      </c>
      <c r="B133" s="37" t="s">
        <v>293</v>
      </c>
      <c r="C133" s="43" t="s">
        <v>294</v>
      </c>
      <c r="D133" s="38"/>
      <c r="E133" s="39">
        <v>7.2847500000000002E-4</v>
      </c>
      <c r="F133" s="39">
        <v>1.1479E-5</v>
      </c>
      <c r="G133" s="39">
        <v>9.9778999999999995E-5</v>
      </c>
      <c r="H133" s="39" t="s">
        <v>399</v>
      </c>
      <c r="I133" s="39">
        <v>3.0640099999999998E-5</v>
      </c>
      <c r="J133" s="39">
        <v>3.0640099999999998E-5</v>
      </c>
      <c r="K133" s="39">
        <v>3.4048480000000003E-5</v>
      </c>
      <c r="L133" s="39" t="s">
        <v>401</v>
      </c>
      <c r="M133" s="39">
        <v>1.2362000000000001E-4</v>
      </c>
      <c r="N133" s="39">
        <v>2.6516489999999999E-5</v>
      </c>
      <c r="O133" s="39">
        <v>4.4414899999999999E-6</v>
      </c>
      <c r="P133" s="39">
        <v>1.3156699999999999E-3</v>
      </c>
      <c r="Q133" s="39">
        <v>1.201763E-5</v>
      </c>
      <c r="R133" s="39">
        <v>1.197348E-5</v>
      </c>
      <c r="S133" s="39">
        <v>1.097569E-5</v>
      </c>
      <c r="T133" s="39">
        <v>1.530239E-5</v>
      </c>
      <c r="U133" s="39">
        <v>1.7465740000000001E-5</v>
      </c>
      <c r="V133" s="39">
        <v>1.4138595999999999E-4</v>
      </c>
      <c r="W133" s="39">
        <v>2.3841000000000001E-5</v>
      </c>
      <c r="X133" s="39">
        <v>1.16556E-8</v>
      </c>
      <c r="Y133" s="39">
        <v>6.3664300000000003E-9</v>
      </c>
      <c r="Z133" s="39">
        <v>5.6865199999999999E-9</v>
      </c>
      <c r="AA133" s="39">
        <v>6.1721700000000002E-9</v>
      </c>
      <c r="AB133" s="39">
        <v>2.9880719999999998E-8</v>
      </c>
      <c r="AC133" s="39">
        <v>1.3244999999999999E-4</v>
      </c>
      <c r="AD133" s="39">
        <v>3.6203E-4</v>
      </c>
      <c r="AE133" s="26"/>
      <c r="AF133" s="44" t="s">
        <v>399</v>
      </c>
      <c r="AG133" s="44" t="s">
        <v>399</v>
      </c>
      <c r="AH133" s="44" t="s">
        <v>399</v>
      </c>
      <c r="AI133" s="44" t="s">
        <v>399</v>
      </c>
      <c r="AJ133" s="44" t="s">
        <v>399</v>
      </c>
      <c r="AK133" s="44">
        <v>883</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4" t="s">
        <v>399</v>
      </c>
      <c r="AG134" s="44" t="s">
        <v>399</v>
      </c>
      <c r="AH134" s="44" t="s">
        <v>399</v>
      </c>
      <c r="AI134" s="44" t="s">
        <v>399</v>
      </c>
      <c r="AJ134" s="44" t="s">
        <v>399</v>
      </c>
      <c r="AK134" s="44" t="s">
        <v>399</v>
      </c>
      <c r="AL134" s="45" t="s">
        <v>389</v>
      </c>
    </row>
    <row r="135" spans="1:38" s="6" customFormat="1" ht="26.25" customHeight="1" thickBot="1">
      <c r="A135" s="37" t="s">
        <v>274</v>
      </c>
      <c r="B135" s="37" t="s">
        <v>297</v>
      </c>
      <c r="C135" s="37" t="s">
        <v>298</v>
      </c>
      <c r="D135" s="38"/>
      <c r="E135" s="39">
        <v>0.4325023395</v>
      </c>
      <c r="F135" s="39">
        <v>0.16728864075</v>
      </c>
      <c r="G135" s="39">
        <v>1.496077275E-2</v>
      </c>
      <c r="H135" s="39" t="s">
        <v>401</v>
      </c>
      <c r="I135" s="39">
        <v>0.56986943474999996</v>
      </c>
      <c r="J135" s="39">
        <v>0.61339168275</v>
      </c>
      <c r="K135" s="39">
        <v>0.63107259599999999</v>
      </c>
      <c r="L135" s="39">
        <v>0.23934516259499999</v>
      </c>
      <c r="M135" s="39">
        <v>7.5932722057499999</v>
      </c>
      <c r="N135" s="39">
        <v>6.6643442250000004E-2</v>
      </c>
      <c r="O135" s="39">
        <v>1.3600702500000001E-2</v>
      </c>
      <c r="P135" s="39" t="s">
        <v>401</v>
      </c>
      <c r="Q135" s="39">
        <v>5.5762880250000001E-2</v>
      </c>
      <c r="R135" s="39">
        <v>1.36007025E-3</v>
      </c>
      <c r="S135" s="39">
        <v>2.7201405000000001E-2</v>
      </c>
      <c r="T135" s="39" t="s">
        <v>401</v>
      </c>
      <c r="U135" s="39">
        <v>9.5204917500000003E-3</v>
      </c>
      <c r="V135" s="39">
        <v>2.3842031482500001</v>
      </c>
      <c r="W135" s="39">
        <v>1.3600702499999999</v>
      </c>
      <c r="X135" s="39">
        <v>1.4960772749999999E-3</v>
      </c>
      <c r="Y135" s="39">
        <v>2.8561475249999999E-3</v>
      </c>
      <c r="Z135" s="39">
        <v>3.9442037250000004E-3</v>
      </c>
      <c r="AA135" s="39" t="s">
        <v>401</v>
      </c>
      <c r="AB135" s="39">
        <v>8.2964285249999999E-3</v>
      </c>
      <c r="AC135" s="39" t="s">
        <v>401</v>
      </c>
      <c r="AD135" s="39" t="s">
        <v>399</v>
      </c>
      <c r="AE135" s="26"/>
      <c r="AF135" s="44" t="s">
        <v>399</v>
      </c>
      <c r="AG135" s="44" t="s">
        <v>399</v>
      </c>
      <c r="AH135" s="44" t="s">
        <v>399</v>
      </c>
      <c r="AI135" s="44" t="s">
        <v>399</v>
      </c>
      <c r="AJ135" s="44" t="s">
        <v>399</v>
      </c>
      <c r="AK135" s="44">
        <v>136.007025</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4" t="s">
        <v>399</v>
      </c>
      <c r="AG136" s="44" t="s">
        <v>399</v>
      </c>
      <c r="AH136" s="44" t="s">
        <v>399</v>
      </c>
      <c r="AI136" s="44" t="s">
        <v>399</v>
      </c>
      <c r="AJ136" s="44" t="s">
        <v>399</v>
      </c>
      <c r="AK136" s="44"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4" t="s">
        <v>399</v>
      </c>
      <c r="AG137" s="44" t="s">
        <v>399</v>
      </c>
      <c r="AH137" s="44" t="s">
        <v>399</v>
      </c>
      <c r="AI137" s="44" t="s">
        <v>399</v>
      </c>
      <c r="AJ137" s="44" t="s">
        <v>399</v>
      </c>
      <c r="AK137" s="44" t="s">
        <v>400</v>
      </c>
      <c r="AL137" s="45" t="s">
        <v>425</v>
      </c>
    </row>
    <row r="138" spans="1:38" s="6" customFormat="1" ht="26.25" customHeight="1" thickBot="1">
      <c r="A138" s="37" t="s">
        <v>274</v>
      </c>
      <c r="B138" s="37" t="s">
        <v>303</v>
      </c>
      <c r="C138" s="37" t="s">
        <v>304</v>
      </c>
      <c r="D138" s="38"/>
      <c r="E138" s="39" t="s">
        <v>399</v>
      </c>
      <c r="F138" s="39">
        <v>2.3664299999999999E-2</v>
      </c>
      <c r="G138" s="39" t="s">
        <v>399</v>
      </c>
      <c r="H138" s="39">
        <v>11.181953600000002</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4" t="s">
        <v>399</v>
      </c>
      <c r="AG138" s="44" t="s">
        <v>399</v>
      </c>
      <c r="AH138" s="44" t="s">
        <v>399</v>
      </c>
      <c r="AI138" s="44" t="s">
        <v>399</v>
      </c>
      <c r="AJ138" s="44" t="s">
        <v>399</v>
      </c>
      <c r="AK138" s="44" t="s">
        <v>569</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1.0838983980000001</v>
      </c>
      <c r="J139" s="39">
        <v>1.0838983980000001</v>
      </c>
      <c r="K139" s="39">
        <v>1.0838983980000001</v>
      </c>
      <c r="L139" s="39" t="s">
        <v>401</v>
      </c>
      <c r="M139" s="39" t="s">
        <v>401</v>
      </c>
      <c r="N139" s="39">
        <v>3.1668249999999998E-3</v>
      </c>
      <c r="O139" s="39">
        <v>6.3869859999999999E-3</v>
      </c>
      <c r="P139" s="39">
        <v>6.3869859999999999E-3</v>
      </c>
      <c r="Q139" s="39">
        <v>1.0124506199999999E-2</v>
      </c>
      <c r="R139" s="39">
        <v>9.6671499999999994E-3</v>
      </c>
      <c r="S139" s="39">
        <v>2.2477123799999998E-2</v>
      </c>
      <c r="T139" s="39" t="s">
        <v>401</v>
      </c>
      <c r="U139" s="39" t="s">
        <v>401</v>
      </c>
      <c r="V139" s="39" t="s">
        <v>401</v>
      </c>
      <c r="W139" s="39">
        <v>10.889026400000001</v>
      </c>
      <c r="X139" s="39" t="s">
        <v>401</v>
      </c>
      <c r="Y139" s="39" t="s">
        <v>401</v>
      </c>
      <c r="Z139" s="39" t="s">
        <v>401</v>
      </c>
      <c r="AA139" s="39" t="s">
        <v>401</v>
      </c>
      <c r="AB139" s="39" t="s">
        <v>401</v>
      </c>
      <c r="AC139" s="39" t="s">
        <v>401</v>
      </c>
      <c r="AD139" s="39" t="s">
        <v>401</v>
      </c>
      <c r="AE139" s="26"/>
      <c r="AF139" s="44" t="s">
        <v>399</v>
      </c>
      <c r="AG139" s="44" t="s">
        <v>399</v>
      </c>
      <c r="AH139" s="44" t="s">
        <v>399</v>
      </c>
      <c r="AI139" s="44" t="s">
        <v>399</v>
      </c>
      <c r="AJ139" s="44" t="s">
        <v>399</v>
      </c>
      <c r="AK139" s="44" t="s">
        <v>431</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4" t="s">
        <v>399</v>
      </c>
      <c r="AG140" s="44" t="s">
        <v>399</v>
      </c>
      <c r="AH140" s="44" t="s">
        <v>399</v>
      </c>
      <c r="AI140" s="44" t="s">
        <v>399</v>
      </c>
      <c r="AJ140" s="44" t="s">
        <v>399</v>
      </c>
      <c r="AK140" s="44" t="s">
        <v>399</v>
      </c>
      <c r="AL140" s="45" t="s">
        <v>389</v>
      </c>
    </row>
    <row r="141" spans="1:38" s="141" customFormat="1" ht="37.5" customHeight="1" thickBot="1">
      <c r="A141" s="202"/>
      <c r="B141" s="203" t="s">
        <v>309</v>
      </c>
      <c r="C141" s="204" t="s">
        <v>498</v>
      </c>
      <c r="D141" s="202" t="s">
        <v>130</v>
      </c>
      <c r="E141" s="57">
        <f>SUM(E14:E140)</f>
        <v>251.276576473229</v>
      </c>
      <c r="F141" s="57">
        <f t="shared" ref="F141:AD141" si="0">SUM(F14:F140)</f>
        <v>266.10040087642381</v>
      </c>
      <c r="G141" s="57">
        <f t="shared" si="0"/>
        <v>257.46543872442652</v>
      </c>
      <c r="H141" s="57">
        <f t="shared" si="0"/>
        <v>167.55216332376369</v>
      </c>
      <c r="I141" s="57">
        <f t="shared" si="0"/>
        <v>120.99759908554238</v>
      </c>
      <c r="J141" s="57">
        <f t="shared" si="0"/>
        <v>160.59660988541927</v>
      </c>
      <c r="K141" s="57">
        <f t="shared" si="0"/>
        <v>284.17295974236458</v>
      </c>
      <c r="L141" s="57">
        <f t="shared" si="0"/>
        <v>14.171616605188969</v>
      </c>
      <c r="M141" s="57">
        <f t="shared" si="0"/>
        <v>971.09324049728195</v>
      </c>
      <c r="N141" s="57">
        <f t="shared" si="0"/>
        <v>44.945437721928116</v>
      </c>
      <c r="O141" s="57">
        <f t="shared" si="0"/>
        <v>3.4805317500325814</v>
      </c>
      <c r="P141" s="57">
        <f t="shared" si="0"/>
        <v>2.1873770618358073</v>
      </c>
      <c r="Q141" s="57">
        <f t="shared" si="0"/>
        <v>5.4310482773344795</v>
      </c>
      <c r="R141" s="57">
        <f t="shared" si="0"/>
        <v>13.709026418166243</v>
      </c>
      <c r="S141" s="57">
        <f t="shared" si="0"/>
        <v>60.3943009721294</v>
      </c>
      <c r="T141" s="57">
        <f t="shared" si="0"/>
        <v>14.580575467461413</v>
      </c>
      <c r="U141" s="57">
        <f t="shared" si="0"/>
        <v>13.274604985730402</v>
      </c>
      <c r="V141" s="57">
        <f t="shared" si="0"/>
        <v>124.08730931793221</v>
      </c>
      <c r="W141" s="57">
        <f t="shared" si="0"/>
        <v>182.53920523439587</v>
      </c>
      <c r="X141" s="57">
        <f t="shared" si="0"/>
        <v>18.182026676385266</v>
      </c>
      <c r="Y141" s="57">
        <f t="shared" si="0"/>
        <v>17.38832129042612</v>
      </c>
      <c r="Z141" s="57">
        <f t="shared" si="0"/>
        <v>6.6557419935741482</v>
      </c>
      <c r="AA141" s="57">
        <f t="shared" si="0"/>
        <v>10.314225558276336</v>
      </c>
      <c r="AB141" s="57">
        <f t="shared" si="0"/>
        <v>58.066452811101868</v>
      </c>
      <c r="AC141" s="57">
        <f t="shared" si="0"/>
        <v>3.3600959417450453</v>
      </c>
      <c r="AD141" s="57">
        <f t="shared" si="0"/>
        <v>18.191968075012401</v>
      </c>
      <c r="AE141" s="140"/>
      <c r="AF141" s="205"/>
      <c r="AG141" s="205"/>
      <c r="AH141" s="205"/>
      <c r="AI141" s="205"/>
      <c r="AJ141" s="205"/>
      <c r="AK141" s="205"/>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07"/>
      <c r="AG142" s="207"/>
      <c r="AH142" s="207"/>
      <c r="AI142" s="207"/>
      <c r="AJ142" s="207"/>
      <c r="AK142" s="20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208"/>
      <c r="AG143" s="208"/>
      <c r="AH143" s="208"/>
      <c r="AI143" s="208"/>
      <c r="AJ143" s="208"/>
      <c r="AK143" s="208"/>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208"/>
      <c r="AG144" s="208"/>
      <c r="AH144" s="208"/>
      <c r="AI144" s="208"/>
      <c r="AJ144" s="208"/>
      <c r="AK144" s="208"/>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208"/>
      <c r="AG145" s="208"/>
      <c r="AH145" s="208"/>
      <c r="AI145" s="208"/>
      <c r="AJ145" s="208"/>
      <c r="AK145" s="208"/>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208"/>
      <c r="AG146" s="208"/>
      <c r="AH146" s="208"/>
      <c r="AI146" s="208"/>
      <c r="AJ146" s="208"/>
      <c r="AK146" s="208"/>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208"/>
      <c r="AG147" s="208"/>
      <c r="AH147" s="208"/>
      <c r="AI147" s="208"/>
      <c r="AJ147" s="208"/>
      <c r="AK147" s="208"/>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208"/>
      <c r="AG148" s="208"/>
      <c r="AH148" s="208"/>
      <c r="AI148" s="208"/>
      <c r="AJ148" s="208"/>
      <c r="AK148" s="208"/>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208"/>
      <c r="AG149" s="208"/>
      <c r="AH149" s="208"/>
      <c r="AI149" s="208"/>
      <c r="AJ149" s="208"/>
      <c r="AK149" s="208"/>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09"/>
      <c r="AG150" s="209"/>
      <c r="AH150" s="209"/>
      <c r="AI150" s="209"/>
      <c r="AJ150" s="209"/>
      <c r="AK150" s="209"/>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210"/>
      <c r="AG151" s="210"/>
      <c r="AH151" s="210"/>
      <c r="AI151" s="210"/>
      <c r="AJ151" s="210"/>
      <c r="AK151" s="210"/>
      <c r="AL151" s="76"/>
    </row>
    <row r="152" spans="1:38" s="6" customFormat="1" ht="37.5" customHeight="1" thickBot="1">
      <c r="A152" s="78"/>
      <c r="B152" s="79" t="s">
        <v>352</v>
      </c>
      <c r="C152" s="80" t="s">
        <v>350</v>
      </c>
      <c r="D152" s="78" t="s">
        <v>283</v>
      </c>
      <c r="E152" s="81">
        <f>E141 + E151 + IF(AND(OR($B$4="AT",$B$4="BE",$B$4="CH",$B$4="GB",$B$4="IE",$B$4="LT",$B$4="LU",$B$4="NL"),SUM(E143:E149)&gt;0),SUM(E143:E149)-SUM(E27:E33),0)</f>
        <v>251.276576473229</v>
      </c>
      <c r="F152" s="81">
        <f t="shared" ref="F152:AD152" si="1">F141 + F151 + IF(AND(OR($B$4="AT",$B$4="BE",$B$4="CH",$B$4="GB",$B$4="IE",$B$4="LT",$B$4="LU",$B$4="NL"),SUM(F143:F149)&gt;0),SUM(F143:F149)-SUM(F27:F33),0)</f>
        <v>266.10040087642381</v>
      </c>
      <c r="G152" s="81">
        <f t="shared" si="1"/>
        <v>257.46543872442652</v>
      </c>
      <c r="H152" s="81">
        <f t="shared" si="1"/>
        <v>167.55216332376369</v>
      </c>
      <c r="I152" s="81">
        <f t="shared" si="1"/>
        <v>120.99759908554238</v>
      </c>
      <c r="J152" s="81">
        <f t="shared" si="1"/>
        <v>160.59660988541927</v>
      </c>
      <c r="K152" s="81">
        <f t="shared" si="1"/>
        <v>284.17295974236458</v>
      </c>
      <c r="L152" s="81">
        <f t="shared" si="1"/>
        <v>14.171616605188969</v>
      </c>
      <c r="M152" s="81">
        <f t="shared" si="1"/>
        <v>971.09324049728195</v>
      </c>
      <c r="N152" s="81">
        <f t="shared" si="1"/>
        <v>44.945437721928116</v>
      </c>
      <c r="O152" s="81">
        <f t="shared" si="1"/>
        <v>3.4805317500325814</v>
      </c>
      <c r="P152" s="81">
        <f t="shared" si="1"/>
        <v>2.1873770618358073</v>
      </c>
      <c r="Q152" s="81">
        <f t="shared" si="1"/>
        <v>5.4310482773344795</v>
      </c>
      <c r="R152" s="81">
        <f t="shared" si="1"/>
        <v>13.709026418166243</v>
      </c>
      <c r="S152" s="81">
        <f t="shared" si="1"/>
        <v>60.3943009721294</v>
      </c>
      <c r="T152" s="81">
        <f t="shared" si="1"/>
        <v>14.580575467461413</v>
      </c>
      <c r="U152" s="81">
        <f t="shared" si="1"/>
        <v>13.274604985730402</v>
      </c>
      <c r="V152" s="81">
        <f t="shared" si="1"/>
        <v>124.08730931793221</v>
      </c>
      <c r="W152" s="81">
        <f t="shared" si="1"/>
        <v>182.53920523439587</v>
      </c>
      <c r="X152" s="81">
        <f t="shared" si="1"/>
        <v>18.182026676385266</v>
      </c>
      <c r="Y152" s="81">
        <f t="shared" si="1"/>
        <v>17.38832129042612</v>
      </c>
      <c r="Z152" s="81">
        <f t="shared" si="1"/>
        <v>6.6557419935741482</v>
      </c>
      <c r="AA152" s="81">
        <f t="shared" si="1"/>
        <v>10.314225558276336</v>
      </c>
      <c r="AB152" s="81">
        <f t="shared" si="1"/>
        <v>58.066452811101868</v>
      </c>
      <c r="AC152" s="81">
        <f t="shared" si="1"/>
        <v>3.3600959417450453</v>
      </c>
      <c r="AD152" s="81">
        <f t="shared" si="1"/>
        <v>18.191968075012401</v>
      </c>
      <c r="AE152" s="156"/>
      <c r="AF152" s="211"/>
      <c r="AG152" s="211"/>
      <c r="AH152" s="211"/>
      <c r="AI152" s="211"/>
      <c r="AJ152" s="211"/>
      <c r="AK152" s="21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210"/>
      <c r="AG153" s="210"/>
      <c r="AH153" s="210"/>
      <c r="AI153" s="210"/>
      <c r="AJ153" s="210"/>
      <c r="AK153" s="210"/>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251.276576473229</v>
      </c>
      <c r="F154" s="81">
        <f>F141 + F153 - IF(OR($B$6=2005,$B$6&gt;=2020),SUM(F99:F122),0) + IF(AND(OR($B$4="AT",$B$4="BE",$B$4="CH",$B$4="GB",$B$4="IE",$B$4="LT",$B$4="LU",$B$4="NL"),SUM(F143:F149)&gt;0),SUM(F143:F149)-SUM(F27:F33),0)</f>
        <v>266.10040087642381</v>
      </c>
      <c r="G154" s="81">
        <f>G141 + G153 + IF(AND(OR($B$4="AT",$B$4="BE",$B$4="CH",$B$4="GB",$B$4="IE",$B$4="LT",$B$4="LU",$B$4="NL"),SUM(G143:G149)&gt;0),SUM(G143:G149)-SUM(G27:G33),0)</f>
        <v>257.46543872442652</v>
      </c>
      <c r="H154" s="81">
        <f t="shared" ref="H154:AD154" si="2">H141 + H153 + IF(AND(OR($B$4="AT",$B$4="BE",$B$4="CH",$B$4="GB",$B$4="IE",$B$4="LT",$B$4="LU",$B$4="NL"),SUM(H143:H149)&gt;0),SUM(H143:H149)-SUM(H27:H33),0)</f>
        <v>167.55216332376369</v>
      </c>
      <c r="I154" s="81">
        <f t="shared" si="2"/>
        <v>120.99759908554238</v>
      </c>
      <c r="J154" s="81">
        <f t="shared" si="2"/>
        <v>160.59660988541927</v>
      </c>
      <c r="K154" s="81">
        <f t="shared" si="2"/>
        <v>284.17295974236458</v>
      </c>
      <c r="L154" s="81">
        <f t="shared" si="2"/>
        <v>14.171616605188969</v>
      </c>
      <c r="M154" s="81">
        <f t="shared" si="2"/>
        <v>971.09324049728195</v>
      </c>
      <c r="N154" s="81">
        <f t="shared" si="2"/>
        <v>44.945437721928116</v>
      </c>
      <c r="O154" s="81">
        <f t="shared" si="2"/>
        <v>3.4805317500325814</v>
      </c>
      <c r="P154" s="81">
        <f t="shared" si="2"/>
        <v>2.1873770618358073</v>
      </c>
      <c r="Q154" s="81">
        <f t="shared" si="2"/>
        <v>5.4310482773344795</v>
      </c>
      <c r="R154" s="81">
        <f t="shared" si="2"/>
        <v>13.709026418166243</v>
      </c>
      <c r="S154" s="81">
        <f t="shared" si="2"/>
        <v>60.3943009721294</v>
      </c>
      <c r="T154" s="81">
        <f t="shared" si="2"/>
        <v>14.580575467461413</v>
      </c>
      <c r="U154" s="81">
        <f t="shared" si="2"/>
        <v>13.274604985730402</v>
      </c>
      <c r="V154" s="81">
        <f t="shared" si="2"/>
        <v>124.08730931793221</v>
      </c>
      <c r="W154" s="81">
        <f t="shared" si="2"/>
        <v>182.53920523439587</v>
      </c>
      <c r="X154" s="81">
        <f t="shared" si="2"/>
        <v>18.182026676385266</v>
      </c>
      <c r="Y154" s="81">
        <f t="shared" si="2"/>
        <v>17.38832129042612</v>
      </c>
      <c r="Z154" s="81">
        <f t="shared" si="2"/>
        <v>6.6557419935741482</v>
      </c>
      <c r="AA154" s="81">
        <f t="shared" si="2"/>
        <v>10.314225558276336</v>
      </c>
      <c r="AB154" s="81">
        <f t="shared" si="2"/>
        <v>58.066452811101868</v>
      </c>
      <c r="AC154" s="81">
        <f t="shared" si="2"/>
        <v>3.3600959417450453</v>
      </c>
      <c r="AD154" s="81">
        <f t="shared" si="2"/>
        <v>18.191968075012401</v>
      </c>
      <c r="AE154" s="169"/>
      <c r="AF154" s="211"/>
      <c r="AG154" s="211"/>
      <c r="AH154" s="211"/>
      <c r="AI154" s="211"/>
      <c r="AJ154" s="211"/>
      <c r="AK154" s="21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09"/>
      <c r="AG155" s="209"/>
      <c r="AH155" s="209"/>
      <c r="AI155" s="209"/>
      <c r="AJ155" s="209"/>
      <c r="AK155" s="209"/>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212"/>
      <c r="AG156" s="212"/>
      <c r="AH156" s="212"/>
      <c r="AI156" s="212"/>
      <c r="AJ156" s="212"/>
      <c r="AK156" s="212"/>
      <c r="AL156" s="84"/>
    </row>
    <row r="157" spans="1:38" ht="26.25" customHeight="1" thickBot="1">
      <c r="A157" s="85" t="s">
        <v>313</v>
      </c>
      <c r="B157" s="85" t="s">
        <v>314</v>
      </c>
      <c r="C157" s="85" t="s">
        <v>315</v>
      </c>
      <c r="D157" s="86"/>
      <c r="E157" s="213">
        <v>2.8709786020000001</v>
      </c>
      <c r="F157" s="213">
        <v>7.5789595000000001E-2</v>
      </c>
      <c r="G157" s="213">
        <v>0.18501647099999999</v>
      </c>
      <c r="H157" s="213" t="s">
        <v>401</v>
      </c>
      <c r="I157" s="213">
        <v>4.1206260000000001E-2</v>
      </c>
      <c r="J157" s="213">
        <v>4.1206263999999999E-2</v>
      </c>
      <c r="K157" s="213" t="s">
        <v>401</v>
      </c>
      <c r="L157" s="213" t="s">
        <v>401</v>
      </c>
      <c r="M157" s="213">
        <v>0.84852068000000003</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214">
        <v>9193.8759833945296</v>
      </c>
      <c r="AG157" s="214" t="s">
        <v>399</v>
      </c>
      <c r="AH157" s="214" t="s">
        <v>399</v>
      </c>
      <c r="AI157" s="214" t="s">
        <v>399</v>
      </c>
      <c r="AJ157" s="214" t="s">
        <v>399</v>
      </c>
      <c r="AK157" s="214" t="s">
        <v>399</v>
      </c>
      <c r="AL157" s="85" t="s">
        <v>40</v>
      </c>
    </row>
    <row r="158" spans="1:38" ht="26.25" customHeight="1" thickBot="1">
      <c r="A158" s="85" t="s">
        <v>313</v>
      </c>
      <c r="B158" s="85" t="s">
        <v>316</v>
      </c>
      <c r="C158" s="85" t="s">
        <v>317</v>
      </c>
      <c r="D158" s="86"/>
      <c r="E158" s="213">
        <v>0.16041097000000001</v>
      </c>
      <c r="F158" s="213">
        <v>6.70501E-3</v>
      </c>
      <c r="G158" s="213">
        <v>9.8950199999999992E-3</v>
      </c>
      <c r="H158" s="213" t="s">
        <v>401</v>
      </c>
      <c r="I158" s="213">
        <v>1.1730200000000001E-3</v>
      </c>
      <c r="J158" s="213">
        <v>1.1730200000000001E-3</v>
      </c>
      <c r="K158" s="213" t="s">
        <v>401</v>
      </c>
      <c r="L158" s="213" t="s">
        <v>401</v>
      </c>
      <c r="M158" s="213">
        <v>0.2172075</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214">
        <v>519.48867033201793</v>
      </c>
      <c r="AG158" s="214" t="s">
        <v>399</v>
      </c>
      <c r="AH158" s="214" t="s">
        <v>399</v>
      </c>
      <c r="AI158" s="214" t="s">
        <v>399</v>
      </c>
      <c r="AJ158" s="214" t="s">
        <v>399</v>
      </c>
      <c r="AK158" s="214" t="s">
        <v>399</v>
      </c>
      <c r="AL158" s="85" t="s">
        <v>40</v>
      </c>
    </row>
    <row r="159" spans="1:38" ht="26.25" customHeight="1" thickBot="1">
      <c r="A159" s="85" t="s">
        <v>318</v>
      </c>
      <c r="B159" s="85" t="s">
        <v>319</v>
      </c>
      <c r="C159" s="85" t="s">
        <v>388</v>
      </c>
      <c r="D159" s="86"/>
      <c r="E159" s="213">
        <v>0.50084684684684677</v>
      </c>
      <c r="F159" s="213">
        <v>1.2139639639639639E-2</v>
      </c>
      <c r="G159" s="213">
        <v>1.3873873873873874E-2</v>
      </c>
      <c r="H159" s="213" t="s">
        <v>401</v>
      </c>
      <c r="I159" s="213">
        <v>6.9029459459459454E-3</v>
      </c>
      <c r="J159" s="213">
        <v>7.4225225225225218E-3</v>
      </c>
      <c r="K159" s="213">
        <v>7.4225225225225218E-3</v>
      </c>
      <c r="L159" s="213">
        <v>3.3505405405405409E-4</v>
      </c>
      <c r="M159" s="213">
        <v>2.6637837837837835E-2</v>
      </c>
      <c r="N159" s="213">
        <v>9.0180180180180175E-4</v>
      </c>
      <c r="O159" s="213">
        <v>6.9369369369369366E-5</v>
      </c>
      <c r="P159" s="213">
        <v>2.0810810810810808E-4</v>
      </c>
      <c r="Q159" s="213">
        <v>2.7747747747747746E-4</v>
      </c>
      <c r="R159" s="213">
        <v>3.4684684684684682E-4</v>
      </c>
      <c r="S159" s="213">
        <v>6.1045045045045043E-3</v>
      </c>
      <c r="T159" s="213">
        <v>6.9369369369369363E-3</v>
      </c>
      <c r="U159" s="213">
        <v>6.9369369369369363E-4</v>
      </c>
      <c r="V159" s="213">
        <v>8.3243243243243236E-3</v>
      </c>
      <c r="W159" s="213">
        <v>9.0180180180180175E-4</v>
      </c>
      <c r="X159" s="213">
        <v>1.3873873873873874E-5</v>
      </c>
      <c r="Y159" s="213">
        <v>6.9369369369369366E-5</v>
      </c>
      <c r="Z159" s="213">
        <v>6.9369369369369366E-5</v>
      </c>
      <c r="AA159" s="213">
        <v>6.9369369369369368E-6</v>
      </c>
      <c r="AB159" s="213">
        <v>1.5954954954954954E-4</v>
      </c>
      <c r="AC159" s="213">
        <v>5.5495495495495493E-4</v>
      </c>
      <c r="AD159" s="213">
        <v>2.6360360360360363E-4</v>
      </c>
      <c r="AE159" s="175"/>
      <c r="AF159" s="214">
        <v>294.81981981981983</v>
      </c>
      <c r="AG159" s="214" t="s">
        <v>399</v>
      </c>
      <c r="AH159" s="214" t="s">
        <v>399</v>
      </c>
      <c r="AI159" s="214" t="s">
        <v>399</v>
      </c>
      <c r="AJ159" s="214" t="s">
        <v>399</v>
      </c>
      <c r="AK159" s="214"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214" t="s">
        <v>399</v>
      </c>
      <c r="AG160" s="214" t="s">
        <v>399</v>
      </c>
      <c r="AH160" s="214" t="s">
        <v>399</v>
      </c>
      <c r="AI160" s="214" t="s">
        <v>399</v>
      </c>
      <c r="AJ160" s="214" t="s">
        <v>399</v>
      </c>
      <c r="AK160" s="214"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215" t="s">
        <v>399</v>
      </c>
      <c r="AG161" s="215" t="s">
        <v>399</v>
      </c>
      <c r="AH161" s="215" t="s">
        <v>399</v>
      </c>
      <c r="AI161" s="215" t="s">
        <v>399</v>
      </c>
      <c r="AJ161" s="215" t="s">
        <v>399</v>
      </c>
      <c r="AK161" s="215"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216" t="s">
        <v>399</v>
      </c>
      <c r="AG162" s="216" t="s">
        <v>399</v>
      </c>
      <c r="AH162" s="216" t="s">
        <v>399</v>
      </c>
      <c r="AI162" s="216" t="s">
        <v>399</v>
      </c>
      <c r="AJ162" s="216" t="s">
        <v>399</v>
      </c>
      <c r="AK162" s="216"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216" t="s">
        <v>399</v>
      </c>
      <c r="AG163" s="216" t="s">
        <v>399</v>
      </c>
      <c r="AH163" s="216" t="s">
        <v>399</v>
      </c>
      <c r="AI163" s="216" t="s">
        <v>399</v>
      </c>
      <c r="AJ163" s="216" t="s">
        <v>399</v>
      </c>
      <c r="AK163" s="216"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216" t="s">
        <v>399</v>
      </c>
      <c r="AG164" s="216" t="s">
        <v>399</v>
      </c>
      <c r="AH164" s="216" t="s">
        <v>399</v>
      </c>
      <c r="AI164" s="216" t="s">
        <v>399</v>
      </c>
      <c r="AJ164" s="216" t="s">
        <v>399</v>
      </c>
      <c r="AK164" s="216"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217"/>
      <c r="AG165" s="217"/>
      <c r="AH165" s="217"/>
      <c r="AI165" s="217"/>
      <c r="AJ165" s="217"/>
      <c r="AK165" s="217"/>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218"/>
      <c r="AG166" s="219"/>
      <c r="AH166" s="219"/>
      <c r="AI166" s="219"/>
      <c r="AJ166" s="219"/>
      <c r="AK166" s="21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1"/>
      <c r="AG167" s="221"/>
      <c r="AH167" s="221"/>
      <c r="AI167" s="221"/>
      <c r="AJ167" s="221"/>
      <c r="AK167" s="22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1"/>
      <c r="AG168" s="221"/>
      <c r="AH168" s="221"/>
      <c r="AI168" s="221"/>
      <c r="AJ168" s="221"/>
      <c r="AK168" s="22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218"/>
      <c r="AG169" s="219"/>
      <c r="AH169" s="219"/>
      <c r="AI169" s="219"/>
      <c r="AJ169" s="219"/>
      <c r="AK169" s="21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1"/>
      <c r="AG170" s="221"/>
      <c r="AH170" s="221"/>
      <c r="AI170" s="221"/>
      <c r="AJ170" s="221"/>
      <c r="AK170" s="22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24" width="8.5703125" style="21" customWidth="1"/>
    <col min="25" max="25" width="8.85546875" style="21" customWidth="1"/>
    <col min="26" max="30" width="8.5703125" style="21" customWidth="1"/>
    <col min="31" max="31" width="2.140625" style="21" customWidth="1"/>
    <col min="32" max="32" width="9.7109375" style="112" customWidth="1"/>
    <col min="33" max="33" width="11" style="112" customWidth="1"/>
    <col min="34" max="34" width="9.5703125" style="112" customWidth="1"/>
    <col min="35" max="35" width="10" style="112" customWidth="1"/>
    <col min="36" max="36" width="8.5703125" style="112" customWidth="1"/>
    <col min="37" max="37" width="12.8554687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2013</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664</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2013</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45.421871491199994</v>
      </c>
      <c r="F14" s="39">
        <v>0.65330341000000003</v>
      </c>
      <c r="G14" s="39">
        <v>163.53204418359999</v>
      </c>
      <c r="H14" s="39" t="s">
        <v>401</v>
      </c>
      <c r="I14" s="39">
        <v>3.7959459468223637</v>
      </c>
      <c r="J14" s="39">
        <v>7.744397714386805</v>
      </c>
      <c r="K14" s="39">
        <v>11.003275588999999</v>
      </c>
      <c r="L14" s="39">
        <v>6.9064857323860515E-2</v>
      </c>
      <c r="M14" s="39">
        <v>7.0121460999999989</v>
      </c>
      <c r="N14" s="39">
        <v>3.2333187164999999</v>
      </c>
      <c r="O14" s="39">
        <v>0.39014511275000002</v>
      </c>
      <c r="P14" s="39">
        <v>0.62225385499999997</v>
      </c>
      <c r="Q14" s="39">
        <v>3.0502390799999999</v>
      </c>
      <c r="R14" s="39">
        <v>1.9449656443599999</v>
      </c>
      <c r="S14" s="39">
        <v>0.33977421643599998</v>
      </c>
      <c r="T14" s="39">
        <v>4.0971311054999999</v>
      </c>
      <c r="U14" s="39">
        <v>9.3490147431999997</v>
      </c>
      <c r="V14" s="39">
        <v>3.2963953165</v>
      </c>
      <c r="W14" s="39">
        <v>2.366698</v>
      </c>
      <c r="X14" s="39">
        <v>5.1316845600000004E-3</v>
      </c>
      <c r="Y14" s="39">
        <v>7.9893247400000013E-3</v>
      </c>
      <c r="Z14" s="39">
        <v>6.2136132399999997E-3</v>
      </c>
      <c r="AA14" s="39">
        <v>7.5162283999999997E-4</v>
      </c>
      <c r="AB14" s="39">
        <v>2.0086245380000003E-2</v>
      </c>
      <c r="AC14" s="39">
        <v>1.4099666</v>
      </c>
      <c r="AD14" s="39">
        <v>1.5667418400000001E-2</v>
      </c>
      <c r="AE14" s="26"/>
      <c r="AF14" s="40">
        <v>7945</v>
      </c>
      <c r="AG14" s="40">
        <v>207248</v>
      </c>
      <c r="AH14" s="40">
        <v>120611</v>
      </c>
      <c r="AI14" s="40">
        <v>4281</v>
      </c>
      <c r="AJ14" s="40" t="s">
        <v>399</v>
      </c>
      <c r="AK14" s="40" t="s">
        <v>399</v>
      </c>
      <c r="AL14" s="45" t="s">
        <v>40</v>
      </c>
    </row>
    <row r="15" spans="1:38" s="6" customFormat="1" ht="26.25" customHeight="1" thickBot="1">
      <c r="A15" s="37" t="s">
        <v>44</v>
      </c>
      <c r="B15" s="37" t="s">
        <v>45</v>
      </c>
      <c r="C15" s="37" t="s">
        <v>46</v>
      </c>
      <c r="D15" s="38"/>
      <c r="E15" s="39">
        <v>3.5311909999999997</v>
      </c>
      <c r="F15" s="39">
        <v>9.1398809999999997E-2</v>
      </c>
      <c r="G15" s="39">
        <v>3.1589809199999999</v>
      </c>
      <c r="H15" s="39" t="s">
        <v>401</v>
      </c>
      <c r="I15" s="39">
        <v>0.1492503</v>
      </c>
      <c r="J15" s="39">
        <v>0.18682579999999999</v>
      </c>
      <c r="K15" s="39">
        <v>0.25176579999999998</v>
      </c>
      <c r="L15" s="39">
        <v>7.5405009999999989E-3</v>
      </c>
      <c r="M15" s="39">
        <v>1.2474814999999999</v>
      </c>
      <c r="N15" s="39">
        <v>2.9089279999999999E-2</v>
      </c>
      <c r="O15" s="39">
        <v>7.6471400000000002E-3</v>
      </c>
      <c r="P15" s="39">
        <v>5.1239749999999994E-3</v>
      </c>
      <c r="Q15" s="39">
        <v>2.888456E-2</v>
      </c>
      <c r="R15" s="39">
        <v>1.6262215199999996E-2</v>
      </c>
      <c r="S15" s="39">
        <v>3.3821493519999996E-2</v>
      </c>
      <c r="T15" s="39">
        <v>1.6231042551999999</v>
      </c>
      <c r="U15" s="39">
        <v>1.3443723999999999E-2</v>
      </c>
      <c r="V15" s="39">
        <v>0.55907227999999998</v>
      </c>
      <c r="W15" s="39">
        <v>3.07225E-2</v>
      </c>
      <c r="X15" s="39">
        <v>1.7651200000000001E-5</v>
      </c>
      <c r="Y15" s="39">
        <v>5.3482300000000001E-5</v>
      </c>
      <c r="Z15" s="39">
        <v>5.3454800000000002E-5</v>
      </c>
      <c r="AA15" s="39">
        <v>6.8880000000000005E-5</v>
      </c>
      <c r="AB15" s="39">
        <v>1.9346830000000002E-4</v>
      </c>
      <c r="AC15" s="39">
        <v>5.0000000000000004E-6</v>
      </c>
      <c r="AD15" s="39">
        <v>3.5000000000000004E-6</v>
      </c>
      <c r="AE15" s="26"/>
      <c r="AF15" s="40">
        <v>6365</v>
      </c>
      <c r="AG15" s="40" t="s">
        <v>399</v>
      </c>
      <c r="AH15" s="40">
        <v>29520</v>
      </c>
      <c r="AI15" s="40">
        <v>1</v>
      </c>
      <c r="AJ15" s="40" t="s">
        <v>399</v>
      </c>
      <c r="AK15" s="40" t="s">
        <v>399</v>
      </c>
      <c r="AL15" s="45" t="s">
        <v>40</v>
      </c>
    </row>
    <row r="16" spans="1:38" s="6" customFormat="1" ht="26.25" customHeight="1" thickBot="1">
      <c r="A16" s="37" t="s">
        <v>44</v>
      </c>
      <c r="B16" s="37" t="s">
        <v>47</v>
      </c>
      <c r="C16" s="37" t="s">
        <v>48</v>
      </c>
      <c r="D16" s="38"/>
      <c r="E16" s="39">
        <v>3.2391329999999994</v>
      </c>
      <c r="F16" s="39">
        <v>0.51912700000000001</v>
      </c>
      <c r="G16" s="39">
        <v>0.62196403</v>
      </c>
      <c r="H16" s="39">
        <v>3.6999999999999998E-5</v>
      </c>
      <c r="I16" s="39">
        <v>0.13027701999999999</v>
      </c>
      <c r="J16" s="39">
        <v>0.14976802</v>
      </c>
      <c r="K16" s="39">
        <v>0.14977501999999998</v>
      </c>
      <c r="L16" s="39">
        <v>6.603175E-2</v>
      </c>
      <c r="M16" s="39">
        <v>1.095059</v>
      </c>
      <c r="N16" s="39">
        <v>5.2180998999999999E-2</v>
      </c>
      <c r="O16" s="39">
        <v>1.0026180999999999E-3</v>
      </c>
      <c r="P16" s="39">
        <v>2.3410599999999998E-3</v>
      </c>
      <c r="Q16" s="39">
        <v>4.9390899999999993E-3</v>
      </c>
      <c r="R16" s="39">
        <v>6.5202816999999996E-2</v>
      </c>
      <c r="S16" s="39">
        <v>1.95379634E-2</v>
      </c>
      <c r="T16" s="39">
        <v>0.81222181699999996</v>
      </c>
      <c r="U16" s="39">
        <v>1.6308220000000001E-3</v>
      </c>
      <c r="V16" s="39">
        <v>0.12978356999999999</v>
      </c>
      <c r="W16" s="39">
        <v>4.7868680000000011E-2</v>
      </c>
      <c r="X16" s="39">
        <v>3.4516880000000007E-5</v>
      </c>
      <c r="Y16" s="39">
        <v>1.6247610000000003E-4</v>
      </c>
      <c r="Z16" s="39">
        <v>3.46431E-5</v>
      </c>
      <c r="AA16" s="39">
        <v>3.2005719999999999E-5</v>
      </c>
      <c r="AB16" s="39">
        <v>2.6364180000000006E-4</v>
      </c>
      <c r="AC16" s="39">
        <v>1.4341200000000001E-3</v>
      </c>
      <c r="AD16" s="39">
        <v>9.0448000000000006E-7</v>
      </c>
      <c r="AE16" s="26"/>
      <c r="AF16" s="40">
        <v>6496</v>
      </c>
      <c r="AG16" s="40" t="s">
        <v>399</v>
      </c>
      <c r="AH16" s="40">
        <v>16909</v>
      </c>
      <c r="AI16" s="40">
        <v>1</v>
      </c>
      <c r="AJ16" s="40" t="s">
        <v>399</v>
      </c>
      <c r="AK16" s="40" t="s">
        <v>399</v>
      </c>
      <c r="AL16" s="45" t="s">
        <v>40</v>
      </c>
    </row>
    <row r="17" spans="1:38" s="6" customFormat="1" ht="26.25" customHeight="1" thickBot="1">
      <c r="A17" s="37" t="s">
        <v>44</v>
      </c>
      <c r="B17" s="37" t="s">
        <v>49</v>
      </c>
      <c r="C17" s="37" t="s">
        <v>50</v>
      </c>
      <c r="D17" s="38"/>
      <c r="E17" s="39">
        <v>5.8364996279999994</v>
      </c>
      <c r="F17" s="39">
        <v>2.5308197999999993</v>
      </c>
      <c r="G17" s="39">
        <v>18.705884968000003</v>
      </c>
      <c r="H17" s="39">
        <v>1.0895999999999999E-6</v>
      </c>
      <c r="I17" s="39">
        <v>2.2668104400000004</v>
      </c>
      <c r="J17" s="39">
        <v>2.453635164</v>
      </c>
      <c r="K17" s="39">
        <v>2.5989475199999998</v>
      </c>
      <c r="L17" s="39">
        <v>0.14532926240000002</v>
      </c>
      <c r="M17" s="39">
        <v>20.195455560000003</v>
      </c>
      <c r="N17" s="39">
        <v>2.7819305699999997</v>
      </c>
      <c r="O17" s="39">
        <v>3.7403492599999991E-2</v>
      </c>
      <c r="P17" s="39">
        <v>0.18008694848000001</v>
      </c>
      <c r="Q17" s="39">
        <v>8.6013942519999997E-2</v>
      </c>
      <c r="R17" s="39">
        <v>0.28065700600000004</v>
      </c>
      <c r="S17" s="39">
        <v>0.36336529239999998</v>
      </c>
      <c r="T17" s="39">
        <v>0.27024376999999999</v>
      </c>
      <c r="U17" s="39">
        <v>3.9101595999999995E-2</v>
      </c>
      <c r="V17" s="39">
        <v>4.1761055159999998</v>
      </c>
      <c r="W17" s="39">
        <v>4.2295682800000005</v>
      </c>
      <c r="X17" s="39">
        <v>0.94466963167999995</v>
      </c>
      <c r="Y17" s="39">
        <v>1.2239321305999997</v>
      </c>
      <c r="Z17" s="39">
        <v>0.49213621339999997</v>
      </c>
      <c r="AA17" s="39">
        <v>0.38417730951999995</v>
      </c>
      <c r="AB17" s="39">
        <v>3.0449152851999997</v>
      </c>
      <c r="AC17" s="39">
        <v>1.2874500000000002E-2</v>
      </c>
      <c r="AD17" s="39">
        <v>3.5288600544800004</v>
      </c>
      <c r="AE17" s="26"/>
      <c r="AF17" s="40">
        <v>79</v>
      </c>
      <c r="AG17" s="40">
        <v>20758</v>
      </c>
      <c r="AH17" s="40">
        <v>29794</v>
      </c>
      <c r="AI17" s="40">
        <v>1</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4.2871870000000003</v>
      </c>
      <c r="F19" s="39">
        <v>1.5403649999999998</v>
      </c>
      <c r="G19" s="39">
        <v>4.4732024899999994</v>
      </c>
      <c r="H19" s="39">
        <v>2.0279999999999997E-4</v>
      </c>
      <c r="I19" s="39">
        <v>0.59330465999999993</v>
      </c>
      <c r="J19" s="39">
        <v>0.63818165999999998</v>
      </c>
      <c r="K19" s="39">
        <v>0.67387465999999996</v>
      </c>
      <c r="L19" s="39">
        <v>4.3021146400000009E-2</v>
      </c>
      <c r="M19" s="39">
        <v>6.0152029999999996</v>
      </c>
      <c r="N19" s="39">
        <v>0.66569151699999995</v>
      </c>
      <c r="O19" s="39">
        <v>1.1112562299999998E-2</v>
      </c>
      <c r="P19" s="39">
        <v>6.3700619999999986E-2</v>
      </c>
      <c r="Q19" s="39">
        <v>2.4319209999999997E-2</v>
      </c>
      <c r="R19" s="39">
        <v>7.1051410999999995E-2</v>
      </c>
      <c r="S19" s="39">
        <v>8.7425282199999996E-2</v>
      </c>
      <c r="T19" s="39">
        <v>6.5022051000000011E-2</v>
      </c>
      <c r="U19" s="39">
        <v>1.1614826E-2</v>
      </c>
      <c r="V19" s="39">
        <v>1.10817031</v>
      </c>
      <c r="W19" s="39">
        <v>1.0415384400000001</v>
      </c>
      <c r="X19" s="39">
        <v>0.22618986584</v>
      </c>
      <c r="Y19" s="39">
        <v>0.29441337629999997</v>
      </c>
      <c r="Z19" s="39">
        <v>0.11787221169999999</v>
      </c>
      <c r="AA19" s="39">
        <v>9.205029876000001E-2</v>
      </c>
      <c r="AB19" s="39">
        <v>0.73052575259999997</v>
      </c>
      <c r="AC19" s="39">
        <v>3.9015999999999999E-3</v>
      </c>
      <c r="AD19" s="39">
        <v>0.83811014000000006</v>
      </c>
      <c r="AE19" s="26"/>
      <c r="AF19" s="40">
        <v>80</v>
      </c>
      <c r="AG19" s="40">
        <v>4930</v>
      </c>
      <c r="AH19" s="40">
        <v>45647</v>
      </c>
      <c r="AI19" s="40">
        <v>169</v>
      </c>
      <c r="AJ19" s="40" t="s">
        <v>399</v>
      </c>
      <c r="AK19" s="40" t="s">
        <v>399</v>
      </c>
      <c r="AL19" s="45" t="s">
        <v>40</v>
      </c>
    </row>
    <row r="20" spans="1:38" s="6" customFormat="1" ht="26.25" customHeight="1" thickBot="1">
      <c r="A20" s="37" t="s">
        <v>44</v>
      </c>
      <c r="B20" s="37" t="s">
        <v>55</v>
      </c>
      <c r="C20" s="37" t="s">
        <v>56</v>
      </c>
      <c r="D20" s="38"/>
      <c r="E20" s="39">
        <v>0.136494</v>
      </c>
      <c r="F20" s="39">
        <v>6.4774599999999988E-2</v>
      </c>
      <c r="G20" s="39">
        <v>3.8671299999999994E-3</v>
      </c>
      <c r="H20" s="39">
        <v>9.8400000000000007E-5</v>
      </c>
      <c r="I20" s="39">
        <v>1.3052419999999999E-2</v>
      </c>
      <c r="J20" s="39">
        <v>1.3316419999999999E-2</v>
      </c>
      <c r="K20" s="39">
        <v>1.3904419999999999E-2</v>
      </c>
      <c r="L20" s="39">
        <v>3.2824808000000007E-3</v>
      </c>
      <c r="M20" s="39">
        <v>9.9032999999999996E-2</v>
      </c>
      <c r="N20" s="39">
        <v>2.5011289999999999E-3</v>
      </c>
      <c r="O20" s="39">
        <v>1.0711651E-3</v>
      </c>
      <c r="P20" s="39">
        <v>1.0007800000000002E-3</v>
      </c>
      <c r="Q20" s="39">
        <v>1.9748000000000001E-4</v>
      </c>
      <c r="R20" s="39">
        <v>1.935607E-3</v>
      </c>
      <c r="S20" s="39">
        <v>5.315214E-4</v>
      </c>
      <c r="T20" s="39">
        <v>2.1260699999999999E-4</v>
      </c>
      <c r="U20" s="39">
        <v>1.4546199999999998E-4</v>
      </c>
      <c r="V20" s="39">
        <v>4.3653469999999993E-2</v>
      </c>
      <c r="W20" s="39">
        <v>9.5102800000000012E-3</v>
      </c>
      <c r="X20" s="39">
        <v>9.122520799999999E-4</v>
      </c>
      <c r="Y20" s="39">
        <v>1.4348430999999997E-3</v>
      </c>
      <c r="Z20" s="39">
        <v>4.593129E-4</v>
      </c>
      <c r="AA20" s="39">
        <v>3.6687811999999996E-4</v>
      </c>
      <c r="AB20" s="39">
        <v>3.1732861999999996E-3</v>
      </c>
      <c r="AC20" s="39">
        <v>4.1124000000000005E-4</v>
      </c>
      <c r="AD20" s="39">
        <v>3.4492000000000002E-4</v>
      </c>
      <c r="AE20" s="26"/>
      <c r="AF20" s="40" t="s">
        <v>399</v>
      </c>
      <c r="AG20" s="40">
        <v>2</v>
      </c>
      <c r="AH20" s="40">
        <v>1739</v>
      </c>
      <c r="AI20" s="40">
        <v>82</v>
      </c>
      <c r="AJ20" s="40" t="s">
        <v>399</v>
      </c>
      <c r="AK20" s="40" t="s">
        <v>399</v>
      </c>
      <c r="AL20" s="45" t="s">
        <v>40</v>
      </c>
    </row>
    <row r="21" spans="1:38" s="6" customFormat="1" ht="26.25" customHeight="1" thickBot="1">
      <c r="A21" s="37" t="s">
        <v>44</v>
      </c>
      <c r="B21" s="37" t="s">
        <v>57</v>
      </c>
      <c r="C21" s="37" t="s">
        <v>58</v>
      </c>
      <c r="D21" s="38"/>
      <c r="E21" s="39">
        <v>1.2178229999999999</v>
      </c>
      <c r="F21" s="39">
        <v>0.6984535999999999</v>
      </c>
      <c r="G21" s="39">
        <v>0.87757516000000002</v>
      </c>
      <c r="H21" s="39">
        <v>1.3859999999999999E-3</v>
      </c>
      <c r="I21" s="39">
        <v>0.27636543999999996</v>
      </c>
      <c r="J21" s="39">
        <v>0.28830844</v>
      </c>
      <c r="K21" s="39">
        <v>0.30298744</v>
      </c>
      <c r="L21" s="39">
        <v>5.4384281600000001E-2</v>
      </c>
      <c r="M21" s="39">
        <v>1.8805440000000002</v>
      </c>
      <c r="N21" s="39">
        <v>0.15755492799999998</v>
      </c>
      <c r="O21" s="39">
        <v>1.6722103200000001E-2</v>
      </c>
      <c r="P21" s="39">
        <v>1.4294519999999998E-2</v>
      </c>
      <c r="Q21" s="39">
        <v>5.1382500000000005E-3</v>
      </c>
      <c r="R21" s="39">
        <v>3.9470824000000002E-2</v>
      </c>
      <c r="S21" s="39">
        <v>2.3488764799999999E-2</v>
      </c>
      <c r="T21" s="39">
        <v>1.4706423999999999E-2</v>
      </c>
      <c r="U21" s="39">
        <v>2.9590839999999998E-3</v>
      </c>
      <c r="V21" s="39">
        <v>0.79391703999999996</v>
      </c>
      <c r="W21" s="39">
        <v>0.31295896000000001</v>
      </c>
      <c r="X21" s="39">
        <v>5.4799242559999996E-2</v>
      </c>
      <c r="Y21" s="39">
        <v>7.6996999199999985E-2</v>
      </c>
      <c r="Z21" s="39">
        <v>2.8452992799999997E-2</v>
      </c>
      <c r="AA21" s="39">
        <v>2.235936384E-2</v>
      </c>
      <c r="AB21" s="39">
        <v>0.18260859839999999</v>
      </c>
      <c r="AC21" s="39">
        <v>6.3590400000000007E-3</v>
      </c>
      <c r="AD21" s="39">
        <v>0.1602093</v>
      </c>
      <c r="AE21" s="26"/>
      <c r="AF21" s="40">
        <v>200</v>
      </c>
      <c r="AG21" s="40">
        <v>942</v>
      </c>
      <c r="AH21" s="40">
        <v>11448</v>
      </c>
      <c r="AI21" s="40">
        <v>1155</v>
      </c>
      <c r="AJ21" s="40" t="s">
        <v>399</v>
      </c>
      <c r="AK21" s="40" t="s">
        <v>399</v>
      </c>
      <c r="AL21" s="45" t="s">
        <v>40</v>
      </c>
    </row>
    <row r="22" spans="1:38" s="6" customFormat="1" ht="26.25" customHeight="1" thickBot="1">
      <c r="A22" s="37" t="s">
        <v>44</v>
      </c>
      <c r="B22" s="37" t="s">
        <v>59</v>
      </c>
      <c r="C22" s="37" t="s">
        <v>60</v>
      </c>
      <c r="D22" s="38"/>
      <c r="E22" s="39">
        <v>7.5573849871277767</v>
      </c>
      <c r="F22" s="39">
        <v>0.45484306737755198</v>
      </c>
      <c r="G22" s="39">
        <v>2.1816496582253464</v>
      </c>
      <c r="H22" s="39">
        <v>3.667199999999999E-4</v>
      </c>
      <c r="I22" s="39">
        <v>9.7224608083238739E-2</v>
      </c>
      <c r="J22" s="39">
        <v>0.10049094808323876</v>
      </c>
      <c r="K22" s="39">
        <v>0.10445756808323875</v>
      </c>
      <c r="L22" s="39">
        <v>2.4502899843329554E-2</v>
      </c>
      <c r="M22" s="39">
        <v>8.1278175561716974</v>
      </c>
      <c r="N22" s="39">
        <v>0.5394591865857894</v>
      </c>
      <c r="O22" s="39">
        <v>4.4950475237019116E-2</v>
      </c>
      <c r="P22" s="39">
        <v>0.25566425661147302</v>
      </c>
      <c r="Q22" s="39">
        <v>0.13624544137990241</v>
      </c>
      <c r="R22" s="39">
        <v>0.2183950528013873</v>
      </c>
      <c r="S22" s="39">
        <v>0.33412224316027744</v>
      </c>
      <c r="T22" s="39">
        <v>0.25216177656138733</v>
      </c>
      <c r="U22" s="39">
        <v>0.12935420285234342</v>
      </c>
      <c r="V22" s="39">
        <v>2.3889503926932876</v>
      </c>
      <c r="W22" s="39">
        <v>0.11071078705549256</v>
      </c>
      <c r="X22" s="39">
        <v>1.7036769683615317E-2</v>
      </c>
      <c r="Y22" s="39">
        <v>3.5657550332617194E-2</v>
      </c>
      <c r="Z22" s="39">
        <v>9.6961854885789355E-3</v>
      </c>
      <c r="AA22" s="39">
        <v>7.6748365104229539E-3</v>
      </c>
      <c r="AB22" s="39">
        <v>7.00653420152344E-2</v>
      </c>
      <c r="AC22" s="39">
        <v>2.4973539199999999E-2</v>
      </c>
      <c r="AD22" s="201">
        <v>0.56575054600000008</v>
      </c>
      <c r="AE22" s="26"/>
      <c r="AF22" s="40">
        <v>8452</v>
      </c>
      <c r="AG22" s="40">
        <v>4351</v>
      </c>
      <c r="AH22" s="40">
        <v>10000</v>
      </c>
      <c r="AI22" s="40">
        <v>3056</v>
      </c>
      <c r="AJ22" s="40" t="s">
        <v>399</v>
      </c>
      <c r="AK22" s="40" t="s">
        <v>399</v>
      </c>
      <c r="AL22" s="45" t="s">
        <v>40</v>
      </c>
    </row>
    <row r="23" spans="1:38" s="6" customFormat="1" ht="26.25" customHeight="1" thickBot="1">
      <c r="A23" s="37" t="s">
        <v>61</v>
      </c>
      <c r="B23" s="37" t="s">
        <v>370</v>
      </c>
      <c r="C23" s="37" t="s">
        <v>366</v>
      </c>
      <c r="D23" s="42"/>
      <c r="E23" s="39">
        <v>5.7312899442883012</v>
      </c>
      <c r="F23" s="39">
        <v>0.93317393315173014</v>
      </c>
      <c r="G23" s="39">
        <v>5.5942409111235381E-3</v>
      </c>
      <c r="H23" s="39">
        <v>2.1935539673363139E-3</v>
      </c>
      <c r="I23" s="39">
        <v>0.33645077206772001</v>
      </c>
      <c r="J23" s="39">
        <v>0.33645077206772001</v>
      </c>
      <c r="K23" s="39">
        <v>0.33645077206772001</v>
      </c>
      <c r="L23" s="39">
        <v>0.23026721258640298</v>
      </c>
      <c r="M23" s="39">
        <v>10.728014259953657</v>
      </c>
      <c r="N23" s="39" t="s">
        <v>399</v>
      </c>
      <c r="O23" s="39">
        <v>2.7971205000000003E-3</v>
      </c>
      <c r="P23" s="39" t="s">
        <v>399</v>
      </c>
      <c r="Q23" s="39" t="s">
        <v>399</v>
      </c>
      <c r="R23" s="39">
        <v>1.3985602499999999E-2</v>
      </c>
      <c r="S23" s="39">
        <v>0.47551048499999993</v>
      </c>
      <c r="T23" s="39">
        <v>1.9579843500000003E-2</v>
      </c>
      <c r="U23" s="39">
        <v>2.7971205000000003E-3</v>
      </c>
      <c r="V23" s="39">
        <v>0.27971204999999999</v>
      </c>
      <c r="W23" s="39" t="s">
        <v>399</v>
      </c>
      <c r="X23" s="39">
        <v>8.5032463199999995E-3</v>
      </c>
      <c r="Y23" s="39">
        <v>1.387371768E-2</v>
      </c>
      <c r="Z23" s="39" t="s">
        <v>399</v>
      </c>
      <c r="AA23" s="39" t="s">
        <v>399</v>
      </c>
      <c r="AB23" s="39">
        <v>2.2376963999999999E-2</v>
      </c>
      <c r="AC23" s="39" t="s">
        <v>399</v>
      </c>
      <c r="AD23" s="39" t="s">
        <v>399</v>
      </c>
      <c r="AE23" s="26"/>
      <c r="AF23" s="40">
        <v>11895</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2.6322920000000001</v>
      </c>
      <c r="F24" s="39">
        <v>2.6649445999999997</v>
      </c>
      <c r="G24" s="39">
        <v>0.12883266000000002</v>
      </c>
      <c r="H24" s="39">
        <v>8.4683999999999992E-3</v>
      </c>
      <c r="I24" s="39">
        <v>1.0179504399999999</v>
      </c>
      <c r="J24" s="39">
        <v>1.0392294400000002</v>
      </c>
      <c r="K24" s="39">
        <v>1.0887124400000001</v>
      </c>
      <c r="L24" s="39">
        <v>0.27736418534399998</v>
      </c>
      <c r="M24" s="39">
        <v>4.7413180000000006</v>
      </c>
      <c r="N24" s="39">
        <v>0.19244449799999999</v>
      </c>
      <c r="O24" s="39">
        <v>9.1786652200000013E-2</v>
      </c>
      <c r="P24" s="39">
        <v>1.6637119999999998E-2</v>
      </c>
      <c r="Q24" s="39">
        <v>3.7244999999999999E-3</v>
      </c>
      <c r="R24" s="39">
        <v>0.16288037399999997</v>
      </c>
      <c r="S24" s="39">
        <v>4.2728694800000001E-2</v>
      </c>
      <c r="T24" s="39">
        <v>1.4575806E-2</v>
      </c>
      <c r="U24" s="39">
        <v>4.9537739999999993E-3</v>
      </c>
      <c r="V24" s="39">
        <v>3.6478595399999998</v>
      </c>
      <c r="W24" s="39">
        <v>0.72093955999999992</v>
      </c>
      <c r="X24" s="39">
        <v>7.2137802560000006E-2</v>
      </c>
      <c r="Y24" s="39">
        <v>0.1216210742</v>
      </c>
      <c r="Z24" s="39">
        <v>3.6494217799999992E-2</v>
      </c>
      <c r="AA24" s="39">
        <v>2.9268553840000003E-2</v>
      </c>
      <c r="AB24" s="39">
        <v>0.25952164839999997</v>
      </c>
      <c r="AC24" s="39">
        <v>3.5292440000000001E-2</v>
      </c>
      <c r="AD24" s="39">
        <v>2.46342E-3</v>
      </c>
      <c r="AE24" s="26"/>
      <c r="AF24" s="40">
        <v>529</v>
      </c>
      <c r="AG24" s="40">
        <v>12</v>
      </c>
      <c r="AH24" s="40">
        <v>23198</v>
      </c>
      <c r="AI24" s="40">
        <v>7057</v>
      </c>
      <c r="AJ24" s="40" t="s">
        <v>399</v>
      </c>
      <c r="AK24" s="40" t="s">
        <v>399</v>
      </c>
      <c r="AL24" s="45" t="s">
        <v>40</v>
      </c>
    </row>
    <row r="25" spans="1:38" s="6" customFormat="1" ht="26.25" customHeight="1" thickBot="1">
      <c r="A25" s="37" t="s">
        <v>64</v>
      </c>
      <c r="B25" s="37" t="s">
        <v>65</v>
      </c>
      <c r="C25" s="37" t="s">
        <v>66</v>
      </c>
      <c r="D25" s="38"/>
      <c r="E25" s="39">
        <v>0.40209</v>
      </c>
      <c r="F25" s="39">
        <v>3.243E-2</v>
      </c>
      <c r="G25" s="39">
        <v>2.6579999999999999E-2</v>
      </c>
      <c r="H25" s="39" t="s">
        <v>401</v>
      </c>
      <c r="I25" s="39">
        <v>3.82E-3</v>
      </c>
      <c r="J25" s="39">
        <v>3.82E-3</v>
      </c>
      <c r="K25" s="39" t="s">
        <v>401</v>
      </c>
      <c r="L25" s="39" t="s">
        <v>401</v>
      </c>
      <c r="M25" s="39">
        <v>0.27960000000000002</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1395.5340244643908</v>
      </c>
      <c r="AG25" s="40" t="s">
        <v>399</v>
      </c>
      <c r="AH25" s="40" t="s">
        <v>399</v>
      </c>
      <c r="AI25" s="40" t="s">
        <v>399</v>
      </c>
      <c r="AJ25" s="40" t="s">
        <v>399</v>
      </c>
      <c r="AK25" s="40">
        <v>104096</v>
      </c>
      <c r="AL25" s="45" t="s">
        <v>403</v>
      </c>
    </row>
    <row r="26" spans="1:38" s="6" customFormat="1" ht="26.25" customHeight="1" thickBot="1">
      <c r="A26" s="37" t="s">
        <v>64</v>
      </c>
      <c r="B26" s="37" t="s">
        <v>67</v>
      </c>
      <c r="C26" s="37" t="s">
        <v>68</v>
      </c>
      <c r="D26" s="38"/>
      <c r="E26" s="39">
        <v>4.4229999999999998E-2</v>
      </c>
      <c r="F26" s="39">
        <v>4.0400000000000002E-3</v>
      </c>
      <c r="G26" s="39">
        <v>3.2799999999999999E-3</v>
      </c>
      <c r="H26" s="39" t="s">
        <v>401</v>
      </c>
      <c r="I26" s="39">
        <v>2.1000000000000001E-4</v>
      </c>
      <c r="J26" s="39">
        <v>2.1000000000000001E-4</v>
      </c>
      <c r="K26" s="39" t="s">
        <v>401</v>
      </c>
      <c r="L26" s="39" t="s">
        <v>401</v>
      </c>
      <c r="M26" s="39">
        <v>4.521E-2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172.365124164408</v>
      </c>
      <c r="AG26" s="40" t="s">
        <v>399</v>
      </c>
      <c r="AH26" s="40" t="s">
        <v>399</v>
      </c>
      <c r="AI26" s="40" t="s">
        <v>399</v>
      </c>
      <c r="AJ26" s="40" t="s">
        <v>399</v>
      </c>
      <c r="AK26" s="40">
        <v>15430</v>
      </c>
      <c r="AL26" s="45" t="s">
        <v>403</v>
      </c>
    </row>
    <row r="27" spans="1:38" s="6" customFormat="1" ht="26.25" customHeight="1" thickBot="1">
      <c r="A27" s="37" t="s">
        <v>69</v>
      </c>
      <c r="B27" s="37" t="s">
        <v>70</v>
      </c>
      <c r="C27" s="37" t="s">
        <v>71</v>
      </c>
      <c r="D27" s="38"/>
      <c r="E27" s="39">
        <v>24.522174283726937</v>
      </c>
      <c r="F27" s="39">
        <v>11.244997679222502</v>
      </c>
      <c r="G27" s="39">
        <v>4.3180695066716915E-2</v>
      </c>
      <c r="H27" s="39">
        <v>0.82292444270132625</v>
      </c>
      <c r="I27" s="39">
        <v>0.97684280676144708</v>
      </c>
      <c r="J27" s="39">
        <v>0.97684280676144708</v>
      </c>
      <c r="K27" s="39">
        <v>0.97684280676144708</v>
      </c>
      <c r="L27" s="39">
        <v>0.72678453542450261</v>
      </c>
      <c r="M27" s="39">
        <v>98.599592921358493</v>
      </c>
      <c r="N27" s="39">
        <v>2.4343637640235824E-3</v>
      </c>
      <c r="O27" s="39">
        <v>2.9062868774835205E-4</v>
      </c>
      <c r="P27" s="39">
        <v>1.6059043605702237E-2</v>
      </c>
      <c r="Q27" s="39">
        <v>4.6327659713171949E-4</v>
      </c>
      <c r="R27" s="39">
        <v>1.6726201310119114E-2</v>
      </c>
      <c r="S27" s="39">
        <v>1.1541187962519951E-2</v>
      </c>
      <c r="T27" s="39">
        <v>2.9322264264681776E-3</v>
      </c>
      <c r="U27" s="39">
        <v>3.4529581876673499E-4</v>
      </c>
      <c r="V27" s="39">
        <v>5.8613824027062736E-2</v>
      </c>
      <c r="W27" s="39">
        <v>1.4084661999999999</v>
      </c>
      <c r="X27" s="39">
        <v>4.1648579569399997E-2</v>
      </c>
      <c r="Y27" s="39">
        <v>4.8242662983700002E-2</v>
      </c>
      <c r="Z27" s="39">
        <v>3.5743212567100002E-2</v>
      </c>
      <c r="AA27" s="39">
        <v>4.2826752750800001E-2</v>
      </c>
      <c r="AB27" s="39">
        <v>0.168461207871</v>
      </c>
      <c r="AC27" s="39">
        <v>1.4084662E-3</v>
      </c>
      <c r="AD27" s="39">
        <v>2.8364200000000002E-4</v>
      </c>
      <c r="AE27" s="26"/>
      <c r="AF27" s="40">
        <v>95016.765618752906</v>
      </c>
      <c r="AG27" s="40" t="s">
        <v>399</v>
      </c>
      <c r="AH27" s="40" t="s">
        <v>399</v>
      </c>
      <c r="AI27" s="40">
        <v>3414.1210011096</v>
      </c>
      <c r="AJ27" s="40" t="s">
        <v>399</v>
      </c>
      <c r="AK27" s="40" t="s">
        <v>399</v>
      </c>
      <c r="AL27" s="45" t="s">
        <v>40</v>
      </c>
    </row>
    <row r="28" spans="1:38" s="6" customFormat="1" ht="26.25" customHeight="1" thickBot="1">
      <c r="A28" s="37" t="s">
        <v>69</v>
      </c>
      <c r="B28" s="37" t="s">
        <v>72</v>
      </c>
      <c r="C28" s="37" t="s">
        <v>73</v>
      </c>
      <c r="D28" s="38"/>
      <c r="E28" s="39">
        <v>9.6298832432435475</v>
      </c>
      <c r="F28" s="39">
        <v>2.112358090755484</v>
      </c>
      <c r="G28" s="39">
        <v>1.3097270698222089E-2</v>
      </c>
      <c r="H28" s="39">
        <v>5.843644192073328E-2</v>
      </c>
      <c r="I28" s="39">
        <v>0.63308797728207156</v>
      </c>
      <c r="J28" s="39">
        <v>0.63308797728207156</v>
      </c>
      <c r="K28" s="39">
        <v>0.63308797728207156</v>
      </c>
      <c r="L28" s="39">
        <v>0.46421123241066575</v>
      </c>
      <c r="M28" s="39">
        <v>19.802822811195611</v>
      </c>
      <c r="N28" s="39">
        <v>4.6312852866081688E-4</v>
      </c>
      <c r="O28" s="39">
        <v>5.0775422902079215E-5</v>
      </c>
      <c r="P28" s="39">
        <v>3.9876416913711731E-3</v>
      </c>
      <c r="Q28" s="39">
        <v>9.0394420714164653E-5</v>
      </c>
      <c r="R28" s="39">
        <v>5.5414921434251896E-3</v>
      </c>
      <c r="S28" s="39">
        <v>3.7467724193681697E-3</v>
      </c>
      <c r="T28" s="39">
        <v>3.7044806795822347E-4</v>
      </c>
      <c r="U28" s="39">
        <v>7.9237995624170863E-5</v>
      </c>
      <c r="V28" s="39">
        <v>1.3928146459650939E-2</v>
      </c>
      <c r="W28" s="39">
        <v>0.42777130000000008</v>
      </c>
      <c r="X28" s="39">
        <v>1.36672927437E-2</v>
      </c>
      <c r="Y28" s="39">
        <v>1.5525372597500002E-2</v>
      </c>
      <c r="Z28" s="39">
        <v>1.1931881754400001E-2</v>
      </c>
      <c r="AA28" s="39">
        <v>1.3129573330399999E-2</v>
      </c>
      <c r="AB28" s="39">
        <v>5.4254120426000002E-2</v>
      </c>
      <c r="AC28" s="39">
        <v>4.2777149999999998E-4</v>
      </c>
      <c r="AD28" s="39">
        <v>1.016598E-4</v>
      </c>
      <c r="AE28" s="26"/>
      <c r="AF28" s="40">
        <v>27901.082470483201</v>
      </c>
      <c r="AG28" s="40" t="s">
        <v>399</v>
      </c>
      <c r="AH28" s="40" t="s">
        <v>401</v>
      </c>
      <c r="AI28" s="40">
        <v>880.7775166207</v>
      </c>
      <c r="AJ28" s="40" t="s">
        <v>399</v>
      </c>
      <c r="AK28" s="40" t="s">
        <v>399</v>
      </c>
      <c r="AL28" s="45" t="s">
        <v>40</v>
      </c>
    </row>
    <row r="29" spans="1:38" s="6" customFormat="1" ht="26.25" customHeight="1" thickBot="1">
      <c r="A29" s="37" t="s">
        <v>69</v>
      </c>
      <c r="B29" s="37" t="s">
        <v>74</v>
      </c>
      <c r="C29" s="37" t="s">
        <v>75</v>
      </c>
      <c r="D29" s="38"/>
      <c r="E29" s="39">
        <v>51.328254321851482</v>
      </c>
      <c r="F29" s="39">
        <v>3.689493025135413</v>
      </c>
      <c r="G29" s="39">
        <v>3.3246675418457619E-2</v>
      </c>
      <c r="H29" s="39">
        <v>3.4368025748253206E-2</v>
      </c>
      <c r="I29" s="39">
        <v>1.4699611090911802</v>
      </c>
      <c r="J29" s="39">
        <v>1.4699611090911802</v>
      </c>
      <c r="K29" s="39">
        <v>1.4699611090911802</v>
      </c>
      <c r="L29" s="39">
        <v>0.84280028936479268</v>
      </c>
      <c r="M29" s="39">
        <v>13.899434729098678</v>
      </c>
      <c r="N29" s="39">
        <v>8.6010810250899896E-4</v>
      </c>
      <c r="O29" s="39">
        <v>8.6045938748743501E-5</v>
      </c>
      <c r="P29" s="39">
        <v>9.109891851790692E-3</v>
      </c>
      <c r="Q29" s="39">
        <v>1.7200405625287808E-4</v>
      </c>
      <c r="R29" s="39">
        <v>1.460348310252972E-2</v>
      </c>
      <c r="S29" s="39">
        <v>9.7931657295933228E-3</v>
      </c>
      <c r="T29" s="39">
        <v>3.4550107366410808E-4</v>
      </c>
      <c r="U29" s="39">
        <v>1.7191623500826915E-4</v>
      </c>
      <c r="V29" s="39">
        <v>3.0942287664150164E-2</v>
      </c>
      <c r="W29" s="39">
        <v>0.49339769999999994</v>
      </c>
      <c r="X29" s="39">
        <v>7.6245844428E-3</v>
      </c>
      <c r="Y29" s="39">
        <v>4.6171094678900002E-2</v>
      </c>
      <c r="Z29" s="39">
        <v>5.1593021393599996E-2</v>
      </c>
      <c r="AA29" s="39">
        <v>1.18604646878E-2</v>
      </c>
      <c r="AB29" s="39">
        <v>0.1172491652031</v>
      </c>
      <c r="AC29" s="39">
        <v>3.278693E-4</v>
      </c>
      <c r="AD29" s="39">
        <v>8.7388900000000006E-5</v>
      </c>
      <c r="AE29" s="26"/>
      <c r="AF29" s="40">
        <v>70542.014805243001</v>
      </c>
      <c r="AG29" s="40" t="s">
        <v>399</v>
      </c>
      <c r="AH29" s="40" t="s">
        <v>399</v>
      </c>
      <c r="AI29" s="40">
        <v>2058.3889160076001</v>
      </c>
      <c r="AJ29" s="40" t="s">
        <v>399</v>
      </c>
      <c r="AK29" s="40" t="s">
        <v>399</v>
      </c>
      <c r="AL29" s="45" t="s">
        <v>40</v>
      </c>
    </row>
    <row r="30" spans="1:38" s="6" customFormat="1" ht="26.25" customHeight="1" thickBot="1">
      <c r="A30" s="37" t="s">
        <v>69</v>
      </c>
      <c r="B30" s="37" t="s">
        <v>76</v>
      </c>
      <c r="C30" s="37" t="s">
        <v>77</v>
      </c>
      <c r="D30" s="38"/>
      <c r="E30" s="39">
        <v>5.7292238526744886E-2</v>
      </c>
      <c r="F30" s="39">
        <v>0.53390174662791734</v>
      </c>
      <c r="G30" s="39">
        <v>1.5619655660025638E-4</v>
      </c>
      <c r="H30" s="39">
        <v>4.7223565263681459E-4</v>
      </c>
      <c r="I30" s="39">
        <v>1.0115643633865827E-2</v>
      </c>
      <c r="J30" s="39">
        <v>1.0115643633865827E-2</v>
      </c>
      <c r="K30" s="39">
        <v>1.0115643633865827E-2</v>
      </c>
      <c r="L30" s="39">
        <v>1.4494964425588468E-3</v>
      </c>
      <c r="M30" s="39">
        <v>2.5255438037893501</v>
      </c>
      <c r="N30" s="39">
        <v>1.338681308042853E-5</v>
      </c>
      <c r="O30" s="39">
        <v>1.6733516350535663E-6</v>
      </c>
      <c r="P30" s="39">
        <v>7.2790796124830109E-5</v>
      </c>
      <c r="Q30" s="39">
        <v>2.5100274525803486E-6</v>
      </c>
      <c r="R30" s="39">
        <v>5.2710576504187327E-5</v>
      </c>
      <c r="S30" s="39">
        <v>3.765041178870524E-5</v>
      </c>
      <c r="T30" s="39">
        <v>1.9243543803116011E-5</v>
      </c>
      <c r="U30" s="39">
        <v>1.6733516350535663E-6</v>
      </c>
      <c r="V30" s="39">
        <v>2.7610301978383834E-4</v>
      </c>
      <c r="W30" s="39">
        <v>5.6281000000000005E-3</v>
      </c>
      <c r="X30" s="39">
        <v>7.4430977100000008E-5</v>
      </c>
      <c r="Y30" s="39">
        <v>1.08306597E-4</v>
      </c>
      <c r="Z30" s="39">
        <v>5.3970882600000002E-5</v>
      </c>
      <c r="AA30" s="39">
        <v>1.22872835E-4</v>
      </c>
      <c r="AB30" s="39">
        <v>3.5958129169999997E-4</v>
      </c>
      <c r="AC30" s="39">
        <v>5.6285999999999998E-6</v>
      </c>
      <c r="AD30" s="39">
        <v>2.9471000000000001E-6</v>
      </c>
      <c r="AE30" s="26"/>
      <c r="AF30" s="40">
        <v>339.80560888410002</v>
      </c>
      <c r="AG30" s="40" t="s">
        <v>399</v>
      </c>
      <c r="AH30" s="40" t="s">
        <v>401</v>
      </c>
      <c r="AI30" s="40">
        <v>14.925733252800001</v>
      </c>
      <c r="AJ30" s="40" t="s">
        <v>399</v>
      </c>
      <c r="AK30" s="40" t="s">
        <v>399</v>
      </c>
      <c r="AL30" s="45" t="s">
        <v>40</v>
      </c>
    </row>
    <row r="31" spans="1:38" s="6" customFormat="1" ht="26.25" customHeight="1" thickBot="1">
      <c r="A31" s="37" t="s">
        <v>69</v>
      </c>
      <c r="B31" s="37" t="s">
        <v>78</v>
      </c>
      <c r="C31" s="37" t="s">
        <v>79</v>
      </c>
      <c r="D31" s="38"/>
      <c r="E31" s="39" t="s">
        <v>399</v>
      </c>
      <c r="F31" s="39">
        <v>5.8677538810441874</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v>259.23749663699999</v>
      </c>
      <c r="AG31" s="40" t="s">
        <v>399</v>
      </c>
      <c r="AH31" s="40" t="s">
        <v>399</v>
      </c>
      <c r="AI31" s="40">
        <v>11.3868330094</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0.82427161069036203</v>
      </c>
      <c r="J32" s="39">
        <v>1.6248196480211607</v>
      </c>
      <c r="K32" s="39">
        <v>2.0381069904446658</v>
      </c>
      <c r="L32" s="39">
        <v>0.17759840353427458</v>
      </c>
      <c r="M32" s="39" t="s">
        <v>399</v>
      </c>
      <c r="N32" s="39">
        <v>6.595363028570131</v>
      </c>
      <c r="O32" s="39">
        <v>2.8301764779964073E-2</v>
      </c>
      <c r="P32" s="39">
        <v>0</v>
      </c>
      <c r="Q32" s="39">
        <v>7.5125233943039132E-2</v>
      </c>
      <c r="R32" s="39">
        <v>2.4678556669698843</v>
      </c>
      <c r="S32" s="39">
        <v>54.235701414599561</v>
      </c>
      <c r="T32" s="39">
        <v>0.37520509719961326</v>
      </c>
      <c r="U32" s="39">
        <v>4.0762139808893233E-2</v>
      </c>
      <c r="V32" s="39">
        <v>16.465047034236445</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57948.573338491144</v>
      </c>
      <c r="AL32" s="45" t="s">
        <v>390</v>
      </c>
    </row>
    <row r="33" spans="1:38" s="6" customFormat="1" ht="26.25" customHeight="1" thickBot="1">
      <c r="A33" s="37" t="s">
        <v>69</v>
      </c>
      <c r="B33" s="37" t="s">
        <v>82</v>
      </c>
      <c r="C33" s="37" t="s">
        <v>83</v>
      </c>
      <c r="D33" s="38"/>
      <c r="E33" s="39" t="s">
        <v>399</v>
      </c>
      <c r="F33" s="39" t="s">
        <v>399</v>
      </c>
      <c r="G33" s="39" t="s">
        <v>399</v>
      </c>
      <c r="H33" s="39" t="s">
        <v>399</v>
      </c>
      <c r="I33" s="39">
        <v>0.37153159333227787</v>
      </c>
      <c r="J33" s="39">
        <v>0.68802146913384787</v>
      </c>
      <c r="K33" s="39">
        <v>1.3760429382676957</v>
      </c>
      <c r="L33" s="39">
        <v>1.4586055145637584E-2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57948.573338491144</v>
      </c>
      <c r="AL33" s="45" t="s">
        <v>390</v>
      </c>
    </row>
    <row r="34" spans="1:38" s="6" customFormat="1" ht="26.25" customHeight="1" thickBot="1">
      <c r="A34" s="37" t="s">
        <v>61</v>
      </c>
      <c r="B34" s="37" t="s">
        <v>84</v>
      </c>
      <c r="C34" s="37" t="s">
        <v>85</v>
      </c>
      <c r="D34" s="38"/>
      <c r="E34" s="39">
        <v>8.436399999999999</v>
      </c>
      <c r="F34" s="39">
        <v>0.74865000000000004</v>
      </c>
      <c r="G34" s="39">
        <v>3.2200000000000002E-3</v>
      </c>
      <c r="H34" s="39">
        <v>1.127E-3</v>
      </c>
      <c r="I34" s="39">
        <v>0.22057000000000002</v>
      </c>
      <c r="J34" s="39">
        <v>0.23184000000000002</v>
      </c>
      <c r="K34" s="39">
        <v>0.24471999999999999</v>
      </c>
      <c r="L34" s="39">
        <v>0.14336866288865066</v>
      </c>
      <c r="M34" s="39">
        <v>1.7227000000000001</v>
      </c>
      <c r="N34" s="39" t="s">
        <v>401</v>
      </c>
      <c r="O34" s="39">
        <v>1.6100000000000001E-3</v>
      </c>
      <c r="P34" s="39" t="s">
        <v>401</v>
      </c>
      <c r="Q34" s="39" t="s">
        <v>401</v>
      </c>
      <c r="R34" s="39">
        <v>8.0500000000000016E-3</v>
      </c>
      <c r="S34" s="39">
        <v>0.2737</v>
      </c>
      <c r="T34" s="39">
        <v>1.1270000000000002E-2</v>
      </c>
      <c r="U34" s="39">
        <v>1.6100000000000001E-3</v>
      </c>
      <c r="V34" s="39">
        <v>0.161</v>
      </c>
      <c r="W34" s="39" t="s">
        <v>401</v>
      </c>
      <c r="X34" s="39">
        <v>4.830000000000001E-3</v>
      </c>
      <c r="Y34" s="39">
        <v>8.0499999999999999E-3</v>
      </c>
      <c r="Z34" s="39" t="s">
        <v>401</v>
      </c>
      <c r="AA34" s="39" t="s">
        <v>401</v>
      </c>
      <c r="AB34" s="39">
        <v>1.2880000000000001E-2</v>
      </c>
      <c r="AC34" s="39" t="s">
        <v>399</v>
      </c>
      <c r="AD34" s="39" t="s">
        <v>399</v>
      </c>
      <c r="AE34" s="26"/>
      <c r="AF34" s="40">
        <v>6767.7960000000003</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v>1.453669642857143</v>
      </c>
      <c r="F35" s="39">
        <v>3.5234374999999998E-2</v>
      </c>
      <c r="G35" s="39">
        <v>4.0267857142857147E-2</v>
      </c>
      <c r="H35" s="39" t="s">
        <v>401</v>
      </c>
      <c r="I35" s="39">
        <v>2.0035272321428575E-2</v>
      </c>
      <c r="J35" s="39">
        <v>2.1543303571428571E-2</v>
      </c>
      <c r="K35" s="39">
        <v>2.1543303571428571E-2</v>
      </c>
      <c r="L35" s="39">
        <v>9.7246875000000003E-4</v>
      </c>
      <c r="M35" s="39">
        <v>7.7314285714285724E-2</v>
      </c>
      <c r="N35" s="39">
        <v>2.6174107142857145E-3</v>
      </c>
      <c r="O35" s="39">
        <v>2.0133928571428573E-4</v>
      </c>
      <c r="P35" s="39">
        <v>6.0401785714285722E-4</v>
      </c>
      <c r="Q35" s="39">
        <v>8.0535714285714293E-4</v>
      </c>
      <c r="R35" s="39">
        <v>1.0066964285714284E-3</v>
      </c>
      <c r="S35" s="39">
        <v>1.7717857142857143E-2</v>
      </c>
      <c r="T35" s="39">
        <v>2.013392857142857E-2</v>
      </c>
      <c r="U35" s="39">
        <v>2.0133928571428568E-3</v>
      </c>
      <c r="V35" s="39">
        <v>2.4160714285714289E-2</v>
      </c>
      <c r="W35" s="39">
        <v>2.6174107142857145E-3</v>
      </c>
      <c r="X35" s="39">
        <v>4.0267857142857145E-5</v>
      </c>
      <c r="Y35" s="39">
        <v>2.0133928571428573E-4</v>
      </c>
      <c r="Z35" s="39">
        <v>2.0133928571428573E-4</v>
      </c>
      <c r="AA35" s="39">
        <v>2.0133928571428572E-5</v>
      </c>
      <c r="AB35" s="39">
        <v>4.6308035714285716E-4</v>
      </c>
      <c r="AC35" s="39">
        <v>1.6107142857142859E-3</v>
      </c>
      <c r="AD35" s="39">
        <v>7.6508928571428572E-4</v>
      </c>
      <c r="AE35" s="26"/>
      <c r="AF35" s="40">
        <v>855.69196428571433</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2.9601999999999999</v>
      </c>
      <c r="F36" s="39">
        <v>7.1749999999999994E-2</v>
      </c>
      <c r="G36" s="39">
        <v>8.2000000000000003E-2</v>
      </c>
      <c r="H36" s="39" t="s">
        <v>401</v>
      </c>
      <c r="I36" s="39">
        <v>4.0799100000000005E-2</v>
      </c>
      <c r="J36" s="39">
        <v>4.3869999999999999E-2</v>
      </c>
      <c r="K36" s="39">
        <v>4.3869999999999999E-2</v>
      </c>
      <c r="L36" s="39">
        <v>1.9802999999999999E-3</v>
      </c>
      <c r="M36" s="39">
        <v>0.15744</v>
      </c>
      <c r="N36" s="39">
        <v>5.3299999999999997E-3</v>
      </c>
      <c r="O36" s="39">
        <v>4.0999999999999999E-4</v>
      </c>
      <c r="P36" s="39">
        <v>1.23E-3</v>
      </c>
      <c r="Q36" s="39">
        <v>1.64E-3</v>
      </c>
      <c r="R36" s="39">
        <v>2.0499999999999997E-3</v>
      </c>
      <c r="S36" s="39">
        <v>3.6080000000000001E-2</v>
      </c>
      <c r="T36" s="39">
        <v>4.0999999999999995E-2</v>
      </c>
      <c r="U36" s="39">
        <v>4.0999999999999995E-3</v>
      </c>
      <c r="V36" s="39">
        <v>4.9200000000000001E-2</v>
      </c>
      <c r="W36" s="39">
        <v>5.3299999999999997E-3</v>
      </c>
      <c r="X36" s="327">
        <v>8.2000000000000001E-5</v>
      </c>
      <c r="Y36" s="327">
        <v>4.0999999999999999E-4</v>
      </c>
      <c r="Z36" s="327">
        <v>4.0999999999999999E-4</v>
      </c>
      <c r="AA36" s="327">
        <v>4.1E-5</v>
      </c>
      <c r="AB36" s="327">
        <v>9.4300000000000004E-4</v>
      </c>
      <c r="AC36" s="39">
        <v>3.2799999999999999E-3</v>
      </c>
      <c r="AD36" s="39">
        <v>1.5579999999999999E-3</v>
      </c>
      <c r="AE36" s="26"/>
      <c r="AF36" s="40">
        <v>1741.885</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2.8002319999999994</v>
      </c>
      <c r="F39" s="39">
        <v>0.39177008000000002</v>
      </c>
      <c r="G39" s="39">
        <v>0.13345219999999999</v>
      </c>
      <c r="H39" s="39">
        <v>8.757899999999999E-2</v>
      </c>
      <c r="I39" s="39">
        <v>0.25841609999999998</v>
      </c>
      <c r="J39" s="39">
        <v>0.26459309999999997</v>
      </c>
      <c r="K39" s="39">
        <v>0.2754336</v>
      </c>
      <c r="L39" s="39">
        <v>6.5655626399999986E-2</v>
      </c>
      <c r="M39" s="39">
        <v>1.9000139999999999</v>
      </c>
      <c r="N39" s="39">
        <v>7.0898706800000003E-2</v>
      </c>
      <c r="O39" s="39">
        <v>3.0888016999999997E-2</v>
      </c>
      <c r="P39" s="39">
        <v>4.9456200000000004E-3</v>
      </c>
      <c r="Q39" s="39">
        <v>4.79789E-3</v>
      </c>
      <c r="R39" s="39">
        <v>5.8831087679999998E-2</v>
      </c>
      <c r="S39" s="39">
        <v>1.5877058768E-2</v>
      </c>
      <c r="T39" s="39">
        <v>5.510217068E-2</v>
      </c>
      <c r="U39" s="39">
        <v>1.6424479999999999E-3</v>
      </c>
      <c r="V39" s="39">
        <v>1.2245545020000002</v>
      </c>
      <c r="W39" s="39">
        <v>0.24458100000000005</v>
      </c>
      <c r="X39" s="39">
        <v>2.4899259999999999E-2</v>
      </c>
      <c r="Y39" s="39">
        <v>3.9468299999999998E-2</v>
      </c>
      <c r="Z39" s="39">
        <v>1.2475579999999998E-2</v>
      </c>
      <c r="AA39" s="39">
        <v>9.9681000000000006E-3</v>
      </c>
      <c r="AB39" s="39">
        <v>8.6811239999999984E-2</v>
      </c>
      <c r="AC39" s="39">
        <v>1.1939739999999999E-2</v>
      </c>
      <c r="AD39" s="39">
        <v>4.6610620000000005E-3</v>
      </c>
      <c r="AE39" s="26"/>
      <c r="AF39" s="40">
        <v>400</v>
      </c>
      <c r="AG39" s="40">
        <v>27</v>
      </c>
      <c r="AH39" s="40">
        <v>33668</v>
      </c>
      <c r="AI39" s="40">
        <v>2367</v>
      </c>
      <c r="AJ39" s="40" t="s">
        <v>399</v>
      </c>
      <c r="AK39" s="40" t="s">
        <v>399</v>
      </c>
      <c r="AL39" s="45" t="s">
        <v>40</v>
      </c>
    </row>
    <row r="40" spans="1:38" s="6" customFormat="1" ht="26.25" customHeight="1" thickBot="1">
      <c r="A40" s="37" t="s">
        <v>61</v>
      </c>
      <c r="B40" s="37" t="s">
        <v>96</v>
      </c>
      <c r="C40" s="37" t="s">
        <v>368</v>
      </c>
      <c r="D40" s="38"/>
      <c r="E40" s="39">
        <v>0.52599625635850189</v>
      </c>
      <c r="F40" s="39">
        <v>1.2117889312837522</v>
      </c>
      <c r="G40" s="39">
        <v>6.3948267407722939E-4</v>
      </c>
      <c r="H40" s="39">
        <v>2.5571612906729441E-4</v>
      </c>
      <c r="I40" s="39">
        <v>5.0775226660402475E-2</v>
      </c>
      <c r="J40" s="39">
        <v>5.0775226660402475E-2</v>
      </c>
      <c r="K40" s="39">
        <v>5.0775226660402475E-2</v>
      </c>
      <c r="L40" s="39">
        <v>1.5236706131710496E-2</v>
      </c>
      <c r="M40" s="39">
        <v>24.981281555657283</v>
      </c>
      <c r="N40" s="39" t="s">
        <v>399</v>
      </c>
      <c r="O40" s="39">
        <v>4.7966160000000008E-4</v>
      </c>
      <c r="P40" s="39" t="s">
        <v>399</v>
      </c>
      <c r="Q40" s="39" t="s">
        <v>399</v>
      </c>
      <c r="R40" s="39">
        <v>2.3983080000000005E-3</v>
      </c>
      <c r="S40" s="39">
        <v>8.1542472000000005E-2</v>
      </c>
      <c r="T40" s="39">
        <v>3.3576312000000012E-3</v>
      </c>
      <c r="U40" s="39">
        <v>4.7966160000000008E-4</v>
      </c>
      <c r="V40" s="39">
        <v>4.7966160000000001E-2</v>
      </c>
      <c r="W40" s="39" t="s">
        <v>399</v>
      </c>
      <c r="X40" s="39">
        <v>1.7589190872000001E-3</v>
      </c>
      <c r="Y40" s="39">
        <v>2.0783737128000001E-3</v>
      </c>
      <c r="Z40" s="39" t="s">
        <v>399</v>
      </c>
      <c r="AA40" s="39" t="s">
        <v>399</v>
      </c>
      <c r="AB40" s="39">
        <v>3.8372928000000002E-3</v>
      </c>
      <c r="AC40" s="39" t="s">
        <v>399</v>
      </c>
      <c r="AD40" s="39" t="s">
        <v>399</v>
      </c>
      <c r="AE40" s="26"/>
      <c r="AF40" s="40">
        <v>2071</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12.578916319999998</v>
      </c>
      <c r="F41" s="39">
        <v>75.201768940000008</v>
      </c>
      <c r="G41" s="39">
        <v>2.4200352999999999</v>
      </c>
      <c r="H41" s="39">
        <v>8.9418872480000005</v>
      </c>
      <c r="I41" s="39">
        <v>92.821773779999987</v>
      </c>
      <c r="J41" s="39">
        <v>95.298747399999996</v>
      </c>
      <c r="K41" s="39">
        <v>100.28917142799999</v>
      </c>
      <c r="L41" s="39">
        <v>9.4532423127999987</v>
      </c>
      <c r="M41" s="39">
        <v>515.91828819999989</v>
      </c>
      <c r="N41" s="39">
        <v>3.6526593814999999</v>
      </c>
      <c r="O41" s="39">
        <v>1.6938162302499997</v>
      </c>
      <c r="P41" s="39">
        <v>8.9397840000000006E-2</v>
      </c>
      <c r="Q41" s="39">
        <v>4.0695129999999996E-2</v>
      </c>
      <c r="R41" s="39">
        <v>3.0058544999599999</v>
      </c>
      <c r="S41" s="39">
        <v>0.80468272999599999</v>
      </c>
      <c r="T41" s="39">
        <v>0.27386926970999997</v>
      </c>
      <c r="U41" s="39">
        <v>0.19362463099999999</v>
      </c>
      <c r="V41" s="39">
        <v>66.880114381499993</v>
      </c>
      <c r="W41" s="39">
        <v>101.15419320000001</v>
      </c>
      <c r="X41" s="39">
        <v>15.618873381759999</v>
      </c>
      <c r="Y41" s="39">
        <v>14.477464743640001</v>
      </c>
      <c r="Z41" s="39">
        <v>5.4798985956399999</v>
      </c>
      <c r="AA41" s="39">
        <v>9.132047775640002</v>
      </c>
      <c r="AB41" s="39">
        <v>44.708284496680001</v>
      </c>
      <c r="AC41" s="39">
        <v>0.65150282000000004</v>
      </c>
      <c r="AD41" s="39">
        <v>0.18801092030000002</v>
      </c>
      <c r="AE41" s="26"/>
      <c r="AF41" s="40" t="s">
        <v>399</v>
      </c>
      <c r="AG41" s="40">
        <v>1061</v>
      </c>
      <c r="AH41" s="40">
        <v>110921</v>
      </c>
      <c r="AI41" s="40">
        <v>130169</v>
      </c>
      <c r="AJ41" s="40" t="s">
        <v>399</v>
      </c>
      <c r="AK41" s="40"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0" t="s">
        <v>400</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1.0600147550000001</v>
      </c>
      <c r="F43" s="39">
        <v>0.62105670000000002</v>
      </c>
      <c r="G43" s="39">
        <v>0.494859455</v>
      </c>
      <c r="H43" s="39">
        <v>5.9292684999999998E-2</v>
      </c>
      <c r="I43" s="39">
        <v>0.33209500000000003</v>
      </c>
      <c r="J43" s="39">
        <v>0.34612091499999997</v>
      </c>
      <c r="K43" s="39">
        <v>0.35967644999999993</v>
      </c>
      <c r="L43" s="39">
        <v>9.5068407999999993E-2</v>
      </c>
      <c r="M43" s="39">
        <v>1.5042562499999999</v>
      </c>
      <c r="N43" s="39">
        <v>0.104623145</v>
      </c>
      <c r="O43" s="39">
        <v>2.1747093999999998E-2</v>
      </c>
      <c r="P43" s="39">
        <v>5.9897227999999997E-3</v>
      </c>
      <c r="Q43" s="39">
        <v>2.9768759499999996E-3</v>
      </c>
      <c r="R43" s="39">
        <v>6.2113744999999991E-2</v>
      </c>
      <c r="S43" s="39">
        <v>2.1680255999999998E-2</v>
      </c>
      <c r="T43" s="39">
        <v>0.26643613999999999</v>
      </c>
      <c r="U43" s="39">
        <v>1.7841124999999998E-3</v>
      </c>
      <c r="V43" s="39">
        <v>0.92675425999999994</v>
      </c>
      <c r="W43" s="39">
        <v>0.24204250000000002</v>
      </c>
      <c r="X43" s="39">
        <v>3.122815172E-2</v>
      </c>
      <c r="Y43" s="39">
        <v>4.5352470999999991E-2</v>
      </c>
      <c r="Z43" s="39">
        <v>1.5935156360000001E-2</v>
      </c>
      <c r="AA43" s="39">
        <v>1.2595377E-2</v>
      </c>
      <c r="AB43" s="39">
        <v>0.10511115608</v>
      </c>
      <c r="AC43" s="39">
        <v>8.6751810000000006E-3</v>
      </c>
      <c r="AD43" s="39">
        <v>5.6876419504000006E-2</v>
      </c>
      <c r="AE43" s="26"/>
      <c r="AF43" s="40">
        <v>2070.8000000000002</v>
      </c>
      <c r="AG43" s="40">
        <v>334</v>
      </c>
      <c r="AH43" s="40">
        <v>3010</v>
      </c>
      <c r="AI43" s="40">
        <v>1603</v>
      </c>
      <c r="AJ43" s="40" t="s">
        <v>399</v>
      </c>
      <c r="AK43" s="40" t="s">
        <v>399</v>
      </c>
      <c r="AL43" s="45" t="s">
        <v>40</v>
      </c>
    </row>
    <row r="44" spans="1:38" s="6" customFormat="1" ht="26.25" customHeight="1" thickBot="1">
      <c r="A44" s="37" t="s">
        <v>61</v>
      </c>
      <c r="B44" s="37" t="s">
        <v>102</v>
      </c>
      <c r="C44" s="37" t="s">
        <v>103</v>
      </c>
      <c r="D44" s="38"/>
      <c r="E44" s="39">
        <v>3.7333186725795096</v>
      </c>
      <c r="F44" s="39">
        <v>0.59265306250754679</v>
      </c>
      <c r="G44" s="39">
        <v>3.9500000000000004E-3</v>
      </c>
      <c r="H44" s="39">
        <v>1.5787751368328004E-3</v>
      </c>
      <c r="I44" s="39">
        <v>0.13423949155640841</v>
      </c>
      <c r="J44" s="39">
        <v>0.13423949155640841</v>
      </c>
      <c r="K44" s="39">
        <v>0.13423949155640841</v>
      </c>
      <c r="L44" s="39">
        <v>8.7769940532681903E-2</v>
      </c>
      <c r="M44" s="39">
        <v>5.1029753656367802</v>
      </c>
      <c r="N44" s="39" t="s">
        <v>399</v>
      </c>
      <c r="O44" s="39">
        <v>1.9997659658499999E-3</v>
      </c>
      <c r="P44" s="39" t="s">
        <v>399</v>
      </c>
      <c r="Q44" s="39" t="s">
        <v>399</v>
      </c>
      <c r="R44" s="39">
        <v>9.998829829250001E-3</v>
      </c>
      <c r="S44" s="39">
        <v>0.33996021419450001</v>
      </c>
      <c r="T44" s="39">
        <v>1.3998361760950002E-2</v>
      </c>
      <c r="U44" s="39">
        <v>1.9997659658499999E-3</v>
      </c>
      <c r="V44" s="39">
        <v>0.199976596585</v>
      </c>
      <c r="W44" s="39" t="s">
        <v>399</v>
      </c>
      <c r="X44" s="39">
        <v>6.0493875074000003E-3</v>
      </c>
      <c r="Y44" s="39">
        <v>9.9487402193999992E-3</v>
      </c>
      <c r="Z44" s="39" t="s">
        <v>399</v>
      </c>
      <c r="AA44" s="39" t="s">
        <v>399</v>
      </c>
      <c r="AB44" s="39">
        <v>1.59981277268E-2</v>
      </c>
      <c r="AC44" s="39" t="s">
        <v>399</v>
      </c>
      <c r="AD44" s="39" t="s">
        <v>399</v>
      </c>
      <c r="AE44" s="26"/>
      <c r="AF44" s="40">
        <v>8501.2000000000007</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1.753074</v>
      </c>
      <c r="F46" s="39">
        <v>0.11458000000000002</v>
      </c>
      <c r="G46" s="39">
        <v>0.53852599999999995</v>
      </c>
      <c r="H46" s="39" t="s">
        <v>401</v>
      </c>
      <c r="I46" s="39">
        <v>0.10312200000000002</v>
      </c>
      <c r="J46" s="39">
        <v>0.12030899999999997</v>
      </c>
      <c r="K46" s="39">
        <v>0.120309</v>
      </c>
      <c r="L46" s="39">
        <v>5.7748319999999985E-2</v>
      </c>
      <c r="M46" s="39">
        <v>0.53279700000000019</v>
      </c>
      <c r="N46" s="39">
        <v>4.5831999999999998E-2</v>
      </c>
      <c r="O46" s="39">
        <v>8.5934999999999484E-4</v>
      </c>
      <c r="P46" s="39">
        <v>5.7289999999999989E-4</v>
      </c>
      <c r="Q46" s="39">
        <v>2.8644999999999999E-3</v>
      </c>
      <c r="R46" s="39">
        <v>5.7290000000000001E-2</v>
      </c>
      <c r="S46" s="39">
        <v>1.7186999999999994E-2</v>
      </c>
      <c r="T46" s="39">
        <v>0.71612500000000001</v>
      </c>
      <c r="U46" s="39">
        <v>5.7289999999999989E-4</v>
      </c>
      <c r="V46" s="39">
        <v>0.10312200000000016</v>
      </c>
      <c r="W46" s="39">
        <v>3.4373999999999988E-2</v>
      </c>
      <c r="X46" s="39">
        <v>1.0885100000000009E-5</v>
      </c>
      <c r="Y46" s="39">
        <v>8.593500000000226E-5</v>
      </c>
      <c r="Z46" s="39">
        <v>9.7392999999987295E-6</v>
      </c>
      <c r="AA46" s="39">
        <v>8.5935000000009198E-6</v>
      </c>
      <c r="AB46" s="39">
        <v>1.1515290000001233E-4</v>
      </c>
      <c r="AC46" s="39">
        <v>1.2603800000000002E-3</v>
      </c>
      <c r="AD46" s="39">
        <v>7.4477000000000473E-7</v>
      </c>
      <c r="AE46" s="26"/>
      <c r="AF46" s="40">
        <v>5729</v>
      </c>
      <c r="AG46" s="40" t="s">
        <v>399</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6.4282000000000004</v>
      </c>
      <c r="G48" s="39" t="s">
        <v>399</v>
      </c>
      <c r="H48" s="39" t="s">
        <v>399</v>
      </c>
      <c r="I48" s="39">
        <v>0.145146</v>
      </c>
      <c r="J48" s="39">
        <v>0.94344899999999998</v>
      </c>
      <c r="K48" s="39">
        <v>1.983662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24.721</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26"/>
      <c r="AF49" s="40" t="s">
        <v>399</v>
      </c>
      <c r="AG49" s="40" t="s">
        <v>399</v>
      </c>
      <c r="AH49" s="40" t="s">
        <v>399</v>
      </c>
      <c r="AI49" s="40" t="s">
        <v>399</v>
      </c>
      <c r="AJ49" s="40" t="s">
        <v>399</v>
      </c>
      <c r="AK49" s="40"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1.8684000000000001</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9.3420000000000005</v>
      </c>
      <c r="AL51" s="45" t="s">
        <v>121</v>
      </c>
    </row>
    <row r="52" spans="1:38" s="6" customFormat="1" ht="26.25" customHeight="1" thickBot="1">
      <c r="A52" s="37" t="s">
        <v>110</v>
      </c>
      <c r="B52" s="37" t="s">
        <v>122</v>
      </c>
      <c r="C52" s="37" t="s">
        <v>369</v>
      </c>
      <c r="D52" s="38"/>
      <c r="E52" s="39">
        <v>0.79409235930000011</v>
      </c>
      <c r="F52" s="39">
        <v>3.6311153317950002</v>
      </c>
      <c r="G52" s="39">
        <v>8.2739465151000005</v>
      </c>
      <c r="H52" s="39">
        <v>0.63527388744000013</v>
      </c>
      <c r="I52" s="39">
        <v>0.95291083116000008</v>
      </c>
      <c r="J52" s="39">
        <v>2.1837539880750003</v>
      </c>
      <c r="K52" s="39">
        <v>2.7793232575499998</v>
      </c>
      <c r="L52" s="39">
        <v>1.2387840805079999E-3</v>
      </c>
      <c r="M52" s="39">
        <v>154.84801006350003</v>
      </c>
      <c r="N52" s="39">
        <v>1.2705477748800003</v>
      </c>
      <c r="O52" s="39">
        <v>0.2501390931795</v>
      </c>
      <c r="P52" s="39">
        <v>0.27793232575500004</v>
      </c>
      <c r="Q52" s="39">
        <v>5.5586465151000006E-2</v>
      </c>
      <c r="R52" s="39">
        <v>3.9556181940000004E-2</v>
      </c>
      <c r="S52" s="39">
        <v>0.55586465151000009</v>
      </c>
      <c r="T52" s="39">
        <v>2.421981695865</v>
      </c>
      <c r="U52" s="39">
        <v>5.5586465151000006E-2</v>
      </c>
      <c r="V52" s="39">
        <v>0.47645541558000004</v>
      </c>
      <c r="W52" s="39" t="s">
        <v>401</v>
      </c>
      <c r="X52" s="39">
        <v>8.5105724779999993E-5</v>
      </c>
      <c r="Y52" s="39">
        <v>1.438406616E-4</v>
      </c>
      <c r="Z52" s="39">
        <v>9.8291118759999987E-5</v>
      </c>
      <c r="AA52" s="39">
        <v>7.4317675159999997E-5</v>
      </c>
      <c r="AB52" s="39">
        <v>4.0155518030000003E-4</v>
      </c>
      <c r="AC52" s="39" t="s">
        <v>399</v>
      </c>
      <c r="AD52" s="39" t="s">
        <v>399</v>
      </c>
      <c r="AE52" s="26"/>
      <c r="AF52" s="40" t="s">
        <v>399</v>
      </c>
      <c r="AG52" s="40" t="s">
        <v>399</v>
      </c>
      <c r="AH52" s="40" t="s">
        <v>399</v>
      </c>
      <c r="AI52" s="40" t="s">
        <v>399</v>
      </c>
      <c r="AJ52" s="40" t="s">
        <v>399</v>
      </c>
      <c r="AK52" s="40">
        <v>3970462</v>
      </c>
      <c r="AL52" s="41" t="s">
        <v>505</v>
      </c>
    </row>
    <row r="53" spans="1:38" s="6" customFormat="1" ht="26.25" customHeight="1" thickBot="1">
      <c r="A53" s="37" t="s">
        <v>110</v>
      </c>
      <c r="B53" s="37" t="s">
        <v>123</v>
      </c>
      <c r="C53" s="37" t="s">
        <v>124</v>
      </c>
      <c r="D53" s="38"/>
      <c r="E53" s="39" t="s">
        <v>399</v>
      </c>
      <c r="F53" s="39">
        <v>0.52286931000000003</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1299700</v>
      </c>
      <c r="AL53" s="45" t="s">
        <v>458</v>
      </c>
    </row>
    <row r="54" spans="1:38" s="6" customFormat="1" ht="37.5" customHeight="1" thickBot="1">
      <c r="A54" s="37" t="s">
        <v>110</v>
      </c>
      <c r="B54" s="37" t="s">
        <v>125</v>
      </c>
      <c r="C54" s="37" t="s">
        <v>126</v>
      </c>
      <c r="D54" s="38"/>
      <c r="E54" s="39" t="s">
        <v>399</v>
      </c>
      <c r="F54" s="39">
        <v>1.231689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12316894</v>
      </c>
      <c r="AL54" s="41" t="s">
        <v>455</v>
      </c>
    </row>
    <row r="55" spans="1:38" s="6" customFormat="1" ht="26.25" customHeight="1" thickBot="1">
      <c r="A55" s="37" t="s">
        <v>110</v>
      </c>
      <c r="B55" s="37" t="s">
        <v>127</v>
      </c>
      <c r="C55" s="37" t="s">
        <v>128</v>
      </c>
      <c r="D55" s="38"/>
      <c r="E55" s="39">
        <v>0.79686569239999994</v>
      </c>
      <c r="F55" s="39">
        <v>5.09829012E-2</v>
      </c>
      <c r="G55" s="39">
        <v>1.1119141918000002</v>
      </c>
      <c r="H55" s="39" t="s">
        <v>401</v>
      </c>
      <c r="I55" s="39">
        <v>3.1931146000000001E-2</v>
      </c>
      <c r="J55" s="39">
        <v>3.1931146000000001E-2</v>
      </c>
      <c r="K55" s="39">
        <v>3.1931146000000001E-2</v>
      </c>
      <c r="L55" s="39">
        <v>7.6634688000000008E-3</v>
      </c>
      <c r="M55" s="39">
        <v>0.25063200720000001</v>
      </c>
      <c r="N55" s="39">
        <v>6.0177880000000004E-5</v>
      </c>
      <c r="O55" s="39">
        <v>2.4562400000000001E-4</v>
      </c>
      <c r="P55" s="39">
        <v>5.7721640000000003E-5</v>
      </c>
      <c r="Q55" s="39">
        <v>4.666856E-5</v>
      </c>
      <c r="R55" s="39">
        <v>1.5965559999999999E-5</v>
      </c>
      <c r="S55" s="39">
        <v>1.9649920000000001E-5</v>
      </c>
      <c r="T55" s="39">
        <v>4.6668560000000004E-4</v>
      </c>
      <c r="U55" s="39">
        <v>5.2809160000000001E-6</v>
      </c>
      <c r="V55" s="39">
        <v>6.3862239999999994E-3</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30387.99</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0.65801710000000002</v>
      </c>
      <c r="J57" s="39">
        <v>1.18443078</v>
      </c>
      <c r="K57" s="39">
        <v>1.3160342</v>
      </c>
      <c r="L57" s="39">
        <v>1.9740513000000001E-2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5061.67</v>
      </c>
      <c r="AL57" s="45" t="s">
        <v>133</v>
      </c>
    </row>
    <row r="58" spans="1:38" s="6" customFormat="1" ht="26.25" customHeight="1" thickBot="1">
      <c r="A58" s="37" t="s">
        <v>44</v>
      </c>
      <c r="B58" s="37" t="s">
        <v>134</v>
      </c>
      <c r="C58" s="37" t="s">
        <v>135</v>
      </c>
      <c r="D58" s="38"/>
      <c r="E58" s="39" t="s">
        <v>400</v>
      </c>
      <c r="F58" s="39" t="s">
        <v>400</v>
      </c>
      <c r="G58" s="39" t="s">
        <v>400</v>
      </c>
      <c r="H58" s="39" t="s">
        <v>400</v>
      </c>
      <c r="I58" s="39">
        <v>0.67507300000000003</v>
      </c>
      <c r="J58" s="39">
        <v>3.3753649999999999</v>
      </c>
      <c r="K58" s="39">
        <v>8.6795100000000005</v>
      </c>
      <c r="L58" s="39">
        <v>3.1053358000000001E-3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964.39</v>
      </c>
      <c r="AL58" s="45" t="s">
        <v>136</v>
      </c>
    </row>
    <row r="59" spans="1:38" s="6" customFormat="1" ht="26.25" customHeight="1" thickBot="1">
      <c r="A59" s="37" t="s">
        <v>44</v>
      </c>
      <c r="B59" s="48" t="s">
        <v>137</v>
      </c>
      <c r="C59" s="37" t="s">
        <v>379</v>
      </c>
      <c r="D59" s="38"/>
      <c r="E59" s="39" t="s">
        <v>400</v>
      </c>
      <c r="F59" s="39">
        <v>4.3730000000000002E-3</v>
      </c>
      <c r="G59" s="39" t="s">
        <v>400</v>
      </c>
      <c r="H59" s="39">
        <v>1.2244399999999999E-2</v>
      </c>
      <c r="I59" s="39">
        <v>5.4030839999999997E-2</v>
      </c>
      <c r="J59" s="39">
        <v>6.3023079999999995E-2</v>
      </c>
      <c r="K59" s="39">
        <v>6.9537660000000001E-2</v>
      </c>
      <c r="L59" s="39">
        <v>1.2163781040000002E-4</v>
      </c>
      <c r="M59" s="39" t="s">
        <v>400</v>
      </c>
      <c r="N59" s="39">
        <v>0.41675020000000002</v>
      </c>
      <c r="O59" s="39">
        <v>3.0441936000000006E-2</v>
      </c>
      <c r="P59" s="39">
        <v>7.6953600000000013E-4</v>
      </c>
      <c r="Q59" s="39">
        <v>5.1935499999999996E-2</v>
      </c>
      <c r="R59" s="39">
        <v>6.0601579999999995E-2</v>
      </c>
      <c r="S59" s="39">
        <v>1.795584E-3</v>
      </c>
      <c r="T59" s="39">
        <v>0.21581712000000003</v>
      </c>
      <c r="U59" s="39">
        <v>0.2009658</v>
      </c>
      <c r="V59" s="39">
        <v>9.4909439999999998E-2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373.584</v>
      </c>
      <c r="AL59" s="45" t="s">
        <v>394</v>
      </c>
    </row>
    <row r="60" spans="1:38" s="6" customFormat="1" ht="26.25" customHeight="1" thickBot="1">
      <c r="A60" s="37" t="s">
        <v>44</v>
      </c>
      <c r="B60" s="48" t="s">
        <v>138</v>
      </c>
      <c r="C60" s="37" t="s">
        <v>139</v>
      </c>
      <c r="D60" s="42"/>
      <c r="E60" s="39" t="s">
        <v>399</v>
      </c>
      <c r="F60" s="39" t="s">
        <v>399</v>
      </c>
      <c r="G60" s="39" t="s">
        <v>399</v>
      </c>
      <c r="H60" s="39" t="s">
        <v>399</v>
      </c>
      <c r="I60" s="39">
        <v>0.28603935000000003</v>
      </c>
      <c r="J60" s="39">
        <v>2.8603934999999998</v>
      </c>
      <c r="K60" s="39">
        <v>5.8352027399999997</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57207.87</v>
      </c>
      <c r="AL60" s="45" t="s">
        <v>395</v>
      </c>
    </row>
    <row r="61" spans="1:38" s="6" customFormat="1" ht="26.25" customHeight="1" thickBot="1">
      <c r="A61" s="37" t="s">
        <v>44</v>
      </c>
      <c r="B61" s="48" t="s">
        <v>140</v>
      </c>
      <c r="C61" s="37" t="s">
        <v>141</v>
      </c>
      <c r="D61" s="38"/>
      <c r="E61" s="39" t="s">
        <v>399</v>
      </c>
      <c r="F61" s="39" t="s">
        <v>399</v>
      </c>
      <c r="G61" s="39" t="s">
        <v>399</v>
      </c>
      <c r="H61" s="39" t="s">
        <v>399</v>
      </c>
      <c r="I61" s="39">
        <v>0.24689007743573332</v>
      </c>
      <c r="J61" s="39">
        <v>2.468900774357333</v>
      </c>
      <c r="K61" s="39">
        <v>8.2411506457599994</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11481630.4</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1.127</v>
      </c>
      <c r="F64" s="39" t="s">
        <v>401</v>
      </c>
      <c r="G64" s="39" t="s">
        <v>399</v>
      </c>
      <c r="H64" s="39">
        <v>1.1270000000000001E-2</v>
      </c>
      <c r="I64" s="39" t="s">
        <v>399</v>
      </c>
      <c r="J64" s="39" t="s">
        <v>399</v>
      </c>
      <c r="K64" s="39" t="s">
        <v>399</v>
      </c>
      <c r="L64" s="39" t="s">
        <v>399</v>
      </c>
      <c r="M64" s="39">
        <v>0.11269999999999999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1127</v>
      </c>
      <c r="AL64" s="45" t="s">
        <v>148</v>
      </c>
    </row>
    <row r="65" spans="1:38" s="6" customFormat="1" ht="26.25" customHeight="1" thickBot="1">
      <c r="A65" s="37" t="s">
        <v>44</v>
      </c>
      <c r="B65" s="37" t="s">
        <v>149</v>
      </c>
      <c r="C65" s="37" t="s">
        <v>150</v>
      </c>
      <c r="D65" s="38"/>
      <c r="E65" s="39">
        <v>0.80874000000000001</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0" t="s">
        <v>399</v>
      </c>
      <c r="AG67" s="40" t="s">
        <v>399</v>
      </c>
      <c r="AH67" s="40" t="s">
        <v>399</v>
      </c>
      <c r="AI67" s="40" t="s">
        <v>399</v>
      </c>
      <c r="AJ67" s="40" t="s">
        <v>399</v>
      </c>
      <c r="AK67" s="40"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0.38250000000000001</v>
      </c>
      <c r="I69" s="39" t="s">
        <v>401</v>
      </c>
      <c r="J69" s="39" t="s">
        <v>401</v>
      </c>
      <c r="K69" s="39">
        <v>4.2500000000000003E-2</v>
      </c>
      <c r="L69" s="39" t="s">
        <v>401</v>
      </c>
      <c r="M69" s="39">
        <v>3.8250000000000002</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t="s">
        <v>408</v>
      </c>
      <c r="AL69" s="45" t="s">
        <v>163</v>
      </c>
    </row>
    <row r="70" spans="1:38" s="6" customFormat="1" ht="26.25" customHeight="1" thickBot="1">
      <c r="A70" s="37" t="s">
        <v>44</v>
      </c>
      <c r="B70" s="37" t="s">
        <v>164</v>
      </c>
      <c r="C70" s="37" t="s">
        <v>363</v>
      </c>
      <c r="D70" s="46"/>
      <c r="E70" s="39" t="s">
        <v>399</v>
      </c>
      <c r="F70" s="39">
        <v>6.5804322019999999</v>
      </c>
      <c r="G70" s="39" t="s">
        <v>399</v>
      </c>
      <c r="H70" s="39">
        <v>0.29081249999999997</v>
      </c>
      <c r="I70" s="39">
        <v>0.10475250999999999</v>
      </c>
      <c r="J70" s="39">
        <v>0.1407902</v>
      </c>
      <c r="K70" s="39">
        <v>37.399628342</v>
      </c>
      <c r="L70" s="39">
        <v>2.09385E-3</v>
      </c>
      <c r="M70" s="39" t="s">
        <v>399</v>
      </c>
      <c r="N70" s="39" t="s">
        <v>401</v>
      </c>
      <c r="O70" s="39" t="s">
        <v>401</v>
      </c>
      <c r="P70" s="39">
        <v>7.6800000000000002E-4</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0.17065</v>
      </c>
      <c r="F72" s="39">
        <v>0.498255</v>
      </c>
      <c r="G72" s="39">
        <v>6.9959999999999994E-2</v>
      </c>
      <c r="H72" s="39" t="s">
        <v>401</v>
      </c>
      <c r="I72" s="39">
        <v>0.36374699999999999</v>
      </c>
      <c r="J72" s="39">
        <v>0.46034799999999998</v>
      </c>
      <c r="K72" s="39">
        <v>0.87126999999999999</v>
      </c>
      <c r="L72" s="39">
        <v>1.6589E-3</v>
      </c>
      <c r="M72" s="39">
        <v>8.6567000000000007</v>
      </c>
      <c r="N72" s="39">
        <v>21.416060600000002</v>
      </c>
      <c r="O72" s="39">
        <v>0.37326100000000001</v>
      </c>
      <c r="P72" s="39">
        <v>0.2117069</v>
      </c>
      <c r="Q72" s="39">
        <v>0.83560400000000001</v>
      </c>
      <c r="R72" s="39">
        <v>4.5523483000000002</v>
      </c>
      <c r="S72" s="39">
        <v>0.18688399999999999</v>
      </c>
      <c r="T72" s="39">
        <v>1.3406800000000001</v>
      </c>
      <c r="U72" s="39">
        <v>6.7181000000000005E-2</v>
      </c>
      <c r="V72" s="39">
        <v>12.126853000000001</v>
      </c>
      <c r="W72" s="39">
        <v>29.401032000000001</v>
      </c>
      <c r="X72" s="39" t="s">
        <v>400</v>
      </c>
      <c r="Y72" s="39" t="s">
        <v>400</v>
      </c>
      <c r="Z72" s="39" t="s">
        <v>400</v>
      </c>
      <c r="AA72" s="39" t="s">
        <v>400</v>
      </c>
      <c r="AB72" s="39">
        <v>5.5031499999999998</v>
      </c>
      <c r="AC72" s="39">
        <v>9.2189999999999994E-2</v>
      </c>
      <c r="AD72" s="39">
        <v>11.96157</v>
      </c>
      <c r="AE72" s="26"/>
      <c r="AF72" s="40" t="s">
        <v>399</v>
      </c>
      <c r="AG72" s="40" t="s">
        <v>399</v>
      </c>
      <c r="AH72" s="40" t="s">
        <v>399</v>
      </c>
      <c r="AI72" s="40" t="s">
        <v>399</v>
      </c>
      <c r="AJ72" s="40" t="s">
        <v>399</v>
      </c>
      <c r="AK72" s="40" t="s">
        <v>408</v>
      </c>
      <c r="AL72" s="45" t="s">
        <v>169</v>
      </c>
    </row>
    <row r="73" spans="1:38" s="6" customFormat="1" ht="26.25" customHeight="1" thickBot="1">
      <c r="A73" s="37" t="s">
        <v>44</v>
      </c>
      <c r="B73" s="37" t="s">
        <v>170</v>
      </c>
      <c r="C73" s="37" t="s">
        <v>171</v>
      </c>
      <c r="D73" s="38"/>
      <c r="E73" s="39" t="s">
        <v>406</v>
      </c>
      <c r="F73" s="39" t="s">
        <v>406</v>
      </c>
      <c r="G73" s="39" t="s">
        <v>406</v>
      </c>
      <c r="H73" s="39" t="s">
        <v>406</v>
      </c>
      <c r="I73" s="39" t="s">
        <v>406</v>
      </c>
      <c r="J73" s="39" t="s">
        <v>406</v>
      </c>
      <c r="K73" s="39" t="s">
        <v>406</v>
      </c>
      <c r="L73" s="39" t="s">
        <v>406</v>
      </c>
      <c r="M73" s="39" t="s">
        <v>406</v>
      </c>
      <c r="N73" s="39" t="s">
        <v>406</v>
      </c>
      <c r="O73" s="39" t="s">
        <v>406</v>
      </c>
      <c r="P73" s="39" t="s">
        <v>406</v>
      </c>
      <c r="Q73" s="39" t="s">
        <v>406</v>
      </c>
      <c r="R73" s="39" t="s">
        <v>406</v>
      </c>
      <c r="S73" s="39" t="s">
        <v>406</v>
      </c>
      <c r="T73" s="39" t="s">
        <v>406</v>
      </c>
      <c r="U73" s="39" t="s">
        <v>406</v>
      </c>
      <c r="V73" s="39" t="s">
        <v>406</v>
      </c>
      <c r="W73" s="39" t="s">
        <v>406</v>
      </c>
      <c r="X73" s="39" t="s">
        <v>406</v>
      </c>
      <c r="Y73" s="39" t="s">
        <v>406</v>
      </c>
      <c r="Z73" s="39" t="s">
        <v>406</v>
      </c>
      <c r="AA73" s="39" t="s">
        <v>406</v>
      </c>
      <c r="AB73" s="39" t="s">
        <v>406</v>
      </c>
      <c r="AC73" s="39" t="s">
        <v>406</v>
      </c>
      <c r="AD73" s="39" t="s">
        <v>406</v>
      </c>
      <c r="AE73" s="26"/>
      <c r="AF73" s="40" t="s">
        <v>399</v>
      </c>
      <c r="AG73" s="40" t="s">
        <v>399</v>
      </c>
      <c r="AH73" s="40" t="s">
        <v>399</v>
      </c>
      <c r="AI73" s="40" t="s">
        <v>399</v>
      </c>
      <c r="AJ73" s="40" t="s">
        <v>399</v>
      </c>
      <c r="AK73" s="40" t="s">
        <v>406</v>
      </c>
      <c r="AL73" s="45" t="s">
        <v>172</v>
      </c>
    </row>
    <row r="74" spans="1:38" s="6" customFormat="1" ht="26.25" customHeight="1" thickBot="1">
      <c r="A74" s="37" t="s">
        <v>44</v>
      </c>
      <c r="B74" s="37" t="s">
        <v>173</v>
      </c>
      <c r="C74" s="37" t="s">
        <v>174</v>
      </c>
      <c r="D74" s="38"/>
      <c r="E74" s="39">
        <v>0.197523</v>
      </c>
      <c r="F74" s="39" t="s">
        <v>399</v>
      </c>
      <c r="G74" s="39">
        <v>0.98761500000000002</v>
      </c>
      <c r="H74" s="39" t="s">
        <v>399</v>
      </c>
      <c r="I74" s="39">
        <v>7.9543822000000014E-2</v>
      </c>
      <c r="J74" s="39">
        <v>0.100122356</v>
      </c>
      <c r="K74" s="39">
        <v>0.12045787999999999</v>
      </c>
      <c r="L74" s="39">
        <v>1.8295565079999999E-3</v>
      </c>
      <c r="M74" s="39">
        <v>23.702760000000001</v>
      </c>
      <c r="N74" s="39" t="s">
        <v>401</v>
      </c>
      <c r="O74" s="39" t="s">
        <v>401</v>
      </c>
      <c r="P74" s="39" t="s">
        <v>401</v>
      </c>
      <c r="Q74" s="39" t="s">
        <v>401</v>
      </c>
      <c r="R74" s="39" t="s">
        <v>401</v>
      </c>
      <c r="S74" s="39" t="s">
        <v>401</v>
      </c>
      <c r="T74" s="39" t="s">
        <v>401</v>
      </c>
      <c r="U74" s="39" t="s">
        <v>401</v>
      </c>
      <c r="V74" s="39" t="s">
        <v>401</v>
      </c>
      <c r="W74" s="39">
        <v>3.40214E-2</v>
      </c>
      <c r="X74" s="39">
        <v>1.3826610000000001E-2</v>
      </c>
      <c r="Y74" s="39">
        <v>3.9504600000000003E-3</v>
      </c>
      <c r="Z74" s="39">
        <v>3.9504600000000003E-3</v>
      </c>
      <c r="AA74" s="39">
        <v>1.9752300000000001E-3</v>
      </c>
      <c r="AB74" s="39">
        <v>2.3702760000000003E-2</v>
      </c>
      <c r="AC74" s="39" t="s">
        <v>406</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1.7205E-3</v>
      </c>
      <c r="H76" s="39" t="s">
        <v>399</v>
      </c>
      <c r="I76" s="39">
        <v>2.0769999999999998E-6</v>
      </c>
      <c r="J76" s="39">
        <v>4.2629999999999997E-6</v>
      </c>
      <c r="K76" s="39">
        <v>5.4649999999999993E-6</v>
      </c>
      <c r="L76" s="39" t="s">
        <v>399</v>
      </c>
      <c r="M76" s="39" t="s">
        <v>399</v>
      </c>
      <c r="N76" s="39">
        <v>4.4998000000000008E-3</v>
      </c>
      <c r="O76" s="39">
        <v>1.104E-4</v>
      </c>
      <c r="P76" s="39">
        <v>3.2700000000000003E-4</v>
      </c>
      <c r="Q76" s="39">
        <v>1.1740000000000001E-4</v>
      </c>
      <c r="R76" s="39" t="s">
        <v>401</v>
      </c>
      <c r="S76" s="39" t="s">
        <v>401</v>
      </c>
      <c r="T76" s="39" t="s">
        <v>401</v>
      </c>
      <c r="U76" s="39" t="s">
        <v>401</v>
      </c>
      <c r="V76" s="39">
        <v>6.5539999999999999E-4</v>
      </c>
      <c r="W76" s="39">
        <v>5.5396000000000004E-3</v>
      </c>
      <c r="X76" s="39" t="s">
        <v>401</v>
      </c>
      <c r="Y76" s="39" t="s">
        <v>401</v>
      </c>
      <c r="Z76" s="39" t="s">
        <v>401</v>
      </c>
      <c r="AA76" s="39" t="s">
        <v>401</v>
      </c>
      <c r="AB76" s="39" t="s">
        <v>401</v>
      </c>
      <c r="AC76" s="39" t="s">
        <v>401</v>
      </c>
      <c r="AD76" s="39">
        <v>2.1438000000000001E-6</v>
      </c>
      <c r="AE76" s="26"/>
      <c r="AF76" s="40" t="s">
        <v>399</v>
      </c>
      <c r="AG76" s="40" t="s">
        <v>399</v>
      </c>
      <c r="AH76" s="40" t="s">
        <v>399</v>
      </c>
      <c r="AI76" s="40" t="s">
        <v>399</v>
      </c>
      <c r="AJ76" s="40" t="s">
        <v>399</v>
      </c>
      <c r="AK76" s="40" t="s">
        <v>408</v>
      </c>
      <c r="AL76" s="45" t="s">
        <v>409</v>
      </c>
    </row>
    <row r="77" spans="1:38" s="6" customFormat="1" ht="26.25" customHeight="1" thickBot="1">
      <c r="A77" s="37" t="s">
        <v>44</v>
      </c>
      <c r="B77" s="37" t="s">
        <v>182</v>
      </c>
      <c r="C77" s="37" t="s">
        <v>183</v>
      </c>
      <c r="D77" s="38"/>
      <c r="E77" s="39" t="s">
        <v>399</v>
      </c>
      <c r="F77" s="39" t="s">
        <v>399</v>
      </c>
      <c r="G77" s="39">
        <v>2.943E-4</v>
      </c>
      <c r="H77" s="39" t="s">
        <v>399</v>
      </c>
      <c r="I77" s="39">
        <v>2.616E-6</v>
      </c>
      <c r="J77" s="39">
        <v>2.8340000000000003E-6</v>
      </c>
      <c r="K77" s="39">
        <v>3.27E-6</v>
      </c>
      <c r="L77" s="39" t="s">
        <v>399</v>
      </c>
      <c r="M77" s="39" t="s">
        <v>399</v>
      </c>
      <c r="N77" s="39">
        <v>4.3600000000000003E-5</v>
      </c>
      <c r="O77" s="39">
        <v>8.7200000000000012E-6</v>
      </c>
      <c r="P77" s="39">
        <v>8.7200000000000012E-6</v>
      </c>
      <c r="Q77" s="39">
        <v>6.5400000000000001E-6</v>
      </c>
      <c r="R77" s="39" t="s">
        <v>401</v>
      </c>
      <c r="S77" s="39" t="s">
        <v>401</v>
      </c>
      <c r="T77" s="39" t="s">
        <v>401</v>
      </c>
      <c r="U77" s="39" t="s">
        <v>401</v>
      </c>
      <c r="V77" s="39">
        <v>1.09E-3</v>
      </c>
      <c r="W77" s="39">
        <v>1.09E-3</v>
      </c>
      <c r="X77" s="39" t="s">
        <v>401</v>
      </c>
      <c r="Y77" s="39" t="s">
        <v>401</v>
      </c>
      <c r="Z77" s="39" t="s">
        <v>401</v>
      </c>
      <c r="AA77" s="39" t="s">
        <v>401</v>
      </c>
      <c r="AB77" s="39" t="s">
        <v>401</v>
      </c>
      <c r="AC77" s="39" t="s">
        <v>401</v>
      </c>
      <c r="AD77" s="39">
        <v>4.3600000000000009E-7</v>
      </c>
      <c r="AE77" s="26"/>
      <c r="AF77" s="40" t="s">
        <v>399</v>
      </c>
      <c r="AG77" s="40" t="s">
        <v>399</v>
      </c>
      <c r="AH77" s="40" t="s">
        <v>399</v>
      </c>
      <c r="AI77" s="40" t="s">
        <v>399</v>
      </c>
      <c r="AJ77" s="40" t="s">
        <v>399</v>
      </c>
      <c r="AK77" s="40"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26"/>
      <c r="AF78" s="40" t="s">
        <v>399</v>
      </c>
      <c r="AG78" s="40" t="s">
        <v>399</v>
      </c>
      <c r="AH78" s="40" t="s">
        <v>399</v>
      </c>
      <c r="AI78" s="40" t="s">
        <v>399</v>
      </c>
      <c r="AJ78" s="40" t="s">
        <v>399</v>
      </c>
      <c r="AK78" s="40"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396</v>
      </c>
    </row>
    <row r="82" spans="1:38" s="6" customFormat="1" ht="26.25" customHeight="1" thickBot="1">
      <c r="A82" s="37" t="s">
        <v>196</v>
      </c>
      <c r="B82" s="37" t="s">
        <v>197</v>
      </c>
      <c r="C82" s="43" t="s">
        <v>198</v>
      </c>
      <c r="D82" s="38"/>
      <c r="E82" s="39" t="s">
        <v>399</v>
      </c>
      <c r="F82" s="123">
        <v>29.637747492241601</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124">
        <v>19947311</v>
      </c>
      <c r="AL82" s="125" t="s">
        <v>412</v>
      </c>
    </row>
    <row r="83" spans="1:38" s="6" customFormat="1" ht="26.25" customHeight="1" thickBot="1">
      <c r="A83" s="37" t="s">
        <v>44</v>
      </c>
      <c r="B83" s="48" t="s">
        <v>199</v>
      </c>
      <c r="C83" s="43" t="s">
        <v>200</v>
      </c>
      <c r="D83" s="38"/>
      <c r="E83" s="39" t="s">
        <v>399</v>
      </c>
      <c r="F83" s="39">
        <v>3.2284E-2</v>
      </c>
      <c r="G83" s="39" t="s">
        <v>399</v>
      </c>
      <c r="H83" s="39" t="s">
        <v>399</v>
      </c>
      <c r="I83" s="39">
        <v>0.20177499999999998</v>
      </c>
      <c r="J83" s="39">
        <v>4.0354999999999999</v>
      </c>
      <c r="K83" s="39">
        <v>30.266249999999999</v>
      </c>
      <c r="L83" s="39">
        <v>1.1501175000000001E-2</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1.677E-5</v>
      </c>
      <c r="G84" s="39" t="s">
        <v>399</v>
      </c>
      <c r="H84" s="39" t="s">
        <v>399</v>
      </c>
      <c r="I84" s="39">
        <v>1.0319999999999999E-5</v>
      </c>
      <c r="J84" s="39">
        <v>5.1600000000000001E-5</v>
      </c>
      <c r="K84" s="39">
        <v>2.064E-4</v>
      </c>
      <c r="L84" s="39">
        <v>1.3416E-9</v>
      </c>
      <c r="M84" s="39">
        <v>1.2255E-6</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t="s">
        <v>408</v>
      </c>
      <c r="AL84" s="45" t="s">
        <v>37</v>
      </c>
    </row>
    <row r="85" spans="1:38" s="6" customFormat="1" ht="26.25" customHeight="1" thickBot="1">
      <c r="A85" s="37" t="s">
        <v>196</v>
      </c>
      <c r="B85" s="37" t="s">
        <v>203</v>
      </c>
      <c r="C85" s="43" t="s">
        <v>380</v>
      </c>
      <c r="D85" s="38"/>
      <c r="E85" s="39" t="s">
        <v>399</v>
      </c>
      <c r="F85" s="39">
        <v>8.6428603400000004</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648</v>
      </c>
      <c r="AL85" s="45" t="s">
        <v>460</v>
      </c>
    </row>
    <row r="86" spans="1:38" s="6" customFormat="1" ht="26.25" customHeight="1" thickBot="1">
      <c r="A86" s="37" t="s">
        <v>196</v>
      </c>
      <c r="B86" s="37" t="s">
        <v>204</v>
      </c>
      <c r="C86" s="43" t="s">
        <v>205</v>
      </c>
      <c r="D86" s="38"/>
      <c r="E86" s="39" t="s">
        <v>399</v>
      </c>
      <c r="F86" s="39">
        <v>1.0893943100000001</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2.3682485</v>
      </c>
      <c r="AL86" s="45" t="s">
        <v>206</v>
      </c>
    </row>
    <row r="87" spans="1:38" s="6" customFormat="1" ht="26.25" customHeight="1" thickBot="1">
      <c r="A87" s="37" t="s">
        <v>196</v>
      </c>
      <c r="B87" s="37" t="s">
        <v>207</v>
      </c>
      <c r="C87" s="43" t="s">
        <v>208</v>
      </c>
      <c r="D87" s="38"/>
      <c r="E87" s="39" t="s">
        <v>399</v>
      </c>
      <c r="F87" s="51">
        <v>0.1298224</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0.32455600000000001</v>
      </c>
      <c r="AL87" s="45" t="s">
        <v>206</v>
      </c>
    </row>
    <row r="88" spans="1:38" s="6" customFormat="1" ht="26.25" customHeight="1" thickBot="1">
      <c r="A88" s="37" t="s">
        <v>196</v>
      </c>
      <c r="B88" s="37" t="s">
        <v>209</v>
      </c>
      <c r="C88" s="43" t="s">
        <v>210</v>
      </c>
      <c r="D88" s="38"/>
      <c r="E88" s="39" t="s">
        <v>399</v>
      </c>
      <c r="F88" s="39">
        <v>11.844386922</v>
      </c>
      <c r="G88" s="39" t="s">
        <v>399</v>
      </c>
      <c r="H88" s="39" t="s">
        <v>399</v>
      </c>
      <c r="I88" s="39" t="s">
        <v>399</v>
      </c>
      <c r="J88" s="39" t="s">
        <v>399</v>
      </c>
      <c r="K88" s="39">
        <v>1.8455599999999999E-2</v>
      </c>
      <c r="L88" s="39" t="s">
        <v>401</v>
      </c>
      <c r="M88" s="39" t="s">
        <v>399</v>
      </c>
      <c r="N88" s="39" t="s">
        <v>399</v>
      </c>
      <c r="O88" s="39">
        <v>4.6139E-6</v>
      </c>
      <c r="P88" s="39" t="s">
        <v>399</v>
      </c>
      <c r="Q88" s="39">
        <v>2.30695E-5</v>
      </c>
      <c r="R88" s="39">
        <v>2.76834E-4</v>
      </c>
      <c r="S88" s="39" t="s">
        <v>401</v>
      </c>
      <c r="T88" s="39">
        <v>2.3069499999999999E-3</v>
      </c>
      <c r="U88" s="39">
        <v>2.30695E-5</v>
      </c>
      <c r="V88" s="39" t="s">
        <v>401</v>
      </c>
      <c r="W88" s="39" t="s">
        <v>401</v>
      </c>
      <c r="X88" s="39">
        <v>0.11765444999999999</v>
      </c>
      <c r="Y88" s="39" t="s">
        <v>401</v>
      </c>
      <c r="Z88" s="39" t="s">
        <v>401</v>
      </c>
      <c r="AA88" s="39" t="s">
        <v>401</v>
      </c>
      <c r="AB88" s="39">
        <v>0.11765444999999999</v>
      </c>
      <c r="AC88" s="39" t="s">
        <v>401</v>
      </c>
      <c r="AD88" s="39" t="s">
        <v>401</v>
      </c>
      <c r="AE88" s="26"/>
      <c r="AF88" s="40" t="s">
        <v>399</v>
      </c>
      <c r="AG88" s="40" t="s">
        <v>399</v>
      </c>
      <c r="AH88" s="40" t="s">
        <v>399</v>
      </c>
      <c r="AI88" s="40" t="s">
        <v>399</v>
      </c>
      <c r="AJ88" s="40" t="s">
        <v>399</v>
      </c>
      <c r="AK88" s="40" t="s">
        <v>607</v>
      </c>
      <c r="AL88" s="45" t="s">
        <v>460</v>
      </c>
    </row>
    <row r="89" spans="1:38" s="6" customFormat="1" ht="26.25" customHeight="1" thickBot="1">
      <c r="A89" s="37" t="s">
        <v>196</v>
      </c>
      <c r="B89" s="37" t="s">
        <v>211</v>
      </c>
      <c r="C89" s="43" t="s">
        <v>212</v>
      </c>
      <c r="D89" s="38"/>
      <c r="E89" s="39" t="s">
        <v>399</v>
      </c>
      <c r="F89" s="39">
        <v>0.57201150000000001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3.3773029999999999</v>
      </c>
      <c r="AL89" s="45" t="s">
        <v>461</v>
      </c>
    </row>
    <row r="90" spans="1:38" s="52" customFormat="1" ht="26.25" customHeight="1" thickBot="1">
      <c r="A90" s="37" t="s">
        <v>196</v>
      </c>
      <c r="B90" s="37" t="s">
        <v>213</v>
      </c>
      <c r="C90" s="43" t="s">
        <v>214</v>
      </c>
      <c r="D90" s="38"/>
      <c r="E90" s="39" t="s">
        <v>401</v>
      </c>
      <c r="F90" s="39">
        <v>5.3705482</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598</v>
      </c>
      <c r="AL90" s="45" t="s">
        <v>462</v>
      </c>
    </row>
    <row r="91" spans="1:38" s="6" customFormat="1" ht="26.25" customHeight="1" thickBot="1">
      <c r="A91" s="37" t="s">
        <v>196</v>
      </c>
      <c r="B91" s="37" t="s">
        <v>381</v>
      </c>
      <c r="C91" s="37" t="s">
        <v>215</v>
      </c>
      <c r="D91" s="38"/>
      <c r="E91" s="39">
        <v>4.1358299600000002E-2</v>
      </c>
      <c r="F91" s="39">
        <v>0.93591299999999999</v>
      </c>
      <c r="G91" s="39">
        <v>2.2210892000000004E-3</v>
      </c>
      <c r="H91" s="39">
        <v>9.4912990000000003E-2</v>
      </c>
      <c r="I91" s="39">
        <v>0.65570599239999994</v>
      </c>
      <c r="J91" s="39">
        <v>0.69099336319999993</v>
      </c>
      <c r="K91" s="39">
        <v>0.69828177179999984</v>
      </c>
      <c r="L91" s="39">
        <v>2.7787778999999995E-3</v>
      </c>
      <c r="M91" s="39">
        <v>1.265428599</v>
      </c>
      <c r="N91" s="39">
        <v>0.57660064</v>
      </c>
      <c r="O91" s="39">
        <v>0.12458972080000001</v>
      </c>
      <c r="P91" s="39">
        <v>4.1921220000000009E-5</v>
      </c>
      <c r="Q91" s="39">
        <v>9.7816180000000002E-4</v>
      </c>
      <c r="R91" s="39">
        <v>1.1473176E-2</v>
      </c>
      <c r="S91" s="39">
        <v>0.45004548</v>
      </c>
      <c r="T91" s="39">
        <v>8.3814420000000014E-2</v>
      </c>
      <c r="U91" s="39" t="s">
        <v>401</v>
      </c>
      <c r="V91" s="39">
        <v>0.25297022000000002</v>
      </c>
      <c r="W91" s="39">
        <v>2.28706E-3</v>
      </c>
      <c r="X91" s="39">
        <v>2.5386365999999997E-3</v>
      </c>
      <c r="Y91" s="39">
        <v>1.029177E-3</v>
      </c>
      <c r="Z91" s="39">
        <v>1.029177E-3</v>
      </c>
      <c r="AA91" s="39">
        <v>1.029177E-3</v>
      </c>
      <c r="AB91" s="39">
        <v>5.6261675999999998E-3</v>
      </c>
      <c r="AC91" s="39" t="s">
        <v>401</v>
      </c>
      <c r="AD91" s="39" t="s">
        <v>401</v>
      </c>
      <c r="AE91" s="26"/>
      <c r="AF91" s="40" t="s">
        <v>399</v>
      </c>
      <c r="AG91" s="40" t="s">
        <v>399</v>
      </c>
      <c r="AH91" s="40" t="s">
        <v>399</v>
      </c>
      <c r="AI91" s="40" t="s">
        <v>399</v>
      </c>
      <c r="AJ91" s="40" t="s">
        <v>399</v>
      </c>
      <c r="AK91" s="40" t="s">
        <v>472</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26"/>
      <c r="AF92" s="40" t="s">
        <v>399</v>
      </c>
      <c r="AG92" s="40" t="s">
        <v>399</v>
      </c>
      <c r="AH92" s="40" t="s">
        <v>399</v>
      </c>
      <c r="AI92" s="40" t="s">
        <v>399</v>
      </c>
      <c r="AJ92" s="40" t="s">
        <v>399</v>
      </c>
      <c r="AK92" s="40" t="s">
        <v>406</v>
      </c>
      <c r="AL92" s="45" t="s">
        <v>218</v>
      </c>
    </row>
    <row r="93" spans="1:38" s="6" customFormat="1" ht="26.25" customHeight="1" thickBot="1">
      <c r="A93" s="37" t="s">
        <v>44</v>
      </c>
      <c r="B93" s="37" t="s">
        <v>219</v>
      </c>
      <c r="C93" s="37" t="s">
        <v>382</v>
      </c>
      <c r="D93" s="46"/>
      <c r="E93" s="39" t="s">
        <v>399</v>
      </c>
      <c r="F93" s="39">
        <v>10.296223177400002</v>
      </c>
      <c r="G93" s="39" t="s">
        <v>399</v>
      </c>
      <c r="H93" s="39" t="s">
        <v>399</v>
      </c>
      <c r="I93" s="39" t="s">
        <v>401</v>
      </c>
      <c r="J93" s="39">
        <v>4.0203447480000001E-2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408</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5.1531880000000001</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5836</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0.63706579456000001</v>
      </c>
      <c r="F99" s="39">
        <v>14.44951</v>
      </c>
      <c r="G99" s="39" t="s">
        <v>399</v>
      </c>
      <c r="H99" s="39">
        <v>14.093087657527658</v>
      </c>
      <c r="I99" s="39">
        <v>0.23349430356164</v>
      </c>
      <c r="J99" s="39">
        <v>0.35878392986301</v>
      </c>
      <c r="K99" s="39">
        <v>0.78590765589041001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1154.816</v>
      </c>
      <c r="AL99" s="45" t="s">
        <v>416</v>
      </c>
    </row>
    <row r="100" spans="1:38" s="6" customFormat="1" ht="26.25" customHeight="1" thickBot="1">
      <c r="A100" s="37" t="s">
        <v>229</v>
      </c>
      <c r="B100" s="37" t="s">
        <v>232</v>
      </c>
      <c r="C100" s="37" t="s">
        <v>385</v>
      </c>
      <c r="D100" s="46"/>
      <c r="E100" s="39">
        <v>0.13523605452000001</v>
      </c>
      <c r="F100" s="39">
        <v>6.1925600000000003</v>
      </c>
      <c r="G100" s="39" t="s">
        <v>399</v>
      </c>
      <c r="H100" s="39">
        <v>6.9564767737329642</v>
      </c>
      <c r="I100" s="39">
        <v>7.5395776438356002E-2</v>
      </c>
      <c r="J100" s="39">
        <v>0.11309366465753</v>
      </c>
      <c r="K100" s="39">
        <v>0.24713060054795</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849.36599999999999</v>
      </c>
      <c r="AL100" s="45" t="s">
        <v>416</v>
      </c>
    </row>
    <row r="101" spans="1:38" s="6" customFormat="1" ht="26.25" customHeight="1" thickBot="1">
      <c r="A101" s="37" t="s">
        <v>229</v>
      </c>
      <c r="B101" s="37" t="s">
        <v>233</v>
      </c>
      <c r="C101" s="37" t="s">
        <v>234</v>
      </c>
      <c r="D101" s="46"/>
      <c r="E101" s="39">
        <v>0.109628136</v>
      </c>
      <c r="F101" s="39">
        <v>1.5742149803014001</v>
      </c>
      <c r="G101" s="39" t="s">
        <v>399</v>
      </c>
      <c r="H101" s="39">
        <v>4.4382970958092001</v>
      </c>
      <c r="I101" s="39">
        <v>1.5017552876712E-2</v>
      </c>
      <c r="J101" s="39">
        <v>4.5052658630137001E-2</v>
      </c>
      <c r="K101" s="39">
        <v>0.10512287013699</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9135.6779999999999</v>
      </c>
      <c r="AL101" s="45" t="s">
        <v>416</v>
      </c>
    </row>
    <row r="102" spans="1:38" s="6" customFormat="1" ht="26.25" customHeight="1" thickBot="1">
      <c r="A102" s="37" t="s">
        <v>229</v>
      </c>
      <c r="B102" s="37" t="s">
        <v>235</v>
      </c>
      <c r="C102" s="37" t="s">
        <v>364</v>
      </c>
      <c r="D102" s="46"/>
      <c r="E102" s="39">
        <v>0.11942523967840001</v>
      </c>
      <c r="F102" s="39">
        <v>3.2966456800000001</v>
      </c>
      <c r="G102" s="39" t="s">
        <v>399</v>
      </c>
      <c r="H102" s="54">
        <v>21.997667799700288</v>
      </c>
      <c r="I102" s="39">
        <v>3.2615713999999997E-2</v>
      </c>
      <c r="J102" s="39">
        <v>0.73673429000000001</v>
      </c>
      <c r="K102" s="39">
        <v>5.2742039800000002</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5180.1729999999998</v>
      </c>
      <c r="AL102" s="45" t="s">
        <v>416</v>
      </c>
    </row>
    <row r="103" spans="1:38" s="6" customFormat="1" ht="26.25" customHeight="1" thickBot="1">
      <c r="A103" s="37" t="s">
        <v>229</v>
      </c>
      <c r="B103" s="37" t="s">
        <v>236</v>
      </c>
      <c r="C103" s="37" t="s">
        <v>237</v>
      </c>
      <c r="D103" s="46"/>
      <c r="E103" s="39">
        <v>1.5127579999999999E-3</v>
      </c>
      <c r="F103" s="39">
        <v>8.0258265901370002E-2</v>
      </c>
      <c r="G103" s="39" t="s">
        <v>399</v>
      </c>
      <c r="H103" s="39">
        <v>7.8371800000000005E-2</v>
      </c>
      <c r="I103" s="39">
        <v>4.9434904109588998E-3</v>
      </c>
      <c r="J103" s="39">
        <v>7.5275876712328996E-3</v>
      </c>
      <c r="K103" s="39">
        <v>1.6291047945205001E-2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18.225999999999999</v>
      </c>
      <c r="AL103" s="45" t="s">
        <v>416</v>
      </c>
    </row>
    <row r="104" spans="1:38" s="6" customFormat="1" ht="26.25" customHeight="1" thickBot="1">
      <c r="A104" s="37" t="s">
        <v>229</v>
      </c>
      <c r="B104" s="37" t="s">
        <v>238</v>
      </c>
      <c r="C104" s="37" t="s">
        <v>239</v>
      </c>
      <c r="D104" s="46"/>
      <c r="E104" s="39">
        <v>1.5755603999999999E-2</v>
      </c>
      <c r="F104" s="39">
        <v>0.71487276121643994</v>
      </c>
      <c r="G104" s="39" t="s">
        <v>399</v>
      </c>
      <c r="H104" s="39">
        <v>0.52518679999999995</v>
      </c>
      <c r="I104" s="39">
        <v>2.1583019178082002E-3</v>
      </c>
      <c r="J104" s="39">
        <v>6.4749057534246998E-3</v>
      </c>
      <c r="K104" s="39">
        <v>1.5108113424657999E-2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1312.9670000000001</v>
      </c>
      <c r="AL104" s="45" t="s">
        <v>416</v>
      </c>
    </row>
    <row r="105" spans="1:38" s="6" customFormat="1" ht="26.25" customHeight="1" thickBot="1">
      <c r="A105" s="37" t="s">
        <v>229</v>
      </c>
      <c r="B105" s="37" t="s">
        <v>240</v>
      </c>
      <c r="C105" s="37" t="s">
        <v>241</v>
      </c>
      <c r="D105" s="46"/>
      <c r="E105" s="39">
        <v>0.13706125</v>
      </c>
      <c r="F105" s="54">
        <v>2.343747375</v>
      </c>
      <c r="G105" s="39" t="s">
        <v>399</v>
      </c>
      <c r="H105" s="39">
        <v>3.8377150000000002</v>
      </c>
      <c r="I105" s="39">
        <v>3.7851435616438001E-2</v>
      </c>
      <c r="J105" s="39">
        <v>5.9480827397260003E-2</v>
      </c>
      <c r="K105" s="39">
        <v>0.12977635068492999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548.245</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0.59557819999999995</v>
      </c>
      <c r="F107" s="39">
        <v>1.8428423546029999</v>
      </c>
      <c r="G107" s="39" t="s">
        <v>399</v>
      </c>
      <c r="H107" s="39">
        <v>4.7706547232011998</v>
      </c>
      <c r="I107" s="39">
        <v>0.12762390000000001</v>
      </c>
      <c r="J107" s="39">
        <v>1.7016519999999999</v>
      </c>
      <c r="K107" s="39">
        <v>8.0828469999999992</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42541.3</v>
      </c>
      <c r="AL107" s="45" t="s">
        <v>416</v>
      </c>
    </row>
    <row r="108" spans="1:38" s="6" customFormat="1" ht="26.25" customHeight="1" thickBot="1">
      <c r="A108" s="37" t="s">
        <v>229</v>
      </c>
      <c r="B108" s="37" t="s">
        <v>245</v>
      </c>
      <c r="C108" s="37" t="s">
        <v>360</v>
      </c>
      <c r="D108" s="46"/>
      <c r="E108" s="39">
        <v>0.993225213</v>
      </c>
      <c r="F108" s="39">
        <v>3.4581499999999998</v>
      </c>
      <c r="G108" s="39" t="s">
        <v>399</v>
      </c>
      <c r="H108" s="39">
        <v>4.7809095099999999</v>
      </c>
      <c r="I108" s="39">
        <v>7.3572237999999998E-2</v>
      </c>
      <c r="J108" s="39">
        <v>0.73572238000000001</v>
      </c>
      <c r="K108" s="39">
        <v>1.47144476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36786.118999999992</v>
      </c>
      <c r="AL108" s="45" t="s">
        <v>416</v>
      </c>
    </row>
    <row r="109" spans="1:38" s="6" customFormat="1" ht="26.25" customHeight="1" thickBot="1">
      <c r="A109" s="37" t="s">
        <v>229</v>
      </c>
      <c r="B109" s="37" t="s">
        <v>246</v>
      </c>
      <c r="C109" s="37" t="s">
        <v>361</v>
      </c>
      <c r="D109" s="46"/>
      <c r="E109" s="39">
        <v>1.834137E-3</v>
      </c>
      <c r="F109" s="39">
        <v>3.3218259E-2</v>
      </c>
      <c r="G109" s="39" t="s">
        <v>399</v>
      </c>
      <c r="H109" s="39">
        <v>4.7612880000000003E-2</v>
      </c>
      <c r="I109" s="39">
        <v>1.3586200000000001E-3</v>
      </c>
      <c r="J109" s="39">
        <v>7.4724099999999996E-3</v>
      </c>
      <c r="K109" s="39">
        <v>7.4724099999999996E-3</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67.930999999999997</v>
      </c>
      <c r="AL109" s="45" t="s">
        <v>416</v>
      </c>
    </row>
    <row r="110" spans="1:38" s="6" customFormat="1" ht="26.25" customHeight="1" thickBot="1">
      <c r="A110" s="37" t="s">
        <v>229</v>
      </c>
      <c r="B110" s="37" t="s">
        <v>247</v>
      </c>
      <c r="C110" s="37" t="s">
        <v>362</v>
      </c>
      <c r="D110" s="46"/>
      <c r="E110" s="39">
        <v>9.8782199999999996E-4</v>
      </c>
      <c r="F110" s="39">
        <v>2.1956588999999999E-2</v>
      </c>
      <c r="G110" s="39" t="s">
        <v>399</v>
      </c>
      <c r="H110" s="39">
        <v>1.696545E-2</v>
      </c>
      <c r="I110" s="39">
        <v>8.9802000000000002E-4</v>
      </c>
      <c r="J110" s="39">
        <v>6.28614E-3</v>
      </c>
      <c r="K110" s="39">
        <v>6.28614E-3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44.901000000000003</v>
      </c>
      <c r="AL110" s="45" t="s">
        <v>416</v>
      </c>
    </row>
    <row r="111" spans="1:38" s="6" customFormat="1" ht="26.25" customHeight="1" thickBot="1">
      <c r="A111" s="37" t="s">
        <v>229</v>
      </c>
      <c r="B111" s="37" t="s">
        <v>248</v>
      </c>
      <c r="C111" s="37" t="s">
        <v>356</v>
      </c>
      <c r="D111" s="46"/>
      <c r="E111" s="39">
        <v>2.9033999999999999E-4</v>
      </c>
      <c r="F111" s="39">
        <v>1.7130059999999999E-2</v>
      </c>
      <c r="G111" s="39" t="s">
        <v>399</v>
      </c>
      <c r="H111" s="39">
        <v>5.8068E-3</v>
      </c>
      <c r="I111" s="39">
        <v>1.16136E-3</v>
      </c>
      <c r="J111" s="39">
        <v>2.3227199999999999E-3</v>
      </c>
      <c r="K111" s="39">
        <v>5.2261199999999999E-3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290.33999999999997</v>
      </c>
      <c r="AL111" s="45" t="s">
        <v>416</v>
      </c>
    </row>
    <row r="112" spans="1:38" s="6" customFormat="1" ht="26.25" customHeight="1" thickBot="1">
      <c r="A112" s="37" t="s">
        <v>249</v>
      </c>
      <c r="B112" s="37" t="s">
        <v>250</v>
      </c>
      <c r="C112" s="37" t="s">
        <v>251</v>
      </c>
      <c r="D112" s="38"/>
      <c r="E112" s="40">
        <v>13.778720000000002</v>
      </c>
      <c r="F112" s="39" t="s">
        <v>399</v>
      </c>
      <c r="G112" s="39" t="s">
        <v>399</v>
      </c>
      <c r="H112" s="40">
        <v>21.475040892430279</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344.46800000000002</v>
      </c>
      <c r="AL112" s="45" t="s">
        <v>417</v>
      </c>
    </row>
    <row r="113" spans="1:38" s="6" customFormat="1" ht="26.25" customHeight="1" thickBot="1">
      <c r="A113" s="37" t="s">
        <v>249</v>
      </c>
      <c r="B113" s="48" t="s">
        <v>252</v>
      </c>
      <c r="C113" s="48" t="s">
        <v>253</v>
      </c>
      <c r="D113" s="38"/>
      <c r="E113" s="39">
        <v>8.84978530260884</v>
      </c>
      <c r="F113" s="39">
        <v>16.356300000000001</v>
      </c>
      <c r="G113" s="39" t="s">
        <v>399</v>
      </c>
      <c r="H113" s="54">
        <v>44.98656433338224</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221244632.56522098</v>
      </c>
      <c r="AL113" s="45" t="s">
        <v>418</v>
      </c>
    </row>
    <row r="114" spans="1:38" s="6" customFormat="1" ht="26.25" customHeight="1" thickBot="1">
      <c r="A114" s="37" t="s">
        <v>249</v>
      </c>
      <c r="B114" s="48" t="s">
        <v>254</v>
      </c>
      <c r="C114" s="48" t="s">
        <v>365</v>
      </c>
      <c r="D114" s="38"/>
      <c r="E114" s="39">
        <v>1.7767166000000001E-2</v>
      </c>
      <c r="F114" s="39" t="s">
        <v>399</v>
      </c>
      <c r="G114" s="39" t="s">
        <v>399</v>
      </c>
      <c r="H114" s="39">
        <v>6.0408363999999999E-2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8883.5830000000005</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0.65010999999999997</v>
      </c>
      <c r="G116" s="39" t="s">
        <v>399</v>
      </c>
      <c r="H116" s="39">
        <v>19.463475462597298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0.46802526</v>
      </c>
      <c r="J119" s="39">
        <v>12.168656759999999</v>
      </c>
      <c r="K119" s="39">
        <v>12.168656759999999</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7800421</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4.806851</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7800421</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9.4061027869831015E-3</v>
      </c>
      <c r="F123" s="39">
        <v>1.8338098020676104E-2</v>
      </c>
      <c r="G123" s="39">
        <v>1.2942111100913822E-3</v>
      </c>
      <c r="H123" s="39">
        <v>1.1401912881799642E-2</v>
      </c>
      <c r="I123" s="39">
        <v>2.8133083495647013E-2</v>
      </c>
      <c r="J123" s="39">
        <v>2.923308288107716E-2</v>
      </c>
      <c r="K123" s="39">
        <v>2.9708162584485477E-2</v>
      </c>
      <c r="L123" s="39">
        <v>3.3730672360187492E-3</v>
      </c>
      <c r="M123" s="39">
        <v>0.23457373756086197</v>
      </c>
      <c r="N123" s="39">
        <v>1.5953620734799983E-4</v>
      </c>
      <c r="O123" s="39">
        <v>1.2669289406197792E-3</v>
      </c>
      <c r="P123" s="39">
        <v>2.892415874192276E-4</v>
      </c>
      <c r="Q123" s="39">
        <v>5.0183431133536658E-5</v>
      </c>
      <c r="R123" s="39">
        <v>4.6093194257048529E-4</v>
      </c>
      <c r="S123" s="39">
        <v>2.6671389742689372E-4</v>
      </c>
      <c r="T123" s="39">
        <v>1.841925959671626E-4</v>
      </c>
      <c r="U123" s="39">
        <v>1.2604485971212345E-4</v>
      </c>
      <c r="V123" s="39">
        <v>3.5526606278130195E-3</v>
      </c>
      <c r="W123" s="39" t="s">
        <v>399</v>
      </c>
      <c r="X123" s="39">
        <v>2.3982207685529649E-2</v>
      </c>
      <c r="Y123" s="39">
        <v>1.3353908373388911E-2</v>
      </c>
      <c r="Z123" s="39">
        <v>7.6899446033522828E-3</v>
      </c>
      <c r="AA123" s="39">
        <v>8.3479821998421744E-3</v>
      </c>
      <c r="AB123" s="39">
        <v>5.3374042862113016E-2</v>
      </c>
      <c r="AC123" s="39" t="s">
        <v>399</v>
      </c>
      <c r="AD123" s="39" t="s">
        <v>399</v>
      </c>
      <c r="AE123" s="26"/>
      <c r="AF123" s="40" t="s">
        <v>399</v>
      </c>
      <c r="AG123" s="40" t="s">
        <v>399</v>
      </c>
      <c r="AH123" s="40" t="s">
        <v>399</v>
      </c>
      <c r="AI123" s="40" t="s">
        <v>399</v>
      </c>
      <c r="AJ123" s="40" t="s">
        <v>399</v>
      </c>
      <c r="AK123" s="44">
        <v>829596.05122537131</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1.8560154090544001</v>
      </c>
      <c r="G125" s="39" t="s">
        <v>399</v>
      </c>
      <c r="H125" s="39" t="s">
        <v>401</v>
      </c>
      <c r="I125" s="39">
        <v>1.5557038199999999E-4</v>
      </c>
      <c r="J125" s="39">
        <v>1.032421626E-3</v>
      </c>
      <c r="K125" s="39">
        <v>2.1826996019999999E-3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529</v>
      </c>
      <c r="AL125" s="45" t="s">
        <v>420</v>
      </c>
    </row>
    <row r="126" spans="1:38" s="6" customFormat="1" ht="26.25" customHeight="1" thickBot="1">
      <c r="A126" s="37" t="s">
        <v>274</v>
      </c>
      <c r="B126" s="37" t="s">
        <v>277</v>
      </c>
      <c r="C126" s="37" t="s">
        <v>278</v>
      </c>
      <c r="D126" s="38"/>
      <c r="E126" s="39" t="s">
        <v>401</v>
      </c>
      <c r="F126" s="39" t="s">
        <v>401</v>
      </c>
      <c r="G126" s="39" t="s">
        <v>401</v>
      </c>
      <c r="H126" s="39">
        <v>7.2787199999999998E-3</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v>30.327999999999999</v>
      </c>
      <c r="AL126" s="45" t="s">
        <v>501</v>
      </c>
    </row>
    <row r="127" spans="1:38" s="6" customFormat="1" ht="26.25" customHeight="1" thickBot="1">
      <c r="A127" s="37" t="s">
        <v>274</v>
      </c>
      <c r="B127" s="37" t="s">
        <v>279</v>
      </c>
      <c r="C127" s="37" t="s">
        <v>280</v>
      </c>
      <c r="D127" s="38"/>
      <c r="E127" s="39" t="s">
        <v>401</v>
      </c>
      <c r="F127" s="39" t="s">
        <v>401</v>
      </c>
      <c r="G127" s="39" t="s">
        <v>401</v>
      </c>
      <c r="H127" s="39">
        <v>3.3430881191680007E-3</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26"/>
      <c r="AF127" s="40" t="s">
        <v>399</v>
      </c>
      <c r="AG127" s="40" t="s">
        <v>399</v>
      </c>
      <c r="AH127" s="40" t="s">
        <v>399</v>
      </c>
      <c r="AI127" s="40" t="s">
        <v>399</v>
      </c>
      <c r="AJ127" s="40" t="s">
        <v>399</v>
      </c>
      <c r="AK127" s="40">
        <v>0.10350118016</v>
      </c>
      <c r="AL127" s="45"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2.0331899999999998E-3</v>
      </c>
      <c r="F129" s="39">
        <v>1.7293799999999998E-2</v>
      </c>
      <c r="G129" s="39">
        <v>1.0983899999999999E-4</v>
      </c>
      <c r="H129" s="39" t="s">
        <v>401</v>
      </c>
      <c r="I129" s="39">
        <v>9.348000000000001E-6</v>
      </c>
      <c r="J129" s="39">
        <v>1.6359E-5</v>
      </c>
      <c r="K129" s="39">
        <v>2.3370000000000002E-5</v>
      </c>
      <c r="L129" s="39">
        <v>3.2718000000000005E-7</v>
      </c>
      <c r="M129" s="39">
        <v>1.6359E-4</v>
      </c>
      <c r="N129" s="39">
        <v>3.0380999999999997E-3</v>
      </c>
      <c r="O129" s="39">
        <v>2.3370000000000002E-4</v>
      </c>
      <c r="P129" s="39">
        <v>1.30872E-4</v>
      </c>
      <c r="Q129" s="39">
        <v>3.7392000000000004E-5</v>
      </c>
      <c r="R129" s="39" t="s">
        <v>401</v>
      </c>
      <c r="S129" s="39" t="s">
        <v>401</v>
      </c>
      <c r="T129" s="39">
        <v>3.2717999999999999E-4</v>
      </c>
      <c r="U129" s="39" t="s">
        <v>401</v>
      </c>
      <c r="V129" s="39" t="s">
        <v>401</v>
      </c>
      <c r="W129" s="39">
        <v>0.81794999999999995</v>
      </c>
      <c r="X129" s="39" t="s">
        <v>401</v>
      </c>
      <c r="Y129" s="39" t="s">
        <v>401</v>
      </c>
      <c r="Z129" s="39" t="s">
        <v>401</v>
      </c>
      <c r="AA129" s="39" t="s">
        <v>401</v>
      </c>
      <c r="AB129" s="39">
        <v>4.6740000000000003E-5</v>
      </c>
      <c r="AC129" s="39">
        <v>4.6740000000000002E-3</v>
      </c>
      <c r="AD129" s="39" t="s">
        <v>401</v>
      </c>
      <c r="AE129" s="26"/>
      <c r="AF129" s="40" t="s">
        <v>399</v>
      </c>
      <c r="AG129" s="40" t="s">
        <v>399</v>
      </c>
      <c r="AH129" s="40" t="s">
        <v>399</v>
      </c>
      <c r="AI129" s="40" t="s">
        <v>399</v>
      </c>
      <c r="AJ129" s="40" t="s">
        <v>399</v>
      </c>
      <c r="AK129" s="40">
        <v>2.3370000000000002</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1.06938E-2</v>
      </c>
      <c r="F131" s="39">
        <v>4.1587000000000004E-3</v>
      </c>
      <c r="G131" s="39">
        <v>5.2280800000000004E-4</v>
      </c>
      <c r="H131" s="39" t="s">
        <v>401</v>
      </c>
      <c r="I131" s="39" t="s">
        <v>401</v>
      </c>
      <c r="J131" s="39" t="s">
        <v>401</v>
      </c>
      <c r="K131" s="39">
        <v>1.3664300000000001E-3</v>
      </c>
      <c r="L131" s="39">
        <v>3.1427889999999997E-5</v>
      </c>
      <c r="M131" s="39">
        <v>8.9114999999999993E-3</v>
      </c>
      <c r="N131" s="39">
        <v>2.13876E-3</v>
      </c>
      <c r="O131" s="39">
        <v>7.12920000000001E-4</v>
      </c>
      <c r="P131" s="39">
        <v>9.6244200000000103E-3</v>
      </c>
      <c r="Q131" s="39">
        <v>5.9410000000000097E-6</v>
      </c>
      <c r="R131" s="39">
        <v>9.5056000000000101E-5</v>
      </c>
      <c r="S131" s="39">
        <v>1.461486E-2</v>
      </c>
      <c r="T131" s="39">
        <v>1.7822999999999999E-3</v>
      </c>
      <c r="U131" s="39" t="s">
        <v>401</v>
      </c>
      <c r="V131" s="39" t="s">
        <v>401</v>
      </c>
      <c r="W131" s="39">
        <v>16.634799999999998</v>
      </c>
      <c r="X131" s="39" t="s">
        <v>401</v>
      </c>
      <c r="Y131" s="39" t="s">
        <v>401</v>
      </c>
      <c r="Z131" s="39" t="s">
        <v>401</v>
      </c>
      <c r="AA131" s="39" t="s">
        <v>401</v>
      </c>
      <c r="AB131" s="39">
        <v>2.3764E-7</v>
      </c>
      <c r="AC131" s="39">
        <v>0.59409999999999996</v>
      </c>
      <c r="AD131" s="39">
        <v>0.11882</v>
      </c>
      <c r="AE131" s="26"/>
      <c r="AF131" s="40" t="s">
        <v>399</v>
      </c>
      <c r="AG131" s="40" t="s">
        <v>399</v>
      </c>
      <c r="AH131" s="40" t="s">
        <v>399</v>
      </c>
      <c r="AI131" s="40" t="s">
        <v>399</v>
      </c>
      <c r="AJ131" s="40" t="s">
        <v>399</v>
      </c>
      <c r="AK131" s="40">
        <v>5.9409999999999998</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7.7632500000000002E-4</v>
      </c>
      <c r="F133" s="39">
        <v>1.2233E-5</v>
      </c>
      <c r="G133" s="39">
        <v>1.06333E-4</v>
      </c>
      <c r="H133" s="39" t="s">
        <v>399</v>
      </c>
      <c r="I133" s="39">
        <v>3.26527E-5</v>
      </c>
      <c r="J133" s="39">
        <v>3.26527E-5</v>
      </c>
      <c r="K133" s="39">
        <v>3.628496E-5</v>
      </c>
      <c r="L133" s="39" t="s">
        <v>401</v>
      </c>
      <c r="M133" s="39">
        <v>1.3174000000000001E-4</v>
      </c>
      <c r="N133" s="39">
        <v>2.8258229999999999E-5</v>
      </c>
      <c r="O133" s="39">
        <v>4.7332300000000003E-6</v>
      </c>
      <c r="P133" s="39">
        <v>1.4020899999999999E-3</v>
      </c>
      <c r="Q133" s="39">
        <v>1.280701E-5</v>
      </c>
      <c r="R133" s="39">
        <v>1.275996E-5</v>
      </c>
      <c r="S133" s="39">
        <v>1.169663E-5</v>
      </c>
      <c r="T133" s="39">
        <v>1.6307530000000001E-5</v>
      </c>
      <c r="U133" s="39">
        <v>1.8612980000000001E-5</v>
      </c>
      <c r="V133" s="39">
        <v>1.5067292000000001E-4</v>
      </c>
      <c r="W133" s="39">
        <v>2.5406999999999999E-5</v>
      </c>
      <c r="X133" s="39">
        <v>1.24212E-8</v>
      </c>
      <c r="Y133" s="39">
        <v>6.7846099999999998E-9</v>
      </c>
      <c r="Z133" s="39">
        <v>6.0600399999999997E-9</v>
      </c>
      <c r="AA133" s="39">
        <v>6.5775900000000002E-9</v>
      </c>
      <c r="AB133" s="39">
        <v>3.1843439999999997E-8</v>
      </c>
      <c r="AC133" s="39">
        <v>1.4114999999999999E-4</v>
      </c>
      <c r="AD133" s="39">
        <v>3.8580999999999999E-4</v>
      </c>
      <c r="AE133" s="26"/>
      <c r="AF133" s="40" t="s">
        <v>399</v>
      </c>
      <c r="AG133" s="40" t="s">
        <v>399</v>
      </c>
      <c r="AH133" s="40" t="s">
        <v>399</v>
      </c>
      <c r="AI133" s="40" t="s">
        <v>399</v>
      </c>
      <c r="AJ133" s="40" t="s">
        <v>399</v>
      </c>
      <c r="AK133" s="40">
        <v>941</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0.43098388949999999</v>
      </c>
      <c r="F135" s="39">
        <v>0.16670131575</v>
      </c>
      <c r="G135" s="39">
        <v>1.4908247750000001E-2</v>
      </c>
      <c r="H135" s="39" t="s">
        <v>401</v>
      </c>
      <c r="I135" s="39">
        <v>0.56786870975000003</v>
      </c>
      <c r="J135" s="39">
        <v>0.61123815775000001</v>
      </c>
      <c r="K135" s="39">
        <v>0.628856996</v>
      </c>
      <c r="L135" s="39">
        <v>0.23850485809499999</v>
      </c>
      <c r="M135" s="39">
        <v>7.5666133807499998</v>
      </c>
      <c r="N135" s="39">
        <v>6.6409467250000007E-2</v>
      </c>
      <c r="O135" s="39">
        <v>1.35529525E-2</v>
      </c>
      <c r="P135" s="39" t="s">
        <v>401</v>
      </c>
      <c r="Q135" s="39">
        <v>5.5567105249999998E-2</v>
      </c>
      <c r="R135" s="39">
        <v>1.3552952499999999E-3</v>
      </c>
      <c r="S135" s="39">
        <v>2.7105905E-2</v>
      </c>
      <c r="T135" s="39" t="s">
        <v>401</v>
      </c>
      <c r="U135" s="39">
        <v>9.4870667500000002E-3</v>
      </c>
      <c r="V135" s="39">
        <v>2.3758325732499999</v>
      </c>
      <c r="W135" s="39">
        <v>1.35529525</v>
      </c>
      <c r="X135" s="39">
        <v>1.4908247749999999E-3</v>
      </c>
      <c r="Y135" s="39">
        <v>2.8461200250000001E-3</v>
      </c>
      <c r="Z135" s="39">
        <v>3.9303562249999998E-3</v>
      </c>
      <c r="AA135" s="39" t="s">
        <v>401</v>
      </c>
      <c r="AB135" s="39">
        <v>8.2673010249999998E-3</v>
      </c>
      <c r="AC135" s="39" t="s">
        <v>401</v>
      </c>
      <c r="AD135" s="39" t="s">
        <v>399</v>
      </c>
      <c r="AE135" s="26"/>
      <c r="AF135" s="40" t="s">
        <v>399</v>
      </c>
      <c r="AG135" s="40" t="s">
        <v>399</v>
      </c>
      <c r="AH135" s="40" t="s">
        <v>399</v>
      </c>
      <c r="AI135" s="40" t="s">
        <v>399</v>
      </c>
      <c r="AJ135" s="40" t="s">
        <v>399</v>
      </c>
      <c r="AK135" s="40">
        <v>135.52952500000001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2.9664195000000001E-2</v>
      </c>
      <c r="G138" s="39" t="s">
        <v>399</v>
      </c>
      <c r="H138" s="39">
        <v>10.687459200000001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570</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0.49198444499999999</v>
      </c>
      <c r="J139" s="39">
        <v>0.49198444499999999</v>
      </c>
      <c r="K139" s="39">
        <v>0.49198444499999999</v>
      </c>
      <c r="L139" s="39" t="s">
        <v>401</v>
      </c>
      <c r="M139" s="39" t="s">
        <v>401</v>
      </c>
      <c r="N139" s="39">
        <v>1.4333124999999999E-3</v>
      </c>
      <c r="O139" s="39">
        <v>2.890765E-3</v>
      </c>
      <c r="P139" s="39">
        <v>2.890765E-3</v>
      </c>
      <c r="Q139" s="39">
        <v>4.5823755000000002E-3</v>
      </c>
      <c r="R139" s="39">
        <v>4.3753749999999999E-3</v>
      </c>
      <c r="S139" s="39">
        <v>1.0173199500000001E-2</v>
      </c>
      <c r="T139" s="39" t="s">
        <v>401</v>
      </c>
      <c r="U139" s="39" t="s">
        <v>401</v>
      </c>
      <c r="V139" s="39" t="s">
        <v>401</v>
      </c>
      <c r="W139" s="39">
        <v>4.9578139999999999</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430</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1" t="s">
        <v>389</v>
      </c>
    </row>
    <row r="141" spans="1:38" s="141" customFormat="1" ht="37.5" customHeight="1" thickBot="1">
      <c r="A141" s="202"/>
      <c r="B141" s="203" t="s">
        <v>309</v>
      </c>
      <c r="C141" s="204" t="s">
        <v>498</v>
      </c>
      <c r="D141" s="202" t="s">
        <v>130</v>
      </c>
      <c r="E141" s="57">
        <f>SUM(E14:E140)</f>
        <v>230.6609074607141</v>
      </c>
      <c r="F141" s="57">
        <f t="shared" ref="F141:AD141" si="0">SUM(F14:F140)</f>
        <v>259.92350626459006</v>
      </c>
      <c r="G141" s="57">
        <f t="shared" si="0"/>
        <v>207.99069960825344</v>
      </c>
      <c r="H141" s="57">
        <f t="shared" si="0"/>
        <v>169.69141357467831</v>
      </c>
      <c r="I141" s="57">
        <f t="shared" si="0"/>
        <v>113.56617622244806</v>
      </c>
      <c r="J141" s="57">
        <f t="shared" si="0"/>
        <v>150.53158219429162</v>
      </c>
      <c r="K141" s="57">
        <f t="shared" si="0"/>
        <v>257.54427776930675</v>
      </c>
      <c r="L141" s="57">
        <f t="shared" si="0"/>
        <v>13.362903015764596</v>
      </c>
      <c r="M141" s="57">
        <f t="shared" si="0"/>
        <v>948.66296874208683</v>
      </c>
      <c r="N141" s="57">
        <f t="shared" si="0"/>
        <v>41.893035710825821</v>
      </c>
      <c r="O141" s="57">
        <f t="shared" si="0"/>
        <v>3.1828438958197003</v>
      </c>
      <c r="P141" s="57">
        <f t="shared" si="0"/>
        <v>1.7990221168960243</v>
      </c>
      <c r="Q141" s="57">
        <f t="shared" si="0"/>
        <v>4.4738883352394838</v>
      </c>
      <c r="R141" s="57">
        <f t="shared" si="0"/>
        <v>13.19775073051424</v>
      </c>
      <c r="S141" s="57">
        <f t="shared" si="0"/>
        <v>58.836335476797885</v>
      </c>
      <c r="T141" s="57">
        <f t="shared" si="0"/>
        <v>13.016501325586235</v>
      </c>
      <c r="U141" s="57">
        <f t="shared" si="0"/>
        <v>10.137595869841974</v>
      </c>
      <c r="V141" s="57">
        <f t="shared" si="0"/>
        <v>117.94813110134889</v>
      </c>
      <c r="W141" s="57">
        <f t="shared" si="0"/>
        <v>166.09877161476982</v>
      </c>
      <c r="X141" s="57">
        <f t="shared" si="0"/>
        <v>17.239797651334868</v>
      </c>
      <c r="Y141" s="57">
        <f t="shared" si="0"/>
        <v>16.490565827112231</v>
      </c>
      <c r="Z141" s="57">
        <f t="shared" si="0"/>
        <v>6.3163635774191462</v>
      </c>
      <c r="AA141" s="57">
        <f t="shared" si="0"/>
        <v>9.7707971062755892</v>
      </c>
      <c r="AB141" s="57">
        <f t="shared" si="0"/>
        <v>55.320721139781838</v>
      </c>
      <c r="AC141" s="57">
        <f t="shared" si="0"/>
        <v>2.8667618000857149</v>
      </c>
      <c r="AD141" s="57">
        <f t="shared" si="0"/>
        <v>17.444536466819716</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230.6609074607141</v>
      </c>
      <c r="F152" s="81">
        <f t="shared" ref="F152:AD152" si="1">F141 + F151 + IF(AND(OR($B$4="AT",$B$4="BE",$B$4="CH",$B$4="GB",$B$4="IE",$B$4="LT",$B$4="LU",$B$4="NL"),SUM(F143:F149)&gt;0),SUM(F143:F149)-SUM(F27:F33),0)</f>
        <v>259.92350626459006</v>
      </c>
      <c r="G152" s="81">
        <f t="shared" si="1"/>
        <v>207.99069960825344</v>
      </c>
      <c r="H152" s="81">
        <f t="shared" si="1"/>
        <v>169.69141357467831</v>
      </c>
      <c r="I152" s="81">
        <f t="shared" si="1"/>
        <v>113.56617622244806</v>
      </c>
      <c r="J152" s="81">
        <f t="shared" si="1"/>
        <v>150.53158219429162</v>
      </c>
      <c r="K152" s="81">
        <f t="shared" si="1"/>
        <v>257.54427776930675</v>
      </c>
      <c r="L152" s="81">
        <f t="shared" si="1"/>
        <v>13.362903015764596</v>
      </c>
      <c r="M152" s="81">
        <f t="shared" si="1"/>
        <v>948.66296874208683</v>
      </c>
      <c r="N152" s="81">
        <f t="shared" si="1"/>
        <v>41.893035710825821</v>
      </c>
      <c r="O152" s="81">
        <f t="shared" si="1"/>
        <v>3.1828438958197003</v>
      </c>
      <c r="P152" s="81">
        <f t="shared" si="1"/>
        <v>1.7990221168960243</v>
      </c>
      <c r="Q152" s="81">
        <f t="shared" si="1"/>
        <v>4.4738883352394838</v>
      </c>
      <c r="R152" s="81">
        <f t="shared" si="1"/>
        <v>13.19775073051424</v>
      </c>
      <c r="S152" s="81">
        <f t="shared" si="1"/>
        <v>58.836335476797885</v>
      </c>
      <c r="T152" s="81">
        <f t="shared" si="1"/>
        <v>13.016501325586235</v>
      </c>
      <c r="U152" s="81">
        <f t="shared" si="1"/>
        <v>10.137595869841974</v>
      </c>
      <c r="V152" s="81">
        <f t="shared" si="1"/>
        <v>117.94813110134889</v>
      </c>
      <c r="W152" s="81">
        <f t="shared" si="1"/>
        <v>166.09877161476982</v>
      </c>
      <c r="X152" s="81">
        <f t="shared" si="1"/>
        <v>17.239797651334868</v>
      </c>
      <c r="Y152" s="81">
        <f t="shared" si="1"/>
        <v>16.490565827112231</v>
      </c>
      <c r="Z152" s="81">
        <f t="shared" si="1"/>
        <v>6.3163635774191462</v>
      </c>
      <c r="AA152" s="81">
        <f t="shared" si="1"/>
        <v>9.7707971062755892</v>
      </c>
      <c r="AB152" s="81">
        <f t="shared" si="1"/>
        <v>55.320721139781838</v>
      </c>
      <c r="AC152" s="81">
        <f t="shared" si="1"/>
        <v>2.8667618000857149</v>
      </c>
      <c r="AD152" s="81">
        <f t="shared" si="1"/>
        <v>17.444536466819716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230.6609074607141</v>
      </c>
      <c r="F154" s="81">
        <f>F141 + F153 - IF(OR($B$6=2005,$B$6&gt;=2020),SUM(F99:F122),0) + IF(AND(OR($B$4="AT",$B$4="BE",$B$4="CH",$B$4="GB",$B$4="IE",$B$4="LT",$B$4="LU",$B$4="NL"),SUM(F143:F149)&gt;0),SUM(F143:F149)-SUM(F27:F33),0)</f>
        <v>259.92350626459006</v>
      </c>
      <c r="G154" s="81">
        <f>G141 + G153 + IF(AND(OR($B$4="AT",$B$4="BE",$B$4="CH",$B$4="GB",$B$4="IE",$B$4="LT",$B$4="LU",$B$4="NL"),SUM(G143:G149)&gt;0),SUM(G143:G149)-SUM(G27:G33),0)</f>
        <v>207.99069960825344</v>
      </c>
      <c r="H154" s="81">
        <f t="shared" ref="H154:AD154" si="2">H141 + H153 + IF(AND(OR($B$4="AT",$B$4="BE",$B$4="CH",$B$4="GB",$B$4="IE",$B$4="LT",$B$4="LU",$B$4="NL"),SUM(H143:H149)&gt;0),SUM(H143:H149)-SUM(H27:H33),0)</f>
        <v>169.69141357467831</v>
      </c>
      <c r="I154" s="81">
        <f t="shared" si="2"/>
        <v>113.56617622244806</v>
      </c>
      <c r="J154" s="81">
        <f t="shared" si="2"/>
        <v>150.53158219429162</v>
      </c>
      <c r="K154" s="81">
        <f t="shared" si="2"/>
        <v>257.54427776930675</v>
      </c>
      <c r="L154" s="81">
        <f t="shared" si="2"/>
        <v>13.362903015764596</v>
      </c>
      <c r="M154" s="81">
        <f t="shared" si="2"/>
        <v>948.66296874208683</v>
      </c>
      <c r="N154" s="81">
        <f t="shared" si="2"/>
        <v>41.893035710825821</v>
      </c>
      <c r="O154" s="81">
        <f t="shared" si="2"/>
        <v>3.1828438958197003</v>
      </c>
      <c r="P154" s="81">
        <f t="shared" si="2"/>
        <v>1.7990221168960243</v>
      </c>
      <c r="Q154" s="81">
        <f t="shared" si="2"/>
        <v>4.4738883352394838</v>
      </c>
      <c r="R154" s="81">
        <f t="shared" si="2"/>
        <v>13.19775073051424</v>
      </c>
      <c r="S154" s="81">
        <f t="shared" si="2"/>
        <v>58.836335476797885</v>
      </c>
      <c r="T154" s="81">
        <f t="shared" si="2"/>
        <v>13.016501325586235</v>
      </c>
      <c r="U154" s="81">
        <f t="shared" si="2"/>
        <v>10.137595869841974</v>
      </c>
      <c r="V154" s="81">
        <f t="shared" si="2"/>
        <v>117.94813110134889</v>
      </c>
      <c r="W154" s="81">
        <f t="shared" si="2"/>
        <v>166.09877161476982</v>
      </c>
      <c r="X154" s="81">
        <f t="shared" si="2"/>
        <v>17.239797651334868</v>
      </c>
      <c r="Y154" s="81">
        <f t="shared" si="2"/>
        <v>16.490565827112231</v>
      </c>
      <c r="Z154" s="81">
        <f t="shared" si="2"/>
        <v>6.3163635774191462</v>
      </c>
      <c r="AA154" s="81">
        <f t="shared" si="2"/>
        <v>9.7707971062755892</v>
      </c>
      <c r="AB154" s="81">
        <f t="shared" si="2"/>
        <v>55.320721139781838</v>
      </c>
      <c r="AC154" s="81">
        <f t="shared" si="2"/>
        <v>2.8667618000857149</v>
      </c>
      <c r="AD154" s="81">
        <f t="shared" si="2"/>
        <v>17.444536466819716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2.7107956500000001</v>
      </c>
      <c r="F157" s="213">
        <v>6.8929030000000002E-2</v>
      </c>
      <c r="G157" s="213">
        <v>0.17449290000000001</v>
      </c>
      <c r="H157" s="213" t="s">
        <v>401</v>
      </c>
      <c r="I157" s="213">
        <v>4.0829549999999999E-2</v>
      </c>
      <c r="J157" s="213">
        <v>4.0829549999999999E-2</v>
      </c>
      <c r="K157" s="213" t="s">
        <v>401</v>
      </c>
      <c r="L157" s="213" t="s">
        <v>401</v>
      </c>
      <c r="M157" s="213">
        <v>0.61211349999999998</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88">
        <v>9160.8772965233293</v>
      </c>
      <c r="AG157" s="88" t="s">
        <v>399</v>
      </c>
      <c r="AH157" s="88" t="s">
        <v>399</v>
      </c>
      <c r="AI157" s="88" t="s">
        <v>399</v>
      </c>
      <c r="AJ157" s="88" t="s">
        <v>399</v>
      </c>
      <c r="AK157" s="88" t="s">
        <v>399</v>
      </c>
      <c r="AL157" s="226" t="s">
        <v>40</v>
      </c>
    </row>
    <row r="158" spans="1:38" ht="26.25" customHeight="1" thickBot="1">
      <c r="A158" s="85" t="s">
        <v>313</v>
      </c>
      <c r="B158" s="85" t="s">
        <v>316</v>
      </c>
      <c r="C158" s="85" t="s">
        <v>317</v>
      </c>
      <c r="D158" s="86"/>
      <c r="E158" s="213">
        <v>0.13797039999999999</v>
      </c>
      <c r="F158" s="213">
        <v>4.3951900000000002E-3</v>
      </c>
      <c r="G158" s="213">
        <v>8.2389400000000002E-3</v>
      </c>
      <c r="H158" s="213" t="s">
        <v>401</v>
      </c>
      <c r="I158" s="213">
        <v>5.9161000000000001E-4</v>
      </c>
      <c r="J158" s="213">
        <v>5.9161000000000001E-4</v>
      </c>
      <c r="K158" s="213" t="s">
        <v>401</v>
      </c>
      <c r="L158" s="213" t="s">
        <v>401</v>
      </c>
      <c r="M158" s="213">
        <v>0.10927964</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88">
        <v>432.54416302554301</v>
      </c>
      <c r="AG158" s="88" t="s">
        <v>399</v>
      </c>
      <c r="AH158" s="88" t="s">
        <v>399</v>
      </c>
      <c r="AI158" s="88" t="s">
        <v>399</v>
      </c>
      <c r="AJ158" s="88" t="s">
        <v>399</v>
      </c>
      <c r="AK158" s="88" t="s">
        <v>399</v>
      </c>
      <c r="AL158" s="226" t="s">
        <v>40</v>
      </c>
    </row>
    <row r="159" spans="1:38" ht="26.25" customHeight="1" thickBot="1">
      <c r="A159" s="85" t="s">
        <v>318</v>
      </c>
      <c r="B159" s="85" t="s">
        <v>319</v>
      </c>
      <c r="C159" s="85" t="s">
        <v>388</v>
      </c>
      <c r="D159" s="86"/>
      <c r="E159" s="213">
        <v>1.5065303571428574</v>
      </c>
      <c r="F159" s="213">
        <v>3.6515625000000003E-2</v>
      </c>
      <c r="G159" s="213">
        <v>4.1732142857142863E-2</v>
      </c>
      <c r="H159" s="213" t="s">
        <v>401</v>
      </c>
      <c r="I159" s="213">
        <v>2.0763827678571434E-2</v>
      </c>
      <c r="J159" s="213">
        <v>2.2326696428571432E-2</v>
      </c>
      <c r="K159" s="213">
        <v>2.2326696428571432E-2</v>
      </c>
      <c r="L159" s="213">
        <v>1.0078312500000001E-3</v>
      </c>
      <c r="M159" s="213">
        <v>8.01257142857143E-2</v>
      </c>
      <c r="N159" s="213">
        <v>2.7125892857142861E-3</v>
      </c>
      <c r="O159" s="213">
        <v>2.0866071428571431E-4</v>
      </c>
      <c r="P159" s="213">
        <v>6.2598214285714297E-4</v>
      </c>
      <c r="Q159" s="213">
        <v>8.3464285714285726E-4</v>
      </c>
      <c r="R159" s="213">
        <v>1.0433035714285715E-3</v>
      </c>
      <c r="S159" s="213">
        <v>1.8362142857142862E-2</v>
      </c>
      <c r="T159" s="213">
        <v>2.0866071428571428E-2</v>
      </c>
      <c r="U159" s="213">
        <v>2.0866071428571431E-3</v>
      </c>
      <c r="V159" s="213">
        <v>2.5039285714285719E-2</v>
      </c>
      <c r="W159" s="213">
        <v>2.7125892857142861E-3</v>
      </c>
      <c r="X159" s="213">
        <v>4.1732142857142863E-5</v>
      </c>
      <c r="Y159" s="213">
        <v>2.0866071428571431E-4</v>
      </c>
      <c r="Z159" s="213">
        <v>2.0866071428571431E-4</v>
      </c>
      <c r="AA159" s="213">
        <v>2.0866071428571431E-5</v>
      </c>
      <c r="AB159" s="213">
        <v>4.7991964285714294E-4</v>
      </c>
      <c r="AC159" s="213">
        <v>1.6692857142857145E-3</v>
      </c>
      <c r="AD159" s="213">
        <v>7.9291071428571442E-4</v>
      </c>
      <c r="AE159" s="175"/>
      <c r="AF159" s="88">
        <v>886.80803571428589</v>
      </c>
      <c r="AG159" s="88" t="s">
        <v>399</v>
      </c>
      <c r="AH159" s="88" t="s">
        <v>399</v>
      </c>
      <c r="AI159" s="88" t="s">
        <v>399</v>
      </c>
      <c r="AJ159" s="88" t="s">
        <v>399</v>
      </c>
      <c r="AK159" s="88" t="s">
        <v>399</v>
      </c>
      <c r="AL159" s="226"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7" width="8.5703125" style="21" customWidth="1"/>
    <col min="8" max="8" width="10" style="21" customWidth="1"/>
    <col min="9" max="9" width="8.7109375" style="21" bestFit="1" customWidth="1"/>
    <col min="10" max="10" width="8.42578125" style="21" bestFit="1" customWidth="1"/>
    <col min="11" max="11" width="9.42578125" style="21" bestFit="1" customWidth="1"/>
    <col min="12" max="12" width="7.7109375" style="21" bestFit="1" customWidth="1"/>
    <col min="13" max="24" width="8.5703125" style="21" customWidth="1"/>
    <col min="25" max="25" width="8.85546875" style="21" customWidth="1"/>
    <col min="26" max="30" width="8.5703125" style="21" customWidth="1"/>
    <col min="31" max="31" width="2.140625" style="21" customWidth="1"/>
    <col min="32" max="32" width="9.42578125" style="196" customWidth="1"/>
    <col min="33" max="36" width="8.5703125" style="196" customWidth="1"/>
    <col min="37" max="37" width="10.7109375" style="196"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96"/>
      <c r="AG1" s="196"/>
      <c r="AH1" s="196"/>
      <c r="AI1" s="196"/>
      <c r="AJ1" s="196"/>
      <c r="AK1" s="196"/>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96"/>
      <c r="AG2" s="196"/>
      <c r="AH2" s="196"/>
      <c r="AI2" s="196"/>
      <c r="AJ2" s="196"/>
      <c r="AK2" s="196"/>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96"/>
      <c r="AG3" s="196"/>
      <c r="AH3" s="196"/>
      <c r="AI3" s="196"/>
      <c r="AJ3" s="196"/>
      <c r="AK3" s="196"/>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96"/>
      <c r="AG4" s="196"/>
      <c r="AH4" s="196"/>
      <c r="AI4" s="196"/>
      <c r="AJ4" s="196"/>
      <c r="AK4" s="196"/>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96"/>
      <c r="AG5" s="196"/>
      <c r="AH5" s="196"/>
      <c r="AI5" s="196"/>
      <c r="AJ5" s="196"/>
      <c r="AK5" s="196"/>
      <c r="AL5" s="4"/>
    </row>
    <row r="6" spans="1:38" s="6" customFormat="1">
      <c r="A6" s="10" t="s">
        <v>4</v>
      </c>
      <c r="B6" s="14">
        <v>2014</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96"/>
      <c r="AG6" s="196"/>
      <c r="AH6" s="196"/>
      <c r="AI6" s="196"/>
      <c r="AJ6" s="196"/>
      <c r="AK6" s="196"/>
      <c r="AL6" s="4"/>
    </row>
    <row r="7" spans="1:38" s="6" customFormat="1">
      <c r="A7" s="10" t="s">
        <v>6</v>
      </c>
      <c r="B7" s="11" t="s">
        <v>617</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96"/>
      <c r="AG7" s="197"/>
      <c r="AH7" s="197"/>
      <c r="AI7" s="197"/>
      <c r="AJ7" s="197"/>
      <c r="AK7" s="197"/>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8"/>
      <c r="AG8" s="197"/>
      <c r="AH8" s="197"/>
      <c r="AI8" s="197"/>
      <c r="AJ8" s="197"/>
      <c r="AK8" s="197"/>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8"/>
      <c r="AG9" s="197"/>
      <c r="AH9" s="197"/>
      <c r="AI9" s="197"/>
      <c r="AJ9" s="197"/>
      <c r="AK9" s="197"/>
      <c r="AL9" s="5"/>
    </row>
    <row r="10" spans="1:38" s="27" customFormat="1" ht="37.5" customHeight="1" thickBot="1">
      <c r="A10" s="351" t="str">
        <f>B4&amp;": "&amp;B5&amp;": "&amp;B6</f>
        <v>RO: 15.03.2024: 2014</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99" t="s">
        <v>25</v>
      </c>
      <c r="AG12" s="199" t="s">
        <v>26</v>
      </c>
      <c r="AH12" s="199" t="s">
        <v>27</v>
      </c>
      <c r="AI12" s="199" t="s">
        <v>28</v>
      </c>
      <c r="AJ12" s="199" t="s">
        <v>29</v>
      </c>
      <c r="AK12" s="19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200" t="s">
        <v>40</v>
      </c>
      <c r="AG13" s="200" t="s">
        <v>40</v>
      </c>
      <c r="AH13" s="200" t="s">
        <v>40</v>
      </c>
      <c r="AI13" s="200" t="s">
        <v>40</v>
      </c>
      <c r="AJ13" s="200" t="s">
        <v>40</v>
      </c>
      <c r="AK13" s="200"/>
      <c r="AL13" s="36"/>
    </row>
    <row r="14" spans="1:38" s="6" customFormat="1" ht="26.25" customHeight="1" thickBot="1">
      <c r="A14" s="37" t="s">
        <v>41</v>
      </c>
      <c r="B14" s="37" t="s">
        <v>42</v>
      </c>
      <c r="C14" s="37" t="s">
        <v>43</v>
      </c>
      <c r="D14" s="38"/>
      <c r="E14" s="39">
        <v>44.294566484999997</v>
      </c>
      <c r="F14" s="39">
        <v>0.64879070999999999</v>
      </c>
      <c r="G14" s="39">
        <v>138.34886493800002</v>
      </c>
      <c r="H14" s="39" t="s">
        <v>401</v>
      </c>
      <c r="I14" s="39">
        <v>3.4849750345695973</v>
      </c>
      <c r="J14" s="39">
        <v>6.6011459824487755</v>
      </c>
      <c r="K14" s="39">
        <v>9.1667327200000006</v>
      </c>
      <c r="L14" s="39">
        <v>7.2055176705814183E-2</v>
      </c>
      <c r="M14" s="39">
        <v>6.9015188999999992</v>
      </c>
      <c r="N14" s="39">
        <v>3.2784190089999998</v>
      </c>
      <c r="O14" s="39">
        <v>0.39273600149999999</v>
      </c>
      <c r="P14" s="39">
        <v>0.62086642099999989</v>
      </c>
      <c r="Q14" s="39">
        <v>3.0542865600000004</v>
      </c>
      <c r="R14" s="39">
        <v>1.95952360216</v>
      </c>
      <c r="S14" s="39">
        <v>0.41459545221600003</v>
      </c>
      <c r="T14" s="39">
        <v>4.0604988830000002</v>
      </c>
      <c r="U14" s="39">
        <v>9.262600839200001</v>
      </c>
      <c r="V14" s="39">
        <v>3.9261966489999995</v>
      </c>
      <c r="W14" s="39">
        <v>2.5260505000000002</v>
      </c>
      <c r="X14" s="39">
        <v>9.2782061599999983E-3</v>
      </c>
      <c r="Y14" s="39">
        <v>8.0643639399999995E-3</v>
      </c>
      <c r="Z14" s="39">
        <v>6.202659440000001E-3</v>
      </c>
      <c r="AA14" s="39">
        <v>8.7516256000000001E-4</v>
      </c>
      <c r="AB14" s="39">
        <v>2.4420392099999997E-2</v>
      </c>
      <c r="AC14" s="39">
        <v>1.4150898000000001</v>
      </c>
      <c r="AD14" s="39">
        <v>2.8645805199999999E-2</v>
      </c>
      <c r="AE14" s="26"/>
      <c r="AF14" s="44">
        <v>7671</v>
      </c>
      <c r="AG14" s="44">
        <v>205244</v>
      </c>
      <c r="AH14" s="44">
        <v>109766</v>
      </c>
      <c r="AI14" s="44">
        <v>7991</v>
      </c>
      <c r="AJ14" s="44" t="s">
        <v>399</v>
      </c>
      <c r="AK14" s="44" t="s">
        <v>399</v>
      </c>
      <c r="AL14" s="45" t="s">
        <v>40</v>
      </c>
    </row>
    <row r="15" spans="1:38" s="6" customFormat="1" ht="26.25" customHeight="1" thickBot="1">
      <c r="A15" s="37" t="s">
        <v>44</v>
      </c>
      <c r="B15" s="37" t="s">
        <v>45</v>
      </c>
      <c r="C15" s="37" t="s">
        <v>46</v>
      </c>
      <c r="D15" s="38"/>
      <c r="E15" s="39">
        <v>2.7044929999999994</v>
      </c>
      <c r="F15" s="39">
        <v>7.8006519999999996E-2</v>
      </c>
      <c r="G15" s="39">
        <v>0.27907975299999999</v>
      </c>
      <c r="H15" s="39" t="s">
        <v>401</v>
      </c>
      <c r="I15" s="39">
        <v>3.7089669999999998E-2</v>
      </c>
      <c r="J15" s="39">
        <v>4.0360970000000003E-2</v>
      </c>
      <c r="K15" s="39">
        <v>4.5974370000000001E-2</v>
      </c>
      <c r="L15" s="39">
        <v>1.25663985E-3</v>
      </c>
      <c r="M15" s="39">
        <v>1.1594466999999999</v>
      </c>
      <c r="N15" s="39">
        <v>2.5797895E-3</v>
      </c>
      <c r="O15" s="39">
        <v>6.6729824999999996E-4</v>
      </c>
      <c r="P15" s="39">
        <v>3.1408469999999996E-3</v>
      </c>
      <c r="Q15" s="39">
        <v>5.7375399999999993E-3</v>
      </c>
      <c r="R15" s="39">
        <v>1.4353398799999998E-3</v>
      </c>
      <c r="S15" s="39">
        <v>2.9490129879999995E-3</v>
      </c>
      <c r="T15" s="39">
        <v>0.13952845162999997</v>
      </c>
      <c r="U15" s="39">
        <v>1.4597655999999998E-3</v>
      </c>
      <c r="V15" s="39">
        <v>4.8432869499999996E-2</v>
      </c>
      <c r="W15" s="39">
        <v>1.6223999999999999E-2</v>
      </c>
      <c r="X15" s="39">
        <v>1.8767280000000001E-5</v>
      </c>
      <c r="Y15" s="39">
        <v>2.7338419999999997E-5</v>
      </c>
      <c r="Z15" s="39">
        <v>2.7283419999999998E-5</v>
      </c>
      <c r="AA15" s="39">
        <v>2.8650960000000001E-5</v>
      </c>
      <c r="AB15" s="39">
        <v>1.0204008E-4</v>
      </c>
      <c r="AC15" s="39">
        <v>1.0000000000000001E-5</v>
      </c>
      <c r="AD15" s="39">
        <v>7.0000000000000007E-6</v>
      </c>
      <c r="AE15" s="26"/>
      <c r="AF15" s="44">
        <v>547</v>
      </c>
      <c r="AG15" s="44" t="s">
        <v>399</v>
      </c>
      <c r="AH15" s="44">
        <v>29513</v>
      </c>
      <c r="AI15" s="44">
        <v>2</v>
      </c>
      <c r="AJ15" s="44" t="s">
        <v>399</v>
      </c>
      <c r="AK15" s="44" t="s">
        <v>399</v>
      </c>
      <c r="AL15" s="45" t="s">
        <v>40</v>
      </c>
    </row>
    <row r="16" spans="1:38" s="6" customFormat="1" ht="26.25" customHeight="1" thickBot="1">
      <c r="A16" s="37" t="s">
        <v>44</v>
      </c>
      <c r="B16" s="37" t="s">
        <v>47</v>
      </c>
      <c r="C16" s="37" t="s">
        <v>48</v>
      </c>
      <c r="D16" s="38"/>
      <c r="E16" s="39">
        <v>3.9367019999999999</v>
      </c>
      <c r="F16" s="39">
        <v>0.59587719999999988</v>
      </c>
      <c r="G16" s="39">
        <v>0.80633361999999986</v>
      </c>
      <c r="H16" s="39">
        <v>3.6999999999999998E-5</v>
      </c>
      <c r="I16" s="39">
        <v>0.16619908</v>
      </c>
      <c r="J16" s="39">
        <v>0.19137808000000001</v>
      </c>
      <c r="K16" s="39">
        <v>0.19144807999999999</v>
      </c>
      <c r="L16" s="39">
        <v>8.4983769999999986E-2</v>
      </c>
      <c r="M16" s="39">
        <v>1.325888</v>
      </c>
      <c r="N16" s="39">
        <v>6.8357446000000016E-2</v>
      </c>
      <c r="O16" s="39">
        <v>1.3006774E-3</v>
      </c>
      <c r="P16" s="39">
        <v>2.7667599999999996E-3</v>
      </c>
      <c r="Q16" s="39">
        <v>6.0772899999999999E-3</v>
      </c>
      <c r="R16" s="39">
        <v>8.4036117999999993E-2</v>
      </c>
      <c r="S16" s="39">
        <v>2.5306823599999997E-2</v>
      </c>
      <c r="T16" s="39">
        <v>1.045985618</v>
      </c>
      <c r="U16" s="39">
        <v>1.9311879999999999E-3</v>
      </c>
      <c r="V16" s="39">
        <v>0.16644978000000002</v>
      </c>
      <c r="W16" s="39">
        <v>6.1781720000000012E-2</v>
      </c>
      <c r="X16" s="39">
        <v>4.4877542E-4</v>
      </c>
      <c r="Y16" s="39">
        <v>7.2547440000000007E-4</v>
      </c>
      <c r="Z16" s="39">
        <v>2.5296509999999999E-4</v>
      </c>
      <c r="AA16" s="39">
        <v>2.0312037999999999E-4</v>
      </c>
      <c r="AB16" s="39">
        <v>1.6303353E-3</v>
      </c>
      <c r="AC16" s="39">
        <v>1.8508800000000001E-3</v>
      </c>
      <c r="AD16" s="39">
        <v>1.5311474500000002E-3</v>
      </c>
      <c r="AE16" s="26"/>
      <c r="AF16" s="44">
        <v>8365</v>
      </c>
      <c r="AG16" s="44">
        <v>9</v>
      </c>
      <c r="AH16" s="44">
        <v>18586</v>
      </c>
      <c r="AI16" s="44">
        <v>1</v>
      </c>
      <c r="AJ16" s="44" t="s">
        <v>399</v>
      </c>
      <c r="AK16" s="44" t="s">
        <v>399</v>
      </c>
      <c r="AL16" s="45" t="s">
        <v>40</v>
      </c>
    </row>
    <row r="17" spans="1:38" s="6" customFormat="1" ht="26.25" customHeight="1" thickBot="1">
      <c r="A17" s="37" t="s">
        <v>44</v>
      </c>
      <c r="B17" s="37" t="s">
        <v>49</v>
      </c>
      <c r="C17" s="37" t="s">
        <v>50</v>
      </c>
      <c r="D17" s="38"/>
      <c r="E17" s="39">
        <v>5.7491416279999994</v>
      </c>
      <c r="F17" s="39">
        <v>2.4843387999999997</v>
      </c>
      <c r="G17" s="39">
        <v>17.933587188000001</v>
      </c>
      <c r="H17" s="39">
        <v>1.0895999999999999E-6</v>
      </c>
      <c r="I17" s="39">
        <v>2.17395592</v>
      </c>
      <c r="J17" s="39">
        <v>2.3530856439999996</v>
      </c>
      <c r="K17" s="39">
        <v>2.4924129999999995</v>
      </c>
      <c r="L17" s="39">
        <v>0.1385773216</v>
      </c>
      <c r="M17" s="39">
        <v>19.43385056</v>
      </c>
      <c r="N17" s="39">
        <v>2.6673692760000001</v>
      </c>
      <c r="O17" s="39">
        <v>3.5865248000000002E-2</v>
      </c>
      <c r="P17" s="39">
        <v>0.17406060848000002</v>
      </c>
      <c r="Q17" s="39">
        <v>8.2728172520000004E-2</v>
      </c>
      <c r="R17" s="39">
        <v>0.269116464</v>
      </c>
      <c r="S17" s="39">
        <v>0.34838896399999997</v>
      </c>
      <c r="T17" s="39">
        <v>0.25914589599999999</v>
      </c>
      <c r="U17" s="39">
        <v>3.7633133999999999E-2</v>
      </c>
      <c r="V17" s="39">
        <v>4.0038116959999996</v>
      </c>
      <c r="W17" s="39">
        <v>4.056603</v>
      </c>
      <c r="X17" s="39">
        <v>0.90561801520000007</v>
      </c>
      <c r="Y17" s="39">
        <v>1.1723915919999996</v>
      </c>
      <c r="Z17" s="39">
        <v>0.47173991599999998</v>
      </c>
      <c r="AA17" s="39">
        <v>0.3682427848</v>
      </c>
      <c r="AB17" s="39">
        <v>2.9179923080000001</v>
      </c>
      <c r="AC17" s="39">
        <v>1.2344400000000002E-2</v>
      </c>
      <c r="AD17" s="39">
        <v>3.3835100544800003</v>
      </c>
      <c r="AE17" s="26"/>
      <c r="AF17" s="44" t="s">
        <v>399</v>
      </c>
      <c r="AG17" s="44">
        <v>19903</v>
      </c>
      <c r="AH17" s="44">
        <v>31160</v>
      </c>
      <c r="AI17" s="44">
        <v>1</v>
      </c>
      <c r="AJ17" s="44" t="s">
        <v>399</v>
      </c>
      <c r="AK17" s="44"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4" t="s">
        <v>400</v>
      </c>
      <c r="AG18" s="44" t="s">
        <v>400</v>
      </c>
      <c r="AH18" s="44" t="s">
        <v>400</v>
      </c>
      <c r="AI18" s="44" t="s">
        <v>400</v>
      </c>
      <c r="AJ18" s="44" t="s">
        <v>399</v>
      </c>
      <c r="AK18" s="44" t="s">
        <v>399</v>
      </c>
      <c r="AL18" s="45" t="s">
        <v>40</v>
      </c>
    </row>
    <row r="19" spans="1:38" s="6" customFormat="1" ht="26.25" customHeight="1" thickBot="1">
      <c r="A19" s="37" t="s">
        <v>44</v>
      </c>
      <c r="B19" s="37" t="s">
        <v>53</v>
      </c>
      <c r="C19" s="37" t="s">
        <v>54</v>
      </c>
      <c r="D19" s="38"/>
      <c r="E19" s="39">
        <v>4.1311269999999993</v>
      </c>
      <c r="F19" s="39">
        <v>1.4779278</v>
      </c>
      <c r="G19" s="39">
        <v>3.9678810699999993</v>
      </c>
      <c r="H19" s="39">
        <v>2.04E-4</v>
      </c>
      <c r="I19" s="39">
        <v>0.53186238000000008</v>
      </c>
      <c r="J19" s="39">
        <v>0.57171137999999999</v>
      </c>
      <c r="K19" s="39">
        <v>0.60349838</v>
      </c>
      <c r="L19" s="39">
        <v>3.8732127200000001E-2</v>
      </c>
      <c r="M19" s="39">
        <v>5.4774500000000002</v>
      </c>
      <c r="N19" s="39">
        <v>0.59080353099999994</v>
      </c>
      <c r="O19" s="39">
        <v>1.0118648900000001E-2</v>
      </c>
      <c r="P19" s="39">
        <v>5.8996239999999991E-2</v>
      </c>
      <c r="Q19" s="39">
        <v>2.20296E-2</v>
      </c>
      <c r="R19" s="39">
        <v>6.3513073000000003E-2</v>
      </c>
      <c r="S19" s="39">
        <v>7.7638614600000003E-2</v>
      </c>
      <c r="T19" s="39">
        <v>5.7749893000000004E-2</v>
      </c>
      <c r="U19" s="39">
        <v>1.0574218E-2</v>
      </c>
      <c r="V19" s="39">
        <v>0.99533832999999994</v>
      </c>
      <c r="W19" s="39">
        <v>0.92783192000000003</v>
      </c>
      <c r="X19" s="39">
        <v>0.20068898712</v>
      </c>
      <c r="Y19" s="39">
        <v>0.26090275089999992</v>
      </c>
      <c r="Z19" s="39">
        <v>0.1045603331</v>
      </c>
      <c r="AA19" s="39">
        <v>8.1652230680000007E-2</v>
      </c>
      <c r="AB19" s="39">
        <v>0.64780430179999993</v>
      </c>
      <c r="AC19" s="39">
        <v>3.5600200000000001E-3</v>
      </c>
      <c r="AD19" s="39">
        <v>0.74308019999999997</v>
      </c>
      <c r="AE19" s="26"/>
      <c r="AF19" s="44">
        <v>40</v>
      </c>
      <c r="AG19" s="44">
        <v>4371</v>
      </c>
      <c r="AH19" s="44">
        <v>45121</v>
      </c>
      <c r="AI19" s="44">
        <v>170</v>
      </c>
      <c r="AJ19" s="44" t="s">
        <v>399</v>
      </c>
      <c r="AK19" s="44" t="s">
        <v>399</v>
      </c>
      <c r="AL19" s="45" t="s">
        <v>40</v>
      </c>
    </row>
    <row r="20" spans="1:38" s="6" customFormat="1" ht="26.25" customHeight="1" thickBot="1">
      <c r="A20" s="37" t="s">
        <v>44</v>
      </c>
      <c r="B20" s="37" t="s">
        <v>55</v>
      </c>
      <c r="C20" s="37" t="s">
        <v>56</v>
      </c>
      <c r="D20" s="38"/>
      <c r="E20" s="39">
        <v>0.169545</v>
      </c>
      <c r="F20" s="39">
        <v>6.9884599999999991E-2</v>
      </c>
      <c r="G20" s="39">
        <v>3.9730299999999998E-3</v>
      </c>
      <c r="H20" s="39">
        <v>7.5599999999999994E-5</v>
      </c>
      <c r="I20" s="39">
        <v>1.0759019999999999E-2</v>
      </c>
      <c r="J20" s="39">
        <v>1.096602E-2</v>
      </c>
      <c r="K20" s="39">
        <v>1.1421019999999999E-2</v>
      </c>
      <c r="L20" s="39">
        <v>2.5523447999999996E-3</v>
      </c>
      <c r="M20" s="39">
        <v>0.10183299999999999</v>
      </c>
      <c r="N20" s="39">
        <v>1.993299E-3</v>
      </c>
      <c r="O20" s="39">
        <v>8.2458809999999994E-4</v>
      </c>
      <c r="P20" s="39">
        <v>1.24394E-3</v>
      </c>
      <c r="Q20" s="39">
        <v>2.4087000000000002E-4</v>
      </c>
      <c r="R20" s="39">
        <v>1.5047169999999998E-3</v>
      </c>
      <c r="S20" s="39">
        <v>4.1874339999999999E-4</v>
      </c>
      <c r="T20" s="39">
        <v>1.8071700000000002E-4</v>
      </c>
      <c r="U20" s="39">
        <v>1.6322199999999998E-4</v>
      </c>
      <c r="V20" s="39">
        <v>3.4268569999999998E-2</v>
      </c>
      <c r="W20" s="39">
        <v>7.8546799999999993E-3</v>
      </c>
      <c r="X20" s="39">
        <v>7.2259048000000009E-4</v>
      </c>
      <c r="Y20" s="39">
        <v>1.1322061E-3</v>
      </c>
      <c r="Z20" s="39">
        <v>3.6482989999999998E-4</v>
      </c>
      <c r="AA20" s="39">
        <v>2.9138572000000001E-4</v>
      </c>
      <c r="AB20" s="39">
        <v>2.5110122E-3</v>
      </c>
      <c r="AC20" s="39">
        <v>3.1624000000000002E-4</v>
      </c>
      <c r="AD20" s="39">
        <v>3.4378000000000002E-4</v>
      </c>
      <c r="AE20" s="26"/>
      <c r="AF20" s="44" t="s">
        <v>399</v>
      </c>
      <c r="AG20" s="44">
        <v>2</v>
      </c>
      <c r="AH20" s="44">
        <v>2209</v>
      </c>
      <c r="AI20" s="44">
        <v>63</v>
      </c>
      <c r="AJ20" s="44" t="s">
        <v>399</v>
      </c>
      <c r="AK20" s="44" t="s">
        <v>399</v>
      </c>
      <c r="AL20" s="45" t="s">
        <v>40</v>
      </c>
    </row>
    <row r="21" spans="1:38" s="6" customFormat="1" ht="26.25" customHeight="1" thickBot="1">
      <c r="A21" s="37" t="s">
        <v>44</v>
      </c>
      <c r="B21" s="37" t="s">
        <v>57</v>
      </c>
      <c r="C21" s="37" t="s">
        <v>58</v>
      </c>
      <c r="D21" s="38"/>
      <c r="E21" s="39">
        <v>1.2354079999999998</v>
      </c>
      <c r="F21" s="39">
        <v>0.76644579999999995</v>
      </c>
      <c r="G21" s="39">
        <v>0.74081944999999993</v>
      </c>
      <c r="H21" s="39">
        <v>1.6379999999999999E-3</v>
      </c>
      <c r="I21" s="39">
        <v>0.28854929999999995</v>
      </c>
      <c r="J21" s="39">
        <v>0.29976329999999995</v>
      </c>
      <c r="K21" s="39">
        <v>0.31485529999999995</v>
      </c>
      <c r="L21" s="39">
        <v>6.0704244000000004E-2</v>
      </c>
      <c r="M21" s="39">
        <v>1.8801059999999998</v>
      </c>
      <c r="N21" s="39">
        <v>0.14299428500000003</v>
      </c>
      <c r="O21" s="39">
        <v>1.9180621499999998E-2</v>
      </c>
      <c r="P21" s="39">
        <v>1.3688599999999999E-2</v>
      </c>
      <c r="Q21" s="39">
        <v>4.6604499999999991E-3</v>
      </c>
      <c r="R21" s="39">
        <v>4.2257854999999997E-2</v>
      </c>
      <c r="S21" s="39">
        <v>2.2090971000000001E-2</v>
      </c>
      <c r="T21" s="39">
        <v>1.3174314999999999E-2</v>
      </c>
      <c r="U21" s="39">
        <v>2.8349299999999998E-3</v>
      </c>
      <c r="V21" s="39">
        <v>0.8695645500000001</v>
      </c>
      <c r="W21" s="39">
        <v>0.30365520000000007</v>
      </c>
      <c r="X21" s="39">
        <v>4.9877381199999994E-2</v>
      </c>
      <c r="Y21" s="39">
        <v>7.0265671500000002E-2</v>
      </c>
      <c r="Z21" s="39">
        <v>2.57892685E-2</v>
      </c>
      <c r="AA21" s="39">
        <v>2.02868218E-2</v>
      </c>
      <c r="AB21" s="39">
        <v>0.16621914299999999</v>
      </c>
      <c r="AC21" s="39">
        <v>7.3154200000000004E-3</v>
      </c>
      <c r="AD21" s="39">
        <v>0.1345519</v>
      </c>
      <c r="AE21" s="26"/>
      <c r="AF21" s="44">
        <v>120</v>
      </c>
      <c r="AG21" s="44">
        <v>791</v>
      </c>
      <c r="AH21" s="44">
        <v>12335</v>
      </c>
      <c r="AI21" s="44">
        <v>1365</v>
      </c>
      <c r="AJ21" s="44" t="s">
        <v>399</v>
      </c>
      <c r="AK21" s="44" t="s">
        <v>399</v>
      </c>
      <c r="AL21" s="45" t="s">
        <v>40</v>
      </c>
    </row>
    <row r="22" spans="1:38" s="6" customFormat="1" ht="26.25" customHeight="1" thickBot="1">
      <c r="A22" s="37" t="s">
        <v>44</v>
      </c>
      <c r="B22" s="37" t="s">
        <v>59</v>
      </c>
      <c r="C22" s="37" t="s">
        <v>60</v>
      </c>
      <c r="D22" s="38"/>
      <c r="E22" s="39">
        <v>8.2196956874200993</v>
      </c>
      <c r="F22" s="39">
        <v>0.44341521076570611</v>
      </c>
      <c r="G22" s="39">
        <v>2.3497873025144789</v>
      </c>
      <c r="H22" s="39">
        <v>2.3879999999999998E-4</v>
      </c>
      <c r="I22" s="39">
        <v>8.8843738151184848E-2</v>
      </c>
      <c r="J22" s="39">
        <v>9.182915815118485E-2</v>
      </c>
      <c r="K22" s="39">
        <v>9.5079818151184839E-2</v>
      </c>
      <c r="L22" s="39">
        <v>2.3659590486047401E-2</v>
      </c>
      <c r="M22" s="39">
        <v>8.6865572333132803</v>
      </c>
      <c r="N22" s="39">
        <v>0.57686332376367055</v>
      </c>
      <c r="O22" s="39">
        <v>4.6813394022482128E-2</v>
      </c>
      <c r="P22" s="39">
        <v>0.27564223428928186</v>
      </c>
      <c r="Q22" s="39">
        <v>0.14700435264245959</v>
      </c>
      <c r="R22" s="39">
        <v>0.23266325630251974</v>
      </c>
      <c r="S22" s="39">
        <v>0.35981873946050391</v>
      </c>
      <c r="T22" s="39">
        <v>0.27184884182251978</v>
      </c>
      <c r="U22" s="39">
        <v>0.13959819932662657</v>
      </c>
      <c r="V22" s="39">
        <v>2.5156148746799549</v>
      </c>
      <c r="W22" s="39">
        <v>0.1031247521007899</v>
      </c>
      <c r="X22" s="39">
        <v>1.6753312005985715E-2</v>
      </c>
      <c r="Y22" s="39">
        <v>3.8737507821331348E-2</v>
      </c>
      <c r="Z22" s="39">
        <v>9.7976074363670587E-3</v>
      </c>
      <c r="AA22" s="39">
        <v>7.7877300789785673E-3</v>
      </c>
      <c r="AB22" s="39">
        <v>7.3076157342662679E-2</v>
      </c>
      <c r="AC22" s="39">
        <v>2.6305619599999996E-2</v>
      </c>
      <c r="AD22" s="225">
        <v>0.60818016000000008</v>
      </c>
      <c r="AE22" s="26"/>
      <c r="AF22" s="44">
        <v>11129</v>
      </c>
      <c r="AG22" s="44">
        <v>4423</v>
      </c>
      <c r="AH22" s="44">
        <v>10200</v>
      </c>
      <c r="AI22" s="44">
        <v>1990</v>
      </c>
      <c r="AJ22" s="44" t="s">
        <v>399</v>
      </c>
      <c r="AK22" s="44" t="s">
        <v>399</v>
      </c>
      <c r="AL22" s="45" t="s">
        <v>40</v>
      </c>
    </row>
    <row r="23" spans="1:38" s="6" customFormat="1" ht="26.25" customHeight="1" thickBot="1">
      <c r="A23" s="37" t="s">
        <v>61</v>
      </c>
      <c r="B23" s="37" t="s">
        <v>370</v>
      </c>
      <c r="C23" s="37" t="s">
        <v>366</v>
      </c>
      <c r="D23" s="42"/>
      <c r="E23" s="39">
        <v>5.2966527954818154</v>
      </c>
      <c r="F23" s="39">
        <v>0.87787189152404321</v>
      </c>
      <c r="G23" s="39">
        <v>5.5128116162199902E-3</v>
      </c>
      <c r="H23" s="39">
        <v>2.1611006272759799E-3</v>
      </c>
      <c r="I23" s="39">
        <v>0.30043428004819855</v>
      </c>
      <c r="J23" s="39">
        <v>0.30043428004819855</v>
      </c>
      <c r="K23" s="39">
        <v>0.30043428004819855</v>
      </c>
      <c r="L23" s="39">
        <v>0.20736725981319193</v>
      </c>
      <c r="M23" s="39">
        <v>10.633493035162306</v>
      </c>
      <c r="N23" s="39" t="s">
        <v>399</v>
      </c>
      <c r="O23" s="39">
        <v>2.7564057999999998E-3</v>
      </c>
      <c r="P23" s="39" t="s">
        <v>399</v>
      </c>
      <c r="Q23" s="39" t="s">
        <v>399</v>
      </c>
      <c r="R23" s="39">
        <v>1.3782029000000001E-2</v>
      </c>
      <c r="S23" s="39">
        <v>0.46858898599999999</v>
      </c>
      <c r="T23" s="39">
        <v>1.9294840600000005E-2</v>
      </c>
      <c r="U23" s="39">
        <v>2.7564057999999998E-3</v>
      </c>
      <c r="V23" s="39">
        <v>0.27564058000000002</v>
      </c>
      <c r="W23" s="39" t="s">
        <v>399</v>
      </c>
      <c r="X23" s="39">
        <v>8.3794736319999993E-3</v>
      </c>
      <c r="Y23" s="39">
        <v>1.3671772767999999E-2</v>
      </c>
      <c r="Z23" s="39" t="s">
        <v>399</v>
      </c>
      <c r="AA23" s="39" t="s">
        <v>399</v>
      </c>
      <c r="AB23" s="39">
        <v>2.2051246399999998E-2</v>
      </c>
      <c r="AC23" s="39" t="s">
        <v>399</v>
      </c>
      <c r="AD23" s="39" t="s">
        <v>399</v>
      </c>
      <c r="AE23" s="26"/>
      <c r="AF23" s="44">
        <v>11722</v>
      </c>
      <c r="AG23" s="44" t="s">
        <v>399</v>
      </c>
      <c r="AH23" s="44" t="s">
        <v>399</v>
      </c>
      <c r="AI23" s="44" t="s">
        <v>399</v>
      </c>
      <c r="AJ23" s="44" t="s">
        <v>399</v>
      </c>
      <c r="AK23" s="44" t="s">
        <v>399</v>
      </c>
      <c r="AL23" s="45" t="s">
        <v>40</v>
      </c>
    </row>
    <row r="24" spans="1:38" s="6" customFormat="1" ht="26.25" customHeight="1" thickBot="1">
      <c r="A24" s="43" t="s">
        <v>44</v>
      </c>
      <c r="B24" s="37" t="s">
        <v>62</v>
      </c>
      <c r="C24" s="37" t="s">
        <v>63</v>
      </c>
      <c r="D24" s="38"/>
      <c r="E24" s="39">
        <v>2.5859939999999999</v>
      </c>
      <c r="F24" s="39">
        <v>2.7709577999999997</v>
      </c>
      <c r="G24" s="39">
        <v>0.13151871999999998</v>
      </c>
      <c r="H24" s="39">
        <v>8.879999999999999E-3</v>
      </c>
      <c r="I24" s="39">
        <v>1.06319048</v>
      </c>
      <c r="J24" s="39">
        <v>1.08557948</v>
      </c>
      <c r="K24" s="39">
        <v>1.13752648</v>
      </c>
      <c r="L24" s="39">
        <v>0.29081752915199999</v>
      </c>
      <c r="M24" s="39">
        <v>4.9412290000000008</v>
      </c>
      <c r="N24" s="39">
        <v>0.202898996</v>
      </c>
      <c r="O24" s="39">
        <v>9.6260938399999996E-2</v>
      </c>
      <c r="P24" s="39">
        <v>1.7048020000000001E-2</v>
      </c>
      <c r="Q24" s="39">
        <v>3.8514700000000001E-3</v>
      </c>
      <c r="R24" s="39">
        <v>0.170855008</v>
      </c>
      <c r="S24" s="39">
        <v>4.49010216E-2</v>
      </c>
      <c r="T24" s="39">
        <v>1.5381339999999999E-2</v>
      </c>
      <c r="U24" s="39">
        <v>5.1379179999999991E-3</v>
      </c>
      <c r="V24" s="39">
        <v>3.8197076799999996</v>
      </c>
      <c r="W24" s="39">
        <v>0.75695192</v>
      </c>
      <c r="X24" s="39">
        <v>7.5597531520000011E-2</v>
      </c>
      <c r="Y24" s="39">
        <v>0.12464009640000001</v>
      </c>
      <c r="Z24" s="39">
        <v>3.80828676E-2</v>
      </c>
      <c r="AA24" s="39">
        <v>3.0507397280000001E-2</v>
      </c>
      <c r="AB24" s="39">
        <v>0.26882789280000002</v>
      </c>
      <c r="AC24" s="39">
        <v>3.7013020000000008E-2</v>
      </c>
      <c r="AD24" s="39">
        <v>4.0140000000000002E-3</v>
      </c>
      <c r="AE24" s="26"/>
      <c r="AF24" s="44">
        <v>329</v>
      </c>
      <c r="AG24" s="44">
        <v>21</v>
      </c>
      <c r="AH24" s="44">
        <v>23516</v>
      </c>
      <c r="AI24" s="44">
        <v>7400</v>
      </c>
      <c r="AJ24" s="44" t="s">
        <v>399</v>
      </c>
      <c r="AK24" s="44" t="s">
        <v>399</v>
      </c>
      <c r="AL24" s="45" t="s">
        <v>40</v>
      </c>
    </row>
    <row r="25" spans="1:38" s="6" customFormat="1" ht="26.25" customHeight="1" thickBot="1">
      <c r="A25" s="37" t="s">
        <v>64</v>
      </c>
      <c r="B25" s="37" t="s">
        <v>65</v>
      </c>
      <c r="C25" s="37" t="s">
        <v>66</v>
      </c>
      <c r="D25" s="38"/>
      <c r="E25" s="39">
        <v>0.45570302000000001</v>
      </c>
      <c r="F25" s="39">
        <v>3.4193969999999997E-2</v>
      </c>
      <c r="G25" s="39">
        <v>3.0020539999999998E-2</v>
      </c>
      <c r="H25" s="39" t="s">
        <v>401</v>
      </c>
      <c r="I25" s="39">
        <v>4.3048100000000001E-3</v>
      </c>
      <c r="J25" s="39">
        <v>4.3048100000000001E-3</v>
      </c>
      <c r="K25" s="39" t="s">
        <v>401</v>
      </c>
      <c r="L25" s="39" t="s">
        <v>401</v>
      </c>
      <c r="M25" s="39">
        <v>0.31700985999999998</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4">
        <v>1576.0783932246984</v>
      </c>
      <c r="AG25" s="44" t="s">
        <v>399</v>
      </c>
      <c r="AH25" s="44" t="s">
        <v>399</v>
      </c>
      <c r="AI25" s="44" t="s">
        <v>399</v>
      </c>
      <c r="AJ25" s="44" t="s">
        <v>399</v>
      </c>
      <c r="AK25" s="44">
        <v>109703</v>
      </c>
      <c r="AL25" s="45" t="s">
        <v>403</v>
      </c>
    </row>
    <row r="26" spans="1:38" s="6" customFormat="1" ht="26.25" customHeight="1" thickBot="1">
      <c r="A26" s="37" t="s">
        <v>64</v>
      </c>
      <c r="B26" s="37" t="s">
        <v>67</v>
      </c>
      <c r="C26" s="37" t="s">
        <v>68</v>
      </c>
      <c r="D26" s="38"/>
      <c r="E26" s="39">
        <v>4.1590670000000003E-2</v>
      </c>
      <c r="F26" s="39">
        <v>3.8963499999999998E-3</v>
      </c>
      <c r="G26" s="39">
        <v>3.1152100000000002E-3</v>
      </c>
      <c r="H26" s="39" t="s">
        <v>401</v>
      </c>
      <c r="I26" s="39">
        <v>1.9071E-4</v>
      </c>
      <c r="J26" s="39">
        <v>1.9071E-4</v>
      </c>
      <c r="K26" s="39" t="s">
        <v>401</v>
      </c>
      <c r="L26" s="39" t="s">
        <v>401</v>
      </c>
      <c r="M26" s="39">
        <v>4.3091129999999998E-2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4">
        <v>163.54853695845</v>
      </c>
      <c r="AG26" s="44" t="s">
        <v>399</v>
      </c>
      <c r="AH26" s="44" t="s">
        <v>399</v>
      </c>
      <c r="AI26" s="44" t="s">
        <v>399</v>
      </c>
      <c r="AJ26" s="44" t="s">
        <v>399</v>
      </c>
      <c r="AK26" s="44">
        <v>13826</v>
      </c>
      <c r="AL26" s="45" t="s">
        <v>403</v>
      </c>
    </row>
    <row r="27" spans="1:38" s="6" customFormat="1" ht="26.25" customHeight="1" thickBot="1">
      <c r="A27" s="37" t="s">
        <v>69</v>
      </c>
      <c r="B27" s="37" t="s">
        <v>70</v>
      </c>
      <c r="C27" s="37" t="s">
        <v>71</v>
      </c>
      <c r="D27" s="38"/>
      <c r="E27" s="39">
        <v>25.250140917420271</v>
      </c>
      <c r="F27" s="39">
        <v>11.066064462061837</v>
      </c>
      <c r="G27" s="39">
        <v>4.5903426705861471E-2</v>
      </c>
      <c r="H27" s="39">
        <v>0.87711023964779145</v>
      </c>
      <c r="I27" s="39">
        <v>0.96721501624936035</v>
      </c>
      <c r="J27" s="39">
        <v>0.96721501624936035</v>
      </c>
      <c r="K27" s="39">
        <v>0.96721501624936035</v>
      </c>
      <c r="L27" s="39">
        <v>0.72360415335996142</v>
      </c>
      <c r="M27" s="39">
        <v>98.278216111254238</v>
      </c>
      <c r="N27" s="39">
        <v>2.559931159207328E-3</v>
      </c>
      <c r="O27" s="39">
        <v>3.0566131772944804E-4</v>
      </c>
      <c r="P27" s="39">
        <v>1.6878786614098022E-2</v>
      </c>
      <c r="Q27" s="39">
        <v>4.8715213093710803E-4</v>
      </c>
      <c r="R27" s="39">
        <v>1.7567194261470923E-2</v>
      </c>
      <c r="S27" s="39">
        <v>1.2122187893669898E-2</v>
      </c>
      <c r="T27" s="39">
        <v>3.0852028387446107E-3</v>
      </c>
      <c r="U27" s="39">
        <v>3.629816264153204E-4</v>
      </c>
      <c r="V27" s="39">
        <v>6.1611577619104005E-2</v>
      </c>
      <c r="W27" s="39">
        <v>1.4341263</v>
      </c>
      <c r="X27" s="39">
        <v>4.36642781577E-2</v>
      </c>
      <c r="Y27" s="39">
        <v>5.0464320443100001E-2</v>
      </c>
      <c r="Z27" s="39">
        <v>3.75024691784E-2</v>
      </c>
      <c r="AA27" s="39">
        <v>4.4754289443E-2</v>
      </c>
      <c r="AB27" s="39">
        <v>0.1763853572222</v>
      </c>
      <c r="AC27" s="39">
        <v>1.4341258999999999E-3</v>
      </c>
      <c r="AD27" s="39">
        <v>2.8866010000000002E-4</v>
      </c>
      <c r="AE27" s="26"/>
      <c r="AF27" s="44">
        <v>101121.9404577984</v>
      </c>
      <c r="AG27" s="44" t="s">
        <v>399</v>
      </c>
      <c r="AH27" s="44" t="s">
        <v>399</v>
      </c>
      <c r="AI27" s="44">
        <v>2830.1962857307999</v>
      </c>
      <c r="AJ27" s="44" t="s">
        <v>399</v>
      </c>
      <c r="AK27" s="44" t="s">
        <v>399</v>
      </c>
      <c r="AL27" s="45" t="s">
        <v>40</v>
      </c>
    </row>
    <row r="28" spans="1:38" s="6" customFormat="1" ht="26.25" customHeight="1" thickBot="1">
      <c r="A28" s="37" t="s">
        <v>69</v>
      </c>
      <c r="B28" s="37" t="s">
        <v>72</v>
      </c>
      <c r="C28" s="37" t="s">
        <v>73</v>
      </c>
      <c r="D28" s="38"/>
      <c r="E28" s="39">
        <v>10.091956126728951</v>
      </c>
      <c r="F28" s="39">
        <v>2.0938927896406341</v>
      </c>
      <c r="G28" s="39">
        <v>1.3812461180537508E-2</v>
      </c>
      <c r="H28" s="39">
        <v>5.8518284224952699E-2</v>
      </c>
      <c r="I28" s="39">
        <v>0.64470761409847366</v>
      </c>
      <c r="J28" s="39">
        <v>0.64470761409847366</v>
      </c>
      <c r="K28" s="39">
        <v>0.64470761409847366</v>
      </c>
      <c r="L28" s="39">
        <v>0.47784741315699586</v>
      </c>
      <c r="M28" s="39">
        <v>19.696835641162153</v>
      </c>
      <c r="N28" s="39">
        <v>4.7816589153684664E-4</v>
      </c>
      <c r="O28" s="39">
        <v>5.2227554406358197E-5</v>
      </c>
      <c r="P28" s="39">
        <v>4.1576941256134892E-3</v>
      </c>
      <c r="Q28" s="39">
        <v>9.3427695681032541E-5</v>
      </c>
      <c r="R28" s="39">
        <v>5.824090811604469E-3</v>
      </c>
      <c r="S28" s="39">
        <v>3.9359245992266912E-3</v>
      </c>
      <c r="T28" s="39">
        <v>3.7432141460069047E-4</v>
      </c>
      <c r="U28" s="39">
        <v>8.2400282549348702E-5</v>
      </c>
      <c r="V28" s="39">
        <v>1.450122846493225E-2</v>
      </c>
      <c r="W28" s="39">
        <v>0.44459029999999999</v>
      </c>
      <c r="X28" s="39">
        <v>1.4392947691600001E-2</v>
      </c>
      <c r="Y28" s="39">
        <v>1.63354158848E-2</v>
      </c>
      <c r="Z28" s="39">
        <v>1.2570920892300001E-2</v>
      </c>
      <c r="AA28" s="39">
        <v>1.38004974484E-2</v>
      </c>
      <c r="AB28" s="39">
        <v>5.7099781917100002E-2</v>
      </c>
      <c r="AC28" s="39">
        <v>4.445904E-4</v>
      </c>
      <c r="AD28" s="39">
        <v>1.0474159999999999E-4</v>
      </c>
      <c r="AE28" s="26"/>
      <c r="AF28" s="44">
        <v>29419.501595031601</v>
      </c>
      <c r="AG28" s="44" t="s">
        <v>399</v>
      </c>
      <c r="AH28" s="44" t="s">
        <v>401</v>
      </c>
      <c r="AI28" s="44">
        <v>797.89103918679996</v>
      </c>
      <c r="AJ28" s="44" t="s">
        <v>399</v>
      </c>
      <c r="AK28" s="44" t="s">
        <v>399</v>
      </c>
      <c r="AL28" s="45" t="s">
        <v>40</v>
      </c>
    </row>
    <row r="29" spans="1:38" s="6" customFormat="1" ht="26.25" customHeight="1" thickBot="1">
      <c r="A29" s="37" t="s">
        <v>69</v>
      </c>
      <c r="B29" s="37" t="s">
        <v>74</v>
      </c>
      <c r="C29" s="37" t="s">
        <v>75</v>
      </c>
      <c r="D29" s="38"/>
      <c r="E29" s="39">
        <v>50.027883636497478</v>
      </c>
      <c r="F29" s="39">
        <v>3.4702623315422181</v>
      </c>
      <c r="G29" s="39">
        <v>3.3575827595696578E-2</v>
      </c>
      <c r="H29" s="39">
        <v>3.7338266636009171E-2</v>
      </c>
      <c r="I29" s="39">
        <v>1.3991491861865071</v>
      </c>
      <c r="J29" s="39">
        <v>1.3991491861865071</v>
      </c>
      <c r="K29" s="39">
        <v>1.3991491861865071</v>
      </c>
      <c r="L29" s="39">
        <v>0.80630724648632013</v>
      </c>
      <c r="M29" s="39">
        <v>13.571040221474298</v>
      </c>
      <c r="N29" s="39">
        <v>8.6598970471287655E-4</v>
      </c>
      <c r="O29" s="39">
        <v>8.6634472296325297E-5</v>
      </c>
      <c r="P29" s="39">
        <v>9.1721597430862185E-3</v>
      </c>
      <c r="Q29" s="39">
        <v>1.7318019003005652E-4</v>
      </c>
      <c r="R29" s="39">
        <v>1.4703275276536738E-2</v>
      </c>
      <c r="S29" s="39">
        <v>9.8600877568263655E-3</v>
      </c>
      <c r="T29" s="39">
        <v>3.478692076242122E-4</v>
      </c>
      <c r="U29" s="39">
        <v>1.7309143546746244E-4</v>
      </c>
      <c r="V29" s="39">
        <v>3.1153795747265421E-2</v>
      </c>
      <c r="W29" s="39">
        <v>0.48602509999999999</v>
      </c>
      <c r="X29" s="39">
        <v>7.7509925137999999E-3</v>
      </c>
      <c r="Y29" s="39">
        <v>4.6936565773399996E-2</v>
      </c>
      <c r="Z29" s="39">
        <v>5.2448382671900003E-2</v>
      </c>
      <c r="AA29" s="39">
        <v>1.20570994651E-2</v>
      </c>
      <c r="AB29" s="39">
        <v>0.11919304042420001</v>
      </c>
      <c r="AC29" s="39">
        <v>3.2261619999999998E-4</v>
      </c>
      <c r="AD29" s="39">
        <v>8.4999200000000004E-5</v>
      </c>
      <c r="AE29" s="26"/>
      <c r="AF29" s="44">
        <v>71240.420978469294</v>
      </c>
      <c r="AG29" s="44" t="s">
        <v>399</v>
      </c>
      <c r="AH29" s="44" t="s">
        <v>399</v>
      </c>
      <c r="AI29" s="44">
        <v>1885.0420829791001</v>
      </c>
      <c r="AJ29" s="44" t="s">
        <v>399</v>
      </c>
      <c r="AK29" s="44" t="s">
        <v>399</v>
      </c>
      <c r="AL29" s="45" t="s">
        <v>40</v>
      </c>
    </row>
    <row r="30" spans="1:38" s="6" customFormat="1" ht="26.25" customHeight="1" thickBot="1">
      <c r="A30" s="37" t="s">
        <v>69</v>
      </c>
      <c r="B30" s="37" t="s">
        <v>76</v>
      </c>
      <c r="C30" s="37" t="s">
        <v>77</v>
      </c>
      <c r="D30" s="38"/>
      <c r="E30" s="39">
        <v>6.1335006520372153E-2</v>
      </c>
      <c r="F30" s="39">
        <v>0.60698293843974072</v>
      </c>
      <c r="G30" s="39">
        <v>1.7316262188169057E-4</v>
      </c>
      <c r="H30" s="39">
        <v>5.0979339214034063E-4</v>
      </c>
      <c r="I30" s="39">
        <v>1.1898103143231342E-2</v>
      </c>
      <c r="J30" s="39">
        <v>1.1898103143231342E-2</v>
      </c>
      <c r="K30" s="39">
        <v>1.1898103143231342E-2</v>
      </c>
      <c r="L30" s="39">
        <v>1.896655462414631E-3</v>
      </c>
      <c r="M30" s="39">
        <v>2.8314145687539285</v>
      </c>
      <c r="N30" s="39">
        <v>1.4544065494038541E-5</v>
      </c>
      <c r="O30" s="39">
        <v>1.8180081867548176E-6</v>
      </c>
      <c r="P30" s="39">
        <v>7.9083356123834566E-5</v>
      </c>
      <c r="Q30" s="39">
        <v>2.727012280132226E-6</v>
      </c>
      <c r="R30" s="39">
        <v>5.7267257882776744E-5</v>
      </c>
      <c r="S30" s="39">
        <v>4.0905184201983401E-5</v>
      </c>
      <c r="T30" s="39">
        <v>2.0907094147680403E-5</v>
      </c>
      <c r="U30" s="39">
        <v>1.8180081867548176E-6</v>
      </c>
      <c r="V30" s="39">
        <v>2.9997135081454485E-4</v>
      </c>
      <c r="W30" s="39">
        <v>6.1210999999999991E-3</v>
      </c>
      <c r="X30" s="39">
        <v>8.1649745200000005E-5</v>
      </c>
      <c r="Y30" s="39">
        <v>1.192305561E-4</v>
      </c>
      <c r="Z30" s="39">
        <v>5.9094202200000003E-5</v>
      </c>
      <c r="AA30" s="39">
        <v>1.3533913799999999E-4</v>
      </c>
      <c r="AB30" s="39">
        <v>3.9531364149999999E-4</v>
      </c>
      <c r="AC30" s="39">
        <v>6.1214000000000004E-6</v>
      </c>
      <c r="AD30" s="39">
        <v>3.2532999999999998E-6</v>
      </c>
      <c r="AE30" s="26"/>
      <c r="AF30" s="44">
        <v>376.71528390370003</v>
      </c>
      <c r="AG30" s="44" t="s">
        <v>399</v>
      </c>
      <c r="AH30" s="44" t="s">
        <v>401</v>
      </c>
      <c r="AI30" s="44">
        <v>11.575183703900001</v>
      </c>
      <c r="AJ30" s="44" t="s">
        <v>399</v>
      </c>
      <c r="AK30" s="44" t="s">
        <v>399</v>
      </c>
      <c r="AL30" s="45" t="s">
        <v>40</v>
      </c>
    </row>
    <row r="31" spans="1:38" s="6" customFormat="1" ht="26.25" customHeight="1" thickBot="1">
      <c r="A31" s="37" t="s">
        <v>69</v>
      </c>
      <c r="B31" s="37" t="s">
        <v>78</v>
      </c>
      <c r="C31" s="37" t="s">
        <v>79</v>
      </c>
      <c r="D31" s="38"/>
      <c r="E31" s="39" t="s">
        <v>399</v>
      </c>
      <c r="F31" s="39">
        <v>5.5971321534467338</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4">
        <v>250.44768479730001</v>
      </c>
      <c r="AG31" s="44" t="s">
        <v>399</v>
      </c>
      <c r="AH31" s="44" t="s">
        <v>399</v>
      </c>
      <c r="AI31" s="44">
        <v>7.6954083983999997</v>
      </c>
      <c r="AJ31" s="44" t="s">
        <v>399</v>
      </c>
      <c r="AK31" s="44" t="s">
        <v>399</v>
      </c>
      <c r="AL31" s="45" t="s">
        <v>40</v>
      </c>
    </row>
    <row r="32" spans="1:38" s="6" customFormat="1" ht="26.25" customHeight="1" thickBot="1">
      <c r="A32" s="37" t="s">
        <v>69</v>
      </c>
      <c r="B32" s="37" t="s">
        <v>80</v>
      </c>
      <c r="C32" s="37" t="s">
        <v>81</v>
      </c>
      <c r="D32" s="38"/>
      <c r="E32" s="39" t="s">
        <v>399</v>
      </c>
      <c r="F32" s="39" t="s">
        <v>399</v>
      </c>
      <c r="G32" s="39" t="s">
        <v>399</v>
      </c>
      <c r="H32" s="39" t="s">
        <v>399</v>
      </c>
      <c r="I32" s="39">
        <v>0.842616146779117</v>
      </c>
      <c r="J32" s="39">
        <v>1.6557420976841397</v>
      </c>
      <c r="K32" s="39">
        <v>2.0825810737983588</v>
      </c>
      <c r="L32" s="39">
        <v>0.18298766945664841</v>
      </c>
      <c r="M32" s="39" t="s">
        <v>399</v>
      </c>
      <c r="N32" s="39">
        <v>6.668946377611169</v>
      </c>
      <c r="O32" s="39">
        <v>2.870819453440674E-2</v>
      </c>
      <c r="P32" s="39">
        <v>0</v>
      </c>
      <c r="Q32" s="39">
        <v>7.6004658032819E-2</v>
      </c>
      <c r="R32" s="39">
        <v>2.4944224469990308</v>
      </c>
      <c r="S32" s="39">
        <v>54.811532605657277</v>
      </c>
      <c r="T32" s="39">
        <v>0.37984831886094494</v>
      </c>
      <c r="U32" s="39">
        <v>4.1651621475967196E-2</v>
      </c>
      <c r="V32" s="39">
        <v>16.809518937167422</v>
      </c>
      <c r="W32" s="39" t="s">
        <v>401</v>
      </c>
      <c r="X32" s="39" t="s">
        <v>401</v>
      </c>
      <c r="Y32" s="39" t="s">
        <v>401</v>
      </c>
      <c r="Z32" s="39" t="s">
        <v>401</v>
      </c>
      <c r="AA32" s="39" t="s">
        <v>401</v>
      </c>
      <c r="AB32" s="39" t="s">
        <v>401</v>
      </c>
      <c r="AC32" s="39" t="s">
        <v>401</v>
      </c>
      <c r="AD32" s="39" t="s">
        <v>401</v>
      </c>
      <c r="AE32" s="26"/>
      <c r="AF32" s="44" t="s">
        <v>399</v>
      </c>
      <c r="AG32" s="44" t="s">
        <v>399</v>
      </c>
      <c r="AH32" s="44" t="s">
        <v>399</v>
      </c>
      <c r="AI32" s="44" t="s">
        <v>399</v>
      </c>
      <c r="AJ32" s="44" t="s">
        <v>399</v>
      </c>
      <c r="AK32" s="44">
        <v>60719.489060331136</v>
      </c>
      <c r="AL32" s="45" t="s">
        <v>390</v>
      </c>
    </row>
    <row r="33" spans="1:38" s="6" customFormat="1" ht="26.25" customHeight="1" thickBot="1">
      <c r="A33" s="37" t="s">
        <v>69</v>
      </c>
      <c r="B33" s="37" t="s">
        <v>82</v>
      </c>
      <c r="C33" s="37" t="s">
        <v>83</v>
      </c>
      <c r="D33" s="38"/>
      <c r="E33" s="39" t="s">
        <v>399</v>
      </c>
      <c r="F33" s="39" t="s">
        <v>399</v>
      </c>
      <c r="G33" s="39" t="s">
        <v>399</v>
      </c>
      <c r="H33" s="39" t="s">
        <v>399</v>
      </c>
      <c r="I33" s="39">
        <v>0.38474404948458529</v>
      </c>
      <c r="J33" s="39">
        <v>0.71248898052700971</v>
      </c>
      <c r="K33" s="39">
        <v>1.4249779610540194</v>
      </c>
      <c r="L33" s="39">
        <v>1.5104766387172612E-2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4" t="s">
        <v>399</v>
      </c>
      <c r="AG33" s="44" t="s">
        <v>399</v>
      </c>
      <c r="AH33" s="44" t="s">
        <v>399</v>
      </c>
      <c r="AI33" s="44" t="s">
        <v>399</v>
      </c>
      <c r="AJ33" s="44" t="s">
        <v>399</v>
      </c>
      <c r="AK33" s="44">
        <v>60719.489060331136</v>
      </c>
      <c r="AL33" s="45" t="s">
        <v>390</v>
      </c>
    </row>
    <row r="34" spans="1:38" s="6" customFormat="1" ht="26.25" customHeight="1" thickBot="1">
      <c r="A34" s="37" t="s">
        <v>61</v>
      </c>
      <c r="B34" s="37" t="s">
        <v>84</v>
      </c>
      <c r="C34" s="37" t="s">
        <v>85</v>
      </c>
      <c r="D34" s="38"/>
      <c r="E34" s="39">
        <v>5.6068000000000007</v>
      </c>
      <c r="F34" s="39">
        <v>0.4975500000000001</v>
      </c>
      <c r="G34" s="39">
        <v>2.14E-3</v>
      </c>
      <c r="H34" s="39">
        <v>7.4899999999999999E-4</v>
      </c>
      <c r="I34" s="39">
        <v>0.14659</v>
      </c>
      <c r="J34" s="39">
        <v>0.15408000000000002</v>
      </c>
      <c r="K34" s="39">
        <v>0.16264000000000001</v>
      </c>
      <c r="L34" s="39">
        <v>9.528227906264361E-2</v>
      </c>
      <c r="M34" s="39">
        <v>1.1449</v>
      </c>
      <c r="N34" s="39" t="s">
        <v>401</v>
      </c>
      <c r="O34" s="39">
        <v>1.07E-3</v>
      </c>
      <c r="P34" s="39" t="s">
        <v>401</v>
      </c>
      <c r="Q34" s="39" t="s">
        <v>401</v>
      </c>
      <c r="R34" s="39">
        <v>5.3499999999999997E-3</v>
      </c>
      <c r="S34" s="39">
        <v>0.18190000000000001</v>
      </c>
      <c r="T34" s="39">
        <v>7.490000000000001E-3</v>
      </c>
      <c r="U34" s="39">
        <v>1.07E-3</v>
      </c>
      <c r="V34" s="39">
        <v>0.107</v>
      </c>
      <c r="W34" s="39" t="s">
        <v>401</v>
      </c>
      <c r="X34" s="39">
        <v>3.2100000000000006E-3</v>
      </c>
      <c r="Y34" s="39">
        <v>5.3500000000000006E-3</v>
      </c>
      <c r="Z34" s="39" t="s">
        <v>401</v>
      </c>
      <c r="AA34" s="39" t="s">
        <v>401</v>
      </c>
      <c r="AB34" s="39">
        <v>8.5600000000000016E-3</v>
      </c>
      <c r="AC34" s="39" t="s">
        <v>399</v>
      </c>
      <c r="AD34" s="39" t="s">
        <v>399</v>
      </c>
      <c r="AE34" s="26"/>
      <c r="AF34" s="44">
        <v>4526.4210000000003</v>
      </c>
      <c r="AG34" s="44" t="s">
        <v>399</v>
      </c>
      <c r="AH34" s="44" t="s">
        <v>399</v>
      </c>
      <c r="AI34" s="44" t="s">
        <v>399</v>
      </c>
      <c r="AJ34" s="44" t="s">
        <v>399</v>
      </c>
      <c r="AK34" s="44" t="s">
        <v>399</v>
      </c>
      <c r="AL34" s="45" t="s">
        <v>40</v>
      </c>
    </row>
    <row r="35" spans="1:38" s="6" customFormat="1" ht="26.25" customHeight="1" thickBot="1">
      <c r="A35" s="37" t="s">
        <v>86</v>
      </c>
      <c r="B35" s="37" t="s">
        <v>87</v>
      </c>
      <c r="C35" s="37" t="s">
        <v>88</v>
      </c>
      <c r="D35" s="38"/>
      <c r="E35" s="39">
        <v>2.7882415178571422</v>
      </c>
      <c r="F35" s="39">
        <v>6.7582031249999994E-2</v>
      </c>
      <c r="G35" s="39">
        <v>7.7236607142857142E-2</v>
      </c>
      <c r="H35" s="39" t="s">
        <v>401</v>
      </c>
      <c r="I35" s="39">
        <v>3.842907388392857E-2</v>
      </c>
      <c r="J35" s="39">
        <v>4.1321584821428566E-2</v>
      </c>
      <c r="K35" s="39">
        <v>4.1321584821428566E-2</v>
      </c>
      <c r="L35" s="39">
        <v>1.8652640624999999E-3</v>
      </c>
      <c r="M35" s="39">
        <v>0.14829428571428568</v>
      </c>
      <c r="N35" s="39">
        <v>5.0203794642857142E-3</v>
      </c>
      <c r="O35" s="39">
        <v>3.8618303571428571E-4</v>
      </c>
      <c r="P35" s="39">
        <v>1.1585491071428569E-3</v>
      </c>
      <c r="Q35" s="39">
        <v>1.5447321428571428E-3</v>
      </c>
      <c r="R35" s="39">
        <v>1.9309151785714283E-3</v>
      </c>
      <c r="S35" s="39">
        <v>3.3984107142857142E-2</v>
      </c>
      <c r="T35" s="39">
        <v>3.8618303571428571E-2</v>
      </c>
      <c r="U35" s="39">
        <v>3.8618303571428566E-3</v>
      </c>
      <c r="V35" s="39">
        <v>4.6341964285714285E-2</v>
      </c>
      <c r="W35" s="39">
        <v>5.0203794642857142E-3</v>
      </c>
      <c r="X35" s="39">
        <v>7.7236607142857139E-5</v>
      </c>
      <c r="Y35" s="39">
        <v>3.8618303571428571E-4</v>
      </c>
      <c r="Z35" s="39">
        <v>3.8618303571428571E-4</v>
      </c>
      <c r="AA35" s="39">
        <v>3.8618303571428569E-5</v>
      </c>
      <c r="AB35" s="39">
        <v>8.8822098214285706E-4</v>
      </c>
      <c r="AC35" s="39">
        <v>3.0894642857142857E-3</v>
      </c>
      <c r="AD35" s="39">
        <v>1.4674955357142855E-3</v>
      </c>
      <c r="AE35" s="26"/>
      <c r="AF35" s="44">
        <v>1641.2779017857142</v>
      </c>
      <c r="AG35" s="44" t="s">
        <v>399</v>
      </c>
      <c r="AH35" s="44" t="s">
        <v>399</v>
      </c>
      <c r="AI35" s="44" t="s">
        <v>399</v>
      </c>
      <c r="AJ35" s="44" t="s">
        <v>399</v>
      </c>
      <c r="AK35" s="44" t="s">
        <v>399</v>
      </c>
      <c r="AL35" s="45" t="s">
        <v>404</v>
      </c>
    </row>
    <row r="36" spans="1:38" s="6" customFormat="1" ht="26.25" customHeight="1" thickBot="1">
      <c r="A36" s="37" t="s">
        <v>86</v>
      </c>
      <c r="B36" s="37" t="s">
        <v>89</v>
      </c>
      <c r="C36" s="37" t="s">
        <v>90</v>
      </c>
      <c r="D36" s="38"/>
      <c r="E36" s="39">
        <v>2.6713999999999998</v>
      </c>
      <c r="F36" s="39">
        <v>6.4750000000000002E-2</v>
      </c>
      <c r="G36" s="39">
        <v>7.3999999999999996E-2</v>
      </c>
      <c r="H36" s="39" t="s">
        <v>401</v>
      </c>
      <c r="I36" s="39">
        <v>3.6818700000000003E-2</v>
      </c>
      <c r="J36" s="39">
        <v>3.959E-2</v>
      </c>
      <c r="K36" s="39">
        <v>3.959E-2</v>
      </c>
      <c r="L36" s="39">
        <v>1.7871E-3</v>
      </c>
      <c r="M36" s="39">
        <v>0.14207999999999998</v>
      </c>
      <c r="N36" s="39">
        <v>4.81E-3</v>
      </c>
      <c r="O36" s="39">
        <v>3.6999999999999999E-4</v>
      </c>
      <c r="P36" s="39">
        <v>1.1099999999999999E-3</v>
      </c>
      <c r="Q36" s="39">
        <v>1.48E-3</v>
      </c>
      <c r="R36" s="39">
        <v>1.8499999999999999E-3</v>
      </c>
      <c r="S36" s="39">
        <v>3.2559999999999999E-2</v>
      </c>
      <c r="T36" s="39">
        <v>3.6999999999999998E-2</v>
      </c>
      <c r="U36" s="39">
        <v>3.6999999999999997E-3</v>
      </c>
      <c r="V36" s="39">
        <v>4.4399999999999995E-2</v>
      </c>
      <c r="W36" s="39">
        <v>4.81E-3</v>
      </c>
      <c r="X36" s="327">
        <v>7.3999999999999996E-5</v>
      </c>
      <c r="Y36" s="327">
        <v>3.6999999999999999E-4</v>
      </c>
      <c r="Z36" s="327">
        <v>3.6999999999999999E-4</v>
      </c>
      <c r="AA36" s="327">
        <v>3.6999999999999998E-5</v>
      </c>
      <c r="AB36" s="327">
        <v>8.5100000000000009E-4</v>
      </c>
      <c r="AC36" s="39">
        <v>2.96E-3</v>
      </c>
      <c r="AD36" s="39">
        <v>1.4059999999999999E-3</v>
      </c>
      <c r="AE36" s="26"/>
      <c r="AF36" s="44">
        <v>1571.9449999999999</v>
      </c>
      <c r="AG36" s="44" t="s">
        <v>399</v>
      </c>
      <c r="AH36" s="44" t="s">
        <v>399</v>
      </c>
      <c r="AI36" s="44" t="s">
        <v>399</v>
      </c>
      <c r="AJ36" s="44" t="s">
        <v>399</v>
      </c>
      <c r="AK36" s="44"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4" t="s">
        <v>399</v>
      </c>
      <c r="AG37" s="44" t="s">
        <v>399</v>
      </c>
      <c r="AH37" s="44" t="s">
        <v>399</v>
      </c>
      <c r="AI37" s="44" t="s">
        <v>399</v>
      </c>
      <c r="AJ37" s="44" t="s">
        <v>399</v>
      </c>
      <c r="AK37" s="44"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4" t="s">
        <v>399</v>
      </c>
      <c r="AG38" s="44" t="s">
        <v>399</v>
      </c>
      <c r="AH38" s="44" t="s">
        <v>399</v>
      </c>
      <c r="AI38" s="44" t="s">
        <v>399</v>
      </c>
      <c r="AJ38" s="44" t="s">
        <v>399</v>
      </c>
      <c r="AK38" s="44" t="s">
        <v>399</v>
      </c>
      <c r="AL38" s="45" t="s">
        <v>40</v>
      </c>
    </row>
    <row r="39" spans="1:38" s="6" customFormat="1" ht="26.25" customHeight="1" thickBot="1">
      <c r="A39" s="37" t="s">
        <v>94</v>
      </c>
      <c r="B39" s="37" t="s">
        <v>95</v>
      </c>
      <c r="C39" s="37" t="s">
        <v>367</v>
      </c>
      <c r="D39" s="38"/>
      <c r="E39" s="39">
        <v>2.7419760000000002</v>
      </c>
      <c r="F39" s="39">
        <v>0.35714319999999999</v>
      </c>
      <c r="G39" s="39">
        <v>0.30796699999999999</v>
      </c>
      <c r="H39" s="39">
        <v>7.5369000000000005E-2</v>
      </c>
      <c r="I39" s="39">
        <v>0.24763349999999998</v>
      </c>
      <c r="J39" s="39">
        <v>0.25467449999999997</v>
      </c>
      <c r="K39" s="39">
        <v>0.26566800000000002</v>
      </c>
      <c r="L39" s="39">
        <v>5.6863103999999998E-2</v>
      </c>
      <c r="M39" s="39">
        <v>1.9532039999999997</v>
      </c>
      <c r="N39" s="39">
        <v>9.1792053999999998E-2</v>
      </c>
      <c r="O39" s="39">
        <v>2.6990084999999997E-2</v>
      </c>
      <c r="P39" s="39">
        <v>6.5772199999999991E-3</v>
      </c>
      <c r="Q39" s="39">
        <v>5.5588300000000007E-3</v>
      </c>
      <c r="R39" s="39">
        <v>5.2459990399999996E-2</v>
      </c>
      <c r="S39" s="39">
        <v>1.741004904E-2</v>
      </c>
      <c r="T39" s="39">
        <v>3.3234105399999998E-2</v>
      </c>
      <c r="U39" s="39">
        <v>1.87784E-3</v>
      </c>
      <c r="V39" s="39">
        <v>1.0989023099999999</v>
      </c>
      <c r="W39" s="39">
        <v>0.25791900000000001</v>
      </c>
      <c r="X39" s="39">
        <v>3.2245891399999997E-2</v>
      </c>
      <c r="Y39" s="39">
        <v>4.7967990000000002E-2</v>
      </c>
      <c r="Z39" s="39">
        <v>1.6371050200000001E-2</v>
      </c>
      <c r="AA39" s="39">
        <v>1.2976808999999999E-2</v>
      </c>
      <c r="AB39" s="39">
        <v>0.10956174059999998</v>
      </c>
      <c r="AC39" s="39">
        <v>1.0392140000000001E-2</v>
      </c>
      <c r="AD39" s="39">
        <v>4.4431136779999998E-2</v>
      </c>
      <c r="AE39" s="26"/>
      <c r="AF39" s="44">
        <v>206</v>
      </c>
      <c r="AG39" s="44">
        <v>261</v>
      </c>
      <c r="AH39" s="44">
        <v>33540</v>
      </c>
      <c r="AI39" s="44">
        <v>2037</v>
      </c>
      <c r="AJ39" s="44" t="s">
        <v>399</v>
      </c>
      <c r="AK39" s="44" t="s">
        <v>399</v>
      </c>
      <c r="AL39" s="45" t="s">
        <v>40</v>
      </c>
    </row>
    <row r="40" spans="1:38" s="6" customFormat="1" ht="26.25" customHeight="1" thickBot="1">
      <c r="A40" s="37" t="s">
        <v>61</v>
      </c>
      <c r="B40" s="37" t="s">
        <v>96</v>
      </c>
      <c r="C40" s="37" t="s">
        <v>368</v>
      </c>
      <c r="D40" s="38"/>
      <c r="E40" s="39">
        <v>0.53388999268923976</v>
      </c>
      <c r="F40" s="39">
        <v>1.0188599692790947</v>
      </c>
      <c r="G40" s="39">
        <v>6.4940829614307813E-4</v>
      </c>
      <c r="H40" s="39">
        <v>2.597632133694246E-4</v>
      </c>
      <c r="I40" s="39">
        <v>4.7301014204786954E-2</v>
      </c>
      <c r="J40" s="39">
        <v>4.7301014204786954E-2</v>
      </c>
      <c r="K40" s="39">
        <v>4.7301014204786954E-2</v>
      </c>
      <c r="L40" s="39">
        <v>1.6155451539117061E-2</v>
      </c>
      <c r="M40" s="39">
        <v>21.183858224018142</v>
      </c>
      <c r="N40" s="39" t="s">
        <v>399</v>
      </c>
      <c r="O40" s="39">
        <v>4.5969430000000001E-4</v>
      </c>
      <c r="P40" s="39" t="s">
        <v>399</v>
      </c>
      <c r="Q40" s="39" t="s">
        <v>399</v>
      </c>
      <c r="R40" s="39">
        <v>2.2984715E-3</v>
      </c>
      <c r="S40" s="39">
        <v>7.8148030999999993E-2</v>
      </c>
      <c r="T40" s="39">
        <v>3.2178601000000004E-3</v>
      </c>
      <c r="U40" s="39">
        <v>4.5969430000000001E-4</v>
      </c>
      <c r="V40" s="39">
        <v>4.5969429999999999E-2</v>
      </c>
      <c r="W40" s="39" t="s">
        <v>399</v>
      </c>
      <c r="X40" s="39">
        <v>1.6489234540999998E-3</v>
      </c>
      <c r="Y40" s="39">
        <v>2.0286309458999998E-3</v>
      </c>
      <c r="Z40" s="39" t="s">
        <v>399</v>
      </c>
      <c r="AA40" s="39" t="s">
        <v>399</v>
      </c>
      <c r="AB40" s="39">
        <v>3.6775543999999997E-3</v>
      </c>
      <c r="AC40" s="39" t="s">
        <v>399</v>
      </c>
      <c r="AD40" s="39" t="s">
        <v>399</v>
      </c>
      <c r="AE40" s="26"/>
      <c r="AF40" s="44">
        <v>1981</v>
      </c>
      <c r="AG40" s="44" t="s">
        <v>399</v>
      </c>
      <c r="AH40" s="44" t="s">
        <v>399</v>
      </c>
      <c r="AI40" s="44" t="s">
        <v>399</v>
      </c>
      <c r="AJ40" s="44" t="s">
        <v>399</v>
      </c>
      <c r="AK40" s="44" t="s">
        <v>399</v>
      </c>
      <c r="AL40" s="45" t="s">
        <v>40</v>
      </c>
    </row>
    <row r="41" spans="1:38" s="6" customFormat="1" ht="26.25" customHeight="1" thickBot="1">
      <c r="A41" s="37" t="s">
        <v>94</v>
      </c>
      <c r="B41" s="37" t="s">
        <v>97</v>
      </c>
      <c r="C41" s="37" t="s">
        <v>377</v>
      </c>
      <c r="D41" s="38"/>
      <c r="E41" s="39">
        <v>12.26339228</v>
      </c>
      <c r="F41" s="39">
        <v>76.244277529999991</v>
      </c>
      <c r="G41" s="39">
        <v>4.1286033</v>
      </c>
      <c r="H41" s="39">
        <v>8.9636533919999994</v>
      </c>
      <c r="I41" s="39">
        <v>93.758123219999987</v>
      </c>
      <c r="J41" s="39">
        <v>96.251603699999976</v>
      </c>
      <c r="K41" s="39">
        <v>101.32743241199999</v>
      </c>
      <c r="L41" s="39">
        <v>9.5218272832999968</v>
      </c>
      <c r="M41" s="39">
        <v>525.36737579999988</v>
      </c>
      <c r="N41" s="39">
        <v>3.9058911824999996</v>
      </c>
      <c r="O41" s="39">
        <v>1.7020524007499997</v>
      </c>
      <c r="P41" s="39">
        <v>9.806214000000002E-2</v>
      </c>
      <c r="Q41" s="39">
        <v>4.4087766E-2</v>
      </c>
      <c r="R41" s="39">
        <v>3.0364188107599994</v>
      </c>
      <c r="S41" s="39">
        <v>0.8487563710760001</v>
      </c>
      <c r="T41" s="39">
        <v>0.29833858801000002</v>
      </c>
      <c r="U41" s="39">
        <v>0.417032187</v>
      </c>
      <c r="V41" s="39">
        <v>67.504240086499991</v>
      </c>
      <c r="W41" s="39">
        <v>102.85989500000001</v>
      </c>
      <c r="X41" s="39">
        <v>16.081928664559999</v>
      </c>
      <c r="Y41" s="39">
        <v>15.124672090840001</v>
      </c>
      <c r="Z41" s="39">
        <v>5.7342147888400001</v>
      </c>
      <c r="AA41" s="39">
        <v>9.3570921788399986</v>
      </c>
      <c r="AB41" s="39">
        <v>46.297907723080002</v>
      </c>
      <c r="AC41" s="39">
        <v>0.65475164000000008</v>
      </c>
      <c r="AD41" s="39">
        <v>0.50439898620000001</v>
      </c>
      <c r="AE41" s="26"/>
      <c r="AF41" s="44">
        <v>463</v>
      </c>
      <c r="AG41" s="44">
        <v>2922</v>
      </c>
      <c r="AH41" s="44">
        <v>99751</v>
      </c>
      <c r="AI41" s="44">
        <v>130588</v>
      </c>
      <c r="AJ41" s="44" t="s">
        <v>399</v>
      </c>
      <c r="AK41" s="44"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4" t="s">
        <v>400</v>
      </c>
      <c r="AG42" s="44" t="s">
        <v>399</v>
      </c>
      <c r="AH42" s="44" t="s">
        <v>399</v>
      </c>
      <c r="AI42" s="44" t="s">
        <v>399</v>
      </c>
      <c r="AJ42" s="44" t="s">
        <v>399</v>
      </c>
      <c r="AK42" s="44" t="s">
        <v>399</v>
      </c>
      <c r="AL42" s="45" t="s">
        <v>40</v>
      </c>
    </row>
    <row r="43" spans="1:38" s="6" customFormat="1" ht="26.25" customHeight="1" thickBot="1">
      <c r="A43" s="37" t="s">
        <v>94</v>
      </c>
      <c r="B43" s="37" t="s">
        <v>100</v>
      </c>
      <c r="C43" s="37" t="s">
        <v>101</v>
      </c>
      <c r="D43" s="38"/>
      <c r="E43" s="39">
        <v>0.90386122499999988</v>
      </c>
      <c r="F43" s="39">
        <v>0.20758550000000003</v>
      </c>
      <c r="G43" s="39">
        <v>0.44055629499999999</v>
      </c>
      <c r="H43" s="39">
        <v>9.5487749999999989E-3</v>
      </c>
      <c r="I43" s="39">
        <v>0.11158278000000002</v>
      </c>
      <c r="J43" s="39">
        <v>0.12110320500000001</v>
      </c>
      <c r="K43" s="39">
        <v>0.12493973</v>
      </c>
      <c r="L43" s="39">
        <v>3.4270015200000004E-2</v>
      </c>
      <c r="M43" s="39">
        <v>0.68738395000000008</v>
      </c>
      <c r="N43" s="39">
        <v>6.2221595999999997E-2</v>
      </c>
      <c r="O43" s="39">
        <v>4.1862699000000001E-3</v>
      </c>
      <c r="P43" s="39">
        <v>4.7446220000000004E-3</v>
      </c>
      <c r="Q43" s="39">
        <v>2.5078342499999999E-3</v>
      </c>
      <c r="R43" s="39">
        <v>3.0340618E-2</v>
      </c>
      <c r="S43" s="39">
        <v>1.27668286E-2</v>
      </c>
      <c r="T43" s="39">
        <v>0.25999704299999998</v>
      </c>
      <c r="U43" s="39">
        <v>1.0157154999999999E-3</v>
      </c>
      <c r="V43" s="39">
        <v>0.22896712999999999</v>
      </c>
      <c r="W43" s="39">
        <v>9.8385620000000007E-2</v>
      </c>
      <c r="X43" s="39">
        <v>1.5781624179999999E-2</v>
      </c>
      <c r="Y43" s="39">
        <v>2.1248887900000003E-2</v>
      </c>
      <c r="Z43" s="39">
        <v>8.1698892800000002E-3</v>
      </c>
      <c r="AA43" s="39">
        <v>6.4033499799999996E-3</v>
      </c>
      <c r="AB43" s="39">
        <v>5.1603751340000004E-2</v>
      </c>
      <c r="AC43" s="39">
        <v>1.9201630000000001E-3</v>
      </c>
      <c r="AD43" s="39">
        <v>4.9315750402000008E-2</v>
      </c>
      <c r="AE43" s="26"/>
      <c r="AF43" s="44">
        <v>2045.4</v>
      </c>
      <c r="AG43" s="44">
        <v>290</v>
      </c>
      <c r="AH43" s="44">
        <v>2761</v>
      </c>
      <c r="AI43" s="44">
        <v>258</v>
      </c>
      <c r="AJ43" s="44" t="s">
        <v>399</v>
      </c>
      <c r="AK43" s="44" t="s">
        <v>399</v>
      </c>
      <c r="AL43" s="45" t="s">
        <v>40</v>
      </c>
    </row>
    <row r="44" spans="1:38" s="6" customFormat="1" ht="26.25" customHeight="1" thickBot="1">
      <c r="A44" s="37" t="s">
        <v>61</v>
      </c>
      <c r="B44" s="37" t="s">
        <v>102</v>
      </c>
      <c r="C44" s="37" t="s">
        <v>103</v>
      </c>
      <c r="D44" s="38"/>
      <c r="E44" s="39">
        <v>3.3002870717375345</v>
      </c>
      <c r="F44" s="39">
        <v>0.44034438694792466</v>
      </c>
      <c r="G44" s="39">
        <v>3.888E-3</v>
      </c>
      <c r="H44" s="39">
        <v>1.5520475204068118E-3</v>
      </c>
      <c r="I44" s="39">
        <v>0.11525545506281146</v>
      </c>
      <c r="J44" s="39">
        <v>0.11525545506281146</v>
      </c>
      <c r="K44" s="39">
        <v>0.11525545506281146</v>
      </c>
      <c r="L44" s="39">
        <v>7.6669473306758551E-2</v>
      </c>
      <c r="M44" s="39">
        <v>3.5670985941063065</v>
      </c>
      <c r="N44" s="39" t="s">
        <v>399</v>
      </c>
      <c r="O44" s="39">
        <v>1.9558617536800001E-3</v>
      </c>
      <c r="P44" s="39" t="s">
        <v>399</v>
      </c>
      <c r="Q44" s="39" t="s">
        <v>399</v>
      </c>
      <c r="R44" s="39">
        <v>9.7793087684000003E-3</v>
      </c>
      <c r="S44" s="39">
        <v>0.33249649812559995</v>
      </c>
      <c r="T44" s="39">
        <v>1.3691032275760002E-2</v>
      </c>
      <c r="U44" s="39">
        <v>1.9558617536800001E-3</v>
      </c>
      <c r="V44" s="39">
        <v>0.19558617536799999</v>
      </c>
      <c r="W44" s="39" t="s">
        <v>399</v>
      </c>
      <c r="X44" s="39">
        <v>5.8976849807200003E-3</v>
      </c>
      <c r="Y44" s="39">
        <v>9.7492090487199985E-3</v>
      </c>
      <c r="Z44" s="39" t="s">
        <v>399</v>
      </c>
      <c r="AA44" s="39" t="s">
        <v>399</v>
      </c>
      <c r="AB44" s="39">
        <v>1.5646894029439997E-2</v>
      </c>
      <c r="AC44" s="39" t="s">
        <v>399</v>
      </c>
      <c r="AD44" s="39" t="s">
        <v>399</v>
      </c>
      <c r="AE44" s="26"/>
      <c r="AF44" s="44">
        <v>8312.6</v>
      </c>
      <c r="AG44" s="44" t="s">
        <v>399</v>
      </c>
      <c r="AH44" s="44" t="s">
        <v>399</v>
      </c>
      <c r="AI44" s="44" t="s">
        <v>399</v>
      </c>
      <c r="AJ44" s="44" t="s">
        <v>399</v>
      </c>
      <c r="AK44" s="44"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4" t="s">
        <v>400</v>
      </c>
      <c r="AG45" s="44" t="s">
        <v>400</v>
      </c>
      <c r="AH45" s="44" t="s">
        <v>400</v>
      </c>
      <c r="AI45" s="44" t="s">
        <v>400</v>
      </c>
      <c r="AJ45" s="44" t="s">
        <v>399</v>
      </c>
      <c r="AK45" s="44" t="s">
        <v>399</v>
      </c>
      <c r="AL45" s="45" t="s">
        <v>40</v>
      </c>
    </row>
    <row r="46" spans="1:38" s="6" customFormat="1" ht="26.25" customHeight="1" thickBot="1">
      <c r="A46" s="37" t="s">
        <v>94</v>
      </c>
      <c r="B46" s="37" t="s">
        <v>106</v>
      </c>
      <c r="C46" s="37" t="s">
        <v>107</v>
      </c>
      <c r="D46" s="38"/>
      <c r="E46" s="39">
        <v>1.6621919999999999</v>
      </c>
      <c r="F46" s="39">
        <v>0.10864000000000001</v>
      </c>
      <c r="G46" s="39">
        <v>0.51060799999999995</v>
      </c>
      <c r="H46" s="39" t="s">
        <v>401</v>
      </c>
      <c r="I46" s="39">
        <v>9.777600000000003E-2</v>
      </c>
      <c r="J46" s="39">
        <v>0.11407199999999998</v>
      </c>
      <c r="K46" s="39">
        <v>0.11407199999999998</v>
      </c>
      <c r="L46" s="39">
        <v>5.4754559999999994E-2</v>
      </c>
      <c r="M46" s="39">
        <v>0.50517600000000007</v>
      </c>
      <c r="N46" s="39">
        <v>4.3455999999999988E-2</v>
      </c>
      <c r="O46" s="39">
        <v>8.1480000000000094E-4</v>
      </c>
      <c r="P46" s="39">
        <v>5.4320000000000019E-4</v>
      </c>
      <c r="Q46" s="39">
        <v>2.7160000000000001E-3</v>
      </c>
      <c r="R46" s="39">
        <v>5.432E-2</v>
      </c>
      <c r="S46" s="39">
        <v>1.6295999999999998E-2</v>
      </c>
      <c r="T46" s="39">
        <v>0.67899999999999994</v>
      </c>
      <c r="U46" s="39">
        <v>5.4319999999999998E-4</v>
      </c>
      <c r="V46" s="39">
        <v>9.7775999999999863E-2</v>
      </c>
      <c r="W46" s="39">
        <v>3.259200000000001E-2</v>
      </c>
      <c r="X46" s="39">
        <v>1.0320799999997965E-5</v>
      </c>
      <c r="Y46" s="39">
        <v>8.1480000000001829E-5</v>
      </c>
      <c r="Z46" s="39">
        <v>9.2344000000004617E-6</v>
      </c>
      <c r="AA46" s="39">
        <v>8.1479999999977543E-6</v>
      </c>
      <c r="AB46" s="39">
        <v>1.0918320000000148E-4</v>
      </c>
      <c r="AC46" s="39">
        <v>1.1950399999999996E-3</v>
      </c>
      <c r="AD46" s="39">
        <v>7.0616000000000071E-7</v>
      </c>
      <c r="AE46" s="26"/>
      <c r="AF46" s="44">
        <v>5432</v>
      </c>
      <c r="AG46" s="44" t="s">
        <v>399</v>
      </c>
      <c r="AH46" s="44" t="s">
        <v>399</v>
      </c>
      <c r="AI46" s="44" t="s">
        <v>399</v>
      </c>
      <c r="AJ46" s="44" t="s">
        <v>399</v>
      </c>
      <c r="AK46" s="44"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4" t="s">
        <v>400</v>
      </c>
      <c r="AG47" s="44" t="s">
        <v>399</v>
      </c>
      <c r="AH47" s="44" t="s">
        <v>399</v>
      </c>
      <c r="AI47" s="44" t="s">
        <v>399</v>
      </c>
      <c r="AJ47" s="44" t="s">
        <v>399</v>
      </c>
      <c r="AK47" s="44" t="s">
        <v>399</v>
      </c>
      <c r="AL47" s="45" t="s">
        <v>40</v>
      </c>
    </row>
    <row r="48" spans="1:38" s="6" customFormat="1" ht="26.25" customHeight="1" thickBot="1">
      <c r="A48" s="37" t="s">
        <v>110</v>
      </c>
      <c r="B48" s="37" t="s">
        <v>111</v>
      </c>
      <c r="C48" s="37" t="s">
        <v>112</v>
      </c>
      <c r="D48" s="38"/>
      <c r="E48" s="39" t="s">
        <v>399</v>
      </c>
      <c r="F48" s="39">
        <v>5.5586000000000002</v>
      </c>
      <c r="G48" s="39" t="s">
        <v>399</v>
      </c>
      <c r="H48" s="39" t="s">
        <v>399</v>
      </c>
      <c r="I48" s="39">
        <v>0.13957800000000001</v>
      </c>
      <c r="J48" s="39">
        <v>0.90725700000000009</v>
      </c>
      <c r="K48" s="39">
        <v>1.9075660000000003</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4" t="s">
        <v>399</v>
      </c>
      <c r="AG48" s="44" t="s">
        <v>399</v>
      </c>
      <c r="AH48" s="44" t="s">
        <v>399</v>
      </c>
      <c r="AI48" s="44" t="s">
        <v>399</v>
      </c>
      <c r="AJ48" s="44" t="s">
        <v>399</v>
      </c>
      <c r="AK48" s="44">
        <v>23.565000000000001</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26"/>
      <c r="AF49" s="44" t="s">
        <v>399</v>
      </c>
      <c r="AG49" s="44" t="s">
        <v>399</v>
      </c>
      <c r="AH49" s="44" t="s">
        <v>399</v>
      </c>
      <c r="AI49" s="44" t="s">
        <v>399</v>
      </c>
      <c r="AJ49" s="44" t="s">
        <v>399</v>
      </c>
      <c r="AK49" s="44"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4" t="s">
        <v>399</v>
      </c>
      <c r="AG50" s="44" t="s">
        <v>399</v>
      </c>
      <c r="AH50" s="44" t="s">
        <v>399</v>
      </c>
      <c r="AI50" s="44" t="s">
        <v>399</v>
      </c>
      <c r="AJ50" s="44" t="s">
        <v>399</v>
      </c>
      <c r="AK50" s="44" t="s">
        <v>399</v>
      </c>
      <c r="AL50" s="41" t="s">
        <v>389</v>
      </c>
    </row>
    <row r="51" spans="1:38" s="6" customFormat="1" ht="26.25" customHeight="1" thickBot="1">
      <c r="A51" s="37" t="s">
        <v>110</v>
      </c>
      <c r="B51" s="37" t="s">
        <v>119</v>
      </c>
      <c r="C51" s="37" t="s">
        <v>120</v>
      </c>
      <c r="D51" s="38"/>
      <c r="E51" s="39" t="s">
        <v>399</v>
      </c>
      <c r="F51" s="39">
        <v>2.1379999999999999</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4" t="s">
        <v>399</v>
      </c>
      <c r="AG51" s="44" t="s">
        <v>399</v>
      </c>
      <c r="AH51" s="44" t="s">
        <v>399</v>
      </c>
      <c r="AI51" s="44" t="s">
        <v>399</v>
      </c>
      <c r="AJ51" s="44" t="s">
        <v>399</v>
      </c>
      <c r="AK51" s="44">
        <v>10.69</v>
      </c>
      <c r="AL51" s="45" t="s">
        <v>121</v>
      </c>
    </row>
    <row r="52" spans="1:38" s="6" customFormat="1" ht="26.25" customHeight="1" thickBot="1">
      <c r="A52" s="37" t="s">
        <v>110</v>
      </c>
      <c r="B52" s="37" t="s">
        <v>122</v>
      </c>
      <c r="C52" s="37" t="s">
        <v>369</v>
      </c>
      <c r="D52" s="38"/>
      <c r="E52" s="39">
        <v>0.80533378960000002</v>
      </c>
      <c r="F52" s="39">
        <v>3.75111984744</v>
      </c>
      <c r="G52" s="39">
        <v>9.7715365271999985</v>
      </c>
      <c r="H52" s="39">
        <v>0.64426703167999999</v>
      </c>
      <c r="I52" s="39">
        <v>0.96640054751999993</v>
      </c>
      <c r="J52" s="39">
        <v>2.2146679213999998</v>
      </c>
      <c r="K52" s="39">
        <v>2.8186682635999998</v>
      </c>
      <c r="L52" s="39">
        <v>1.2563207117759999E-3</v>
      </c>
      <c r="M52" s="39">
        <v>157.04008897200001</v>
      </c>
      <c r="N52" s="39">
        <v>1.28853406336</v>
      </c>
      <c r="O52" s="39">
        <v>0.253680143724</v>
      </c>
      <c r="P52" s="39">
        <v>0.28186682635999999</v>
      </c>
      <c r="Q52" s="39">
        <v>5.6373365272000001E-2</v>
      </c>
      <c r="R52" s="39">
        <v>3.9718262760000005E-2</v>
      </c>
      <c r="S52" s="39">
        <v>0.56373365271999998</v>
      </c>
      <c r="T52" s="39">
        <v>2.4562680582800001</v>
      </c>
      <c r="U52" s="39">
        <v>5.6373365272000001E-2</v>
      </c>
      <c r="V52" s="39">
        <v>0.48320027375999997</v>
      </c>
      <c r="W52" s="39" t="s">
        <v>401</v>
      </c>
      <c r="X52" s="39">
        <v>8.5454444119999998E-5</v>
      </c>
      <c r="Y52" s="39">
        <v>1.444300464E-4</v>
      </c>
      <c r="Z52" s="39">
        <v>9.8693865039999984E-5</v>
      </c>
      <c r="AA52" s="39">
        <v>7.4622190640000007E-5</v>
      </c>
      <c r="AB52" s="39">
        <v>4.0320054619999999E-4</v>
      </c>
      <c r="AC52" s="39" t="s">
        <v>399</v>
      </c>
      <c r="AD52" s="39" t="s">
        <v>399</v>
      </c>
      <c r="AE52" s="26"/>
      <c r="AF52" s="44" t="s">
        <v>399</v>
      </c>
      <c r="AG52" s="44" t="s">
        <v>399</v>
      </c>
      <c r="AH52" s="44" t="s">
        <v>399</v>
      </c>
      <c r="AI52" s="44" t="s">
        <v>399</v>
      </c>
      <c r="AJ52" s="44" t="s">
        <v>399</v>
      </c>
      <c r="AK52" s="44">
        <v>4026669</v>
      </c>
      <c r="AL52" s="41" t="s">
        <v>505</v>
      </c>
    </row>
    <row r="53" spans="1:38" s="6" customFormat="1" ht="26.25" customHeight="1" thickBot="1">
      <c r="A53" s="37" t="s">
        <v>110</v>
      </c>
      <c r="B53" s="37" t="s">
        <v>123</v>
      </c>
      <c r="C53" s="37" t="s">
        <v>124</v>
      </c>
      <c r="D53" s="38"/>
      <c r="E53" s="39" t="s">
        <v>399</v>
      </c>
      <c r="F53" s="39">
        <v>0.54257798699999993</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4" t="s">
        <v>399</v>
      </c>
      <c r="AG53" s="44" t="s">
        <v>399</v>
      </c>
      <c r="AH53" s="44" t="s">
        <v>399</v>
      </c>
      <c r="AI53" s="44" t="s">
        <v>399</v>
      </c>
      <c r="AJ53" s="44" t="s">
        <v>399</v>
      </c>
      <c r="AK53" s="44">
        <v>1348690</v>
      </c>
      <c r="AL53" s="45" t="s">
        <v>458</v>
      </c>
    </row>
    <row r="54" spans="1:38" s="6" customFormat="1" ht="37.5" customHeight="1" thickBot="1">
      <c r="A54" s="37" t="s">
        <v>110</v>
      </c>
      <c r="B54" s="37" t="s">
        <v>125</v>
      </c>
      <c r="C54" s="37" t="s">
        <v>126</v>
      </c>
      <c r="D54" s="38"/>
      <c r="E54" s="39" t="s">
        <v>399</v>
      </c>
      <c r="F54" s="39">
        <v>1.1640066</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4" t="s">
        <v>399</v>
      </c>
      <c r="AG54" s="44" t="s">
        <v>399</v>
      </c>
      <c r="AH54" s="44" t="s">
        <v>399</v>
      </c>
      <c r="AI54" s="44" t="s">
        <v>399</v>
      </c>
      <c r="AJ54" s="44" t="s">
        <v>399</v>
      </c>
      <c r="AK54" s="44">
        <v>11640066</v>
      </c>
      <c r="AL54" s="41" t="s">
        <v>455</v>
      </c>
    </row>
    <row r="55" spans="1:38" s="6" customFormat="1" ht="26.25" customHeight="1" thickBot="1">
      <c r="A55" s="37" t="s">
        <v>110</v>
      </c>
      <c r="B55" s="37" t="s">
        <v>127</v>
      </c>
      <c r="C55" s="37" t="s">
        <v>128</v>
      </c>
      <c r="D55" s="38"/>
      <c r="E55" s="39">
        <v>5.4572517000000001E-2</v>
      </c>
      <c r="F55" s="39">
        <v>1.7441348999999998E-2</v>
      </c>
      <c r="G55" s="39">
        <v>6.0319675015000004E-2</v>
      </c>
      <c r="H55" s="39" t="s">
        <v>401</v>
      </c>
      <c r="I55" s="39">
        <v>2.2935003000000006E-2</v>
      </c>
      <c r="J55" s="39">
        <v>2.2935003000000006E-2</v>
      </c>
      <c r="K55" s="39">
        <v>2.2935003000000006E-2</v>
      </c>
      <c r="L55" s="39">
        <v>5.5044007200000002E-3</v>
      </c>
      <c r="M55" s="39">
        <v>0.12195417650000001</v>
      </c>
      <c r="N55" s="39">
        <v>4.3223659500000003E-5</v>
      </c>
      <c r="O55" s="39">
        <v>1.7642309999999999E-4</v>
      </c>
      <c r="P55" s="39">
        <v>4.1459428499999999E-5</v>
      </c>
      <c r="Q55" s="39">
        <v>3.3520389000000002E-5</v>
      </c>
      <c r="R55" s="39">
        <v>1.1467501500000001E-5</v>
      </c>
      <c r="S55" s="39">
        <v>1.4113848000000002E-5</v>
      </c>
      <c r="T55" s="39">
        <v>3.3520389000000003E-4</v>
      </c>
      <c r="U55" s="39">
        <v>3.7930966500000001E-6</v>
      </c>
      <c r="V55" s="39">
        <v>4.5870006000000001E-3</v>
      </c>
      <c r="W55" s="39" t="s">
        <v>401</v>
      </c>
      <c r="X55" s="39" t="s">
        <v>401</v>
      </c>
      <c r="Y55" s="39" t="s">
        <v>401</v>
      </c>
      <c r="Z55" s="39" t="s">
        <v>401</v>
      </c>
      <c r="AA55" s="39" t="s">
        <v>401</v>
      </c>
      <c r="AB55" s="39" t="s">
        <v>401</v>
      </c>
      <c r="AC55" s="39" t="s">
        <v>399</v>
      </c>
      <c r="AD55" s="39" t="s">
        <v>401</v>
      </c>
      <c r="AE55" s="26"/>
      <c r="AF55" s="44" t="s">
        <v>399</v>
      </c>
      <c r="AG55" s="44" t="s">
        <v>399</v>
      </c>
      <c r="AH55" s="44" t="s">
        <v>399</v>
      </c>
      <c r="AI55" s="44" t="s">
        <v>399</v>
      </c>
      <c r="AJ55" s="44" t="s">
        <v>399</v>
      </c>
      <c r="AK55" s="44">
        <v>20018.45</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4" t="s">
        <v>399</v>
      </c>
      <c r="AG56" s="44" t="s">
        <v>399</v>
      </c>
      <c r="AH56" s="44" t="s">
        <v>399</v>
      </c>
      <c r="AI56" s="44" t="s">
        <v>399</v>
      </c>
      <c r="AJ56" s="44" t="s">
        <v>399</v>
      </c>
      <c r="AK56" s="44"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0.71065020000000001</v>
      </c>
      <c r="J57" s="39">
        <v>1.2791703600000002</v>
      </c>
      <c r="K57" s="39">
        <v>1.4213004</v>
      </c>
      <c r="L57" s="39">
        <v>2.1319506000000002E-2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4" t="s">
        <v>399</v>
      </c>
      <c r="AG57" s="44" t="s">
        <v>399</v>
      </c>
      <c r="AH57" s="44" t="s">
        <v>399</v>
      </c>
      <c r="AI57" s="44" t="s">
        <v>399</v>
      </c>
      <c r="AJ57" s="44" t="s">
        <v>399</v>
      </c>
      <c r="AK57" s="44">
        <v>5466.54</v>
      </c>
      <c r="AL57" s="45" t="s">
        <v>133</v>
      </c>
    </row>
    <row r="58" spans="1:38" s="6" customFormat="1" ht="26.25" customHeight="1" thickBot="1">
      <c r="A58" s="37" t="s">
        <v>44</v>
      </c>
      <c r="B58" s="37" t="s">
        <v>134</v>
      </c>
      <c r="C58" s="37" t="s">
        <v>135</v>
      </c>
      <c r="D58" s="38"/>
      <c r="E58" s="39" t="s">
        <v>400</v>
      </c>
      <c r="F58" s="39" t="s">
        <v>400</v>
      </c>
      <c r="G58" s="39" t="s">
        <v>400</v>
      </c>
      <c r="H58" s="39" t="s">
        <v>400</v>
      </c>
      <c r="I58" s="39">
        <v>0.86339540000000004</v>
      </c>
      <c r="J58" s="39">
        <v>4.3169769999999996</v>
      </c>
      <c r="K58" s="39">
        <v>11.100797999999999</v>
      </c>
      <c r="L58" s="39">
        <v>3.9716188399999998E-3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4" t="s">
        <v>399</v>
      </c>
      <c r="AG58" s="44" t="s">
        <v>399</v>
      </c>
      <c r="AH58" s="44" t="s">
        <v>399</v>
      </c>
      <c r="AI58" s="44" t="s">
        <v>399</v>
      </c>
      <c r="AJ58" s="44" t="s">
        <v>399</v>
      </c>
      <c r="AK58" s="44">
        <v>1233.422</v>
      </c>
      <c r="AL58" s="45" t="s">
        <v>136</v>
      </c>
    </row>
    <row r="59" spans="1:38" s="6" customFormat="1" ht="26.25" customHeight="1" thickBot="1">
      <c r="A59" s="37" t="s">
        <v>44</v>
      </c>
      <c r="B59" s="48" t="s">
        <v>137</v>
      </c>
      <c r="C59" s="37" t="s">
        <v>379</v>
      </c>
      <c r="D59" s="38"/>
      <c r="E59" s="39" t="s">
        <v>400</v>
      </c>
      <c r="F59" s="39">
        <v>5.3503999999999999E-3</v>
      </c>
      <c r="G59" s="39" t="s">
        <v>400</v>
      </c>
      <c r="H59" s="39">
        <v>1.4981119999999997E-2</v>
      </c>
      <c r="I59" s="39">
        <v>5.4191405999999991E-2</v>
      </c>
      <c r="J59" s="39">
        <v>6.3111691999999997E-2</v>
      </c>
      <c r="K59" s="39">
        <v>6.971855099999999E-2</v>
      </c>
      <c r="L59" s="39">
        <v>1.414370538E-4</v>
      </c>
      <c r="M59" s="39" t="s">
        <v>400</v>
      </c>
      <c r="N59" s="39">
        <v>0.41875220000000002</v>
      </c>
      <c r="O59" s="39">
        <v>2.9780398000000003E-2</v>
      </c>
      <c r="P59" s="39">
        <v>7.2613050000000002E-4</v>
      </c>
      <c r="Q59" s="39">
        <v>5.1556960000000006E-2</v>
      </c>
      <c r="R59" s="39">
        <v>6.0437920000000006E-2</v>
      </c>
      <c r="S59" s="39">
        <v>1.6943045000000002E-3</v>
      </c>
      <c r="T59" s="39">
        <v>0.20575506999999998</v>
      </c>
      <c r="U59" s="39">
        <v>0.20282452500000001</v>
      </c>
      <c r="V59" s="39">
        <v>8.9556095000000002E-2</v>
      </c>
      <c r="W59" s="39" t="s">
        <v>399</v>
      </c>
      <c r="X59" s="39" t="s">
        <v>399</v>
      </c>
      <c r="Y59" s="39" t="s">
        <v>399</v>
      </c>
      <c r="Z59" s="39" t="s">
        <v>399</v>
      </c>
      <c r="AA59" s="39" t="s">
        <v>399</v>
      </c>
      <c r="AB59" s="39" t="s">
        <v>399</v>
      </c>
      <c r="AC59" s="39" t="s">
        <v>399</v>
      </c>
      <c r="AD59" s="39" t="s">
        <v>399</v>
      </c>
      <c r="AE59" s="26"/>
      <c r="AF59" s="44" t="s">
        <v>399</v>
      </c>
      <c r="AG59" s="44" t="s">
        <v>399</v>
      </c>
      <c r="AH59" s="44" t="s">
        <v>399</v>
      </c>
      <c r="AI59" s="44" t="s">
        <v>399</v>
      </c>
      <c r="AJ59" s="44" t="s">
        <v>399</v>
      </c>
      <c r="AK59" s="44">
        <v>363.75630000000001</v>
      </c>
      <c r="AL59" s="45" t="s">
        <v>394</v>
      </c>
    </row>
    <row r="60" spans="1:38" s="6" customFormat="1" ht="26.25" customHeight="1" thickBot="1">
      <c r="A60" s="37" t="s">
        <v>44</v>
      </c>
      <c r="B60" s="48" t="s">
        <v>138</v>
      </c>
      <c r="C60" s="37" t="s">
        <v>139</v>
      </c>
      <c r="D60" s="42"/>
      <c r="E60" s="39" t="s">
        <v>399</v>
      </c>
      <c r="F60" s="39" t="s">
        <v>399</v>
      </c>
      <c r="G60" s="39" t="s">
        <v>399</v>
      </c>
      <c r="H60" s="39" t="s">
        <v>399</v>
      </c>
      <c r="I60" s="39">
        <v>0.29999528499999994</v>
      </c>
      <c r="J60" s="39">
        <v>2.9999528499999997</v>
      </c>
      <c r="K60" s="39">
        <v>6.1199038139999997</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4" t="s">
        <v>399</v>
      </c>
      <c r="AG60" s="44" t="s">
        <v>399</v>
      </c>
      <c r="AH60" s="44" t="s">
        <v>399</v>
      </c>
      <c r="AI60" s="44" t="s">
        <v>399</v>
      </c>
      <c r="AJ60" s="44" t="s">
        <v>399</v>
      </c>
      <c r="AK60" s="44">
        <v>59999.057000000001</v>
      </c>
      <c r="AL60" s="45" t="s">
        <v>395</v>
      </c>
    </row>
    <row r="61" spans="1:38" s="6" customFormat="1" ht="26.25" customHeight="1" thickBot="1">
      <c r="A61" s="37" t="s">
        <v>44</v>
      </c>
      <c r="B61" s="48" t="s">
        <v>140</v>
      </c>
      <c r="C61" s="37" t="s">
        <v>141</v>
      </c>
      <c r="D61" s="38"/>
      <c r="E61" s="39" t="s">
        <v>399</v>
      </c>
      <c r="F61" s="39" t="s">
        <v>399</v>
      </c>
      <c r="G61" s="39" t="s">
        <v>399</v>
      </c>
      <c r="H61" s="39" t="s">
        <v>399</v>
      </c>
      <c r="I61" s="39">
        <v>0.15625434773162669</v>
      </c>
      <c r="J61" s="39">
        <v>1.562543477316267</v>
      </c>
      <c r="K61" s="39">
        <v>5.2016094877440002</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4" t="s">
        <v>399</v>
      </c>
      <c r="AG61" s="44" t="s">
        <v>399</v>
      </c>
      <c r="AH61" s="44" t="s">
        <v>399</v>
      </c>
      <c r="AI61" s="44" t="s">
        <v>399</v>
      </c>
      <c r="AJ61" s="44" t="s">
        <v>399</v>
      </c>
      <c r="AK61" s="44">
        <v>9870220.8000000007</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4" t="s">
        <v>399</v>
      </c>
      <c r="AG62" s="44" t="s">
        <v>399</v>
      </c>
      <c r="AH62" s="44" t="s">
        <v>399</v>
      </c>
      <c r="AI62" s="44" t="s">
        <v>399</v>
      </c>
      <c r="AJ62" s="44" t="s">
        <v>399</v>
      </c>
      <c r="AK62" s="44"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4" t="s">
        <v>399</v>
      </c>
      <c r="AG63" s="44" t="s">
        <v>399</v>
      </c>
      <c r="AH63" s="44" t="s">
        <v>399</v>
      </c>
      <c r="AI63" s="44" t="s">
        <v>399</v>
      </c>
      <c r="AJ63" s="44" t="s">
        <v>399</v>
      </c>
      <c r="AK63" s="44" t="s">
        <v>399</v>
      </c>
      <c r="AL63" s="45" t="s">
        <v>389</v>
      </c>
    </row>
    <row r="64" spans="1:38" s="6" customFormat="1" ht="26.25" customHeight="1" thickBot="1">
      <c r="A64" s="37" t="s">
        <v>44</v>
      </c>
      <c r="B64" s="48" t="s">
        <v>146</v>
      </c>
      <c r="C64" s="37" t="s">
        <v>147</v>
      </c>
      <c r="D64" s="38"/>
      <c r="E64" s="39">
        <v>1.1929999999999998</v>
      </c>
      <c r="F64" s="39" t="s">
        <v>401</v>
      </c>
      <c r="G64" s="39" t="s">
        <v>399</v>
      </c>
      <c r="H64" s="39">
        <v>1.193E-2</v>
      </c>
      <c r="I64" s="39" t="s">
        <v>399</v>
      </c>
      <c r="J64" s="39" t="s">
        <v>399</v>
      </c>
      <c r="K64" s="39" t="s">
        <v>399</v>
      </c>
      <c r="L64" s="39" t="s">
        <v>399</v>
      </c>
      <c r="M64" s="39">
        <v>0.11929999999999999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4" t="s">
        <v>399</v>
      </c>
      <c r="AG64" s="44" t="s">
        <v>399</v>
      </c>
      <c r="AH64" s="44" t="s">
        <v>399</v>
      </c>
      <c r="AI64" s="44" t="s">
        <v>399</v>
      </c>
      <c r="AJ64" s="44" t="s">
        <v>399</v>
      </c>
      <c r="AK64" s="44">
        <v>1193</v>
      </c>
      <c r="AL64" s="45" t="s">
        <v>148</v>
      </c>
    </row>
    <row r="65" spans="1:38" s="6" customFormat="1" ht="26.25" customHeight="1" thickBot="1">
      <c r="A65" s="37" t="s">
        <v>44</v>
      </c>
      <c r="B65" s="37" t="s">
        <v>149</v>
      </c>
      <c r="C65" s="37" t="s">
        <v>150</v>
      </c>
      <c r="D65" s="38"/>
      <c r="E65" s="39">
        <v>0.82691899999999996</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4" t="s">
        <v>399</v>
      </c>
      <c r="AG65" s="44" t="s">
        <v>399</v>
      </c>
      <c r="AH65" s="44" t="s">
        <v>399</v>
      </c>
      <c r="AI65" s="44" t="s">
        <v>399</v>
      </c>
      <c r="AJ65" s="44" t="s">
        <v>399</v>
      </c>
      <c r="AK65" s="44"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4" t="s">
        <v>399</v>
      </c>
      <c r="AG66" s="44" t="s">
        <v>399</v>
      </c>
      <c r="AH66" s="44" t="s">
        <v>399</v>
      </c>
      <c r="AI66" s="44" t="s">
        <v>399</v>
      </c>
      <c r="AJ66" s="44" t="s">
        <v>399</v>
      </c>
      <c r="AK66" s="44"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4" t="s">
        <v>399</v>
      </c>
      <c r="AG67" s="44" t="s">
        <v>399</v>
      </c>
      <c r="AH67" s="44" t="s">
        <v>399</v>
      </c>
      <c r="AI67" s="44" t="s">
        <v>399</v>
      </c>
      <c r="AJ67" s="44" t="s">
        <v>399</v>
      </c>
      <c r="AK67" s="44"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4" t="s">
        <v>399</v>
      </c>
      <c r="AG68" s="44" t="s">
        <v>399</v>
      </c>
      <c r="AH68" s="44" t="s">
        <v>399</v>
      </c>
      <c r="AI68" s="44" t="s">
        <v>399</v>
      </c>
      <c r="AJ68" s="44" t="s">
        <v>399</v>
      </c>
      <c r="AK68" s="44" t="s">
        <v>406</v>
      </c>
      <c r="AL68" s="45" t="s">
        <v>160</v>
      </c>
    </row>
    <row r="69" spans="1:38" s="6" customFormat="1" ht="26.25" customHeight="1" thickBot="1">
      <c r="A69" s="37" t="s">
        <v>44</v>
      </c>
      <c r="B69" s="37" t="s">
        <v>161</v>
      </c>
      <c r="C69" s="37" t="s">
        <v>162</v>
      </c>
      <c r="D69" s="46"/>
      <c r="E69" s="39" t="s">
        <v>399</v>
      </c>
      <c r="F69" s="39" t="s">
        <v>399</v>
      </c>
      <c r="G69" s="39" t="s">
        <v>399</v>
      </c>
      <c r="H69" s="39">
        <v>0.37709999999999999</v>
      </c>
      <c r="I69" s="39" t="s">
        <v>401</v>
      </c>
      <c r="J69" s="39" t="s">
        <v>401</v>
      </c>
      <c r="K69" s="39">
        <v>4.19E-2</v>
      </c>
      <c r="L69" s="39" t="s">
        <v>401</v>
      </c>
      <c r="M69" s="39">
        <v>3.7709999999999999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4" t="s">
        <v>399</v>
      </c>
      <c r="AG69" s="44" t="s">
        <v>399</v>
      </c>
      <c r="AH69" s="44" t="s">
        <v>399</v>
      </c>
      <c r="AI69" s="44" t="s">
        <v>399</v>
      </c>
      <c r="AJ69" s="44" t="s">
        <v>399</v>
      </c>
      <c r="AK69" s="44" t="s">
        <v>408</v>
      </c>
      <c r="AL69" s="45" t="s">
        <v>163</v>
      </c>
    </row>
    <row r="70" spans="1:38" s="6" customFormat="1" ht="26.25" customHeight="1" thickBot="1">
      <c r="A70" s="37" t="s">
        <v>44</v>
      </c>
      <c r="B70" s="37" t="s">
        <v>164</v>
      </c>
      <c r="C70" s="37" t="s">
        <v>363</v>
      </c>
      <c r="D70" s="46"/>
      <c r="E70" s="39" t="s">
        <v>399</v>
      </c>
      <c r="F70" s="39">
        <v>6.9187822655359996</v>
      </c>
      <c r="G70" s="39" t="s">
        <v>399</v>
      </c>
      <c r="H70" s="39">
        <v>0.155597755</v>
      </c>
      <c r="I70" s="39">
        <v>5.6094602504999994E-2</v>
      </c>
      <c r="J70" s="39">
        <v>7.6275136499999993E-2</v>
      </c>
      <c r="K70" s="39">
        <v>39.48475470808301</v>
      </c>
      <c r="L70" s="39">
        <v>1.1199999999999999E-3</v>
      </c>
      <c r="M70" s="39" t="s">
        <v>399</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4" t="s">
        <v>399</v>
      </c>
      <c r="AG70" s="44" t="s">
        <v>399</v>
      </c>
      <c r="AH70" s="44" t="s">
        <v>399</v>
      </c>
      <c r="AI70" s="44" t="s">
        <v>399</v>
      </c>
      <c r="AJ70" s="44" t="s">
        <v>399</v>
      </c>
      <c r="AK70" s="44"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4" t="s">
        <v>399</v>
      </c>
      <c r="AG71" s="44" t="s">
        <v>399</v>
      </c>
      <c r="AH71" s="44" t="s">
        <v>399</v>
      </c>
      <c r="AI71" s="44" t="s">
        <v>399</v>
      </c>
      <c r="AJ71" s="44" t="s">
        <v>399</v>
      </c>
      <c r="AK71" s="44" t="s">
        <v>400</v>
      </c>
      <c r="AL71" s="45" t="s">
        <v>389</v>
      </c>
    </row>
    <row r="72" spans="1:38" s="6" customFormat="1" ht="26.25" customHeight="1" thickBot="1">
      <c r="A72" s="37" t="s">
        <v>44</v>
      </c>
      <c r="B72" s="37" t="s">
        <v>167</v>
      </c>
      <c r="C72" s="37" t="s">
        <v>168</v>
      </c>
      <c r="D72" s="38"/>
      <c r="E72" s="39">
        <v>0.18601000000000001</v>
      </c>
      <c r="F72" s="39">
        <v>0.521895</v>
      </c>
      <c r="G72" s="39">
        <v>7.7040000000000011E-2</v>
      </c>
      <c r="H72" s="39" t="s">
        <v>401</v>
      </c>
      <c r="I72" s="39">
        <v>0.37663099999999999</v>
      </c>
      <c r="J72" s="39">
        <v>0.47644400000000003</v>
      </c>
      <c r="K72" s="39">
        <v>0.9002960000000001</v>
      </c>
      <c r="L72" s="39">
        <v>1.702E-3</v>
      </c>
      <c r="M72" s="39">
        <v>8.8643000000000001</v>
      </c>
      <c r="N72" s="39">
        <v>22.150878599999999</v>
      </c>
      <c r="O72" s="39">
        <v>0.39747500000000002</v>
      </c>
      <c r="P72" s="39">
        <v>0.22349269999999999</v>
      </c>
      <c r="Q72" s="39">
        <v>0.84033399999999991</v>
      </c>
      <c r="R72" s="39">
        <v>4.5706772999999998</v>
      </c>
      <c r="S72" s="39">
        <v>0.19369399999999998</v>
      </c>
      <c r="T72" s="39">
        <v>1.4343399999999999</v>
      </c>
      <c r="U72" s="39">
        <v>6.9586999999999996E-2</v>
      </c>
      <c r="V72" s="39">
        <v>12.569042999999999</v>
      </c>
      <c r="W72" s="39">
        <v>30.716472</v>
      </c>
      <c r="X72" s="39" t="s">
        <v>400</v>
      </c>
      <c r="Y72" s="39" t="s">
        <v>400</v>
      </c>
      <c r="Z72" s="39" t="s">
        <v>400</v>
      </c>
      <c r="AA72" s="39" t="s">
        <v>400</v>
      </c>
      <c r="AB72" s="39">
        <v>5.6708099999999995</v>
      </c>
      <c r="AC72" s="39">
        <v>9.579E-2</v>
      </c>
      <c r="AD72" s="39">
        <v>12.347369999999998</v>
      </c>
      <c r="AE72" s="26"/>
      <c r="AF72" s="44" t="s">
        <v>399</v>
      </c>
      <c r="AG72" s="44" t="s">
        <v>399</v>
      </c>
      <c r="AH72" s="44" t="s">
        <v>399</v>
      </c>
      <c r="AI72" s="44" t="s">
        <v>399</v>
      </c>
      <c r="AJ72" s="44" t="s">
        <v>399</v>
      </c>
      <c r="AK72" s="44" t="s">
        <v>408</v>
      </c>
      <c r="AL72" s="45" t="s">
        <v>169</v>
      </c>
    </row>
    <row r="73" spans="1:38" s="6" customFormat="1" ht="26.25" customHeight="1" thickBot="1">
      <c r="A73" s="37" t="s">
        <v>44</v>
      </c>
      <c r="B73" s="37" t="s">
        <v>170</v>
      </c>
      <c r="C73" s="37" t="s">
        <v>171</v>
      </c>
      <c r="D73" s="38"/>
      <c r="E73" s="39" t="s">
        <v>406</v>
      </c>
      <c r="F73" s="39" t="s">
        <v>406</v>
      </c>
      <c r="G73" s="39" t="s">
        <v>406</v>
      </c>
      <c r="H73" s="39" t="s">
        <v>406</v>
      </c>
      <c r="I73" s="39" t="s">
        <v>406</v>
      </c>
      <c r="J73" s="39" t="s">
        <v>406</v>
      </c>
      <c r="K73" s="39" t="s">
        <v>406</v>
      </c>
      <c r="L73" s="39" t="s">
        <v>406</v>
      </c>
      <c r="M73" s="39" t="s">
        <v>406</v>
      </c>
      <c r="N73" s="39" t="s">
        <v>406</v>
      </c>
      <c r="O73" s="39" t="s">
        <v>406</v>
      </c>
      <c r="P73" s="39" t="s">
        <v>406</v>
      </c>
      <c r="Q73" s="39" t="s">
        <v>406</v>
      </c>
      <c r="R73" s="39" t="s">
        <v>406</v>
      </c>
      <c r="S73" s="39" t="s">
        <v>406</v>
      </c>
      <c r="T73" s="39" t="s">
        <v>406</v>
      </c>
      <c r="U73" s="39" t="s">
        <v>406</v>
      </c>
      <c r="V73" s="39" t="s">
        <v>406</v>
      </c>
      <c r="W73" s="39" t="s">
        <v>406</v>
      </c>
      <c r="X73" s="39" t="s">
        <v>406</v>
      </c>
      <c r="Y73" s="39" t="s">
        <v>406</v>
      </c>
      <c r="Z73" s="39" t="s">
        <v>406</v>
      </c>
      <c r="AA73" s="39" t="s">
        <v>406</v>
      </c>
      <c r="AB73" s="39" t="s">
        <v>406</v>
      </c>
      <c r="AC73" s="39" t="s">
        <v>406</v>
      </c>
      <c r="AD73" s="39" t="s">
        <v>406</v>
      </c>
      <c r="AE73" s="26"/>
      <c r="AF73" s="44" t="s">
        <v>399</v>
      </c>
      <c r="AG73" s="44" t="s">
        <v>399</v>
      </c>
      <c r="AH73" s="44" t="s">
        <v>399</v>
      </c>
      <c r="AI73" s="44" t="s">
        <v>399</v>
      </c>
      <c r="AJ73" s="44" t="s">
        <v>399</v>
      </c>
      <c r="AK73" s="44" t="s">
        <v>406</v>
      </c>
      <c r="AL73" s="45" t="s">
        <v>172</v>
      </c>
    </row>
    <row r="74" spans="1:38" s="6" customFormat="1" ht="26.25" customHeight="1" thickBot="1">
      <c r="A74" s="37" t="s">
        <v>44</v>
      </c>
      <c r="B74" s="37" t="s">
        <v>173</v>
      </c>
      <c r="C74" s="37" t="s">
        <v>174</v>
      </c>
      <c r="D74" s="38"/>
      <c r="E74" s="39">
        <v>0.195795</v>
      </c>
      <c r="F74" s="39" t="s">
        <v>399</v>
      </c>
      <c r="G74" s="39">
        <v>0.97897499999999993</v>
      </c>
      <c r="H74" s="39" t="s">
        <v>399</v>
      </c>
      <c r="I74" s="39">
        <v>7.8861911499999993E-2</v>
      </c>
      <c r="J74" s="39">
        <v>9.9282002000000008E-2</v>
      </c>
      <c r="K74" s="39">
        <v>0.11945486000000001</v>
      </c>
      <c r="L74" s="39">
        <v>1.8138734110000002E-3</v>
      </c>
      <c r="M74" s="39">
        <v>23.4954</v>
      </c>
      <c r="N74" s="39" t="s">
        <v>401</v>
      </c>
      <c r="O74" s="39" t="s">
        <v>401</v>
      </c>
      <c r="P74" s="39" t="s">
        <v>401</v>
      </c>
      <c r="Q74" s="39" t="s">
        <v>401</v>
      </c>
      <c r="R74" s="39" t="s">
        <v>401</v>
      </c>
      <c r="S74" s="39" t="s">
        <v>401</v>
      </c>
      <c r="T74" s="39" t="s">
        <v>401</v>
      </c>
      <c r="U74" s="39" t="s">
        <v>401</v>
      </c>
      <c r="V74" s="39" t="s">
        <v>401</v>
      </c>
      <c r="W74" s="39">
        <v>3.4612549999999992E-2</v>
      </c>
      <c r="X74" s="39">
        <v>1.3705650000000002E-2</v>
      </c>
      <c r="Y74" s="39">
        <v>3.9158999999999999E-3</v>
      </c>
      <c r="Z74" s="39">
        <v>3.9158999999999999E-3</v>
      </c>
      <c r="AA74" s="39">
        <v>1.95795E-3</v>
      </c>
      <c r="AB74" s="39">
        <v>2.34954E-2</v>
      </c>
      <c r="AC74" s="39" t="s">
        <v>406</v>
      </c>
      <c r="AD74" s="39" t="s">
        <v>399</v>
      </c>
      <c r="AE74" s="26"/>
      <c r="AF74" s="44" t="s">
        <v>399</v>
      </c>
      <c r="AG74" s="44" t="s">
        <v>399</v>
      </c>
      <c r="AH74" s="44" t="s">
        <v>399</v>
      </c>
      <c r="AI74" s="44" t="s">
        <v>399</v>
      </c>
      <c r="AJ74" s="44" t="s">
        <v>399</v>
      </c>
      <c r="AK74" s="44"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4" t="s">
        <v>399</v>
      </c>
      <c r="AG75" s="44" t="s">
        <v>399</v>
      </c>
      <c r="AH75" s="44" t="s">
        <v>399</v>
      </c>
      <c r="AI75" s="44" t="s">
        <v>399</v>
      </c>
      <c r="AJ75" s="44" t="s">
        <v>399</v>
      </c>
      <c r="AK75" s="44" t="s">
        <v>406</v>
      </c>
      <c r="AL75" s="45" t="s">
        <v>178</v>
      </c>
    </row>
    <row r="76" spans="1:38" s="6" customFormat="1" ht="26.25" customHeight="1" thickBot="1">
      <c r="A76" s="37" t="s">
        <v>44</v>
      </c>
      <c r="B76" s="37" t="s">
        <v>179</v>
      </c>
      <c r="C76" s="37" t="s">
        <v>180</v>
      </c>
      <c r="D76" s="38"/>
      <c r="E76" s="39" t="s">
        <v>399</v>
      </c>
      <c r="F76" s="39" t="s">
        <v>399</v>
      </c>
      <c r="G76" s="39">
        <v>1.8647E-3</v>
      </c>
      <c r="H76" s="39" t="s">
        <v>399</v>
      </c>
      <c r="I76" s="39">
        <v>2.1861999999999995E-6</v>
      </c>
      <c r="J76" s="39">
        <v>4.5009999999999998E-6</v>
      </c>
      <c r="K76" s="39">
        <v>5.7869999999999998E-6</v>
      </c>
      <c r="L76" s="39" t="s">
        <v>399</v>
      </c>
      <c r="M76" s="39" t="s">
        <v>399</v>
      </c>
      <c r="N76" s="39">
        <v>5.2725999999999997E-3</v>
      </c>
      <c r="O76" s="39">
        <v>1.2859999999999998E-4</v>
      </c>
      <c r="P76" s="39">
        <v>3.8580000000000005E-4</v>
      </c>
      <c r="Q76" s="39">
        <v>1.2859999999999998E-4</v>
      </c>
      <c r="R76" s="39" t="s">
        <v>401</v>
      </c>
      <c r="S76" s="39" t="s">
        <v>401</v>
      </c>
      <c r="T76" s="39" t="s">
        <v>401</v>
      </c>
      <c r="U76" s="39" t="s">
        <v>401</v>
      </c>
      <c r="V76" s="39">
        <v>7.7160000000000011E-4</v>
      </c>
      <c r="W76" s="39">
        <v>6.43E-3</v>
      </c>
      <c r="X76" s="39" t="s">
        <v>401</v>
      </c>
      <c r="Y76" s="39" t="s">
        <v>401</v>
      </c>
      <c r="Z76" s="39" t="s">
        <v>401</v>
      </c>
      <c r="AA76" s="39" t="s">
        <v>401</v>
      </c>
      <c r="AB76" s="39" t="s">
        <v>401</v>
      </c>
      <c r="AC76" s="39" t="s">
        <v>401</v>
      </c>
      <c r="AD76" s="39">
        <v>2.4434000000000002E-6</v>
      </c>
      <c r="AE76" s="26"/>
      <c r="AF76" s="44" t="s">
        <v>399</v>
      </c>
      <c r="AG76" s="44" t="s">
        <v>399</v>
      </c>
      <c r="AH76" s="44" t="s">
        <v>399</v>
      </c>
      <c r="AI76" s="44" t="s">
        <v>399</v>
      </c>
      <c r="AJ76" s="44" t="s">
        <v>399</v>
      </c>
      <c r="AK76" s="44" t="s">
        <v>408</v>
      </c>
      <c r="AL76" s="45" t="s">
        <v>409</v>
      </c>
    </row>
    <row r="77" spans="1:38" s="6" customFormat="1" ht="26.25" customHeight="1" thickBot="1">
      <c r="A77" s="37" t="s">
        <v>44</v>
      </c>
      <c r="B77" s="37" t="s">
        <v>182</v>
      </c>
      <c r="C77" s="37" t="s">
        <v>183</v>
      </c>
      <c r="D77" s="38"/>
      <c r="E77" s="39" t="s">
        <v>399</v>
      </c>
      <c r="F77" s="39" t="s">
        <v>399</v>
      </c>
      <c r="G77" s="39">
        <v>1.188E-4</v>
      </c>
      <c r="H77" s="39" t="s">
        <v>399</v>
      </c>
      <c r="I77" s="39">
        <v>1.0560000000000001E-6</v>
      </c>
      <c r="J77" s="39">
        <v>1.1440000000000002E-6</v>
      </c>
      <c r="K77" s="39">
        <v>1.3200000000000001E-6</v>
      </c>
      <c r="L77" s="39" t="s">
        <v>399</v>
      </c>
      <c r="M77" s="39" t="s">
        <v>399</v>
      </c>
      <c r="N77" s="39">
        <v>1.7599999999999998E-5</v>
      </c>
      <c r="O77" s="39">
        <v>3.5199999999999998E-6</v>
      </c>
      <c r="P77" s="39">
        <v>3.5199999999999998E-6</v>
      </c>
      <c r="Q77" s="39">
        <v>2.6399999999999997E-6</v>
      </c>
      <c r="R77" s="39" t="s">
        <v>401</v>
      </c>
      <c r="S77" s="39" t="s">
        <v>401</v>
      </c>
      <c r="T77" s="39" t="s">
        <v>401</v>
      </c>
      <c r="U77" s="39" t="s">
        <v>401</v>
      </c>
      <c r="V77" s="39">
        <v>4.3999999999999996E-4</v>
      </c>
      <c r="W77" s="39">
        <v>4.3999999999999996E-4</v>
      </c>
      <c r="X77" s="39" t="s">
        <v>401</v>
      </c>
      <c r="Y77" s="39" t="s">
        <v>401</v>
      </c>
      <c r="Z77" s="39" t="s">
        <v>401</v>
      </c>
      <c r="AA77" s="39" t="s">
        <v>401</v>
      </c>
      <c r="AB77" s="39" t="s">
        <v>401</v>
      </c>
      <c r="AC77" s="39" t="s">
        <v>401</v>
      </c>
      <c r="AD77" s="39">
        <v>1.7600000000000004E-7</v>
      </c>
      <c r="AE77" s="26"/>
      <c r="AF77" s="44" t="s">
        <v>399</v>
      </c>
      <c r="AG77" s="44" t="s">
        <v>399</v>
      </c>
      <c r="AH77" s="44" t="s">
        <v>399</v>
      </c>
      <c r="AI77" s="44" t="s">
        <v>399</v>
      </c>
      <c r="AJ77" s="44" t="s">
        <v>399</v>
      </c>
      <c r="AK77" s="44"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26"/>
      <c r="AF78" s="44" t="s">
        <v>399</v>
      </c>
      <c r="AG78" s="44" t="s">
        <v>399</v>
      </c>
      <c r="AH78" s="44" t="s">
        <v>399</v>
      </c>
      <c r="AI78" s="44" t="s">
        <v>399</v>
      </c>
      <c r="AJ78" s="44" t="s">
        <v>399</v>
      </c>
      <c r="AK78" s="44"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4" t="s">
        <v>399</v>
      </c>
      <c r="AG79" s="44" t="s">
        <v>399</v>
      </c>
      <c r="AH79" s="44" t="s">
        <v>399</v>
      </c>
      <c r="AI79" s="44" t="s">
        <v>399</v>
      </c>
      <c r="AJ79" s="44" t="s">
        <v>399</v>
      </c>
      <c r="AK79" s="44"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4" t="s">
        <v>399</v>
      </c>
      <c r="AG80" s="44" t="s">
        <v>399</v>
      </c>
      <c r="AH80" s="44" t="s">
        <v>399</v>
      </c>
      <c r="AI80" s="44" t="s">
        <v>399</v>
      </c>
      <c r="AJ80" s="44" t="s">
        <v>399</v>
      </c>
      <c r="AK80" s="44"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4" t="s">
        <v>399</v>
      </c>
      <c r="AG81" s="44" t="s">
        <v>399</v>
      </c>
      <c r="AH81" s="44" t="s">
        <v>399</v>
      </c>
      <c r="AI81" s="44" t="s">
        <v>399</v>
      </c>
      <c r="AJ81" s="44" t="s">
        <v>399</v>
      </c>
      <c r="AK81" s="44" t="s">
        <v>401</v>
      </c>
      <c r="AL81" s="45" t="s">
        <v>396</v>
      </c>
    </row>
    <row r="82" spans="1:38" s="6" customFormat="1" ht="26.25" customHeight="1" thickBot="1">
      <c r="A82" s="37" t="s">
        <v>196</v>
      </c>
      <c r="B82" s="37" t="s">
        <v>197</v>
      </c>
      <c r="C82" s="43" t="s">
        <v>198</v>
      </c>
      <c r="D82" s="38"/>
      <c r="E82" s="39" t="s">
        <v>399</v>
      </c>
      <c r="F82" s="123">
        <v>29.430195749496743</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4" t="s">
        <v>399</v>
      </c>
      <c r="AG82" s="44" t="s">
        <v>399</v>
      </c>
      <c r="AH82" s="44" t="s">
        <v>399</v>
      </c>
      <c r="AI82" s="44" t="s">
        <v>399</v>
      </c>
      <c r="AJ82" s="44" t="s">
        <v>399</v>
      </c>
      <c r="AK82" s="134">
        <v>19870647</v>
      </c>
      <c r="AL82" s="125" t="s">
        <v>412</v>
      </c>
    </row>
    <row r="83" spans="1:38" s="6" customFormat="1" ht="26.25" customHeight="1" thickBot="1">
      <c r="A83" s="37" t="s">
        <v>44</v>
      </c>
      <c r="B83" s="48" t="s">
        <v>199</v>
      </c>
      <c r="C83" s="43" t="s">
        <v>200</v>
      </c>
      <c r="D83" s="38"/>
      <c r="E83" s="39" t="s">
        <v>399</v>
      </c>
      <c r="F83" s="39">
        <v>3.3469183999999999E-2</v>
      </c>
      <c r="G83" s="39" t="s">
        <v>399</v>
      </c>
      <c r="H83" s="39" t="s">
        <v>399</v>
      </c>
      <c r="I83" s="39">
        <v>0.20918239999999999</v>
      </c>
      <c r="J83" s="39">
        <v>4.1836479999999998</v>
      </c>
      <c r="K83" s="39">
        <v>31.377359999999996</v>
      </c>
      <c r="L83" s="39">
        <v>1.1923396800000001E-2</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4" t="s">
        <v>399</v>
      </c>
      <c r="AG83" s="44" t="s">
        <v>399</v>
      </c>
      <c r="AH83" s="44" t="s">
        <v>399</v>
      </c>
      <c r="AI83" s="44" t="s">
        <v>399</v>
      </c>
      <c r="AJ83" s="44" t="s">
        <v>399</v>
      </c>
      <c r="AK83" s="44" t="s">
        <v>408</v>
      </c>
      <c r="AL83" s="45" t="s">
        <v>413</v>
      </c>
    </row>
    <row r="84" spans="1:38" s="6" customFormat="1" ht="26.25" customHeight="1" thickBot="1">
      <c r="A84" s="37" t="s">
        <v>44</v>
      </c>
      <c r="B84" s="48" t="s">
        <v>201</v>
      </c>
      <c r="C84" s="43" t="s">
        <v>202</v>
      </c>
      <c r="D84" s="38"/>
      <c r="E84" s="39" t="s">
        <v>399</v>
      </c>
      <c r="F84" s="39">
        <v>1.56E-5</v>
      </c>
      <c r="G84" s="39" t="s">
        <v>399</v>
      </c>
      <c r="H84" s="39" t="s">
        <v>399</v>
      </c>
      <c r="I84" s="39">
        <v>9.6000000000000013E-6</v>
      </c>
      <c r="J84" s="39">
        <v>4.8000000000000001E-5</v>
      </c>
      <c r="K84" s="39">
        <v>1.92E-4</v>
      </c>
      <c r="L84" s="39">
        <v>1.248E-9</v>
      </c>
      <c r="M84" s="39">
        <v>1.1400000000000001E-6</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4" t="s">
        <v>399</v>
      </c>
      <c r="AG84" s="44" t="s">
        <v>399</v>
      </c>
      <c r="AH84" s="44" t="s">
        <v>399</v>
      </c>
      <c r="AI84" s="44" t="s">
        <v>399</v>
      </c>
      <c r="AJ84" s="44" t="s">
        <v>399</v>
      </c>
      <c r="AK84" s="44" t="s">
        <v>408</v>
      </c>
      <c r="AL84" s="45" t="s">
        <v>37</v>
      </c>
    </row>
    <row r="85" spans="1:38" s="6" customFormat="1" ht="26.25" customHeight="1" thickBot="1">
      <c r="A85" s="37" t="s">
        <v>196</v>
      </c>
      <c r="B85" s="37" t="s">
        <v>203</v>
      </c>
      <c r="C85" s="43" t="s">
        <v>380</v>
      </c>
      <c r="D85" s="38"/>
      <c r="E85" s="39" t="s">
        <v>399</v>
      </c>
      <c r="F85" s="39">
        <v>9.2223982199999988</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4" t="s">
        <v>399</v>
      </c>
      <c r="AG85" s="44" t="s">
        <v>399</v>
      </c>
      <c r="AH85" s="44" t="s">
        <v>399</v>
      </c>
      <c r="AI85" s="44" t="s">
        <v>399</v>
      </c>
      <c r="AJ85" s="44" t="s">
        <v>399</v>
      </c>
      <c r="AK85" s="44" t="s">
        <v>649</v>
      </c>
      <c r="AL85" s="45" t="s">
        <v>460</v>
      </c>
    </row>
    <row r="86" spans="1:38" s="6" customFormat="1" ht="26.25" customHeight="1" thickBot="1">
      <c r="A86" s="37" t="s">
        <v>196</v>
      </c>
      <c r="B86" s="37" t="s">
        <v>204</v>
      </c>
      <c r="C86" s="43" t="s">
        <v>205</v>
      </c>
      <c r="D86" s="38"/>
      <c r="E86" s="39" t="s">
        <v>399</v>
      </c>
      <c r="F86" s="39">
        <v>0.50564856000000002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4" t="s">
        <v>399</v>
      </c>
      <c r="AG86" s="44" t="s">
        <v>399</v>
      </c>
      <c r="AH86" s="44" t="s">
        <v>399</v>
      </c>
      <c r="AI86" s="44" t="s">
        <v>399</v>
      </c>
      <c r="AJ86" s="44" t="s">
        <v>399</v>
      </c>
      <c r="AK86" s="44">
        <v>1.0992360000000001</v>
      </c>
      <c r="AL86" s="45" t="s">
        <v>206</v>
      </c>
    </row>
    <row r="87" spans="1:38" s="6" customFormat="1" ht="26.25" customHeight="1" thickBot="1">
      <c r="A87" s="37" t="s">
        <v>196</v>
      </c>
      <c r="B87" s="37" t="s">
        <v>207</v>
      </c>
      <c r="C87" s="43" t="s">
        <v>208</v>
      </c>
      <c r="D87" s="38"/>
      <c r="E87" s="39" t="s">
        <v>399</v>
      </c>
      <c r="F87" s="51">
        <v>0.13706360000000001</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4" t="s">
        <v>399</v>
      </c>
      <c r="AG87" s="44" t="s">
        <v>399</v>
      </c>
      <c r="AH87" s="44" t="s">
        <v>399</v>
      </c>
      <c r="AI87" s="44" t="s">
        <v>399</v>
      </c>
      <c r="AJ87" s="44" t="s">
        <v>399</v>
      </c>
      <c r="AK87" s="44">
        <v>0.34265899999999999</v>
      </c>
      <c r="AL87" s="45" t="s">
        <v>206</v>
      </c>
    </row>
    <row r="88" spans="1:38" s="6" customFormat="1" ht="26.25" customHeight="1" thickBot="1">
      <c r="A88" s="37" t="s">
        <v>196</v>
      </c>
      <c r="B88" s="37" t="s">
        <v>209</v>
      </c>
      <c r="C88" s="43" t="s">
        <v>210</v>
      </c>
      <c r="D88" s="38"/>
      <c r="E88" s="39" t="s">
        <v>399</v>
      </c>
      <c r="F88" s="39">
        <v>13.483445545</v>
      </c>
      <c r="G88" s="39" t="s">
        <v>399</v>
      </c>
      <c r="H88" s="39" t="s">
        <v>399</v>
      </c>
      <c r="I88" s="39" t="s">
        <v>399</v>
      </c>
      <c r="J88" s="39" t="s">
        <v>399</v>
      </c>
      <c r="K88" s="39">
        <v>2.45264E-2</v>
      </c>
      <c r="L88" s="39" t="s">
        <v>401</v>
      </c>
      <c r="M88" s="39" t="s">
        <v>399</v>
      </c>
      <c r="N88" s="39" t="s">
        <v>399</v>
      </c>
      <c r="O88" s="39">
        <v>6.1315999999999999E-6</v>
      </c>
      <c r="P88" s="39" t="s">
        <v>399</v>
      </c>
      <c r="Q88" s="39">
        <v>3.0657999999999997E-5</v>
      </c>
      <c r="R88" s="39">
        <v>3.6789599999999999E-4</v>
      </c>
      <c r="S88" s="39" t="s">
        <v>401</v>
      </c>
      <c r="T88" s="39">
        <v>3.0658E-3</v>
      </c>
      <c r="U88" s="39">
        <v>3.0657999999999997E-5</v>
      </c>
      <c r="V88" s="39" t="s">
        <v>401</v>
      </c>
      <c r="W88" s="39" t="s">
        <v>401</v>
      </c>
      <c r="X88" s="39">
        <v>0.15635579999999999</v>
      </c>
      <c r="Y88" s="39" t="s">
        <v>401</v>
      </c>
      <c r="Z88" s="39" t="s">
        <v>401</v>
      </c>
      <c r="AA88" s="39" t="s">
        <v>401</v>
      </c>
      <c r="AB88" s="39">
        <v>0.15635579999999999</v>
      </c>
      <c r="AC88" s="39" t="s">
        <v>401</v>
      </c>
      <c r="AD88" s="39" t="s">
        <v>401</v>
      </c>
      <c r="AE88" s="26"/>
      <c r="AF88" s="44" t="s">
        <v>399</v>
      </c>
      <c r="AG88" s="44" t="s">
        <v>399</v>
      </c>
      <c r="AH88" s="44" t="s">
        <v>399</v>
      </c>
      <c r="AI88" s="44" t="s">
        <v>399</v>
      </c>
      <c r="AJ88" s="44" t="s">
        <v>399</v>
      </c>
      <c r="AK88" s="44" t="s">
        <v>608</v>
      </c>
      <c r="AL88" s="45" t="s">
        <v>460</v>
      </c>
    </row>
    <row r="89" spans="1:38" s="6" customFormat="1" ht="26.25" customHeight="1" thickBot="1">
      <c r="A89" s="37" t="s">
        <v>196</v>
      </c>
      <c r="B89" s="37" t="s">
        <v>211</v>
      </c>
      <c r="C89" s="43" t="s">
        <v>212</v>
      </c>
      <c r="D89" s="38"/>
      <c r="E89" s="39" t="s">
        <v>399</v>
      </c>
      <c r="F89" s="39">
        <v>0.68465520000000002</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4" t="s">
        <v>399</v>
      </c>
      <c r="AG89" s="44" t="s">
        <v>399</v>
      </c>
      <c r="AH89" s="44" t="s">
        <v>399</v>
      </c>
      <c r="AI89" s="44" t="s">
        <v>399</v>
      </c>
      <c r="AJ89" s="44" t="s">
        <v>399</v>
      </c>
      <c r="AK89" s="44">
        <v>3.2453319999999999</v>
      </c>
      <c r="AL89" s="45" t="s">
        <v>461</v>
      </c>
    </row>
    <row r="90" spans="1:38" s="52" customFormat="1" ht="26.25" customHeight="1" thickBot="1">
      <c r="A90" s="37" t="s">
        <v>196</v>
      </c>
      <c r="B90" s="37" t="s">
        <v>213</v>
      </c>
      <c r="C90" s="43" t="s">
        <v>214</v>
      </c>
      <c r="D90" s="38"/>
      <c r="E90" s="39" t="s">
        <v>401</v>
      </c>
      <c r="F90" s="39">
        <v>5.1750394000000002</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4" t="s">
        <v>399</v>
      </c>
      <c r="AG90" s="44" t="s">
        <v>399</v>
      </c>
      <c r="AH90" s="44" t="s">
        <v>399</v>
      </c>
      <c r="AI90" s="44" t="s">
        <v>399</v>
      </c>
      <c r="AJ90" s="44" t="s">
        <v>399</v>
      </c>
      <c r="AK90" s="44" t="s">
        <v>599</v>
      </c>
      <c r="AL90" s="45" t="s">
        <v>462</v>
      </c>
    </row>
    <row r="91" spans="1:38" s="6" customFormat="1" ht="26.25" customHeight="1" thickBot="1">
      <c r="A91" s="37" t="s">
        <v>196</v>
      </c>
      <c r="B91" s="37" t="s">
        <v>381</v>
      </c>
      <c r="C91" s="37" t="s">
        <v>215</v>
      </c>
      <c r="D91" s="38"/>
      <c r="E91" s="39">
        <v>3.638619656E-2</v>
      </c>
      <c r="F91" s="39">
        <v>0.81031200000000003</v>
      </c>
      <c r="G91" s="39">
        <v>1.8839847199999999E-3</v>
      </c>
      <c r="H91" s="39">
        <v>8.3516442600000004E-2</v>
      </c>
      <c r="I91" s="39">
        <v>0.57576202984000013</v>
      </c>
      <c r="J91" s="39">
        <v>0.6056936811200001</v>
      </c>
      <c r="K91" s="39">
        <v>0.61187589588000002</v>
      </c>
      <c r="L91" s="39">
        <v>2.4451199459999996E-3</v>
      </c>
      <c r="M91" s="39">
        <v>1.1133172918000003</v>
      </c>
      <c r="N91" s="39">
        <v>0.48908742399999999</v>
      </c>
      <c r="O91" s="39">
        <v>0.10959527488000001</v>
      </c>
      <c r="P91" s="39">
        <v>3.5558652000000004E-5</v>
      </c>
      <c r="Q91" s="39">
        <v>8.2970188000000013E-4</v>
      </c>
      <c r="R91" s="39">
        <v>9.7318415999999991E-3</v>
      </c>
      <c r="S91" s="39">
        <v>0.38565518160000001</v>
      </c>
      <c r="T91" s="39">
        <v>7.3051078800000002E-2</v>
      </c>
      <c r="U91" s="39" t="s">
        <v>401</v>
      </c>
      <c r="V91" s="39">
        <v>0.21653335880000002</v>
      </c>
      <c r="W91" s="39">
        <v>2.0124444000000001E-3</v>
      </c>
      <c r="X91" s="39">
        <v>2.233813284E-3</v>
      </c>
      <c r="Y91" s="39">
        <v>9.0559997999999997E-4</v>
      </c>
      <c r="Z91" s="39">
        <v>9.0559997999999997E-4</v>
      </c>
      <c r="AA91" s="39">
        <v>9.0559997999999997E-4</v>
      </c>
      <c r="AB91" s="39">
        <v>4.9506132240000004E-3</v>
      </c>
      <c r="AC91" s="39" t="s">
        <v>401</v>
      </c>
      <c r="AD91" s="39" t="s">
        <v>401</v>
      </c>
      <c r="AE91" s="26"/>
      <c r="AF91" s="44" t="s">
        <v>399</v>
      </c>
      <c r="AG91" s="44" t="s">
        <v>399</v>
      </c>
      <c r="AH91" s="44" t="s">
        <v>399</v>
      </c>
      <c r="AI91" s="44" t="s">
        <v>399</v>
      </c>
      <c r="AJ91" s="44" t="s">
        <v>399</v>
      </c>
      <c r="AK91" s="44" t="s">
        <v>471</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26"/>
      <c r="AF92" s="44" t="s">
        <v>399</v>
      </c>
      <c r="AG92" s="44" t="s">
        <v>399</v>
      </c>
      <c r="AH92" s="44" t="s">
        <v>399</v>
      </c>
      <c r="AI92" s="44" t="s">
        <v>399</v>
      </c>
      <c r="AJ92" s="44" t="s">
        <v>399</v>
      </c>
      <c r="AK92" s="44" t="s">
        <v>406</v>
      </c>
      <c r="AL92" s="45" t="s">
        <v>218</v>
      </c>
    </row>
    <row r="93" spans="1:38" s="6" customFormat="1" ht="26.25" customHeight="1" thickBot="1">
      <c r="A93" s="37" t="s">
        <v>44</v>
      </c>
      <c r="B93" s="37" t="s">
        <v>219</v>
      </c>
      <c r="C93" s="37" t="s">
        <v>382</v>
      </c>
      <c r="D93" s="46"/>
      <c r="E93" s="39" t="s">
        <v>399</v>
      </c>
      <c r="F93" s="39">
        <v>10.363247654659999</v>
      </c>
      <c r="G93" s="39" t="s">
        <v>399</v>
      </c>
      <c r="H93" s="39" t="s">
        <v>399</v>
      </c>
      <c r="I93" s="39" t="s">
        <v>401</v>
      </c>
      <c r="J93" s="39">
        <v>4.2125208359999999E-2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4" t="s">
        <v>399</v>
      </c>
      <c r="AG93" s="44" t="s">
        <v>399</v>
      </c>
      <c r="AH93" s="44" t="s">
        <v>399</v>
      </c>
      <c r="AI93" s="44" t="s">
        <v>399</v>
      </c>
      <c r="AJ93" s="44" t="s">
        <v>399</v>
      </c>
      <c r="AK93" s="44" t="s">
        <v>408</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4" t="s">
        <v>399</v>
      </c>
      <c r="AG94" s="44" t="s">
        <v>399</v>
      </c>
      <c r="AH94" s="44" t="s">
        <v>399</v>
      </c>
      <c r="AI94" s="44" t="s">
        <v>399</v>
      </c>
      <c r="AJ94" s="44" t="s">
        <v>399</v>
      </c>
      <c r="AK94" s="44"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5.2176469999999995</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4" t="s">
        <v>399</v>
      </c>
      <c r="AG95" s="44" t="s">
        <v>399</v>
      </c>
      <c r="AH95" s="44" t="s">
        <v>399</v>
      </c>
      <c r="AI95" s="44" t="s">
        <v>399</v>
      </c>
      <c r="AJ95" s="44" t="s">
        <v>399</v>
      </c>
      <c r="AK95" s="44">
        <v>5909</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4" t="s">
        <v>399</v>
      </c>
      <c r="AG96" s="44" t="s">
        <v>399</v>
      </c>
      <c r="AH96" s="44" t="s">
        <v>399</v>
      </c>
      <c r="AI96" s="44" t="s">
        <v>399</v>
      </c>
      <c r="AJ96" s="44" t="s">
        <v>399</v>
      </c>
      <c r="AK96" s="44"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4" t="s">
        <v>399</v>
      </c>
      <c r="AG97" s="44" t="s">
        <v>399</v>
      </c>
      <c r="AH97" s="44" t="s">
        <v>399</v>
      </c>
      <c r="AI97" s="44" t="s">
        <v>399</v>
      </c>
      <c r="AJ97" s="44" t="s">
        <v>399</v>
      </c>
      <c r="AK97" s="44"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4" t="s">
        <v>399</v>
      </c>
      <c r="AG98" s="44" t="s">
        <v>399</v>
      </c>
      <c r="AH98" s="44" t="s">
        <v>399</v>
      </c>
      <c r="AI98" s="44" t="s">
        <v>399</v>
      </c>
      <c r="AJ98" s="44" t="s">
        <v>399</v>
      </c>
      <c r="AK98" s="44" t="s">
        <v>406</v>
      </c>
      <c r="AL98" s="45" t="s">
        <v>407</v>
      </c>
    </row>
    <row r="99" spans="1:38" s="6" customFormat="1" ht="26.25" customHeight="1" thickBot="1">
      <c r="A99" s="37" t="s">
        <v>229</v>
      </c>
      <c r="B99" s="37" t="s">
        <v>230</v>
      </c>
      <c r="C99" s="37" t="s">
        <v>384</v>
      </c>
      <c r="D99" s="46"/>
      <c r="E99" s="39">
        <v>0.62110266800000002</v>
      </c>
      <c r="F99" s="39">
        <v>14.729214927484</v>
      </c>
      <c r="G99" s="39" t="s">
        <v>399</v>
      </c>
      <c r="H99" s="39">
        <v>14.521167500003999</v>
      </c>
      <c r="I99" s="39">
        <v>0.23721544109588999</v>
      </c>
      <c r="J99" s="39">
        <v>0.36450177534247002</v>
      </c>
      <c r="K99" s="39">
        <v>0.79843246027396997</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4" t="s">
        <v>399</v>
      </c>
      <c r="AG99" s="44" t="s">
        <v>399</v>
      </c>
      <c r="AH99" s="44" t="s">
        <v>399</v>
      </c>
      <c r="AI99" s="44" t="s">
        <v>399</v>
      </c>
      <c r="AJ99" s="44" t="s">
        <v>399</v>
      </c>
      <c r="AK99" s="44">
        <v>1173.22</v>
      </c>
      <c r="AL99" s="45" t="s">
        <v>416</v>
      </c>
    </row>
    <row r="100" spans="1:38" s="6" customFormat="1" ht="26.25" customHeight="1" thickBot="1">
      <c r="A100" s="37" t="s">
        <v>229</v>
      </c>
      <c r="B100" s="37" t="s">
        <v>232</v>
      </c>
      <c r="C100" s="37" t="s">
        <v>385</v>
      </c>
      <c r="D100" s="46"/>
      <c r="E100" s="39">
        <v>0.1259863504</v>
      </c>
      <c r="F100" s="39">
        <v>5.9809406289274003</v>
      </c>
      <c r="G100" s="39" t="s">
        <v>399</v>
      </c>
      <c r="H100" s="39">
        <v>6.8769334116741998</v>
      </c>
      <c r="I100" s="39">
        <v>7.3190090958903997E-2</v>
      </c>
      <c r="J100" s="39">
        <v>0.10978513643836001</v>
      </c>
      <c r="K100" s="39">
        <v>0.23990085369863001</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4" t="s">
        <v>399</v>
      </c>
      <c r="AG100" s="44" t="s">
        <v>399</v>
      </c>
      <c r="AH100" s="44" t="s">
        <v>399</v>
      </c>
      <c r="AI100" s="44" t="s">
        <v>399</v>
      </c>
      <c r="AJ100" s="44" t="s">
        <v>399</v>
      </c>
      <c r="AK100" s="44">
        <v>824.51800000000003</v>
      </c>
      <c r="AL100" s="45" t="s">
        <v>416</v>
      </c>
    </row>
    <row r="101" spans="1:38" s="6" customFormat="1" ht="26.25" customHeight="1" thickBot="1">
      <c r="A101" s="37" t="s">
        <v>229</v>
      </c>
      <c r="B101" s="37" t="s">
        <v>233</v>
      </c>
      <c r="C101" s="37" t="s">
        <v>234</v>
      </c>
      <c r="D101" s="46"/>
      <c r="E101" s="39">
        <v>0.11421870000000001</v>
      </c>
      <c r="F101" s="39">
        <v>1.6401335928081999</v>
      </c>
      <c r="G101" s="39" t="s">
        <v>399</v>
      </c>
      <c r="H101" s="39">
        <v>4.6241461635094998</v>
      </c>
      <c r="I101" s="39">
        <v>1.5646397260274E-2</v>
      </c>
      <c r="J101" s="39">
        <v>4.6939191780822002E-2</v>
      </c>
      <c r="K101" s="39">
        <v>0.10952478082192001</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4" t="s">
        <v>399</v>
      </c>
      <c r="AG101" s="44" t="s">
        <v>399</v>
      </c>
      <c r="AH101" s="44" t="s">
        <v>399</v>
      </c>
      <c r="AI101" s="44" t="s">
        <v>399</v>
      </c>
      <c r="AJ101" s="44" t="s">
        <v>399</v>
      </c>
      <c r="AK101" s="44">
        <v>9518.2250000000004</v>
      </c>
      <c r="AL101" s="45" t="s">
        <v>416</v>
      </c>
    </row>
    <row r="102" spans="1:38" s="6" customFormat="1" ht="26.25" customHeight="1" thickBot="1">
      <c r="A102" s="37" t="s">
        <v>229</v>
      </c>
      <c r="B102" s="37" t="s">
        <v>235</v>
      </c>
      <c r="C102" s="37" t="s">
        <v>364</v>
      </c>
      <c r="D102" s="46"/>
      <c r="E102" s="39">
        <v>0.105891057</v>
      </c>
      <c r="F102" s="39">
        <v>3.2142396780000002</v>
      </c>
      <c r="G102" s="39" t="s">
        <v>399</v>
      </c>
      <c r="H102" s="39">
        <v>21.128804215667</v>
      </c>
      <c r="I102" s="39">
        <v>3.1764048000000003E-2</v>
      </c>
      <c r="J102" s="39">
        <v>0.71720022000000005</v>
      </c>
      <c r="K102" s="39">
        <v>5.1311954999999996</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4" t="s">
        <v>399</v>
      </c>
      <c r="AG102" s="44" t="s">
        <v>399</v>
      </c>
      <c r="AH102" s="44" t="s">
        <v>399</v>
      </c>
      <c r="AI102" s="44" t="s">
        <v>399</v>
      </c>
      <c r="AJ102" s="44" t="s">
        <v>399</v>
      </c>
      <c r="AK102" s="44">
        <v>5041.7879999999996</v>
      </c>
      <c r="AL102" s="45" t="s">
        <v>416</v>
      </c>
    </row>
    <row r="103" spans="1:38" s="6" customFormat="1" ht="26.25" customHeight="1" thickBot="1">
      <c r="A103" s="37" t="s">
        <v>229</v>
      </c>
      <c r="B103" s="37" t="s">
        <v>236</v>
      </c>
      <c r="C103" s="37" t="s">
        <v>237</v>
      </c>
      <c r="D103" s="46"/>
      <c r="E103" s="39">
        <v>1.6671380000000001E-3</v>
      </c>
      <c r="F103" s="39">
        <v>8.8448783545205995E-2</v>
      </c>
      <c r="G103" s="39" t="s">
        <v>399</v>
      </c>
      <c r="H103" s="39">
        <v>8.6369799999999997E-2</v>
      </c>
      <c r="I103" s="39">
        <v>5.4479835616438E-3</v>
      </c>
      <c r="J103" s="39">
        <v>8.2957931506848995E-3</v>
      </c>
      <c r="K103" s="39">
        <v>1.7953582191781E-2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4" t="s">
        <v>399</v>
      </c>
      <c r="AG103" s="44" t="s">
        <v>399</v>
      </c>
      <c r="AH103" s="44" t="s">
        <v>399</v>
      </c>
      <c r="AI103" s="44" t="s">
        <v>399</v>
      </c>
      <c r="AJ103" s="44" t="s">
        <v>399</v>
      </c>
      <c r="AK103" s="44">
        <v>20.085999999999999</v>
      </c>
      <c r="AL103" s="45" t="s">
        <v>416</v>
      </c>
    </row>
    <row r="104" spans="1:38" s="6" customFormat="1" ht="26.25" customHeight="1" thickBot="1">
      <c r="A104" s="37" t="s">
        <v>229</v>
      </c>
      <c r="B104" s="37" t="s">
        <v>238</v>
      </c>
      <c r="C104" s="37" t="s">
        <v>239</v>
      </c>
      <c r="D104" s="46"/>
      <c r="E104" s="39">
        <v>1.7006112E-2</v>
      </c>
      <c r="F104" s="39">
        <v>0.77161156392329</v>
      </c>
      <c r="G104" s="39" t="s">
        <v>399</v>
      </c>
      <c r="H104" s="39">
        <v>0.5668704</v>
      </c>
      <c r="I104" s="39">
        <v>2.3296043835615999E-3</v>
      </c>
      <c r="J104" s="39">
        <v>6.9888131506849003E-3</v>
      </c>
      <c r="K104" s="39">
        <v>1.6307230684931999E-2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4" t="s">
        <v>399</v>
      </c>
      <c r="AG104" s="44" t="s">
        <v>399</v>
      </c>
      <c r="AH104" s="44" t="s">
        <v>399</v>
      </c>
      <c r="AI104" s="44" t="s">
        <v>399</v>
      </c>
      <c r="AJ104" s="44" t="s">
        <v>399</v>
      </c>
      <c r="AK104" s="44">
        <v>1417.1759999999999</v>
      </c>
      <c r="AL104" s="45" t="s">
        <v>416</v>
      </c>
    </row>
    <row r="105" spans="1:38" s="6" customFormat="1" ht="26.25" customHeight="1" thickBot="1">
      <c r="A105" s="37" t="s">
        <v>229</v>
      </c>
      <c r="B105" s="37" t="s">
        <v>240</v>
      </c>
      <c r="C105" s="37" t="s">
        <v>241</v>
      </c>
      <c r="D105" s="46"/>
      <c r="E105" s="39">
        <v>0.13118525</v>
      </c>
      <c r="F105" s="39">
        <v>2.2432677750000001</v>
      </c>
      <c r="G105" s="39" t="s">
        <v>399</v>
      </c>
      <c r="H105" s="39">
        <v>3.673187</v>
      </c>
      <c r="I105" s="39">
        <v>3.622869369863E-2</v>
      </c>
      <c r="J105" s="39">
        <v>5.6930804383562003E-2</v>
      </c>
      <c r="K105" s="39">
        <v>0.12421266410959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4" t="s">
        <v>399</v>
      </c>
      <c r="AG105" s="44" t="s">
        <v>399</v>
      </c>
      <c r="AH105" s="44" t="s">
        <v>399</v>
      </c>
      <c r="AI105" s="44" t="s">
        <v>399</v>
      </c>
      <c r="AJ105" s="44" t="s">
        <v>399</v>
      </c>
      <c r="AK105" s="44">
        <v>524.74099999999999</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4" t="s">
        <v>399</v>
      </c>
      <c r="AG106" s="44" t="s">
        <v>399</v>
      </c>
      <c r="AH106" s="44" t="s">
        <v>399</v>
      </c>
      <c r="AI106" s="44" t="s">
        <v>399</v>
      </c>
      <c r="AJ106" s="44" t="s">
        <v>399</v>
      </c>
      <c r="AK106" s="44" t="s">
        <v>400</v>
      </c>
      <c r="AL106" s="45" t="s">
        <v>416</v>
      </c>
    </row>
    <row r="107" spans="1:38" s="6" customFormat="1" ht="26.25" customHeight="1" thickBot="1">
      <c r="A107" s="37" t="s">
        <v>229</v>
      </c>
      <c r="B107" s="37" t="s">
        <v>244</v>
      </c>
      <c r="C107" s="37" t="s">
        <v>359</v>
      </c>
      <c r="D107" s="46"/>
      <c r="E107" s="39">
        <v>0.598339658</v>
      </c>
      <c r="F107" s="39">
        <v>1.8513868778291001</v>
      </c>
      <c r="G107" s="39" t="s">
        <v>399</v>
      </c>
      <c r="H107" s="39">
        <v>4.792774341835</v>
      </c>
      <c r="I107" s="39">
        <v>0.12821564099999999</v>
      </c>
      <c r="J107" s="39">
        <v>1.70954188</v>
      </c>
      <c r="K107" s="39">
        <v>8.1203239299999996</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4" t="s">
        <v>399</v>
      </c>
      <c r="AG107" s="44" t="s">
        <v>399</v>
      </c>
      <c r="AH107" s="44" t="s">
        <v>399</v>
      </c>
      <c r="AI107" s="44" t="s">
        <v>399</v>
      </c>
      <c r="AJ107" s="44" t="s">
        <v>399</v>
      </c>
      <c r="AK107" s="44">
        <v>42738.546999999999</v>
      </c>
      <c r="AL107" s="45" t="s">
        <v>416</v>
      </c>
    </row>
    <row r="108" spans="1:38" s="6" customFormat="1" ht="26.25" customHeight="1" thickBot="1">
      <c r="A108" s="37" t="s">
        <v>229</v>
      </c>
      <c r="B108" s="37" t="s">
        <v>245</v>
      </c>
      <c r="C108" s="37" t="s">
        <v>360</v>
      </c>
      <c r="D108" s="46"/>
      <c r="E108" s="39">
        <v>0.87841945799999999</v>
      </c>
      <c r="F108" s="39">
        <v>3.05843</v>
      </c>
      <c r="G108" s="39" t="s">
        <v>399</v>
      </c>
      <c r="H108" s="39">
        <v>4.2385374200000001</v>
      </c>
      <c r="I108" s="39">
        <v>6.5068108E-2</v>
      </c>
      <c r="J108" s="39">
        <v>0.65068108000000002</v>
      </c>
      <c r="K108" s="39">
        <v>1.30136216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4" t="s">
        <v>399</v>
      </c>
      <c r="AG108" s="44" t="s">
        <v>399</v>
      </c>
      <c r="AH108" s="44" t="s">
        <v>399</v>
      </c>
      <c r="AI108" s="44" t="s">
        <v>399</v>
      </c>
      <c r="AJ108" s="44" t="s">
        <v>399</v>
      </c>
      <c r="AK108" s="40">
        <v>32534.053999999996</v>
      </c>
      <c r="AL108" s="45" t="s">
        <v>416</v>
      </c>
    </row>
    <row r="109" spans="1:38" s="6" customFormat="1" ht="26.25" customHeight="1" thickBot="1">
      <c r="A109" s="37" t="s">
        <v>229</v>
      </c>
      <c r="B109" s="37" t="s">
        <v>246</v>
      </c>
      <c r="C109" s="37" t="s">
        <v>361</v>
      </c>
      <c r="D109" s="46"/>
      <c r="E109" s="39">
        <v>3.4137450000000001E-3</v>
      </c>
      <c r="F109" s="39">
        <v>6.1826714999999997E-2</v>
      </c>
      <c r="G109" s="39" t="s">
        <v>399</v>
      </c>
      <c r="H109" s="39">
        <v>3.72708E-2</v>
      </c>
      <c r="I109" s="39">
        <v>2.5287E-3</v>
      </c>
      <c r="J109" s="39">
        <v>1.3907849999999999E-2</v>
      </c>
      <c r="K109" s="39">
        <v>1.3907849999999999E-2</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4" t="s">
        <v>399</v>
      </c>
      <c r="AG109" s="44" t="s">
        <v>399</v>
      </c>
      <c r="AH109" s="44" t="s">
        <v>399</v>
      </c>
      <c r="AI109" s="44" t="s">
        <v>399</v>
      </c>
      <c r="AJ109" s="44" t="s">
        <v>399</v>
      </c>
      <c r="AK109" s="40">
        <v>126.435</v>
      </c>
      <c r="AL109" s="45" t="s">
        <v>416</v>
      </c>
    </row>
    <row r="110" spans="1:38" s="6" customFormat="1" ht="26.25" customHeight="1" thickBot="1">
      <c r="A110" s="37" t="s">
        <v>229</v>
      </c>
      <c r="B110" s="37" t="s">
        <v>247</v>
      </c>
      <c r="C110" s="37" t="s">
        <v>362</v>
      </c>
      <c r="D110" s="46"/>
      <c r="E110" s="39">
        <v>1.0497080000000001E-3</v>
      </c>
      <c r="F110" s="39">
        <v>2.3332146000000002E-2</v>
      </c>
      <c r="G110" s="39" t="s">
        <v>399</v>
      </c>
      <c r="H110" s="39">
        <v>1.6881299999999998E-2</v>
      </c>
      <c r="I110" s="39">
        <v>9.5427999999999995E-4</v>
      </c>
      <c r="J110" s="39">
        <v>6.6799600000000004E-3</v>
      </c>
      <c r="K110" s="39">
        <v>6.6799600000000004E-3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4" t="s">
        <v>399</v>
      </c>
      <c r="AG110" s="44" t="s">
        <v>399</v>
      </c>
      <c r="AH110" s="44" t="s">
        <v>399</v>
      </c>
      <c r="AI110" s="44" t="s">
        <v>399</v>
      </c>
      <c r="AJ110" s="44" t="s">
        <v>399</v>
      </c>
      <c r="AK110" s="40">
        <v>47.713999999999999</v>
      </c>
      <c r="AL110" s="45" t="s">
        <v>416</v>
      </c>
    </row>
    <row r="111" spans="1:38" s="6" customFormat="1" ht="26.25" customHeight="1" thickBot="1">
      <c r="A111" s="37" t="s">
        <v>229</v>
      </c>
      <c r="B111" s="37" t="s">
        <v>248</v>
      </c>
      <c r="C111" s="37" t="s">
        <v>356</v>
      </c>
      <c r="D111" s="46"/>
      <c r="E111" s="39">
        <v>2.8788300000000001E-4</v>
      </c>
      <c r="F111" s="39">
        <v>1.6985097000000001E-2</v>
      </c>
      <c r="G111" s="39" t="s">
        <v>399</v>
      </c>
      <c r="H111" s="39">
        <v>5.7576600000000004E-3</v>
      </c>
      <c r="I111" s="39">
        <v>1.151532E-3</v>
      </c>
      <c r="J111" s="39">
        <v>2.3030640000000001E-3</v>
      </c>
      <c r="K111" s="39">
        <v>5.1818940000000003E-3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4" t="s">
        <v>399</v>
      </c>
      <c r="AG111" s="44" t="s">
        <v>399</v>
      </c>
      <c r="AH111" s="44" t="s">
        <v>399</v>
      </c>
      <c r="AI111" s="44" t="s">
        <v>399</v>
      </c>
      <c r="AJ111" s="44" t="s">
        <v>399</v>
      </c>
      <c r="AK111" s="44">
        <v>287.88299999999998</v>
      </c>
      <c r="AL111" s="45" t="s">
        <v>416</v>
      </c>
    </row>
    <row r="112" spans="1:38" s="6" customFormat="1" ht="26.25" customHeight="1" thickBot="1">
      <c r="A112" s="37" t="s">
        <v>249</v>
      </c>
      <c r="B112" s="37" t="s">
        <v>250</v>
      </c>
      <c r="C112" s="37" t="s">
        <v>251</v>
      </c>
      <c r="D112" s="38"/>
      <c r="E112" s="40">
        <v>12.142480000000001</v>
      </c>
      <c r="F112" s="39" t="s">
        <v>399</v>
      </c>
      <c r="G112" s="39" t="s">
        <v>399</v>
      </c>
      <c r="H112" s="40">
        <v>18.860413365758756</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4" t="s">
        <v>399</v>
      </c>
      <c r="AG112" s="44" t="s">
        <v>399</v>
      </c>
      <c r="AH112" s="44" t="s">
        <v>399</v>
      </c>
      <c r="AI112" s="44" t="s">
        <v>399</v>
      </c>
      <c r="AJ112" s="44" t="s">
        <v>399</v>
      </c>
      <c r="AK112" s="44">
        <v>303.56200000000001</v>
      </c>
      <c r="AL112" s="45" t="s">
        <v>417</v>
      </c>
    </row>
    <row r="113" spans="1:38" s="6" customFormat="1" ht="26.25" customHeight="1" thickBot="1">
      <c r="A113" s="37" t="s">
        <v>249</v>
      </c>
      <c r="B113" s="48" t="s">
        <v>252</v>
      </c>
      <c r="C113" s="48" t="s">
        <v>253</v>
      </c>
      <c r="D113" s="38"/>
      <c r="E113" s="39">
        <v>8.8130118789439393</v>
      </c>
      <c r="F113" s="39">
        <v>15.97517</v>
      </c>
      <c r="G113" s="39" t="s">
        <v>399</v>
      </c>
      <c r="H113" s="39">
        <v>44.517243147644166</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4" t="s">
        <v>399</v>
      </c>
      <c r="AG113" s="44" t="s">
        <v>399</v>
      </c>
      <c r="AH113" s="44" t="s">
        <v>399</v>
      </c>
      <c r="AI113" s="44" t="s">
        <v>399</v>
      </c>
      <c r="AJ113" s="44" t="s">
        <v>399</v>
      </c>
      <c r="AK113" s="44">
        <v>220325296.97359848</v>
      </c>
      <c r="AL113" s="45" t="s">
        <v>418</v>
      </c>
    </row>
    <row r="114" spans="1:38" s="6" customFormat="1" ht="26.25" customHeight="1" thickBot="1">
      <c r="A114" s="37" t="s">
        <v>249</v>
      </c>
      <c r="B114" s="48" t="s">
        <v>254</v>
      </c>
      <c r="C114" s="48" t="s">
        <v>365</v>
      </c>
      <c r="D114" s="38"/>
      <c r="E114" s="39">
        <v>1.7996524E-2</v>
      </c>
      <c r="F114" s="39" t="s">
        <v>399</v>
      </c>
      <c r="G114" s="39" t="s">
        <v>399</v>
      </c>
      <c r="H114" s="39">
        <v>6.1188182000000001E-2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4" t="s">
        <v>399</v>
      </c>
      <c r="AG114" s="44" t="s">
        <v>399</v>
      </c>
      <c r="AH114" s="44" t="s">
        <v>399</v>
      </c>
      <c r="AI114" s="44" t="s">
        <v>399</v>
      </c>
      <c r="AJ114" s="44" t="s">
        <v>399</v>
      </c>
      <c r="AK114" s="44">
        <v>8998.2620000000006</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4" t="s">
        <v>399</v>
      </c>
      <c r="AG115" s="44" t="s">
        <v>399</v>
      </c>
      <c r="AH115" s="44" t="s">
        <v>399</v>
      </c>
      <c r="AI115" s="44" t="s">
        <v>399</v>
      </c>
      <c r="AJ115" s="44" t="s">
        <v>399</v>
      </c>
      <c r="AK115" s="44" t="s">
        <v>399</v>
      </c>
      <c r="AL115" s="45" t="s">
        <v>389</v>
      </c>
    </row>
    <row r="116" spans="1:38" s="6" customFormat="1" ht="26.25" customHeight="1" thickBot="1">
      <c r="A116" s="37" t="s">
        <v>249</v>
      </c>
      <c r="B116" s="37" t="s">
        <v>257</v>
      </c>
      <c r="C116" s="37" t="s">
        <v>386</v>
      </c>
      <c r="D116" s="38"/>
      <c r="E116" s="39" t="s">
        <v>400</v>
      </c>
      <c r="F116" s="39">
        <v>0.65324000000000004</v>
      </c>
      <c r="G116" s="39" t="s">
        <v>399</v>
      </c>
      <c r="H116" s="39">
        <v>19.770268825072396</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4" t="s">
        <v>399</v>
      </c>
      <c r="AG116" s="44" t="s">
        <v>399</v>
      </c>
      <c r="AH116" s="44" t="s">
        <v>399</v>
      </c>
      <c r="AI116" s="44" t="s">
        <v>399</v>
      </c>
      <c r="AJ116" s="44" t="s">
        <v>399</v>
      </c>
      <c r="AK116" s="44"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4" t="s">
        <v>399</v>
      </c>
      <c r="AG117" s="44" t="s">
        <v>399</v>
      </c>
      <c r="AH117" s="44" t="s">
        <v>399</v>
      </c>
      <c r="AI117" s="44" t="s">
        <v>399</v>
      </c>
      <c r="AJ117" s="44" t="s">
        <v>399</v>
      </c>
      <c r="AK117" s="44"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4" t="s">
        <v>399</v>
      </c>
      <c r="AG118" s="44" t="s">
        <v>399</v>
      </c>
      <c r="AH118" s="44" t="s">
        <v>399</v>
      </c>
      <c r="AI118" s="44" t="s">
        <v>399</v>
      </c>
      <c r="AJ118" s="44" t="s">
        <v>399</v>
      </c>
      <c r="AK118" s="44"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0.50155571999999993</v>
      </c>
      <c r="J119" s="39">
        <v>13.040448720000001</v>
      </c>
      <c r="K119" s="39">
        <v>13.040448720000001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4" t="s">
        <v>399</v>
      </c>
      <c r="AG119" s="44" t="s">
        <v>399</v>
      </c>
      <c r="AH119" s="44" t="s">
        <v>399</v>
      </c>
      <c r="AI119" s="44" t="s">
        <v>399</v>
      </c>
      <c r="AJ119" s="44" t="s">
        <v>399</v>
      </c>
      <c r="AK119" s="44">
        <v>8359262</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4" t="s">
        <v>399</v>
      </c>
      <c r="AG120" s="44" t="s">
        <v>399</v>
      </c>
      <c r="AH120" s="44" t="s">
        <v>399</v>
      </c>
      <c r="AI120" s="44" t="s">
        <v>399</v>
      </c>
      <c r="AJ120" s="44" t="s">
        <v>399</v>
      </c>
      <c r="AK120" s="44" t="s">
        <v>399</v>
      </c>
      <c r="AL120" s="45" t="s">
        <v>389</v>
      </c>
    </row>
    <row r="121" spans="1:38" s="6" customFormat="1" ht="26.25" customHeight="1" thickBot="1">
      <c r="A121" s="37" t="s">
        <v>249</v>
      </c>
      <c r="B121" s="37" t="s">
        <v>265</v>
      </c>
      <c r="C121" s="37" t="s">
        <v>266</v>
      </c>
      <c r="D121" s="38"/>
      <c r="E121" s="39" t="s">
        <v>399</v>
      </c>
      <c r="F121" s="39">
        <v>5.2661957999999993</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4" t="s">
        <v>399</v>
      </c>
      <c r="AG121" s="44" t="s">
        <v>399</v>
      </c>
      <c r="AH121" s="44" t="s">
        <v>399</v>
      </c>
      <c r="AI121" s="44" t="s">
        <v>399</v>
      </c>
      <c r="AJ121" s="44" t="s">
        <v>399</v>
      </c>
      <c r="AK121" s="44">
        <v>8359262</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4" t="s">
        <v>399</v>
      </c>
      <c r="AG122" s="44" t="s">
        <v>399</v>
      </c>
      <c r="AH122" s="44" t="s">
        <v>399</v>
      </c>
      <c r="AI122" s="44" t="s">
        <v>399</v>
      </c>
      <c r="AJ122" s="44" t="s">
        <v>399</v>
      </c>
      <c r="AK122" s="44" t="s">
        <v>401</v>
      </c>
      <c r="AL122" s="45" t="s">
        <v>389</v>
      </c>
    </row>
    <row r="123" spans="1:38" s="6" customFormat="1" ht="26.25" customHeight="1" thickBot="1">
      <c r="A123" s="37" t="s">
        <v>249</v>
      </c>
      <c r="B123" s="37" t="s">
        <v>270</v>
      </c>
      <c r="C123" s="37" t="s">
        <v>271</v>
      </c>
      <c r="D123" s="38"/>
      <c r="E123" s="39">
        <v>8.9108460513130545E-3</v>
      </c>
      <c r="F123" s="39">
        <v>1.7420817617734785E-2</v>
      </c>
      <c r="G123" s="39">
        <v>1.2241124170711717E-3</v>
      </c>
      <c r="H123" s="39">
        <v>1.0790150081028413E-2</v>
      </c>
      <c r="I123" s="39">
        <v>2.6636771560278466E-2</v>
      </c>
      <c r="J123" s="39">
        <v>2.7678846575471733E-2</v>
      </c>
      <c r="K123" s="39">
        <v>2.8128436162181254E-2</v>
      </c>
      <c r="L123" s="39">
        <v>3.1962522888092861E-3</v>
      </c>
      <c r="M123" s="39">
        <v>0.22260904203194978</v>
      </c>
      <c r="N123" s="39">
        <v>1.5105534917275726E-4</v>
      </c>
      <c r="O123" s="39">
        <v>1.2018863051170619E-3</v>
      </c>
      <c r="P123" s="39">
        <v>2.7451545608204574E-4</v>
      </c>
      <c r="Q123" s="39">
        <v>4.7355452208408628E-5</v>
      </c>
      <c r="R123" s="39">
        <v>4.3657356060525546E-4</v>
      </c>
      <c r="S123" s="39">
        <v>2.5192721889040042E-4</v>
      </c>
      <c r="T123" s="39">
        <v>1.7408077202807058E-4</v>
      </c>
      <c r="U123" s="39">
        <v>1.1938174531607803E-4</v>
      </c>
      <c r="V123" s="39">
        <v>3.3582871720997365E-3</v>
      </c>
      <c r="W123" s="39" t="s">
        <v>399</v>
      </c>
      <c r="X123" s="39">
        <v>2.2625034466616331E-2</v>
      </c>
      <c r="Y123" s="39">
        <v>1.2623974570884992E-2</v>
      </c>
      <c r="Z123" s="39">
        <v>7.2603631048752133E-3</v>
      </c>
      <c r="AA123" s="39">
        <v>7.8769273117897873E-3</v>
      </c>
      <c r="AB123" s="39">
        <v>5.0386299454166318E-2</v>
      </c>
      <c r="AC123" s="39" t="s">
        <v>399</v>
      </c>
      <c r="AD123" s="39" t="s">
        <v>399</v>
      </c>
      <c r="AE123" s="26"/>
      <c r="AF123" s="44" t="s">
        <v>399</v>
      </c>
      <c r="AG123" s="44" t="s">
        <v>399</v>
      </c>
      <c r="AH123" s="44" t="s">
        <v>399</v>
      </c>
      <c r="AI123" s="44" t="s">
        <v>399</v>
      </c>
      <c r="AJ123" s="44" t="s">
        <v>399</v>
      </c>
      <c r="AK123" s="44">
        <v>787029.20535737497</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4" t="s">
        <v>399</v>
      </c>
      <c r="AG124" s="44" t="s">
        <v>399</v>
      </c>
      <c r="AH124" s="44" t="s">
        <v>399</v>
      </c>
      <c r="AI124" s="44" t="s">
        <v>399</v>
      </c>
      <c r="AJ124" s="44" t="s">
        <v>399</v>
      </c>
      <c r="AK124" s="44" t="s">
        <v>399</v>
      </c>
      <c r="AL124" s="45" t="s">
        <v>389</v>
      </c>
    </row>
    <row r="125" spans="1:38" s="6" customFormat="1" ht="26.25" customHeight="1" thickBot="1">
      <c r="A125" s="37" t="s">
        <v>274</v>
      </c>
      <c r="B125" s="37" t="s">
        <v>275</v>
      </c>
      <c r="C125" s="37" t="s">
        <v>276</v>
      </c>
      <c r="D125" s="38"/>
      <c r="E125" s="39" t="s">
        <v>399</v>
      </c>
      <c r="F125" s="39">
        <v>1.8622704242818</v>
      </c>
      <c r="G125" s="39" t="s">
        <v>399</v>
      </c>
      <c r="H125" s="39" t="s">
        <v>401</v>
      </c>
      <c r="I125" s="39">
        <v>1.6547539800000001E-4</v>
      </c>
      <c r="J125" s="39">
        <v>1.0981549140000001E-3</v>
      </c>
      <c r="K125" s="39">
        <v>2.3216699780000002E-3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4" t="s">
        <v>399</v>
      </c>
      <c r="AG125" s="44" t="s">
        <v>399</v>
      </c>
      <c r="AH125" s="44" t="s">
        <v>399</v>
      </c>
      <c r="AI125" s="44" t="s">
        <v>399</v>
      </c>
      <c r="AJ125" s="44" t="s">
        <v>399</v>
      </c>
      <c r="AK125" s="44" t="s">
        <v>530</v>
      </c>
      <c r="AL125" s="45" t="s">
        <v>420</v>
      </c>
    </row>
    <row r="126" spans="1:38" s="6" customFormat="1" ht="26.25" customHeight="1" thickBot="1">
      <c r="A126" s="37" t="s">
        <v>274</v>
      </c>
      <c r="B126" s="37" t="s">
        <v>277</v>
      </c>
      <c r="C126" s="37" t="s">
        <v>278</v>
      </c>
      <c r="D126" s="38"/>
      <c r="E126" s="39" t="s">
        <v>401</v>
      </c>
      <c r="F126" s="39" t="s">
        <v>401</v>
      </c>
      <c r="G126" s="39" t="s">
        <v>401</v>
      </c>
      <c r="H126" s="39">
        <v>4.1159999999999999E-3</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4" t="s">
        <v>399</v>
      </c>
      <c r="AG126" s="44" t="s">
        <v>399</v>
      </c>
      <c r="AH126" s="44" t="s">
        <v>399</v>
      </c>
      <c r="AI126" s="44" t="s">
        <v>399</v>
      </c>
      <c r="AJ126" s="44" t="s">
        <v>399</v>
      </c>
      <c r="AK126" s="44">
        <v>17.149999999999999</v>
      </c>
      <c r="AL126" s="45" t="s">
        <v>501</v>
      </c>
    </row>
    <row r="127" spans="1:38" s="6" customFormat="1" ht="26.25" customHeight="1" thickBot="1">
      <c r="A127" s="37" t="s">
        <v>274</v>
      </c>
      <c r="B127" s="37" t="s">
        <v>279</v>
      </c>
      <c r="C127" s="37" t="s">
        <v>280</v>
      </c>
      <c r="D127" s="38"/>
      <c r="E127" s="39" t="s">
        <v>401</v>
      </c>
      <c r="F127" s="39" t="s">
        <v>401</v>
      </c>
      <c r="G127" s="39" t="s">
        <v>401</v>
      </c>
      <c r="H127" s="39">
        <v>5.4307401736100004E-3</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26"/>
      <c r="AF127" s="44" t="s">
        <v>399</v>
      </c>
      <c r="AG127" s="44" t="s">
        <v>399</v>
      </c>
      <c r="AH127" s="44" t="s">
        <v>399</v>
      </c>
      <c r="AI127" s="44" t="s">
        <v>399</v>
      </c>
      <c r="AJ127" s="44" t="s">
        <v>399</v>
      </c>
      <c r="AK127" s="44">
        <v>0.16813437070000001</v>
      </c>
      <c r="AL127" s="45"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4" t="s">
        <v>399</v>
      </c>
      <c r="AG128" s="44" t="s">
        <v>399</v>
      </c>
      <c r="AH128" s="44" t="s">
        <v>399</v>
      </c>
      <c r="AI128" s="44" t="s">
        <v>399</v>
      </c>
      <c r="AJ128" s="44" t="s">
        <v>399</v>
      </c>
      <c r="AK128" s="44" t="s">
        <v>406</v>
      </c>
      <c r="AL128" s="45" t="s">
        <v>422</v>
      </c>
    </row>
    <row r="129" spans="1:38" s="6" customFormat="1" ht="26.25" customHeight="1" thickBot="1">
      <c r="A129" s="37" t="s">
        <v>274</v>
      </c>
      <c r="B129" s="37" t="s">
        <v>284</v>
      </c>
      <c r="C129" s="43" t="s">
        <v>285</v>
      </c>
      <c r="D129" s="38"/>
      <c r="E129" s="39">
        <v>1.4207099999999999E-3</v>
      </c>
      <c r="F129" s="39">
        <v>1.20842E-2</v>
      </c>
      <c r="G129" s="39">
        <v>7.6750999999999998E-5</v>
      </c>
      <c r="H129" s="39" t="s">
        <v>401</v>
      </c>
      <c r="I129" s="39">
        <v>6.5319999999999995E-6</v>
      </c>
      <c r="J129" s="39">
        <v>1.1431000000000001E-5</v>
      </c>
      <c r="K129" s="39">
        <v>1.6330000000000001E-5</v>
      </c>
      <c r="L129" s="39">
        <v>2.2862000000000002E-7</v>
      </c>
      <c r="M129" s="39">
        <v>1.1431000000000001E-4</v>
      </c>
      <c r="N129" s="39">
        <v>2.1229E-3</v>
      </c>
      <c r="O129" s="39">
        <v>1.6330000000000001E-4</v>
      </c>
      <c r="P129" s="39">
        <v>9.1448000000000009E-5</v>
      </c>
      <c r="Q129" s="39">
        <v>2.6127999999999998E-5</v>
      </c>
      <c r="R129" s="39" t="s">
        <v>401</v>
      </c>
      <c r="S129" s="39" t="s">
        <v>401</v>
      </c>
      <c r="T129" s="39">
        <v>2.2862000000000002E-4</v>
      </c>
      <c r="U129" s="39" t="s">
        <v>401</v>
      </c>
      <c r="V129" s="39" t="s">
        <v>401</v>
      </c>
      <c r="W129" s="39">
        <v>0.57155</v>
      </c>
      <c r="X129" s="39" t="s">
        <v>401</v>
      </c>
      <c r="Y129" s="39" t="s">
        <v>401</v>
      </c>
      <c r="Z129" s="39" t="s">
        <v>401</v>
      </c>
      <c r="AA129" s="39" t="s">
        <v>401</v>
      </c>
      <c r="AB129" s="39">
        <v>3.2660000000000002E-5</v>
      </c>
      <c r="AC129" s="39">
        <v>3.2660000000000002E-3</v>
      </c>
      <c r="AD129" s="39" t="s">
        <v>401</v>
      </c>
      <c r="AE129" s="26"/>
      <c r="AF129" s="44" t="s">
        <v>399</v>
      </c>
      <c r="AG129" s="44" t="s">
        <v>399</v>
      </c>
      <c r="AH129" s="44" t="s">
        <v>399</v>
      </c>
      <c r="AI129" s="44" t="s">
        <v>399</v>
      </c>
      <c r="AJ129" s="44" t="s">
        <v>399</v>
      </c>
      <c r="AK129" s="44">
        <v>1.633</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4" t="s">
        <v>399</v>
      </c>
      <c r="AG130" s="44" t="s">
        <v>399</v>
      </c>
      <c r="AH130" s="44" t="s">
        <v>399</v>
      </c>
      <c r="AI130" s="44" t="s">
        <v>399</v>
      </c>
      <c r="AJ130" s="44" t="s">
        <v>399</v>
      </c>
      <c r="AK130" s="44" t="s">
        <v>400</v>
      </c>
      <c r="AL130" s="45" t="s">
        <v>286</v>
      </c>
    </row>
    <row r="131" spans="1:38" s="6" customFormat="1" ht="26.25" customHeight="1" thickBot="1">
      <c r="A131" s="37" t="s">
        <v>274</v>
      </c>
      <c r="B131" s="37" t="s">
        <v>289</v>
      </c>
      <c r="C131" s="43" t="s">
        <v>290</v>
      </c>
      <c r="D131" s="38"/>
      <c r="E131" s="39">
        <v>1.1745E-2</v>
      </c>
      <c r="F131" s="39">
        <v>4.5675000000000004E-3</v>
      </c>
      <c r="G131" s="39">
        <v>5.7419999999999997E-4</v>
      </c>
      <c r="H131" s="39" t="s">
        <v>401</v>
      </c>
      <c r="I131" s="39" t="s">
        <v>401</v>
      </c>
      <c r="J131" s="39" t="s">
        <v>401</v>
      </c>
      <c r="K131" s="39">
        <v>1.5007499999999999E-3</v>
      </c>
      <c r="L131" s="39">
        <v>3.4517249999999999E-5</v>
      </c>
      <c r="M131" s="39">
        <v>9.7874999999999993E-3</v>
      </c>
      <c r="N131" s="39">
        <v>2.349E-3</v>
      </c>
      <c r="O131" s="39">
        <v>7.8300000000000103E-4</v>
      </c>
      <c r="P131" s="39">
        <v>1.05705E-2</v>
      </c>
      <c r="Q131" s="39">
        <v>6.5250000000000104E-6</v>
      </c>
      <c r="R131" s="39">
        <v>1.044E-4</v>
      </c>
      <c r="S131" s="39">
        <v>1.60515E-2</v>
      </c>
      <c r="T131" s="39">
        <v>1.9575E-3</v>
      </c>
      <c r="U131" s="39" t="s">
        <v>401</v>
      </c>
      <c r="V131" s="39" t="s">
        <v>401</v>
      </c>
      <c r="W131" s="39">
        <v>18.27</v>
      </c>
      <c r="X131" s="39" t="s">
        <v>401</v>
      </c>
      <c r="Y131" s="39" t="s">
        <v>401</v>
      </c>
      <c r="Z131" s="39" t="s">
        <v>401</v>
      </c>
      <c r="AA131" s="39" t="s">
        <v>401</v>
      </c>
      <c r="AB131" s="39">
        <v>2.6100000000000002E-7</v>
      </c>
      <c r="AC131" s="39">
        <v>0.65249999999999997</v>
      </c>
      <c r="AD131" s="39">
        <v>0.1305</v>
      </c>
      <c r="AE131" s="26"/>
      <c r="AF131" s="44" t="s">
        <v>399</v>
      </c>
      <c r="AG131" s="44" t="s">
        <v>399</v>
      </c>
      <c r="AH131" s="44" t="s">
        <v>399</v>
      </c>
      <c r="AI131" s="44" t="s">
        <v>399</v>
      </c>
      <c r="AJ131" s="44" t="s">
        <v>399</v>
      </c>
      <c r="AK131" s="44">
        <v>6.5250000000000004</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4" t="s">
        <v>399</v>
      </c>
      <c r="AG132" s="44" t="s">
        <v>399</v>
      </c>
      <c r="AH132" s="44" t="s">
        <v>399</v>
      </c>
      <c r="AI132" s="44" t="s">
        <v>399</v>
      </c>
      <c r="AJ132" s="44" t="s">
        <v>399</v>
      </c>
      <c r="AK132" s="44" t="s">
        <v>400</v>
      </c>
      <c r="AL132" s="45" t="s">
        <v>391</v>
      </c>
    </row>
    <row r="133" spans="1:38" s="6" customFormat="1" ht="26.25" customHeight="1" thickBot="1">
      <c r="A133" s="37" t="s">
        <v>274</v>
      </c>
      <c r="B133" s="37" t="s">
        <v>293</v>
      </c>
      <c r="C133" s="43" t="s">
        <v>294</v>
      </c>
      <c r="D133" s="38"/>
      <c r="E133" s="39">
        <v>8.5882500000000002E-4</v>
      </c>
      <c r="F133" s="39">
        <v>1.3533000000000001E-5</v>
      </c>
      <c r="G133" s="39">
        <v>1.17633E-4</v>
      </c>
      <c r="H133" s="39" t="s">
        <v>399</v>
      </c>
      <c r="I133" s="39">
        <v>3.6122699999999999E-5</v>
      </c>
      <c r="J133" s="39">
        <v>3.6122699999999999E-5</v>
      </c>
      <c r="K133" s="39">
        <v>4.0140959999999998E-5</v>
      </c>
      <c r="L133" s="39" t="s">
        <v>401</v>
      </c>
      <c r="M133" s="39">
        <v>1.4574E-4</v>
      </c>
      <c r="N133" s="39">
        <v>3.126123E-5</v>
      </c>
      <c r="O133" s="39">
        <v>5.2362300000000003E-6</v>
      </c>
      <c r="P133" s="39">
        <v>1.55109E-3</v>
      </c>
      <c r="Q133" s="39">
        <v>1.416801E-5</v>
      </c>
      <c r="R133" s="39">
        <v>1.4115960000000001E-5</v>
      </c>
      <c r="S133" s="39">
        <v>1.2939629999999999E-5</v>
      </c>
      <c r="T133" s="39">
        <v>1.804053E-5</v>
      </c>
      <c r="U133" s="39">
        <v>2.0590979999999998E-5</v>
      </c>
      <c r="V133" s="39">
        <v>1.6668491999999999E-4</v>
      </c>
      <c r="W133" s="39">
        <v>2.8107E-5</v>
      </c>
      <c r="X133" s="39">
        <v>1.37412E-8</v>
      </c>
      <c r="Y133" s="39">
        <v>7.5056099999999993E-9</v>
      </c>
      <c r="Z133" s="39">
        <v>6.7040400000000004E-9</v>
      </c>
      <c r="AA133" s="39">
        <v>7.2765900000000004E-9</v>
      </c>
      <c r="AB133" s="39">
        <v>3.5227440000000003E-8</v>
      </c>
      <c r="AC133" s="39">
        <v>1.5615E-4</v>
      </c>
      <c r="AD133" s="39">
        <v>4.2681000000000001E-4</v>
      </c>
      <c r="AE133" s="26"/>
      <c r="AF133" s="44" t="s">
        <v>399</v>
      </c>
      <c r="AG133" s="44" t="s">
        <v>399</v>
      </c>
      <c r="AH133" s="44" t="s">
        <v>399</v>
      </c>
      <c r="AI133" s="44" t="s">
        <v>399</v>
      </c>
      <c r="AJ133" s="44" t="s">
        <v>399</v>
      </c>
      <c r="AK133" s="44">
        <v>1041</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4" t="s">
        <v>399</v>
      </c>
      <c r="AG134" s="44" t="s">
        <v>399</v>
      </c>
      <c r="AH134" s="44" t="s">
        <v>399</v>
      </c>
      <c r="AI134" s="44" t="s">
        <v>399</v>
      </c>
      <c r="AJ134" s="44" t="s">
        <v>399</v>
      </c>
      <c r="AK134" s="44" t="s">
        <v>399</v>
      </c>
      <c r="AL134" s="45" t="s">
        <v>389</v>
      </c>
    </row>
    <row r="135" spans="1:38" s="6" customFormat="1" ht="26.25" customHeight="1" thickBot="1">
      <c r="A135" s="37" t="s">
        <v>274</v>
      </c>
      <c r="B135" s="37" t="s">
        <v>297</v>
      </c>
      <c r="C135" s="37" t="s">
        <v>298</v>
      </c>
      <c r="D135" s="38"/>
      <c r="E135" s="39">
        <v>0.43273543349999999</v>
      </c>
      <c r="F135" s="39">
        <v>0.16737879975</v>
      </c>
      <c r="G135" s="39">
        <v>1.4968835749999999E-2</v>
      </c>
      <c r="H135" s="39" t="s">
        <v>401</v>
      </c>
      <c r="I135" s="39">
        <v>0.57017656174999998</v>
      </c>
      <c r="J135" s="39">
        <v>0.61372226575</v>
      </c>
      <c r="K135" s="39">
        <v>0.63141270800000004</v>
      </c>
      <c r="L135" s="39">
        <v>0.23947415593499999</v>
      </c>
      <c r="M135" s="39">
        <v>7.5973645447499996</v>
      </c>
      <c r="N135" s="39">
        <v>6.667935925E-2</v>
      </c>
      <c r="O135" s="39">
        <v>1.3608032500000001E-2</v>
      </c>
      <c r="P135" s="39" t="s">
        <v>401</v>
      </c>
      <c r="Q135" s="39">
        <v>5.5792933250000003E-2</v>
      </c>
      <c r="R135" s="39">
        <v>1.3608032499999999E-3</v>
      </c>
      <c r="S135" s="39">
        <v>2.7216065000000001E-2</v>
      </c>
      <c r="T135" s="39" t="s">
        <v>401</v>
      </c>
      <c r="U135" s="39">
        <v>9.5256227500000006E-3</v>
      </c>
      <c r="V135" s="39">
        <v>2.3854880972500001</v>
      </c>
      <c r="W135" s="39">
        <v>1.36080325</v>
      </c>
      <c r="X135" s="39">
        <v>1.4968835749999999E-3</v>
      </c>
      <c r="Y135" s="39">
        <v>2.8576868250000001E-3</v>
      </c>
      <c r="Z135" s="39">
        <v>3.9463294249999998E-3</v>
      </c>
      <c r="AA135" s="39" t="s">
        <v>401</v>
      </c>
      <c r="AB135" s="39">
        <v>8.3008998249999993E-3</v>
      </c>
      <c r="AC135" s="39" t="s">
        <v>401</v>
      </c>
      <c r="AD135" s="39" t="s">
        <v>399</v>
      </c>
      <c r="AE135" s="26"/>
      <c r="AF135" s="44" t="s">
        <v>399</v>
      </c>
      <c r="AG135" s="44" t="s">
        <v>399</v>
      </c>
      <c r="AH135" s="44" t="s">
        <v>399</v>
      </c>
      <c r="AI135" s="44" t="s">
        <v>399</v>
      </c>
      <c r="AJ135" s="44" t="s">
        <v>399</v>
      </c>
      <c r="AK135" s="44">
        <v>136.08032499999999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4" t="s">
        <v>399</v>
      </c>
      <c r="AG136" s="44" t="s">
        <v>399</v>
      </c>
      <c r="AH136" s="44" t="s">
        <v>399</v>
      </c>
      <c r="AI136" s="44" t="s">
        <v>399</v>
      </c>
      <c r="AJ136" s="44" t="s">
        <v>399</v>
      </c>
      <c r="AK136" s="44"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4" t="s">
        <v>399</v>
      </c>
      <c r="AG137" s="44" t="s">
        <v>399</v>
      </c>
      <c r="AH137" s="44" t="s">
        <v>399</v>
      </c>
      <c r="AI137" s="44" t="s">
        <v>399</v>
      </c>
      <c r="AJ137" s="44" t="s">
        <v>399</v>
      </c>
      <c r="AK137" s="44" t="s">
        <v>400</v>
      </c>
      <c r="AL137" s="45" t="s">
        <v>425</v>
      </c>
    </row>
    <row r="138" spans="1:38" s="6" customFormat="1" ht="26.25" customHeight="1" thickBot="1">
      <c r="A138" s="37" t="s">
        <v>274</v>
      </c>
      <c r="B138" s="37" t="s">
        <v>303</v>
      </c>
      <c r="C138" s="37" t="s">
        <v>304</v>
      </c>
      <c r="D138" s="38"/>
      <c r="E138" s="39" t="s">
        <v>399</v>
      </c>
      <c r="F138" s="39">
        <v>2.3720401950000001E-2</v>
      </c>
      <c r="G138" s="39" t="s">
        <v>399</v>
      </c>
      <c r="H138" s="39">
        <v>10.299257600000001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4" t="s">
        <v>399</v>
      </c>
      <c r="AG138" s="44" t="s">
        <v>399</v>
      </c>
      <c r="AH138" s="44" t="s">
        <v>399</v>
      </c>
      <c r="AI138" s="44" t="s">
        <v>399</v>
      </c>
      <c r="AJ138" s="44" t="s">
        <v>399</v>
      </c>
      <c r="AK138" s="44" t="s">
        <v>571</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0.49297770899999999</v>
      </c>
      <c r="J139" s="39">
        <v>0.49297770899999999</v>
      </c>
      <c r="K139" s="39">
        <v>0.49297770899999999</v>
      </c>
      <c r="L139" s="39" t="s">
        <v>401</v>
      </c>
      <c r="M139" s="39" t="s">
        <v>401</v>
      </c>
      <c r="N139" s="39">
        <v>1.4361624999999999E-3</v>
      </c>
      <c r="O139" s="39">
        <v>2.8965129999999999E-3</v>
      </c>
      <c r="P139" s="39">
        <v>2.8965129999999999E-3</v>
      </c>
      <c r="Q139" s="39">
        <v>4.5914870999999996E-3</v>
      </c>
      <c r="R139" s="39">
        <v>4.3840750000000003E-3</v>
      </c>
      <c r="S139" s="39">
        <v>1.01934279E-2</v>
      </c>
      <c r="T139" s="39" t="s">
        <v>401</v>
      </c>
      <c r="U139" s="39" t="s">
        <v>401</v>
      </c>
      <c r="V139" s="39" t="s">
        <v>401</v>
      </c>
      <c r="W139" s="39">
        <v>4.9679852000000002</v>
      </c>
      <c r="X139" s="39" t="s">
        <v>401</v>
      </c>
      <c r="Y139" s="39" t="s">
        <v>401</v>
      </c>
      <c r="Z139" s="39" t="s">
        <v>401</v>
      </c>
      <c r="AA139" s="39" t="s">
        <v>401</v>
      </c>
      <c r="AB139" s="39" t="s">
        <v>401</v>
      </c>
      <c r="AC139" s="39" t="s">
        <v>401</v>
      </c>
      <c r="AD139" s="39" t="s">
        <v>401</v>
      </c>
      <c r="AE139" s="26"/>
      <c r="AF139" s="44" t="s">
        <v>399</v>
      </c>
      <c r="AG139" s="44" t="s">
        <v>399</v>
      </c>
      <c r="AH139" s="44" t="s">
        <v>399</v>
      </c>
      <c r="AI139" s="44" t="s">
        <v>399</v>
      </c>
      <c r="AJ139" s="44" t="s">
        <v>399</v>
      </c>
      <c r="AK139" s="44" t="s">
        <v>429</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4" t="s">
        <v>399</v>
      </c>
      <c r="AG140" s="44" t="s">
        <v>399</v>
      </c>
      <c r="AH140" s="44" t="s">
        <v>399</v>
      </c>
      <c r="AI140" s="44" t="s">
        <v>399</v>
      </c>
      <c r="AJ140" s="44" t="s">
        <v>399</v>
      </c>
      <c r="AK140" s="44" t="s">
        <v>399</v>
      </c>
      <c r="AL140" s="45" t="s">
        <v>389</v>
      </c>
    </row>
    <row r="141" spans="1:38" s="141" customFormat="1" ht="37.5" customHeight="1" thickBot="1">
      <c r="A141" s="202"/>
      <c r="B141" s="203" t="s">
        <v>309</v>
      </c>
      <c r="C141" s="204" t="s">
        <v>498</v>
      </c>
      <c r="D141" s="202" t="s">
        <v>130</v>
      </c>
      <c r="E141" s="57">
        <f>SUM(E14:E140)</f>
        <v>224.04971850840812</v>
      </c>
      <c r="F141" s="57">
        <f t="shared" ref="F141:AD141" si="0">SUM(F14:F140)</f>
        <v>260.2178173691475</v>
      </c>
      <c r="G141" s="57">
        <f t="shared" si="0"/>
        <v>181.14830734077572</v>
      </c>
      <c r="H141" s="57">
        <f t="shared" si="0"/>
        <v>165.42264452456163</v>
      </c>
      <c r="I141" s="57">
        <f t="shared" si="0"/>
        <v>113.70143466952558</v>
      </c>
      <c r="J141" s="57">
        <f t="shared" si="0"/>
        <v>150.80081806650816</v>
      </c>
      <c r="K141" s="57">
        <f t="shared" si="0"/>
        <v>259.6504754190064</v>
      </c>
      <c r="L141" s="57">
        <f t="shared" si="0"/>
        <v>13.281831267211968</v>
      </c>
      <c r="M141" s="57">
        <f t="shared" si="0"/>
        <v>952.33373353204058</v>
      </c>
      <c r="N141" s="57">
        <f t="shared" si="0"/>
        <v>42.743690625008746</v>
      </c>
      <c r="O141" s="57">
        <f t="shared" si="0"/>
        <v>3.1834671118380196</v>
      </c>
      <c r="P141" s="57">
        <f t="shared" si="0"/>
        <v>1.8318731871119289</v>
      </c>
      <c r="Q141" s="57">
        <f t="shared" si="0"/>
        <v>4.471040654970273</v>
      </c>
      <c r="R141" s="57">
        <f t="shared" si="0"/>
        <v>13.253254507188123</v>
      </c>
      <c r="S141" s="57">
        <f t="shared" si="0"/>
        <v>59.355024037357047</v>
      </c>
      <c r="T141" s="57">
        <f t="shared" si="0"/>
        <v>11.8122458000978</v>
      </c>
      <c r="U141" s="57">
        <f t="shared" si="0"/>
        <v>10.276962998510003</v>
      </c>
      <c r="V141" s="57">
        <f t="shared" si="0"/>
        <v>118.69443858318532</v>
      </c>
      <c r="W141" s="57">
        <f t="shared" si="0"/>
        <v>170.31989604296507</v>
      </c>
      <c r="X141" s="57">
        <f t="shared" si="0"/>
        <v>17.670649903619186</v>
      </c>
      <c r="Y141" s="57">
        <f t="shared" si="0"/>
        <v>17.036716377604961</v>
      </c>
      <c r="Z141" s="57">
        <f t="shared" si="0"/>
        <v>6.5350466362758377</v>
      </c>
      <c r="AA141" s="57">
        <f t="shared" si="0"/>
        <v>9.9679937206360663</v>
      </c>
      <c r="AB141" s="57">
        <f t="shared" si="0"/>
        <v>56.881249559136052</v>
      </c>
      <c r="AC141" s="57">
        <f t="shared" si="0"/>
        <v>2.9320334507857142</v>
      </c>
      <c r="AD141" s="57">
        <f t="shared" si="0"/>
        <v>17.983665205807714</v>
      </c>
      <c r="AE141" s="26"/>
      <c r="AF141" s="205"/>
      <c r="AG141" s="205"/>
      <c r="AH141" s="205"/>
      <c r="AI141" s="205"/>
      <c r="AJ141" s="205"/>
      <c r="AK141" s="205"/>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07"/>
      <c r="AG142" s="207"/>
      <c r="AH142" s="207"/>
      <c r="AI142" s="207"/>
      <c r="AJ142" s="207"/>
      <c r="AK142" s="20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208"/>
      <c r="AG143" s="208"/>
      <c r="AH143" s="208"/>
      <c r="AI143" s="208"/>
      <c r="AJ143" s="208"/>
      <c r="AK143" s="208"/>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208"/>
      <c r="AG144" s="208"/>
      <c r="AH144" s="208"/>
      <c r="AI144" s="208"/>
      <c r="AJ144" s="208"/>
      <c r="AK144" s="208"/>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208"/>
      <c r="AG145" s="208"/>
      <c r="AH145" s="208"/>
      <c r="AI145" s="208"/>
      <c r="AJ145" s="208"/>
      <c r="AK145" s="208"/>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208"/>
      <c r="AG146" s="208"/>
      <c r="AH146" s="208"/>
      <c r="AI146" s="208"/>
      <c r="AJ146" s="208"/>
      <c r="AK146" s="208"/>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208"/>
      <c r="AG147" s="208"/>
      <c r="AH147" s="208"/>
      <c r="AI147" s="208"/>
      <c r="AJ147" s="208"/>
      <c r="AK147" s="208"/>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208"/>
      <c r="AG148" s="208"/>
      <c r="AH148" s="208"/>
      <c r="AI148" s="208"/>
      <c r="AJ148" s="208"/>
      <c r="AK148" s="208"/>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208"/>
      <c r="AG149" s="208"/>
      <c r="AH149" s="208"/>
      <c r="AI149" s="208"/>
      <c r="AJ149" s="208"/>
      <c r="AK149" s="208"/>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09"/>
      <c r="AG150" s="209"/>
      <c r="AH150" s="209"/>
      <c r="AI150" s="209"/>
      <c r="AJ150" s="209"/>
      <c r="AK150" s="209"/>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210"/>
      <c r="AG151" s="210"/>
      <c r="AH151" s="210"/>
      <c r="AI151" s="210"/>
      <c r="AJ151" s="210"/>
      <c r="AK151" s="210"/>
      <c r="AL151" s="76"/>
    </row>
    <row r="152" spans="1:38" s="6" customFormat="1" ht="37.5" customHeight="1" thickBot="1">
      <c r="A152" s="78"/>
      <c r="B152" s="79" t="s">
        <v>352</v>
      </c>
      <c r="C152" s="80" t="s">
        <v>350</v>
      </c>
      <c r="D152" s="78" t="s">
        <v>283</v>
      </c>
      <c r="E152" s="81">
        <f>E141 + E151 + IF(AND(OR($B$4="AT",$B$4="BE",$B$4="CH",$B$4="GB",$B$4="IE",$B$4="LT",$B$4="LU",$B$4="NL"),SUM(E143:E149)&gt;0),SUM(E143:E149)-SUM(E27:E33),0)</f>
        <v>224.04971850840812</v>
      </c>
      <c r="F152" s="81">
        <f t="shared" ref="F152:AD152" si="1">F141 + F151 + IF(AND(OR($B$4="AT",$B$4="BE",$B$4="CH",$B$4="GB",$B$4="IE",$B$4="LT",$B$4="LU",$B$4="NL"),SUM(F143:F149)&gt;0),SUM(F143:F149)-SUM(F27:F33),0)</f>
        <v>260.2178173691475</v>
      </c>
      <c r="G152" s="81">
        <f t="shared" si="1"/>
        <v>181.14830734077572</v>
      </c>
      <c r="H152" s="81">
        <f t="shared" si="1"/>
        <v>165.42264452456163</v>
      </c>
      <c r="I152" s="81">
        <f t="shared" si="1"/>
        <v>113.70143466952558</v>
      </c>
      <c r="J152" s="81">
        <f t="shared" si="1"/>
        <v>150.80081806650816</v>
      </c>
      <c r="K152" s="81">
        <f t="shared" si="1"/>
        <v>259.6504754190064</v>
      </c>
      <c r="L152" s="81">
        <f t="shared" si="1"/>
        <v>13.281831267211968</v>
      </c>
      <c r="M152" s="81">
        <f t="shared" si="1"/>
        <v>952.33373353204058</v>
      </c>
      <c r="N152" s="81">
        <f t="shared" si="1"/>
        <v>42.743690625008746</v>
      </c>
      <c r="O152" s="81">
        <f t="shared" si="1"/>
        <v>3.1834671118380196</v>
      </c>
      <c r="P152" s="81">
        <f t="shared" si="1"/>
        <v>1.8318731871119289</v>
      </c>
      <c r="Q152" s="81">
        <f t="shared" si="1"/>
        <v>4.471040654970273</v>
      </c>
      <c r="R152" s="81">
        <f t="shared" si="1"/>
        <v>13.253254507188123</v>
      </c>
      <c r="S152" s="81">
        <f t="shared" si="1"/>
        <v>59.355024037357047</v>
      </c>
      <c r="T152" s="81">
        <f t="shared" si="1"/>
        <v>11.8122458000978</v>
      </c>
      <c r="U152" s="81">
        <f t="shared" si="1"/>
        <v>10.276962998510003</v>
      </c>
      <c r="V152" s="81">
        <f t="shared" si="1"/>
        <v>118.69443858318532</v>
      </c>
      <c r="W152" s="81">
        <f t="shared" si="1"/>
        <v>170.31989604296507</v>
      </c>
      <c r="X152" s="81">
        <f t="shared" si="1"/>
        <v>17.670649903619186</v>
      </c>
      <c r="Y152" s="81">
        <f t="shared" si="1"/>
        <v>17.036716377604961</v>
      </c>
      <c r="Z152" s="81">
        <f t="shared" si="1"/>
        <v>6.5350466362758377</v>
      </c>
      <c r="AA152" s="81">
        <f t="shared" si="1"/>
        <v>9.9679937206360663</v>
      </c>
      <c r="AB152" s="81">
        <f t="shared" si="1"/>
        <v>56.881249559136052</v>
      </c>
      <c r="AC152" s="81">
        <f t="shared" si="1"/>
        <v>2.9320334507857142</v>
      </c>
      <c r="AD152" s="81">
        <f t="shared" si="1"/>
        <v>17.983665205807714</v>
      </c>
      <c r="AE152" s="156"/>
      <c r="AF152" s="211"/>
      <c r="AG152" s="211"/>
      <c r="AH152" s="211"/>
      <c r="AI152" s="211"/>
      <c r="AJ152" s="211"/>
      <c r="AK152" s="21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210"/>
      <c r="AG153" s="210"/>
      <c r="AH153" s="210"/>
      <c r="AI153" s="210"/>
      <c r="AJ153" s="210"/>
      <c r="AK153" s="210"/>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224.04971850840812</v>
      </c>
      <c r="F154" s="81">
        <f>F141 + F153 - IF(OR($B$6=2005,$B$6&gt;=2020),SUM(F99:F122),0) + IF(AND(OR($B$4="AT",$B$4="BE",$B$4="CH",$B$4="GB",$B$4="IE",$B$4="LT",$B$4="LU",$B$4="NL"),SUM(F143:F149)&gt;0),SUM(F143:F149)-SUM(F27:F33),0)</f>
        <v>260.2178173691475</v>
      </c>
      <c r="G154" s="81">
        <f>G141 + G153 + IF(AND(OR($B$4="AT",$B$4="BE",$B$4="CH",$B$4="GB",$B$4="IE",$B$4="LT",$B$4="LU",$B$4="NL"),SUM(G143:G149)&gt;0),SUM(G143:G149)-SUM(G27:G33),0)</f>
        <v>181.14830734077572</v>
      </c>
      <c r="H154" s="81">
        <f t="shared" ref="H154:AD154" si="2">H141 + H153 + IF(AND(OR($B$4="AT",$B$4="BE",$B$4="CH",$B$4="GB",$B$4="IE",$B$4="LT",$B$4="LU",$B$4="NL"),SUM(H143:H149)&gt;0),SUM(H143:H149)-SUM(H27:H33),0)</f>
        <v>165.42264452456163</v>
      </c>
      <c r="I154" s="81">
        <f t="shared" si="2"/>
        <v>113.70143466952558</v>
      </c>
      <c r="J154" s="81">
        <f t="shared" si="2"/>
        <v>150.80081806650816</v>
      </c>
      <c r="K154" s="81">
        <f t="shared" si="2"/>
        <v>259.6504754190064</v>
      </c>
      <c r="L154" s="81">
        <f t="shared" si="2"/>
        <v>13.281831267211968</v>
      </c>
      <c r="M154" s="81">
        <f t="shared" si="2"/>
        <v>952.33373353204058</v>
      </c>
      <c r="N154" s="81">
        <f t="shared" si="2"/>
        <v>42.743690625008746</v>
      </c>
      <c r="O154" s="81">
        <f t="shared" si="2"/>
        <v>3.1834671118380196</v>
      </c>
      <c r="P154" s="81">
        <f t="shared" si="2"/>
        <v>1.8318731871119289</v>
      </c>
      <c r="Q154" s="81">
        <f t="shared" si="2"/>
        <v>4.471040654970273</v>
      </c>
      <c r="R154" s="81">
        <f t="shared" si="2"/>
        <v>13.253254507188123</v>
      </c>
      <c r="S154" s="81">
        <f t="shared" si="2"/>
        <v>59.355024037357047</v>
      </c>
      <c r="T154" s="81">
        <f t="shared" si="2"/>
        <v>11.8122458000978</v>
      </c>
      <c r="U154" s="81">
        <f t="shared" si="2"/>
        <v>10.276962998510003</v>
      </c>
      <c r="V154" s="81">
        <f t="shared" si="2"/>
        <v>118.69443858318532</v>
      </c>
      <c r="W154" s="81">
        <f t="shared" si="2"/>
        <v>170.31989604296507</v>
      </c>
      <c r="X154" s="81">
        <f t="shared" si="2"/>
        <v>17.670649903619186</v>
      </c>
      <c r="Y154" s="81">
        <f t="shared" si="2"/>
        <v>17.036716377604961</v>
      </c>
      <c r="Z154" s="81">
        <f t="shared" si="2"/>
        <v>6.5350466362758377</v>
      </c>
      <c r="AA154" s="81">
        <f t="shared" si="2"/>
        <v>9.9679937206360663</v>
      </c>
      <c r="AB154" s="81">
        <f t="shared" si="2"/>
        <v>56.881249559136052</v>
      </c>
      <c r="AC154" s="81">
        <f t="shared" si="2"/>
        <v>2.9320334507857142</v>
      </c>
      <c r="AD154" s="81">
        <f t="shared" si="2"/>
        <v>17.983665205807714</v>
      </c>
      <c r="AE154" s="169"/>
      <c r="AF154" s="211"/>
      <c r="AG154" s="211"/>
      <c r="AH154" s="211"/>
      <c r="AI154" s="211"/>
      <c r="AJ154" s="211"/>
      <c r="AK154" s="21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09"/>
      <c r="AG155" s="209"/>
      <c r="AH155" s="209"/>
      <c r="AI155" s="209"/>
      <c r="AJ155" s="209"/>
      <c r="AK155" s="209"/>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212"/>
      <c r="AG156" s="212"/>
      <c r="AH156" s="212"/>
      <c r="AI156" s="212"/>
      <c r="AJ156" s="212"/>
      <c r="AK156" s="212"/>
      <c r="AL156" s="84"/>
    </row>
    <row r="157" spans="1:38" ht="26.25" customHeight="1" thickBot="1">
      <c r="A157" s="85" t="s">
        <v>313</v>
      </c>
      <c r="B157" s="85" t="s">
        <v>314</v>
      </c>
      <c r="C157" s="85" t="s">
        <v>315</v>
      </c>
      <c r="D157" s="86"/>
      <c r="E157" s="213">
        <v>3.11382381</v>
      </c>
      <c r="F157" s="213">
        <v>6.9763259999999994E-2</v>
      </c>
      <c r="G157" s="213">
        <v>0.19645193999999999</v>
      </c>
      <c r="H157" s="213" t="s">
        <v>401</v>
      </c>
      <c r="I157" s="213">
        <v>4.524504E-2</v>
      </c>
      <c r="J157" s="213">
        <v>4.524504E-2</v>
      </c>
      <c r="K157" s="213" t="s">
        <v>401</v>
      </c>
      <c r="L157" s="213" t="s">
        <v>401</v>
      </c>
      <c r="M157" s="213">
        <v>0.65646389000000005</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214">
        <v>10313.726590325174</v>
      </c>
      <c r="AG157" s="214" t="s">
        <v>399</v>
      </c>
      <c r="AH157" s="214" t="s">
        <v>399</v>
      </c>
      <c r="AI157" s="214" t="s">
        <v>399</v>
      </c>
      <c r="AJ157" s="214" t="s">
        <v>399</v>
      </c>
      <c r="AK157" s="214" t="s">
        <v>399</v>
      </c>
      <c r="AL157" s="85" t="s">
        <v>40</v>
      </c>
    </row>
    <row r="158" spans="1:38" ht="26.25" customHeight="1" thickBot="1">
      <c r="A158" s="85" t="s">
        <v>313</v>
      </c>
      <c r="B158" s="85" t="s">
        <v>316</v>
      </c>
      <c r="C158" s="85" t="s">
        <v>317</v>
      </c>
      <c r="D158" s="86"/>
      <c r="E158" s="213">
        <v>0.12835569999999999</v>
      </c>
      <c r="F158" s="213">
        <v>3.6011099999999998E-3</v>
      </c>
      <c r="G158" s="213">
        <v>7.6279599999999996E-3</v>
      </c>
      <c r="H158" s="213" t="s">
        <v>401</v>
      </c>
      <c r="I158" s="213">
        <v>5.2163999999999997E-4</v>
      </c>
      <c r="J158" s="213">
        <v>5.2163999999999997E-4</v>
      </c>
      <c r="K158" s="213" t="s">
        <v>401</v>
      </c>
      <c r="L158" s="213" t="s">
        <v>401</v>
      </c>
      <c r="M158" s="213">
        <v>8.0058630000000006E-2</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214">
        <v>400.46808676548625</v>
      </c>
      <c r="AG158" s="214" t="s">
        <v>399</v>
      </c>
      <c r="AH158" s="214" t="s">
        <v>399</v>
      </c>
      <c r="AI158" s="214" t="s">
        <v>399</v>
      </c>
      <c r="AJ158" s="214" t="s">
        <v>399</v>
      </c>
      <c r="AK158" s="214" t="s">
        <v>399</v>
      </c>
      <c r="AL158" s="85" t="s">
        <v>40</v>
      </c>
    </row>
    <row r="159" spans="1:38" ht="26.25" customHeight="1" thickBot="1">
      <c r="A159" s="85" t="s">
        <v>318</v>
      </c>
      <c r="B159" s="85" t="s">
        <v>319</v>
      </c>
      <c r="C159" s="85" t="s">
        <v>388</v>
      </c>
      <c r="D159" s="86"/>
      <c r="E159" s="213">
        <v>2.9155584821428571</v>
      </c>
      <c r="F159" s="213">
        <v>7.066796874999999E-2</v>
      </c>
      <c r="G159" s="213">
        <v>8.076339285714286E-2</v>
      </c>
      <c r="H159" s="213" t="s">
        <v>401</v>
      </c>
      <c r="I159" s="213">
        <v>4.0183826116071429E-2</v>
      </c>
      <c r="J159" s="213">
        <v>4.3208415178571428E-2</v>
      </c>
      <c r="K159" s="213">
        <v>4.3208415178571428E-2</v>
      </c>
      <c r="L159" s="213">
        <v>1.9504359375000001E-3</v>
      </c>
      <c r="M159" s="213">
        <v>0.15506571428571428</v>
      </c>
      <c r="N159" s="213">
        <v>5.2496205357142854E-3</v>
      </c>
      <c r="O159" s="213">
        <v>4.038169642857143E-4</v>
      </c>
      <c r="P159" s="213">
        <v>1.2114508928571428E-3</v>
      </c>
      <c r="Q159" s="213">
        <v>1.6152678571428572E-3</v>
      </c>
      <c r="R159" s="213">
        <v>2.0190848214285714E-3</v>
      </c>
      <c r="S159" s="213">
        <v>3.5535892857142856E-2</v>
      </c>
      <c r="T159" s="213">
        <v>4.038169642857143E-2</v>
      </c>
      <c r="U159" s="213">
        <v>4.0381696428571428E-3</v>
      </c>
      <c r="V159" s="213">
        <v>4.845803571428571E-2</v>
      </c>
      <c r="W159" s="213">
        <v>5.2496205357142854E-3</v>
      </c>
      <c r="X159" s="213">
        <v>8.0763392857142853E-5</v>
      </c>
      <c r="Y159" s="213">
        <v>4.038169642857143E-4</v>
      </c>
      <c r="Z159" s="213">
        <v>4.038169642857143E-4</v>
      </c>
      <c r="AA159" s="213">
        <v>4.0381696428571426E-5</v>
      </c>
      <c r="AB159" s="213">
        <v>9.2877901785714287E-4</v>
      </c>
      <c r="AC159" s="213">
        <v>3.2305357142857144E-3</v>
      </c>
      <c r="AD159" s="213">
        <v>1.5345044642857144E-3</v>
      </c>
      <c r="AE159" s="175"/>
      <c r="AF159" s="214">
        <v>1716.2220982142858</v>
      </c>
      <c r="AG159" s="214" t="s">
        <v>399</v>
      </c>
      <c r="AH159" s="214" t="s">
        <v>399</v>
      </c>
      <c r="AI159" s="214" t="s">
        <v>399</v>
      </c>
      <c r="AJ159" s="214" t="s">
        <v>399</v>
      </c>
      <c r="AK159" s="214"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214" t="s">
        <v>399</v>
      </c>
      <c r="AG160" s="214" t="s">
        <v>399</v>
      </c>
      <c r="AH160" s="214" t="s">
        <v>399</v>
      </c>
      <c r="AI160" s="214" t="s">
        <v>399</v>
      </c>
      <c r="AJ160" s="214" t="s">
        <v>399</v>
      </c>
      <c r="AK160" s="214"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215" t="s">
        <v>399</v>
      </c>
      <c r="AG161" s="215" t="s">
        <v>399</v>
      </c>
      <c r="AH161" s="215" t="s">
        <v>399</v>
      </c>
      <c r="AI161" s="215" t="s">
        <v>399</v>
      </c>
      <c r="AJ161" s="215" t="s">
        <v>399</v>
      </c>
      <c r="AK161" s="215"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216" t="s">
        <v>399</v>
      </c>
      <c r="AG162" s="216" t="s">
        <v>399</v>
      </c>
      <c r="AH162" s="216" t="s">
        <v>399</v>
      </c>
      <c r="AI162" s="216" t="s">
        <v>399</v>
      </c>
      <c r="AJ162" s="216" t="s">
        <v>399</v>
      </c>
      <c r="AK162" s="216"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216" t="s">
        <v>399</v>
      </c>
      <c r="AG163" s="216" t="s">
        <v>399</v>
      </c>
      <c r="AH163" s="216" t="s">
        <v>399</v>
      </c>
      <c r="AI163" s="216" t="s">
        <v>399</v>
      </c>
      <c r="AJ163" s="216" t="s">
        <v>399</v>
      </c>
      <c r="AK163" s="216"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216" t="s">
        <v>399</v>
      </c>
      <c r="AG164" s="216" t="s">
        <v>399</v>
      </c>
      <c r="AH164" s="216" t="s">
        <v>399</v>
      </c>
      <c r="AI164" s="216" t="s">
        <v>399</v>
      </c>
      <c r="AJ164" s="216" t="s">
        <v>399</v>
      </c>
      <c r="AK164" s="216"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217"/>
      <c r="AG165" s="217"/>
      <c r="AH165" s="217"/>
      <c r="AI165" s="217"/>
      <c r="AJ165" s="217"/>
      <c r="AK165" s="217"/>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218"/>
      <c r="AG166" s="219"/>
      <c r="AH166" s="219"/>
      <c r="AI166" s="219"/>
      <c r="AJ166" s="219"/>
      <c r="AK166" s="21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1"/>
      <c r="AG167" s="221"/>
      <c r="AH167" s="221"/>
      <c r="AI167" s="221"/>
      <c r="AJ167" s="221"/>
      <c r="AK167" s="22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1"/>
      <c r="AG168" s="221"/>
      <c r="AH168" s="221"/>
      <c r="AI168" s="221"/>
      <c r="AJ168" s="221"/>
      <c r="AK168" s="22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218"/>
      <c r="AG169" s="219"/>
      <c r="AH169" s="219"/>
      <c r="AI169" s="219"/>
      <c r="AJ169" s="219"/>
      <c r="AK169" s="21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1"/>
      <c r="AG170" s="221"/>
      <c r="AH170" s="221"/>
      <c r="AI170" s="221"/>
      <c r="AJ170" s="221"/>
      <c r="AK170" s="22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8" width="8.5703125" style="21" customWidth="1"/>
    <col min="9" max="9" width="9.28515625" style="21" bestFit="1" customWidth="1"/>
    <col min="10" max="10" width="8.5703125" style="21" bestFit="1" customWidth="1"/>
    <col min="11" max="11" width="9.28515625" style="21" bestFit="1" customWidth="1"/>
    <col min="12" max="12" width="8" style="21" customWidth="1"/>
    <col min="13" max="13" width="9.42578125" style="21" customWidth="1"/>
    <col min="14" max="24" width="8.5703125" style="21" customWidth="1"/>
    <col min="25" max="25" width="8.85546875" style="21" customWidth="1"/>
    <col min="26" max="30" width="8.5703125" style="21" customWidth="1"/>
    <col min="31" max="31" width="2.140625" style="6" customWidth="1"/>
    <col min="32" max="32" width="10.140625" style="112" customWidth="1"/>
    <col min="33" max="33" width="10.85546875" style="112" customWidth="1"/>
    <col min="34" max="34" width="11.28515625" style="112" customWidth="1"/>
    <col min="35" max="35" width="10.42578125" style="112" customWidth="1"/>
    <col min="36" max="36" width="8.5703125" style="112" customWidth="1"/>
    <col min="37" max="37" width="13.42578125" style="112" customWidth="1"/>
    <col min="38" max="38" width="20.855468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5"/>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5"/>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5"/>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5"/>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5"/>
      <c r="AF5" s="112"/>
      <c r="AG5" s="112"/>
      <c r="AH5" s="112"/>
      <c r="AI5" s="112"/>
      <c r="AJ5" s="112"/>
      <c r="AK5" s="112"/>
      <c r="AL5" s="4"/>
    </row>
    <row r="6" spans="1:38" s="6" customFormat="1">
      <c r="A6" s="10" t="s">
        <v>4</v>
      </c>
      <c r="B6" s="14">
        <v>2015</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5"/>
      <c r="AF6" s="112"/>
      <c r="AG6" s="112"/>
      <c r="AH6" s="112"/>
      <c r="AI6" s="112"/>
      <c r="AJ6" s="112"/>
      <c r="AK6" s="112"/>
      <c r="AL6" s="4"/>
    </row>
    <row r="7" spans="1:38" s="6" customFormat="1">
      <c r="A7" s="10" t="s">
        <v>6</v>
      </c>
      <c r="B7" s="11" t="s">
        <v>545</v>
      </c>
      <c r="C7" s="16" t="s">
        <v>7</v>
      </c>
      <c r="D7" s="5"/>
      <c r="E7" s="5"/>
      <c r="F7" s="5"/>
      <c r="G7" s="5"/>
      <c r="H7" s="5"/>
      <c r="I7" s="5"/>
      <c r="J7" s="5"/>
      <c r="K7" s="5"/>
      <c r="L7" s="5"/>
      <c r="M7" s="5"/>
      <c r="N7" s="5"/>
      <c r="O7" s="5"/>
      <c r="P7" s="5"/>
      <c r="Q7" s="5"/>
      <c r="R7" s="9"/>
      <c r="S7" s="9"/>
      <c r="T7" s="9"/>
      <c r="U7" s="9"/>
      <c r="V7" s="9"/>
      <c r="W7" s="4"/>
      <c r="X7" s="4"/>
      <c r="Y7" s="4"/>
      <c r="Z7" s="4"/>
      <c r="AA7" s="4"/>
      <c r="AB7" s="4"/>
      <c r="AC7" s="4"/>
      <c r="AD7" s="5"/>
      <c r="AE7" s="5"/>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5"/>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5"/>
      <c r="AF9" s="194"/>
      <c r="AG9" s="115"/>
      <c r="AH9" s="115"/>
      <c r="AI9" s="115"/>
      <c r="AJ9" s="115"/>
      <c r="AK9" s="115"/>
      <c r="AL9" s="5"/>
    </row>
    <row r="10" spans="1:38" s="27" customFormat="1" ht="37.5" customHeight="1" thickBot="1">
      <c r="A10" s="351" t="str">
        <f>B4&amp;": "&amp;B5&amp;": "&amp;B6</f>
        <v>RO: 15.03.2024: 2015</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227"/>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228"/>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118"/>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42.404077911999984</v>
      </c>
      <c r="F14" s="39">
        <v>0.68868867</v>
      </c>
      <c r="G14" s="39">
        <v>109.62274158320002</v>
      </c>
      <c r="H14" s="39" t="s">
        <v>401</v>
      </c>
      <c r="I14" s="39">
        <v>2.9025741749277252</v>
      </c>
      <c r="J14" s="39">
        <v>5.0744745501206188</v>
      </c>
      <c r="K14" s="39">
        <v>6.8706146429999997</v>
      </c>
      <c r="L14" s="39">
        <v>6.8142899599765369E-2</v>
      </c>
      <c r="M14" s="39">
        <v>7.4596404999999999</v>
      </c>
      <c r="N14" s="39">
        <v>3.3348124195</v>
      </c>
      <c r="O14" s="39">
        <v>0.39885712324999995</v>
      </c>
      <c r="P14" s="39">
        <v>0.63207767999999998</v>
      </c>
      <c r="Q14" s="39">
        <v>3.1047702799999994</v>
      </c>
      <c r="R14" s="39">
        <v>1.9921483438799998</v>
      </c>
      <c r="S14" s="39">
        <v>0.42563410338799995</v>
      </c>
      <c r="T14" s="39">
        <v>3.9811921064999996</v>
      </c>
      <c r="U14" s="39">
        <v>9.4077710255999989</v>
      </c>
      <c r="V14" s="39">
        <v>4.0021386195000002</v>
      </c>
      <c r="W14" s="39">
        <v>2.5878315000000001</v>
      </c>
      <c r="X14" s="39">
        <v>9.8338087799999998E-3</v>
      </c>
      <c r="Y14" s="39">
        <v>8.2133579200000008E-3</v>
      </c>
      <c r="Z14" s="39">
        <v>6.3124404200000008E-3</v>
      </c>
      <c r="AA14" s="39">
        <v>9.0755742000000008E-4</v>
      </c>
      <c r="AB14" s="39">
        <v>2.5267164540000001E-2</v>
      </c>
      <c r="AC14" s="39">
        <v>1.4391674999999999</v>
      </c>
      <c r="AD14" s="39">
        <v>3.0357467500000002E-2</v>
      </c>
      <c r="AE14" s="118"/>
      <c r="AF14" s="40">
        <v>7210</v>
      </c>
      <c r="AG14" s="40">
        <v>208475</v>
      </c>
      <c r="AH14" s="40">
        <v>122413</v>
      </c>
      <c r="AI14" s="40">
        <v>8477</v>
      </c>
      <c r="AJ14" s="40" t="s">
        <v>399</v>
      </c>
      <c r="AK14" s="40" t="s">
        <v>399</v>
      </c>
      <c r="AL14" s="45" t="s">
        <v>40</v>
      </c>
    </row>
    <row r="15" spans="1:38" s="6" customFormat="1" ht="26.25" customHeight="1" thickBot="1">
      <c r="A15" s="37" t="s">
        <v>44</v>
      </c>
      <c r="B15" s="37" t="s">
        <v>45</v>
      </c>
      <c r="C15" s="37" t="s">
        <v>46</v>
      </c>
      <c r="D15" s="38"/>
      <c r="E15" s="39">
        <v>2.5761379999999994</v>
      </c>
      <c r="F15" s="39">
        <v>7.4096019999999999E-2</v>
      </c>
      <c r="G15" s="39">
        <v>0.32170049199999995</v>
      </c>
      <c r="H15" s="39" t="s">
        <v>401</v>
      </c>
      <c r="I15" s="39">
        <v>3.7361680000000001E-2</v>
      </c>
      <c r="J15" s="39">
        <v>4.114628E-2</v>
      </c>
      <c r="K15" s="39">
        <v>4.7647079999999994E-2</v>
      </c>
      <c r="L15" s="39">
        <v>1.3154922E-3</v>
      </c>
      <c r="M15" s="39">
        <v>1.0991014000000001</v>
      </c>
      <c r="N15" s="39">
        <v>2.9741379999999994E-3</v>
      </c>
      <c r="O15" s="39">
        <v>7.7130299999999988E-4</v>
      </c>
      <c r="P15" s="39">
        <v>3.0124139999999997E-3</v>
      </c>
      <c r="Q15" s="39">
        <v>5.8940799999999986E-3</v>
      </c>
      <c r="R15" s="39">
        <v>1.65598832E-3</v>
      </c>
      <c r="S15" s="39">
        <v>3.410862831999999E-3</v>
      </c>
      <c r="T15" s="39">
        <v>0.16171264531999999</v>
      </c>
      <c r="U15" s="39">
        <v>1.6212783999999998E-3</v>
      </c>
      <c r="V15" s="39">
        <v>5.6069098000000005E-2</v>
      </c>
      <c r="W15" s="39">
        <v>1.5651000000000002E-2</v>
      </c>
      <c r="X15" s="39">
        <v>1.7881920000000004E-5</v>
      </c>
      <c r="Y15" s="39">
        <v>2.6401880000000004E-5</v>
      </c>
      <c r="Z15" s="39">
        <v>2.6346880000000002E-5</v>
      </c>
      <c r="AA15" s="39">
        <v>2.7924960000000002E-5</v>
      </c>
      <c r="AB15" s="39">
        <v>9.8555640000000012E-5</v>
      </c>
      <c r="AC15" s="39">
        <v>1.0000000000000001E-5</v>
      </c>
      <c r="AD15" s="39">
        <v>7.0000000000000007E-6</v>
      </c>
      <c r="AE15" s="118"/>
      <c r="AF15" s="40">
        <v>634</v>
      </c>
      <c r="AG15" s="40" t="s">
        <v>399</v>
      </c>
      <c r="AH15" s="40">
        <v>27932</v>
      </c>
      <c r="AI15" s="40">
        <v>2</v>
      </c>
      <c r="AJ15" s="40" t="s">
        <v>399</v>
      </c>
      <c r="AK15" s="40" t="s">
        <v>399</v>
      </c>
      <c r="AL15" s="45" t="s">
        <v>40</v>
      </c>
    </row>
    <row r="16" spans="1:38" s="6" customFormat="1" ht="26.25" customHeight="1" thickBot="1">
      <c r="A16" s="37" t="s">
        <v>44</v>
      </c>
      <c r="B16" s="37" t="s">
        <v>47</v>
      </c>
      <c r="C16" s="37" t="s">
        <v>48</v>
      </c>
      <c r="D16" s="38"/>
      <c r="E16" s="39">
        <v>2.5651499999999996</v>
      </c>
      <c r="F16" s="39">
        <v>0.38717219999999997</v>
      </c>
      <c r="G16" s="39">
        <v>0.52962376999999994</v>
      </c>
      <c r="H16" s="39">
        <v>3.6999999999999998E-5</v>
      </c>
      <c r="I16" s="39">
        <v>0.10894017999999998</v>
      </c>
      <c r="J16" s="39">
        <v>0.12542817999999997</v>
      </c>
      <c r="K16" s="39">
        <v>0.12549817999999999</v>
      </c>
      <c r="L16" s="39">
        <v>5.558536E-2</v>
      </c>
      <c r="M16" s="39">
        <v>0.86637200000000014</v>
      </c>
      <c r="N16" s="39">
        <v>4.5109341000000004E-2</v>
      </c>
      <c r="O16" s="39">
        <v>8.6022789999999996E-4</v>
      </c>
      <c r="P16" s="39">
        <v>1.8215599999999996E-3</v>
      </c>
      <c r="Q16" s="39">
        <v>3.97329E-3</v>
      </c>
      <c r="R16" s="39">
        <v>5.4980902999999998E-2</v>
      </c>
      <c r="S16" s="39">
        <v>1.6598780599999998E-2</v>
      </c>
      <c r="T16" s="39">
        <v>0.68377540299999984</v>
      </c>
      <c r="U16" s="39">
        <v>1.2612979999999999E-3</v>
      </c>
      <c r="V16" s="39">
        <v>0.10951862999999999</v>
      </c>
      <c r="W16" s="39">
        <v>4.0991120000000006E-2</v>
      </c>
      <c r="X16" s="39">
        <v>4.3855152000000001E-4</v>
      </c>
      <c r="Y16" s="39">
        <v>6.6300990000000008E-4</v>
      </c>
      <c r="Z16" s="39">
        <v>2.4082970000000002E-4</v>
      </c>
      <c r="AA16" s="39">
        <v>1.9169547999999998E-4</v>
      </c>
      <c r="AB16" s="39">
        <v>1.5340866E-3</v>
      </c>
      <c r="AC16" s="39">
        <v>1.2135400000000001E-3</v>
      </c>
      <c r="AD16" s="39">
        <v>1.5307708400000002E-3</v>
      </c>
      <c r="AE16" s="118"/>
      <c r="AF16" s="40">
        <v>5468</v>
      </c>
      <c r="AG16" s="40">
        <v>9</v>
      </c>
      <c r="AH16" s="40">
        <v>12031</v>
      </c>
      <c r="AI16" s="40">
        <v>1</v>
      </c>
      <c r="AJ16" s="40" t="s">
        <v>399</v>
      </c>
      <c r="AK16" s="40" t="s">
        <v>399</v>
      </c>
      <c r="AL16" s="45" t="s">
        <v>40</v>
      </c>
    </row>
    <row r="17" spans="1:38" s="6" customFormat="1" ht="26.25" customHeight="1" thickBot="1">
      <c r="A17" s="37" t="s">
        <v>44</v>
      </c>
      <c r="B17" s="37" t="s">
        <v>49</v>
      </c>
      <c r="C17" s="37" t="s">
        <v>50</v>
      </c>
      <c r="D17" s="38"/>
      <c r="E17" s="39">
        <v>6.6000656810000002</v>
      </c>
      <c r="F17" s="39">
        <v>2.8815124999999999</v>
      </c>
      <c r="G17" s="39">
        <v>21.934044380999996</v>
      </c>
      <c r="H17" s="39">
        <v>2.9891999999999997E-6</v>
      </c>
      <c r="I17" s="39">
        <v>2.6566540599999997</v>
      </c>
      <c r="J17" s="39">
        <v>2.8757125329999997</v>
      </c>
      <c r="K17" s="39">
        <v>3.0461029700000002</v>
      </c>
      <c r="L17" s="39">
        <v>0.171225348</v>
      </c>
      <c r="M17" s="39">
        <v>23.574106870000001</v>
      </c>
      <c r="N17" s="39">
        <v>3.2618490509999996</v>
      </c>
      <c r="O17" s="39">
        <v>4.3871599600000005E-2</v>
      </c>
      <c r="P17" s="39">
        <v>0.20909089496</v>
      </c>
      <c r="Q17" s="39">
        <v>0.10047103329</v>
      </c>
      <c r="R17" s="39">
        <v>0.32907241500000006</v>
      </c>
      <c r="S17" s="39">
        <v>0.42606613040000002</v>
      </c>
      <c r="T17" s="39">
        <v>0.31681757999999999</v>
      </c>
      <c r="U17" s="39">
        <v>4.56338175E-2</v>
      </c>
      <c r="V17" s="39">
        <v>4.8967620119999999</v>
      </c>
      <c r="W17" s="39">
        <v>4.9574757800000002</v>
      </c>
      <c r="X17" s="39">
        <v>1.10779859768</v>
      </c>
      <c r="Y17" s="39">
        <v>1.4362771286</v>
      </c>
      <c r="Z17" s="39">
        <v>0.57717335840000006</v>
      </c>
      <c r="AA17" s="39">
        <v>0.45057304551999999</v>
      </c>
      <c r="AB17" s="39">
        <v>3.5718221302000002</v>
      </c>
      <c r="AC17" s="39">
        <v>1.5102635000000001E-2</v>
      </c>
      <c r="AD17" s="39">
        <v>4.1376301494600005</v>
      </c>
      <c r="AE17" s="118"/>
      <c r="AF17" s="40">
        <v>172</v>
      </c>
      <c r="AG17" s="40">
        <v>24339</v>
      </c>
      <c r="AH17" s="40">
        <v>31094</v>
      </c>
      <c r="AI17" s="40">
        <v>2</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118"/>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3.4174189999999998</v>
      </c>
      <c r="F19" s="39">
        <v>1.2589872</v>
      </c>
      <c r="G19" s="39">
        <v>3.8475928000000001</v>
      </c>
      <c r="H19" s="39">
        <v>2.364E-4</v>
      </c>
      <c r="I19" s="39">
        <v>0.51460919999999999</v>
      </c>
      <c r="J19" s="39">
        <v>0.5533962</v>
      </c>
      <c r="K19" s="39">
        <v>0.58448319999999998</v>
      </c>
      <c r="L19" s="39">
        <v>3.8620016E-2</v>
      </c>
      <c r="M19" s="39">
        <v>5.1025540000000005</v>
      </c>
      <c r="N19" s="39">
        <v>0.57441134000000005</v>
      </c>
      <c r="O19" s="39">
        <v>1.0232606E-2</v>
      </c>
      <c r="P19" s="39">
        <v>5.2942319999999994E-2</v>
      </c>
      <c r="Q19" s="39">
        <v>2.058863E-2</v>
      </c>
      <c r="R19" s="39">
        <v>6.2297619999999998E-2</v>
      </c>
      <c r="S19" s="39">
        <v>7.5553724000000003E-2</v>
      </c>
      <c r="T19" s="39">
        <v>5.6030939999999994E-2</v>
      </c>
      <c r="U19" s="39">
        <v>9.8150200000000007E-3</v>
      </c>
      <c r="V19" s="39">
        <v>0.97691419999999995</v>
      </c>
      <c r="W19" s="39">
        <v>0.89987280000000003</v>
      </c>
      <c r="X19" s="39">
        <v>0.19517373280000003</v>
      </c>
      <c r="Y19" s="39">
        <v>0.25382724600000001</v>
      </c>
      <c r="Z19" s="39">
        <v>0.101675114</v>
      </c>
      <c r="AA19" s="39">
        <v>7.9400599200000005E-2</v>
      </c>
      <c r="AB19" s="39">
        <v>0.63007669199999994</v>
      </c>
      <c r="AC19" s="39">
        <v>3.6162800000000004E-3</v>
      </c>
      <c r="AD19" s="39">
        <v>0.72149182000000001</v>
      </c>
      <c r="AE19" s="118"/>
      <c r="AF19" s="40">
        <v>40</v>
      </c>
      <c r="AG19" s="40">
        <v>4244</v>
      </c>
      <c r="AH19" s="40">
        <v>35740</v>
      </c>
      <c r="AI19" s="40">
        <v>197</v>
      </c>
      <c r="AJ19" s="40" t="s">
        <v>399</v>
      </c>
      <c r="AK19" s="40" t="s">
        <v>399</v>
      </c>
      <c r="AL19" s="45" t="s">
        <v>40</v>
      </c>
    </row>
    <row r="20" spans="1:38" s="6" customFormat="1" ht="26.25" customHeight="1" thickBot="1">
      <c r="A20" s="37" t="s">
        <v>44</v>
      </c>
      <c r="B20" s="37" t="s">
        <v>55</v>
      </c>
      <c r="C20" s="37" t="s">
        <v>56</v>
      </c>
      <c r="D20" s="38"/>
      <c r="E20" s="39">
        <v>0.21618099999999998</v>
      </c>
      <c r="F20" s="39">
        <v>9.1180999999999998E-2</v>
      </c>
      <c r="G20" s="39">
        <v>1.1826970000000001E-2</v>
      </c>
      <c r="H20" s="39">
        <v>1.0439999999999999E-4</v>
      </c>
      <c r="I20" s="39">
        <v>1.5436979999999999E-2</v>
      </c>
      <c r="J20" s="39">
        <v>1.578798E-2</v>
      </c>
      <c r="K20" s="39">
        <v>1.6466979999999999E-2</v>
      </c>
      <c r="L20" s="39">
        <v>3.5665992000000002E-3</v>
      </c>
      <c r="M20" s="39">
        <v>0.13983899999999999</v>
      </c>
      <c r="N20" s="39">
        <v>3.7197009999999997E-3</v>
      </c>
      <c r="O20" s="39">
        <v>1.1515119000000001E-3</v>
      </c>
      <c r="P20" s="39">
        <v>1.6348599999999999E-3</v>
      </c>
      <c r="Q20" s="39">
        <v>3.3563000000000001E-4</v>
      </c>
      <c r="R20" s="39">
        <v>2.1722829999999997E-3</v>
      </c>
      <c r="S20" s="39">
        <v>7.0425659999999999E-4</v>
      </c>
      <c r="T20" s="39">
        <v>3.4028300000000004E-4</v>
      </c>
      <c r="U20" s="39">
        <v>2.2337799999999996E-4</v>
      </c>
      <c r="V20" s="39">
        <v>4.8581430000000002E-2</v>
      </c>
      <c r="W20" s="39">
        <v>1.2181320000000002E-2</v>
      </c>
      <c r="X20" s="39">
        <v>1.32700952E-3</v>
      </c>
      <c r="Y20" s="39">
        <v>1.9890938999999998E-3</v>
      </c>
      <c r="Z20" s="39">
        <v>6.7507009999999998E-4</v>
      </c>
      <c r="AA20" s="39">
        <v>5.3601427999999999E-4</v>
      </c>
      <c r="AB20" s="39">
        <v>4.5271878000000005E-3</v>
      </c>
      <c r="AC20" s="39">
        <v>4.4119999999999999E-4</v>
      </c>
      <c r="AD20" s="39">
        <v>1.7052200000000001E-3</v>
      </c>
      <c r="AE20" s="118"/>
      <c r="AF20" s="40" t="s">
        <v>399</v>
      </c>
      <c r="AG20" s="40">
        <v>10</v>
      </c>
      <c r="AH20" s="40">
        <v>2791</v>
      </c>
      <c r="AI20" s="40">
        <v>87</v>
      </c>
      <c r="AJ20" s="40" t="s">
        <v>399</v>
      </c>
      <c r="AK20" s="40" t="s">
        <v>399</v>
      </c>
      <c r="AL20" s="45" t="s">
        <v>40</v>
      </c>
    </row>
    <row r="21" spans="1:38" s="6" customFormat="1" ht="26.25" customHeight="1" thickBot="1">
      <c r="A21" s="37" t="s">
        <v>44</v>
      </c>
      <c r="B21" s="37" t="s">
        <v>57</v>
      </c>
      <c r="C21" s="37" t="s">
        <v>58</v>
      </c>
      <c r="D21" s="38"/>
      <c r="E21" s="39">
        <v>1.1769719999999999</v>
      </c>
      <c r="F21" s="39">
        <v>0.74234400000000011</v>
      </c>
      <c r="G21" s="39">
        <v>0.66360984000000001</v>
      </c>
      <c r="H21" s="39">
        <v>1.5767999999999999E-3</v>
      </c>
      <c r="I21" s="39">
        <v>0.27107455999999996</v>
      </c>
      <c r="J21" s="39">
        <v>0.28140655999999997</v>
      </c>
      <c r="K21" s="39">
        <v>0.29557455999999999</v>
      </c>
      <c r="L21" s="39">
        <v>5.7249702400000005E-2</v>
      </c>
      <c r="M21" s="39">
        <v>1.7708380000000001</v>
      </c>
      <c r="N21" s="39">
        <v>0.130757072</v>
      </c>
      <c r="O21" s="39">
        <v>1.8371356800000002E-2</v>
      </c>
      <c r="P21" s="39">
        <v>1.301972E-2</v>
      </c>
      <c r="Q21" s="39">
        <v>4.3260599999999996E-3</v>
      </c>
      <c r="R21" s="39">
        <v>3.9975575999999999E-2</v>
      </c>
      <c r="S21" s="39">
        <v>2.0349915199999999E-2</v>
      </c>
      <c r="T21" s="39">
        <v>1.2018895999999999E-2</v>
      </c>
      <c r="U21" s="39">
        <v>2.6558159999999996E-3</v>
      </c>
      <c r="V21" s="39">
        <v>0.82494495999999995</v>
      </c>
      <c r="W21" s="39">
        <v>0.28200903999999999</v>
      </c>
      <c r="X21" s="39">
        <v>4.5529893440000004E-2</v>
      </c>
      <c r="Y21" s="39">
        <v>6.3478820800000002E-2</v>
      </c>
      <c r="Z21" s="39">
        <v>2.3478587200000001E-2</v>
      </c>
      <c r="AA21" s="39">
        <v>1.8464340159999999E-2</v>
      </c>
      <c r="AB21" s="39">
        <v>0.15095164160000002</v>
      </c>
      <c r="AC21" s="39">
        <v>7.0102000000000003E-3</v>
      </c>
      <c r="AD21" s="39">
        <v>0.12077884</v>
      </c>
      <c r="AE21" s="118"/>
      <c r="AF21" s="40">
        <v>40</v>
      </c>
      <c r="AG21" s="40">
        <v>710</v>
      </c>
      <c r="AH21" s="40">
        <v>12352</v>
      </c>
      <c r="AI21" s="40">
        <v>1314</v>
      </c>
      <c r="AJ21" s="40" t="s">
        <v>399</v>
      </c>
      <c r="AK21" s="40" t="s">
        <v>399</v>
      </c>
      <c r="AL21" s="45" t="s">
        <v>40</v>
      </c>
    </row>
    <row r="22" spans="1:38" s="6" customFormat="1" ht="26.25" customHeight="1" thickBot="1">
      <c r="A22" s="37" t="s">
        <v>44</v>
      </c>
      <c r="B22" s="37" t="s">
        <v>59</v>
      </c>
      <c r="C22" s="37" t="s">
        <v>60</v>
      </c>
      <c r="D22" s="38"/>
      <c r="E22" s="39">
        <v>9.2456189217318698</v>
      </c>
      <c r="F22" s="39">
        <v>0.45457843390314867</v>
      </c>
      <c r="G22" s="39">
        <v>2.6550171862250052</v>
      </c>
      <c r="H22" s="39">
        <v>1.9404000000000006E-4</v>
      </c>
      <c r="I22" s="39">
        <v>9.0214918351498141E-2</v>
      </c>
      <c r="J22" s="39">
        <v>9.3292558351498134E-2</v>
      </c>
      <c r="K22" s="39">
        <v>9.6440878351498144E-2</v>
      </c>
      <c r="L22" s="39">
        <v>2.4639776254059935E-2</v>
      </c>
      <c r="M22" s="39">
        <v>9.7745105465300579</v>
      </c>
      <c r="N22" s="39">
        <v>0.65112615101264937</v>
      </c>
      <c r="O22" s="39">
        <v>5.2265602471944048E-2</v>
      </c>
      <c r="P22" s="39">
        <v>0.31197823656642176</v>
      </c>
      <c r="Q22" s="39">
        <v>0.16662984276044848</v>
      </c>
      <c r="R22" s="39">
        <v>0.2623652143058583</v>
      </c>
      <c r="S22" s="39">
        <v>0.40771258896117152</v>
      </c>
      <c r="T22" s="39">
        <v>0.30817860846585826</v>
      </c>
      <c r="U22" s="39">
        <v>0.1582906740030601</v>
      </c>
      <c r="V22" s="39">
        <v>2.8194613330212737</v>
      </c>
      <c r="W22" s="39">
        <v>0.10735009353433214</v>
      </c>
      <c r="X22" s="39">
        <v>1.7847487726555249E-2</v>
      </c>
      <c r="Y22" s="39">
        <v>4.2740583885153026E-2</v>
      </c>
      <c r="Z22" s="39">
        <v>1.0551968342264942E-2</v>
      </c>
      <c r="AA22" s="39">
        <v>8.3956335813328512E-3</v>
      </c>
      <c r="AB22" s="39">
        <v>7.9535673535306078E-2</v>
      </c>
      <c r="AC22" s="39">
        <v>2.9522797E-2</v>
      </c>
      <c r="AD22" s="201">
        <v>0.68793144100000003</v>
      </c>
      <c r="AE22" s="118"/>
      <c r="AF22" s="40">
        <v>12982</v>
      </c>
      <c r="AG22" s="40">
        <v>4801</v>
      </c>
      <c r="AH22" s="40">
        <v>10296</v>
      </c>
      <c r="AI22" s="40">
        <v>1617</v>
      </c>
      <c r="AJ22" s="40" t="s">
        <v>399</v>
      </c>
      <c r="AK22" s="40" t="s">
        <v>399</v>
      </c>
      <c r="AL22" s="45" t="s">
        <v>40</v>
      </c>
    </row>
    <row r="23" spans="1:38" s="6" customFormat="1" ht="26.25" customHeight="1" thickBot="1">
      <c r="A23" s="37" t="s">
        <v>61</v>
      </c>
      <c r="B23" s="37" t="s">
        <v>370</v>
      </c>
      <c r="C23" s="37" t="s">
        <v>366</v>
      </c>
      <c r="D23" s="42"/>
      <c r="E23" s="39">
        <v>5.6967462971883265</v>
      </c>
      <c r="F23" s="39">
        <v>0.98603662755302846</v>
      </c>
      <c r="G23" s="39">
        <v>6.4726345247759186E-3</v>
      </c>
      <c r="H23" s="39">
        <v>2.536941843978817E-3</v>
      </c>
      <c r="I23" s="39">
        <v>0.32035356858293151</v>
      </c>
      <c r="J23" s="39">
        <v>0.32035356858293151</v>
      </c>
      <c r="K23" s="39">
        <v>0.32035356858293151</v>
      </c>
      <c r="L23" s="39">
        <v>0.22241484820882512</v>
      </c>
      <c r="M23" s="39">
        <v>12.518344702641159</v>
      </c>
      <c r="N23" s="39" t="s">
        <v>399</v>
      </c>
      <c r="O23" s="39">
        <v>3.2363172999999999E-3</v>
      </c>
      <c r="P23" s="39" t="s">
        <v>399</v>
      </c>
      <c r="Q23" s="39" t="s">
        <v>399</v>
      </c>
      <c r="R23" s="39">
        <v>1.6181586500000001E-2</v>
      </c>
      <c r="S23" s="39">
        <v>0.55017394100000006</v>
      </c>
      <c r="T23" s="39">
        <v>2.2654221100000003E-2</v>
      </c>
      <c r="U23" s="39">
        <v>3.2363172999999999E-3</v>
      </c>
      <c r="V23" s="39">
        <v>0.32363172999999995</v>
      </c>
      <c r="W23" s="39" t="s">
        <v>399</v>
      </c>
      <c r="X23" s="39">
        <v>9.8416409092999986E-3</v>
      </c>
      <c r="Y23" s="39">
        <v>1.6048897490700001E-2</v>
      </c>
      <c r="Z23" s="39" t="s">
        <v>399</v>
      </c>
      <c r="AA23" s="39" t="s">
        <v>399</v>
      </c>
      <c r="AB23" s="39">
        <v>2.58905384E-2</v>
      </c>
      <c r="AC23" s="39" t="s">
        <v>399</v>
      </c>
      <c r="AD23" s="39" t="s">
        <v>399</v>
      </c>
      <c r="AE23" s="118"/>
      <c r="AF23" s="40">
        <v>13763</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2.3674200000000001</v>
      </c>
      <c r="F24" s="39">
        <v>2.6301734000000003</v>
      </c>
      <c r="G24" s="39">
        <v>0.13160571999999998</v>
      </c>
      <c r="H24" s="39">
        <v>8.4816000000000006E-3</v>
      </c>
      <c r="I24" s="39">
        <v>1.0141604799999999</v>
      </c>
      <c r="J24" s="39">
        <v>1.0356614799999997</v>
      </c>
      <c r="K24" s="39">
        <v>1.0853684800000001</v>
      </c>
      <c r="L24" s="39">
        <v>0.27774876089599998</v>
      </c>
      <c r="M24" s="39">
        <v>4.7055449999999999</v>
      </c>
      <c r="N24" s="39">
        <v>0.19551421600000002</v>
      </c>
      <c r="O24" s="39">
        <v>9.1964252399999988E-2</v>
      </c>
      <c r="P24" s="39">
        <v>1.6023780000000001E-2</v>
      </c>
      <c r="Q24" s="39">
        <v>3.6626100000000002E-3</v>
      </c>
      <c r="R24" s="39">
        <v>0.16333370799999999</v>
      </c>
      <c r="S24" s="39">
        <v>4.3086881600000008E-2</v>
      </c>
      <c r="T24" s="39">
        <v>1.4850231999999998E-2</v>
      </c>
      <c r="U24" s="39">
        <v>4.8810580000000006E-3</v>
      </c>
      <c r="V24" s="39">
        <v>3.64722868</v>
      </c>
      <c r="W24" s="39">
        <v>0.72512752000000003</v>
      </c>
      <c r="X24" s="39">
        <v>7.258290751999999E-2</v>
      </c>
      <c r="Y24" s="39">
        <v>0.1181399664</v>
      </c>
      <c r="Z24" s="39">
        <v>3.6491197599999997E-2</v>
      </c>
      <c r="AA24" s="39">
        <v>2.9210561279999998E-2</v>
      </c>
      <c r="AB24" s="39">
        <v>0.2564246328</v>
      </c>
      <c r="AC24" s="39">
        <v>3.5360460000000003E-2</v>
      </c>
      <c r="AD24" s="39">
        <v>6.0340800000000007E-3</v>
      </c>
      <c r="AE24" s="118"/>
      <c r="AF24" s="40">
        <v>203</v>
      </c>
      <c r="AG24" s="40">
        <v>33</v>
      </c>
      <c r="AH24" s="40">
        <v>21816</v>
      </c>
      <c r="AI24" s="40">
        <v>7068</v>
      </c>
      <c r="AJ24" s="40" t="s">
        <v>399</v>
      </c>
      <c r="AK24" s="40" t="s">
        <v>399</v>
      </c>
      <c r="AL24" s="45" t="s">
        <v>40</v>
      </c>
    </row>
    <row r="25" spans="1:38" s="6" customFormat="1" ht="26.25" customHeight="1" thickBot="1">
      <c r="A25" s="37" t="s">
        <v>64</v>
      </c>
      <c r="B25" s="37" t="s">
        <v>65</v>
      </c>
      <c r="C25" s="37" t="s">
        <v>66</v>
      </c>
      <c r="D25" s="38"/>
      <c r="E25" s="39">
        <v>0.50425595999999995</v>
      </c>
      <c r="F25" s="39">
        <v>3.8073280000000001E-2</v>
      </c>
      <c r="G25" s="39">
        <v>3.3192560000000003E-2</v>
      </c>
      <c r="H25" s="39" t="s">
        <v>401</v>
      </c>
      <c r="I25" s="39">
        <v>4.8258900000000002E-3</v>
      </c>
      <c r="J25" s="39">
        <v>4.8258900000000002E-3</v>
      </c>
      <c r="K25" s="39" t="s">
        <v>401</v>
      </c>
      <c r="L25" s="39" t="s">
        <v>401</v>
      </c>
      <c r="M25" s="39">
        <v>0.35014973999999999</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118"/>
      <c r="AF25" s="40">
        <v>1742.6091244048826</v>
      </c>
      <c r="AG25" s="40" t="s">
        <v>399</v>
      </c>
      <c r="AH25" s="40" t="s">
        <v>399</v>
      </c>
      <c r="AI25" s="40" t="s">
        <v>399</v>
      </c>
      <c r="AJ25" s="40" t="s">
        <v>399</v>
      </c>
      <c r="AK25" s="40">
        <v>118094</v>
      </c>
      <c r="AL25" s="45" t="s">
        <v>403</v>
      </c>
    </row>
    <row r="26" spans="1:38" s="6" customFormat="1" ht="26.25" customHeight="1" thickBot="1">
      <c r="A26" s="37" t="s">
        <v>64</v>
      </c>
      <c r="B26" s="37" t="s">
        <v>67</v>
      </c>
      <c r="C26" s="37" t="s">
        <v>68</v>
      </c>
      <c r="D26" s="38"/>
      <c r="E26" s="39">
        <v>4.4258659999999998E-2</v>
      </c>
      <c r="F26" s="39">
        <v>5.3137100000000001E-3</v>
      </c>
      <c r="G26" s="39">
        <v>3.3069200000000001E-3</v>
      </c>
      <c r="H26" s="39" t="s">
        <v>401</v>
      </c>
      <c r="I26" s="39">
        <v>2.2337E-4</v>
      </c>
      <c r="J26" s="39">
        <v>2.2337E-4</v>
      </c>
      <c r="K26" s="39" t="s">
        <v>401</v>
      </c>
      <c r="L26" s="39" t="s">
        <v>401</v>
      </c>
      <c r="M26" s="39">
        <v>4.7174239999999999E-2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118"/>
      <c r="AF26" s="40">
        <v>173.613345652341</v>
      </c>
      <c r="AG26" s="40" t="s">
        <v>399</v>
      </c>
      <c r="AH26" s="40" t="s">
        <v>399</v>
      </c>
      <c r="AI26" s="40" t="s">
        <v>399</v>
      </c>
      <c r="AJ26" s="40" t="s">
        <v>399</v>
      </c>
      <c r="AK26" s="40">
        <v>13309</v>
      </c>
      <c r="AL26" s="45" t="s">
        <v>403</v>
      </c>
    </row>
    <row r="27" spans="1:38" s="6" customFormat="1" ht="26.25" customHeight="1" thickBot="1">
      <c r="A27" s="37" t="s">
        <v>69</v>
      </c>
      <c r="B27" s="37" t="s">
        <v>70</v>
      </c>
      <c r="C27" s="37" t="s">
        <v>71</v>
      </c>
      <c r="D27" s="38"/>
      <c r="E27" s="39">
        <v>24.672442749430573</v>
      </c>
      <c r="F27" s="39">
        <v>9.9612981494333326</v>
      </c>
      <c r="G27" s="39">
        <v>4.5433112521801648E-2</v>
      </c>
      <c r="H27" s="39">
        <v>0.84139084765119954</v>
      </c>
      <c r="I27" s="39">
        <v>0.94885771067247671</v>
      </c>
      <c r="J27" s="39">
        <v>0.94885771067247671</v>
      </c>
      <c r="K27" s="39">
        <v>0.94885771067247693</v>
      </c>
      <c r="L27" s="39">
        <v>0.71496673974553526</v>
      </c>
      <c r="M27" s="39">
        <v>88.685802356170768</v>
      </c>
      <c r="N27" s="39">
        <v>2.518419777624408E-3</v>
      </c>
      <c r="O27" s="39">
        <v>2.998657452083936E-4</v>
      </c>
      <c r="P27" s="39">
        <v>1.6778341665229492E-2</v>
      </c>
      <c r="Q27" s="39">
        <v>4.7967207180190551E-4</v>
      </c>
      <c r="R27" s="39">
        <v>1.7720717729104628E-2</v>
      </c>
      <c r="S27" s="39">
        <v>1.2213821347233481E-2</v>
      </c>
      <c r="T27" s="39">
        <v>3.0003542600568014E-3</v>
      </c>
      <c r="U27" s="39">
        <v>3.596126531870235E-4</v>
      </c>
      <c r="V27" s="39">
        <v>6.1128495015217797E-2</v>
      </c>
      <c r="W27" s="39">
        <v>1.4166786999999998</v>
      </c>
      <c r="X27" s="39">
        <v>4.4973348917099996E-2</v>
      </c>
      <c r="Y27" s="39">
        <v>5.1755093693900002E-2</v>
      </c>
      <c r="Z27" s="39">
        <v>3.87241086405E-2</v>
      </c>
      <c r="AA27" s="39">
        <v>4.5640291255E-2</v>
      </c>
      <c r="AB27" s="39">
        <v>0.18109284250649998</v>
      </c>
      <c r="AC27" s="39">
        <v>1.4166788E-3</v>
      </c>
      <c r="AD27" s="39">
        <v>2.85032E-4</v>
      </c>
      <c r="AE27" s="118"/>
      <c r="AF27" s="40">
        <v>100241.74679220939</v>
      </c>
      <c r="AG27" s="40" t="s">
        <v>399</v>
      </c>
      <c r="AH27" s="40" t="s">
        <v>399</v>
      </c>
      <c r="AI27" s="40">
        <v>3683.5149007300001</v>
      </c>
      <c r="AJ27" s="40" t="s">
        <v>399</v>
      </c>
      <c r="AK27" s="40" t="s">
        <v>399</v>
      </c>
      <c r="AL27" s="45" t="s">
        <v>40</v>
      </c>
    </row>
    <row r="28" spans="1:38" s="6" customFormat="1" ht="26.25" customHeight="1" thickBot="1">
      <c r="A28" s="37" t="s">
        <v>69</v>
      </c>
      <c r="B28" s="37" t="s">
        <v>72</v>
      </c>
      <c r="C28" s="37" t="s">
        <v>73</v>
      </c>
      <c r="D28" s="38"/>
      <c r="E28" s="39">
        <v>10.244003532079763</v>
      </c>
      <c r="F28" s="39">
        <v>1.9463525528450765</v>
      </c>
      <c r="G28" s="39">
        <v>1.4006231159490725E-2</v>
      </c>
      <c r="H28" s="39">
        <v>5.4041561217290694E-2</v>
      </c>
      <c r="I28" s="39">
        <v>0.64131417574648342</v>
      </c>
      <c r="J28" s="39">
        <v>0.64131417574648342</v>
      </c>
      <c r="K28" s="39">
        <v>0.64131417574648342</v>
      </c>
      <c r="L28" s="39">
        <v>0.47947162595884923</v>
      </c>
      <c r="M28" s="39">
        <v>17.911801321664456</v>
      </c>
      <c r="N28" s="39">
        <v>4.735518337408845E-4</v>
      </c>
      <c r="O28" s="39">
        <v>5.1362907451474024E-5</v>
      </c>
      <c r="P28" s="39">
        <v>4.1920544156732542E-3</v>
      </c>
      <c r="Q28" s="39">
        <v>9.2706504709484102E-5</v>
      </c>
      <c r="R28" s="39">
        <v>5.9563453431610725E-3</v>
      </c>
      <c r="S28" s="39">
        <v>4.0218376840641364E-3</v>
      </c>
      <c r="T28" s="39">
        <v>3.557412827078553E-4</v>
      </c>
      <c r="U28" s="39">
        <v>8.268719451602017E-5</v>
      </c>
      <c r="V28" s="39">
        <v>1.4583115707079708E-2</v>
      </c>
      <c r="W28" s="39">
        <v>0.45130760000000003</v>
      </c>
      <c r="X28" s="39">
        <v>1.4892080750500001E-2</v>
      </c>
      <c r="Y28" s="39">
        <v>1.6873122261900002E-2</v>
      </c>
      <c r="Z28" s="39">
        <v>1.3018569914200001E-2</v>
      </c>
      <c r="AA28" s="39">
        <v>1.4223873934E-2</v>
      </c>
      <c r="AB28" s="39">
        <v>5.9007646860600005E-2</v>
      </c>
      <c r="AC28" s="39">
        <v>4.5130749999999997E-4</v>
      </c>
      <c r="AD28" s="39">
        <v>1.044428E-4</v>
      </c>
      <c r="AE28" s="118"/>
      <c r="AF28" s="40">
        <v>29817.5774248909</v>
      </c>
      <c r="AG28" s="40" t="s">
        <v>399</v>
      </c>
      <c r="AH28" s="40" t="s">
        <v>401</v>
      </c>
      <c r="AI28" s="40">
        <v>897.2824010667</v>
      </c>
      <c r="AJ28" s="40" t="s">
        <v>399</v>
      </c>
      <c r="AK28" s="40" t="s">
        <v>399</v>
      </c>
      <c r="AL28" s="45" t="s">
        <v>40</v>
      </c>
    </row>
    <row r="29" spans="1:38" s="6" customFormat="1" ht="26.25" customHeight="1" thickBot="1">
      <c r="A29" s="37" t="s">
        <v>69</v>
      </c>
      <c r="B29" s="37" t="s">
        <v>74</v>
      </c>
      <c r="C29" s="37" t="s">
        <v>75</v>
      </c>
      <c r="D29" s="38"/>
      <c r="E29" s="39">
        <v>48.672405107232812</v>
      </c>
      <c r="F29" s="39">
        <v>3.2694324892262432</v>
      </c>
      <c r="G29" s="39">
        <v>3.4155692328200191E-2</v>
      </c>
      <c r="H29" s="39">
        <v>4.1042472752969461E-2</v>
      </c>
      <c r="I29" s="39">
        <v>1.3298803050497721</v>
      </c>
      <c r="J29" s="39">
        <v>1.3298803050497721</v>
      </c>
      <c r="K29" s="39">
        <v>1.3298803050497721</v>
      </c>
      <c r="L29" s="39">
        <v>0.76983494304962463</v>
      </c>
      <c r="M29" s="39">
        <v>13.234800584012463</v>
      </c>
      <c r="N29" s="39">
        <v>8.8163886689853377E-4</v>
      </c>
      <c r="O29" s="39">
        <v>8.8197657123110709E-5</v>
      </c>
      <c r="P29" s="39">
        <v>9.3383983946568223E-3</v>
      </c>
      <c r="Q29" s="39">
        <v>1.763108881630781E-4</v>
      </c>
      <c r="R29" s="39">
        <v>1.4970215685898132E-2</v>
      </c>
      <c r="S29" s="39">
        <v>1.0039082938819405E-2</v>
      </c>
      <c r="T29" s="39">
        <v>3.5405701973959203E-4</v>
      </c>
      <c r="U29" s="39">
        <v>1.7622646207993481E-4</v>
      </c>
      <c r="V29" s="39">
        <v>3.1718230391893962E-2</v>
      </c>
      <c r="W29" s="39">
        <v>0.47445890000000002</v>
      </c>
      <c r="X29" s="39">
        <v>7.9194525675000006E-3</v>
      </c>
      <c r="Y29" s="39">
        <v>4.7956684989300002E-2</v>
      </c>
      <c r="Z29" s="39">
        <v>5.3588295703999998E-2</v>
      </c>
      <c r="AA29" s="39">
        <v>1.2319148437500002E-2</v>
      </c>
      <c r="AB29" s="39">
        <v>0.12178358169829999</v>
      </c>
      <c r="AC29" s="39">
        <v>3.1387E-4</v>
      </c>
      <c r="AD29" s="39">
        <v>8.1890600000000005E-5</v>
      </c>
      <c r="AE29" s="118"/>
      <c r="AF29" s="40">
        <v>72470.681621550597</v>
      </c>
      <c r="AG29" s="40" t="s">
        <v>399</v>
      </c>
      <c r="AH29" s="40" t="s">
        <v>399</v>
      </c>
      <c r="AI29" s="40">
        <v>1973.1799564022001</v>
      </c>
      <c r="AJ29" s="40" t="s">
        <v>399</v>
      </c>
      <c r="AK29" s="40" t="s">
        <v>399</v>
      </c>
      <c r="AL29" s="45" t="s">
        <v>40</v>
      </c>
    </row>
    <row r="30" spans="1:38" s="6" customFormat="1" ht="26.25" customHeight="1" thickBot="1">
      <c r="A30" s="37" t="s">
        <v>69</v>
      </c>
      <c r="B30" s="37" t="s">
        <v>76</v>
      </c>
      <c r="C30" s="37" t="s">
        <v>77</v>
      </c>
      <c r="D30" s="38"/>
      <c r="E30" s="39">
        <v>5.8839180553854557E-2</v>
      </c>
      <c r="F30" s="39">
        <v>0.57576690816474096</v>
      </c>
      <c r="G30" s="39">
        <v>1.6548733254727297E-4</v>
      </c>
      <c r="H30" s="39">
        <v>4.9376384398326146E-4</v>
      </c>
      <c r="I30" s="39">
        <v>1.1279779248229697E-2</v>
      </c>
      <c r="J30" s="39">
        <v>1.1279779248229697E-2</v>
      </c>
      <c r="K30" s="39">
        <v>1.1279779248229697E-2</v>
      </c>
      <c r="L30" s="39">
        <v>1.8056583497973878E-3</v>
      </c>
      <c r="M30" s="39">
        <v>2.7029660742113233</v>
      </c>
      <c r="N30" s="39">
        <v>1.4279889727420704E-5</v>
      </c>
      <c r="O30" s="39">
        <v>1.784986215927588E-6</v>
      </c>
      <c r="P30" s="39">
        <v>7.7646900392850036E-5</v>
      </c>
      <c r="Q30" s="39">
        <v>2.6774793238913805E-6</v>
      </c>
      <c r="R30" s="39">
        <v>5.6227065801719002E-5</v>
      </c>
      <c r="S30" s="39">
        <v>4.0162189858370724E-5</v>
      </c>
      <c r="T30" s="39">
        <v>2.0527341483167256E-5</v>
      </c>
      <c r="U30" s="39">
        <v>1.784986215927588E-6</v>
      </c>
      <c r="V30" s="39">
        <v>2.9452272562805197E-4</v>
      </c>
      <c r="W30" s="39">
        <v>5.9316000000000004E-3</v>
      </c>
      <c r="X30" s="39">
        <v>7.9143155000000002E-5</v>
      </c>
      <c r="Y30" s="39">
        <v>1.14982134E-4</v>
      </c>
      <c r="Z30" s="39">
        <v>5.74357326E-5</v>
      </c>
      <c r="AA30" s="39">
        <v>1.3041456649999999E-4</v>
      </c>
      <c r="AB30" s="39">
        <v>3.8197558809999996E-4</v>
      </c>
      <c r="AC30" s="39">
        <v>5.9318999999999999E-6</v>
      </c>
      <c r="AD30" s="39">
        <v>3.1095999999999998E-6</v>
      </c>
      <c r="AE30" s="118"/>
      <c r="AF30" s="40">
        <v>360.01769195650002</v>
      </c>
      <c r="AG30" s="40" t="s">
        <v>399</v>
      </c>
      <c r="AH30" s="40" t="s">
        <v>401</v>
      </c>
      <c r="AI30" s="40">
        <v>17.435127320799999</v>
      </c>
      <c r="AJ30" s="40" t="s">
        <v>399</v>
      </c>
      <c r="AK30" s="40" t="s">
        <v>399</v>
      </c>
      <c r="AL30" s="45" t="s">
        <v>40</v>
      </c>
    </row>
    <row r="31" spans="1:38" s="6" customFormat="1" ht="26.25" customHeight="1" thickBot="1">
      <c r="A31" s="37" t="s">
        <v>69</v>
      </c>
      <c r="B31" s="37" t="s">
        <v>78</v>
      </c>
      <c r="C31" s="37" t="s">
        <v>79</v>
      </c>
      <c r="D31" s="38"/>
      <c r="E31" s="39" t="s">
        <v>399</v>
      </c>
      <c r="F31" s="39">
        <v>5.9086196595966571</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118"/>
      <c r="AF31" s="40">
        <v>259.9214693925</v>
      </c>
      <c r="AG31" s="40" t="s">
        <v>399</v>
      </c>
      <c r="AH31" s="40" t="s">
        <v>399</v>
      </c>
      <c r="AI31" s="40">
        <v>12.587614480099999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0.84606715903345053</v>
      </c>
      <c r="J32" s="39">
        <v>1.6596838220554089</v>
      </c>
      <c r="K32" s="39">
        <v>2.0906308282340853</v>
      </c>
      <c r="L32" s="39">
        <v>0.18451586999063543</v>
      </c>
      <c r="M32" s="39" t="s">
        <v>399</v>
      </c>
      <c r="N32" s="39">
        <v>6.6565831228160182</v>
      </c>
      <c r="O32" s="39">
        <v>2.8704660299370584E-2</v>
      </c>
      <c r="P32" s="39">
        <v>0</v>
      </c>
      <c r="Q32" s="39">
        <v>7.5886368752086431E-2</v>
      </c>
      <c r="R32" s="39">
        <v>2.4892684337196811</v>
      </c>
      <c r="S32" s="39">
        <v>54.693882002812018</v>
      </c>
      <c r="T32" s="39">
        <v>0.37939463042644589</v>
      </c>
      <c r="U32" s="39">
        <v>4.1812616564681666E-2</v>
      </c>
      <c r="V32" s="39">
        <v>16.866458034441614</v>
      </c>
      <c r="W32" s="39" t="s">
        <v>401</v>
      </c>
      <c r="X32" s="39" t="s">
        <v>401</v>
      </c>
      <c r="Y32" s="39" t="s">
        <v>401</v>
      </c>
      <c r="Z32" s="39" t="s">
        <v>401</v>
      </c>
      <c r="AA32" s="39" t="s">
        <v>401</v>
      </c>
      <c r="AB32" s="39" t="s">
        <v>401</v>
      </c>
      <c r="AC32" s="39" t="s">
        <v>401</v>
      </c>
      <c r="AD32" s="39" t="s">
        <v>401</v>
      </c>
      <c r="AE32" s="118"/>
      <c r="AF32" s="40" t="s">
        <v>399</v>
      </c>
      <c r="AG32" s="40" t="s">
        <v>399</v>
      </c>
      <c r="AH32" s="40" t="s">
        <v>399</v>
      </c>
      <c r="AI32" s="40" t="s">
        <v>399</v>
      </c>
      <c r="AJ32" s="40" t="s">
        <v>399</v>
      </c>
      <c r="AK32" s="40">
        <v>61244.104277353428</v>
      </c>
      <c r="AL32" s="45" t="s">
        <v>390</v>
      </c>
    </row>
    <row r="33" spans="1:38" s="6" customFormat="1" ht="26.25" customHeight="1" thickBot="1">
      <c r="A33" s="37" t="s">
        <v>69</v>
      </c>
      <c r="B33" s="37" t="s">
        <v>82</v>
      </c>
      <c r="C33" s="37" t="s">
        <v>83</v>
      </c>
      <c r="D33" s="38"/>
      <c r="E33" s="39" t="s">
        <v>399</v>
      </c>
      <c r="F33" s="39" t="s">
        <v>399</v>
      </c>
      <c r="G33" s="39" t="s">
        <v>399</v>
      </c>
      <c r="H33" s="39" t="s">
        <v>399</v>
      </c>
      <c r="I33" s="39">
        <v>0.39010928046154569</v>
      </c>
      <c r="J33" s="39">
        <v>0.72242459344730725</v>
      </c>
      <c r="K33" s="39">
        <v>1.4448491868946145</v>
      </c>
      <c r="L33" s="39">
        <v>1.5315401381082906E-2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118"/>
      <c r="AF33" s="40" t="s">
        <v>399</v>
      </c>
      <c r="AG33" s="40" t="s">
        <v>399</v>
      </c>
      <c r="AH33" s="40" t="s">
        <v>399</v>
      </c>
      <c r="AI33" s="40" t="s">
        <v>399</v>
      </c>
      <c r="AJ33" s="40" t="s">
        <v>399</v>
      </c>
      <c r="AK33" s="40">
        <v>61244.104277353428</v>
      </c>
      <c r="AL33" s="45" t="s">
        <v>390</v>
      </c>
    </row>
    <row r="34" spans="1:38" s="6" customFormat="1" ht="26.25" customHeight="1" thickBot="1">
      <c r="A34" s="37" t="s">
        <v>61</v>
      </c>
      <c r="B34" s="37" t="s">
        <v>84</v>
      </c>
      <c r="C34" s="37" t="s">
        <v>85</v>
      </c>
      <c r="D34" s="38"/>
      <c r="E34" s="39">
        <v>5.8163999999999998</v>
      </c>
      <c r="F34" s="39">
        <v>0.51615000000000011</v>
      </c>
      <c r="G34" s="39">
        <v>2.2200000000000002E-3</v>
      </c>
      <c r="H34" s="39">
        <v>7.7700000000000002E-4</v>
      </c>
      <c r="I34" s="39">
        <v>0.15206999999999998</v>
      </c>
      <c r="J34" s="39">
        <v>0.15984000000000001</v>
      </c>
      <c r="K34" s="39">
        <v>0.16872000000000001</v>
      </c>
      <c r="L34" s="39">
        <v>9.8844233420125618E-2</v>
      </c>
      <c r="M34" s="39">
        <v>1.1877</v>
      </c>
      <c r="N34" s="39" t="s">
        <v>401</v>
      </c>
      <c r="O34" s="39">
        <v>1.1100000000000001E-3</v>
      </c>
      <c r="P34" s="39" t="s">
        <v>401</v>
      </c>
      <c r="Q34" s="39" t="s">
        <v>401</v>
      </c>
      <c r="R34" s="39">
        <v>5.5500000000000002E-3</v>
      </c>
      <c r="S34" s="39">
        <v>0.18869999999999998</v>
      </c>
      <c r="T34" s="39">
        <v>7.7700000000000017E-3</v>
      </c>
      <c r="U34" s="39">
        <v>1.1100000000000001E-3</v>
      </c>
      <c r="V34" s="39">
        <v>0.111</v>
      </c>
      <c r="W34" s="39" t="s">
        <v>401</v>
      </c>
      <c r="X34" s="39">
        <v>3.3300000000000005E-3</v>
      </c>
      <c r="Y34" s="39">
        <v>5.5500000000000002E-3</v>
      </c>
      <c r="Z34" s="39" t="s">
        <v>401</v>
      </c>
      <c r="AA34" s="39" t="s">
        <v>401</v>
      </c>
      <c r="AB34" s="39">
        <v>8.8800000000000007E-3</v>
      </c>
      <c r="AC34" s="39" t="s">
        <v>399</v>
      </c>
      <c r="AD34" s="39" t="s">
        <v>399</v>
      </c>
      <c r="AE34" s="118"/>
      <c r="AF34" s="40">
        <v>4695.1890000000003</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v>1.7600202298850576</v>
      </c>
      <c r="F35" s="39">
        <v>4.2659770114942527E-2</v>
      </c>
      <c r="G35" s="39">
        <v>4.8754022988505751E-2</v>
      </c>
      <c r="H35" s="39" t="s">
        <v>401</v>
      </c>
      <c r="I35" s="39">
        <v>2.4257564137931037E-2</v>
      </c>
      <c r="J35" s="39">
        <v>2.6083402298850575E-2</v>
      </c>
      <c r="K35" s="39">
        <v>2.6083402298850575E-2</v>
      </c>
      <c r="L35" s="39">
        <v>1.1774096551724141E-3</v>
      </c>
      <c r="M35" s="39">
        <v>9.3607724137931045E-2</v>
      </c>
      <c r="N35" s="39">
        <v>3.1690114942528732E-3</v>
      </c>
      <c r="O35" s="39">
        <v>2.4377011494252873E-4</v>
      </c>
      <c r="P35" s="39">
        <v>7.3131034482758629E-4</v>
      </c>
      <c r="Q35" s="39">
        <v>9.7508045977011491E-4</v>
      </c>
      <c r="R35" s="39">
        <v>1.2188505747126436E-3</v>
      </c>
      <c r="S35" s="39">
        <v>2.145177011494253E-2</v>
      </c>
      <c r="T35" s="39">
        <v>2.4377011494252875E-2</v>
      </c>
      <c r="U35" s="39">
        <v>2.4377011494252873E-3</v>
      </c>
      <c r="V35" s="39">
        <v>2.9252413793103449E-2</v>
      </c>
      <c r="W35" s="39">
        <v>3.1690114942528732E-3</v>
      </c>
      <c r="X35" s="39">
        <v>4.8754022988505747E-5</v>
      </c>
      <c r="Y35" s="39">
        <v>2.4377011494252873E-4</v>
      </c>
      <c r="Z35" s="39">
        <v>2.4377011494252873E-4</v>
      </c>
      <c r="AA35" s="39">
        <v>2.4377011494252873E-5</v>
      </c>
      <c r="AB35" s="39">
        <v>5.6067126436781605E-4</v>
      </c>
      <c r="AC35" s="39">
        <v>1.9501609195402298E-3</v>
      </c>
      <c r="AD35" s="39">
        <v>9.2632643678160914E-4</v>
      </c>
      <c r="AE35" s="118"/>
      <c r="AF35" s="40">
        <v>1036.0229885057472</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3.1046</v>
      </c>
      <c r="F36" s="39">
        <v>7.5249999999999997E-2</v>
      </c>
      <c r="G36" s="39">
        <v>8.6000000000000007E-2</v>
      </c>
      <c r="H36" s="39" t="s">
        <v>401</v>
      </c>
      <c r="I36" s="39">
        <v>4.2789300000000002E-2</v>
      </c>
      <c r="J36" s="39">
        <v>4.6009999999999995E-2</v>
      </c>
      <c r="K36" s="39">
        <v>4.6009999999999995E-2</v>
      </c>
      <c r="L36" s="39">
        <v>2.0769E-3</v>
      </c>
      <c r="M36" s="39">
        <v>0.16511999999999999</v>
      </c>
      <c r="N36" s="39">
        <v>5.5899999999999995E-3</v>
      </c>
      <c r="O36" s="39">
        <v>4.2999999999999999E-4</v>
      </c>
      <c r="P36" s="39">
        <v>1.2899999999999999E-3</v>
      </c>
      <c r="Q36" s="39">
        <v>1.72E-3</v>
      </c>
      <c r="R36" s="39">
        <v>2.15E-3</v>
      </c>
      <c r="S36" s="39">
        <v>3.7839999999999999E-2</v>
      </c>
      <c r="T36" s="39">
        <v>4.2999999999999997E-2</v>
      </c>
      <c r="U36" s="39">
        <v>4.3E-3</v>
      </c>
      <c r="V36" s="39">
        <v>5.16E-2</v>
      </c>
      <c r="W36" s="39">
        <v>5.5899999999999995E-3</v>
      </c>
      <c r="X36" s="327">
        <v>8.599999999999999E-5</v>
      </c>
      <c r="Y36" s="327">
        <v>4.2999999999999999E-4</v>
      </c>
      <c r="Z36" s="327">
        <v>4.2999999999999999E-4</v>
      </c>
      <c r="AA36" s="327">
        <v>4.2999999999999995E-5</v>
      </c>
      <c r="AB36" s="327">
        <v>9.8900000000000008E-4</v>
      </c>
      <c r="AC36" s="39">
        <v>3.4399999999999999E-3</v>
      </c>
      <c r="AD36" s="39">
        <v>1.6339999999999998E-3</v>
      </c>
      <c r="AE36" s="118"/>
      <c r="AF36" s="40">
        <v>1826.855</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118"/>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118"/>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2.8686289999999994</v>
      </c>
      <c r="F39" s="39">
        <v>0.73205704000000005</v>
      </c>
      <c r="G39" s="39">
        <v>0.31556960000000001</v>
      </c>
      <c r="H39" s="39">
        <v>0.16509399999999999</v>
      </c>
      <c r="I39" s="39">
        <v>0.48312729999999998</v>
      </c>
      <c r="J39" s="39">
        <v>0.49458629999999998</v>
      </c>
      <c r="K39" s="39">
        <v>0.51643629999999996</v>
      </c>
      <c r="L39" s="39">
        <v>0.11768384419999998</v>
      </c>
      <c r="M39" s="39">
        <v>2.9710869999999998</v>
      </c>
      <c r="N39" s="39">
        <v>0.15523114739999999</v>
      </c>
      <c r="O39" s="39">
        <v>5.8482493499999996E-2</v>
      </c>
      <c r="P39" s="39">
        <v>7.7834199999999992E-3</v>
      </c>
      <c r="Q39" s="39">
        <v>5.8356600000000003E-3</v>
      </c>
      <c r="R39" s="39">
        <v>0.10692640823999999</v>
      </c>
      <c r="S39" s="39">
        <v>3.1459990824E-2</v>
      </c>
      <c r="T39" s="39">
        <v>2.2979714739999997E-2</v>
      </c>
      <c r="U39" s="39">
        <v>3.0555140000000001E-3</v>
      </c>
      <c r="V39" s="39">
        <v>2.336741161</v>
      </c>
      <c r="W39" s="39">
        <v>0.49807500000000005</v>
      </c>
      <c r="X39" s="39">
        <v>5.6131663399999997E-2</v>
      </c>
      <c r="Y39" s="39">
        <v>8.6294990000000002E-2</v>
      </c>
      <c r="Z39" s="39">
        <v>2.8306246199999996E-2</v>
      </c>
      <c r="AA39" s="39">
        <v>2.2528628999999998E-2</v>
      </c>
      <c r="AB39" s="39">
        <v>0.19326152859999998</v>
      </c>
      <c r="AC39" s="39">
        <v>2.248578E-2</v>
      </c>
      <c r="AD39" s="39">
        <v>4.3143871180000001E-2</v>
      </c>
      <c r="AE39" s="118"/>
      <c r="AF39" s="40">
        <v>86</v>
      </c>
      <c r="AG39" s="40">
        <v>253</v>
      </c>
      <c r="AH39" s="40">
        <v>32774</v>
      </c>
      <c r="AI39" s="40">
        <v>4462</v>
      </c>
      <c r="AJ39" s="40" t="s">
        <v>399</v>
      </c>
      <c r="AK39" s="40" t="s">
        <v>399</v>
      </c>
      <c r="AL39" s="45" t="s">
        <v>40</v>
      </c>
    </row>
    <row r="40" spans="1:38" s="6" customFormat="1" ht="26.25" customHeight="1" thickBot="1">
      <c r="A40" s="37" t="s">
        <v>61</v>
      </c>
      <c r="B40" s="37" t="s">
        <v>96</v>
      </c>
      <c r="C40" s="37" t="s">
        <v>368</v>
      </c>
      <c r="D40" s="38"/>
      <c r="E40" s="39">
        <v>0.53172026577196096</v>
      </c>
      <c r="F40" s="39">
        <v>0.97273232611497562</v>
      </c>
      <c r="G40" s="39">
        <v>6.7931251957488567E-4</v>
      </c>
      <c r="H40" s="39">
        <v>2.7172486242203129E-4</v>
      </c>
      <c r="I40" s="39">
        <v>4.6345408656893662E-2</v>
      </c>
      <c r="J40" s="39">
        <v>4.6345408656893662E-2</v>
      </c>
      <c r="K40" s="39">
        <v>4.6345408656893662E-2</v>
      </c>
      <c r="L40" s="39">
        <v>1.6254562665432674E-2</v>
      </c>
      <c r="M40" s="39">
        <v>20.454548484010381</v>
      </c>
      <c r="N40" s="39" t="s">
        <v>399</v>
      </c>
      <c r="O40" s="39">
        <v>4.6959139999999997E-4</v>
      </c>
      <c r="P40" s="39" t="s">
        <v>399</v>
      </c>
      <c r="Q40" s="39" t="s">
        <v>399</v>
      </c>
      <c r="R40" s="39">
        <v>2.3479570000000003E-3</v>
      </c>
      <c r="S40" s="39">
        <v>7.9830537999999993E-2</v>
      </c>
      <c r="T40" s="39">
        <v>3.2871398000000008E-3</v>
      </c>
      <c r="U40" s="39">
        <v>4.6959139999999997E-4</v>
      </c>
      <c r="V40" s="39">
        <v>4.6959140000000003E-2</v>
      </c>
      <c r="W40" s="39" t="s">
        <v>399</v>
      </c>
      <c r="X40" s="39">
        <v>1.6684582441999999E-3</v>
      </c>
      <c r="Y40" s="39">
        <v>2.0882729557999999E-3</v>
      </c>
      <c r="Z40" s="39" t="s">
        <v>399</v>
      </c>
      <c r="AA40" s="39" t="s">
        <v>399</v>
      </c>
      <c r="AB40" s="39">
        <v>3.7567311999999998E-3</v>
      </c>
      <c r="AC40" s="39" t="s">
        <v>399</v>
      </c>
      <c r="AD40" s="39" t="s">
        <v>399</v>
      </c>
      <c r="AE40" s="118"/>
      <c r="AF40" s="40">
        <v>2022</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12.167009500000001</v>
      </c>
      <c r="F41" s="39">
        <v>72.439209649999995</v>
      </c>
      <c r="G41" s="39">
        <v>4.4583741999999997</v>
      </c>
      <c r="H41" s="39">
        <v>8.4807372000000001</v>
      </c>
      <c r="I41" s="39">
        <v>88.952004299999999</v>
      </c>
      <c r="J41" s="39">
        <v>91.314642299999988</v>
      </c>
      <c r="K41" s="39">
        <v>96.140529999999998</v>
      </c>
      <c r="L41" s="39">
        <v>9.0243516796999987</v>
      </c>
      <c r="M41" s="39">
        <v>500.03173399999997</v>
      </c>
      <c r="N41" s="39">
        <v>3.7721642109999998</v>
      </c>
      <c r="O41" s="39">
        <v>1.6112091734999998</v>
      </c>
      <c r="P41" s="39">
        <v>9.6773300000000007E-2</v>
      </c>
      <c r="Q41" s="39">
        <v>4.4333070000000002E-2</v>
      </c>
      <c r="R41" s="39">
        <v>2.87944397464</v>
      </c>
      <c r="S41" s="39">
        <v>0.81621474746400002</v>
      </c>
      <c r="T41" s="39">
        <v>0.28976497113999994</v>
      </c>
      <c r="U41" s="39">
        <v>0.465519444</v>
      </c>
      <c r="V41" s="39">
        <v>63.996147770999997</v>
      </c>
      <c r="W41" s="39">
        <v>97.804501500000001</v>
      </c>
      <c r="X41" s="39">
        <v>15.35103444184</v>
      </c>
      <c r="Y41" s="39">
        <v>14.504409337759999</v>
      </c>
      <c r="Z41" s="39">
        <v>5.5019594877599989</v>
      </c>
      <c r="AA41" s="39">
        <v>8.9177965377599993</v>
      </c>
      <c r="AB41" s="39">
        <v>44.275199805119996</v>
      </c>
      <c r="AC41" s="39">
        <v>0.61983010000000005</v>
      </c>
      <c r="AD41" s="39">
        <v>0.57759620750000007</v>
      </c>
      <c r="AE41" s="118"/>
      <c r="AF41" s="40">
        <v>695</v>
      </c>
      <c r="AG41" s="40">
        <v>3355</v>
      </c>
      <c r="AH41" s="40">
        <v>103914</v>
      </c>
      <c r="AI41" s="40">
        <v>123550</v>
      </c>
      <c r="AJ41" s="40" t="s">
        <v>399</v>
      </c>
      <c r="AK41" s="40"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118"/>
      <c r="AF42" s="40" t="s">
        <v>400</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0.9927223180000001</v>
      </c>
      <c r="F43" s="39">
        <v>0.24240980000000001</v>
      </c>
      <c r="G43" s="39">
        <v>0.49876909799999991</v>
      </c>
      <c r="H43" s="39">
        <v>1.1666025999999999E-2</v>
      </c>
      <c r="I43" s="39">
        <v>0.12925396</v>
      </c>
      <c r="J43" s="39">
        <v>0.13983045399999999</v>
      </c>
      <c r="K43" s="39">
        <v>0.14443853999999998</v>
      </c>
      <c r="L43" s="39">
        <v>3.8582689599999997E-2</v>
      </c>
      <c r="M43" s="39">
        <v>0.79487845999999995</v>
      </c>
      <c r="N43" s="39">
        <v>7.1959911999999987E-2</v>
      </c>
      <c r="O43" s="39">
        <v>5.0463393999999988E-3</v>
      </c>
      <c r="P43" s="39">
        <v>5.4899868799999996E-3</v>
      </c>
      <c r="Q43" s="39">
        <v>2.8431066199999999E-3</v>
      </c>
      <c r="R43" s="39">
        <v>3.3736031999999992E-2</v>
      </c>
      <c r="S43" s="39">
        <v>1.44462236E-2</v>
      </c>
      <c r="T43" s="39">
        <v>0.27778127400000002</v>
      </c>
      <c r="U43" s="39">
        <v>1.1791169999999999E-3</v>
      </c>
      <c r="V43" s="39">
        <v>0.27163455599999997</v>
      </c>
      <c r="W43" s="39">
        <v>0.11591312000000001</v>
      </c>
      <c r="X43" s="39">
        <v>1.87659326E-2</v>
      </c>
      <c r="Y43" s="39">
        <v>2.5289483400000003E-2</v>
      </c>
      <c r="Z43" s="39">
        <v>9.7128246399999993E-3</v>
      </c>
      <c r="AA43" s="39">
        <v>7.6134262799999984E-3</v>
      </c>
      <c r="AB43" s="39">
        <v>6.1381666919999994E-2</v>
      </c>
      <c r="AC43" s="39">
        <v>2.2690140000000002E-3</v>
      </c>
      <c r="AD43" s="39">
        <v>5.8329201435999997E-2</v>
      </c>
      <c r="AE43" s="118"/>
      <c r="AF43" s="40">
        <v>2181.2000000000003</v>
      </c>
      <c r="AG43" s="40">
        <v>343</v>
      </c>
      <c r="AH43" s="40">
        <v>3206</v>
      </c>
      <c r="AI43" s="40">
        <v>315</v>
      </c>
      <c r="AJ43" s="40" t="s">
        <v>399</v>
      </c>
      <c r="AK43" s="40" t="s">
        <v>399</v>
      </c>
      <c r="AL43" s="45" t="s">
        <v>40</v>
      </c>
    </row>
    <row r="44" spans="1:38" s="6" customFormat="1" ht="26.25" customHeight="1" thickBot="1">
      <c r="A44" s="37" t="s">
        <v>61</v>
      </c>
      <c r="B44" s="37" t="s">
        <v>102</v>
      </c>
      <c r="C44" s="37" t="s">
        <v>103</v>
      </c>
      <c r="D44" s="38"/>
      <c r="E44" s="39">
        <v>3.129915563994349</v>
      </c>
      <c r="F44" s="39">
        <v>0.79342250032551775</v>
      </c>
      <c r="G44" s="39">
        <v>4.1999999999999997E-3</v>
      </c>
      <c r="H44" s="39">
        <v>1.6771215077345308E-3</v>
      </c>
      <c r="I44" s="39">
        <v>0.11250218627083196</v>
      </c>
      <c r="J44" s="39">
        <v>0.11250218627083196</v>
      </c>
      <c r="K44" s="39">
        <v>0.11250218627083196</v>
      </c>
      <c r="L44" s="39">
        <v>7.2083464632109448E-2</v>
      </c>
      <c r="M44" s="39">
        <v>8.0592854710410737</v>
      </c>
      <c r="N44" s="39" t="s">
        <v>399</v>
      </c>
      <c r="O44" s="39">
        <v>2.1436883141899999E-3</v>
      </c>
      <c r="P44" s="39" t="s">
        <v>399</v>
      </c>
      <c r="Q44" s="39" t="s">
        <v>399</v>
      </c>
      <c r="R44" s="39">
        <v>1.0718441570950001E-2</v>
      </c>
      <c r="S44" s="39">
        <v>0.36442701341229999</v>
      </c>
      <c r="T44" s="39">
        <v>1.5005818199329999E-2</v>
      </c>
      <c r="U44" s="39">
        <v>2.1436883141899999E-3</v>
      </c>
      <c r="V44" s="39">
        <v>0.21436883141899998</v>
      </c>
      <c r="W44" s="39" t="s">
        <v>399</v>
      </c>
      <c r="X44" s="39">
        <v>6.5211343327599989E-3</v>
      </c>
      <c r="Y44" s="39">
        <v>1.0628372180759999E-2</v>
      </c>
      <c r="Z44" s="39" t="s">
        <v>399</v>
      </c>
      <c r="AA44" s="39" t="s">
        <v>399</v>
      </c>
      <c r="AB44" s="39">
        <v>1.7149506513519999E-2</v>
      </c>
      <c r="AC44" s="39" t="s">
        <v>399</v>
      </c>
      <c r="AD44" s="39" t="s">
        <v>399</v>
      </c>
      <c r="AE44" s="118"/>
      <c r="AF44" s="40">
        <v>9116.8000000000011</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118"/>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1.8179460000000001</v>
      </c>
      <c r="F46" s="39">
        <v>0.11881999999999981</v>
      </c>
      <c r="G46" s="39">
        <v>0.55845400000000001</v>
      </c>
      <c r="H46" s="39" t="s">
        <v>401</v>
      </c>
      <c r="I46" s="39">
        <v>0.10693799999999998</v>
      </c>
      <c r="J46" s="39">
        <v>0.12476100000000007</v>
      </c>
      <c r="K46" s="39">
        <v>0.12476100000000001</v>
      </c>
      <c r="L46" s="39">
        <v>5.9885279999999999E-2</v>
      </c>
      <c r="M46" s="39">
        <v>0.55251300000000025</v>
      </c>
      <c r="N46" s="39">
        <v>4.7528000000000015E-2</v>
      </c>
      <c r="O46" s="39">
        <v>8.9115000000000028E-4</v>
      </c>
      <c r="P46" s="39">
        <v>5.9409999999999975E-4</v>
      </c>
      <c r="Q46" s="39">
        <v>2.9705000000000001E-3</v>
      </c>
      <c r="R46" s="39">
        <v>5.9410000000000004E-2</v>
      </c>
      <c r="S46" s="39">
        <v>1.7822999999999999E-2</v>
      </c>
      <c r="T46" s="39">
        <v>0.74262499999999998</v>
      </c>
      <c r="U46" s="39">
        <v>5.9410000000000018E-4</v>
      </c>
      <c r="V46" s="39">
        <v>0.10693799999999998</v>
      </c>
      <c r="W46" s="39">
        <v>3.5646000000000011E-2</v>
      </c>
      <c r="X46" s="39">
        <v>1.1287899999996853E-5</v>
      </c>
      <c r="Y46" s="39">
        <v>8.9115000000000721E-5</v>
      </c>
      <c r="Z46" s="39">
        <v>1.0099700000001932E-5</v>
      </c>
      <c r="AA46" s="39">
        <v>8.9115000000000721E-6</v>
      </c>
      <c r="AB46" s="39">
        <v>1.1941409999996488E-4</v>
      </c>
      <c r="AC46" s="39">
        <v>1.307019999999999E-3</v>
      </c>
      <c r="AD46" s="39">
        <v>7.7232999999999469E-7</v>
      </c>
      <c r="AE46" s="118"/>
      <c r="AF46" s="40">
        <v>5941</v>
      </c>
      <c r="AG46" s="40" t="s">
        <v>399</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118"/>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5.4859999999999998</v>
      </c>
      <c r="G48" s="39" t="s">
        <v>399</v>
      </c>
      <c r="H48" s="39" t="s">
        <v>399</v>
      </c>
      <c r="I48" s="39">
        <v>0.15288000000000002</v>
      </c>
      <c r="J48" s="39">
        <v>0.99372000000000005</v>
      </c>
      <c r="K48" s="39">
        <v>2.0893600000000001</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118"/>
      <c r="AF48" s="40" t="s">
        <v>399</v>
      </c>
      <c r="AG48" s="40" t="s">
        <v>399</v>
      </c>
      <c r="AH48" s="40" t="s">
        <v>399</v>
      </c>
      <c r="AI48" s="40" t="s">
        <v>399</v>
      </c>
      <c r="AJ48" s="40" t="s">
        <v>399</v>
      </c>
      <c r="AK48" s="40">
        <v>25.61</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118"/>
      <c r="AF49" s="40" t="s">
        <v>399</v>
      </c>
      <c r="AG49" s="40" t="s">
        <v>399</v>
      </c>
      <c r="AH49" s="40" t="s">
        <v>399</v>
      </c>
      <c r="AI49" s="40" t="s">
        <v>399</v>
      </c>
      <c r="AJ49" s="40" t="s">
        <v>399</v>
      </c>
      <c r="AK49" s="40"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118"/>
      <c r="AF50" s="40" t="s">
        <v>399</v>
      </c>
      <c r="AG50" s="40" t="s">
        <v>399</v>
      </c>
      <c r="AH50" s="40" t="s">
        <v>399</v>
      </c>
      <c r="AI50" s="40" t="s">
        <v>399</v>
      </c>
      <c r="AJ50" s="40" t="s">
        <v>399</v>
      </c>
      <c r="AK50" s="40" t="s">
        <v>399</v>
      </c>
      <c r="AL50" s="45" t="s">
        <v>389</v>
      </c>
    </row>
    <row r="51" spans="1:38" s="6" customFormat="1" ht="26.25" customHeight="1" thickBot="1">
      <c r="A51" s="37" t="s">
        <v>110</v>
      </c>
      <c r="B51" s="37" t="s">
        <v>119</v>
      </c>
      <c r="C51" s="37" t="s">
        <v>120</v>
      </c>
      <c r="D51" s="38"/>
      <c r="E51" s="39" t="s">
        <v>399</v>
      </c>
      <c r="F51" s="39">
        <v>2.0995999999999997</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118"/>
      <c r="AF51" s="40" t="s">
        <v>399</v>
      </c>
      <c r="AG51" s="40" t="s">
        <v>399</v>
      </c>
      <c r="AH51" s="40" t="s">
        <v>399</v>
      </c>
      <c r="AI51" s="40" t="s">
        <v>399</v>
      </c>
      <c r="AJ51" s="40" t="s">
        <v>399</v>
      </c>
      <c r="AK51" s="40">
        <v>10.497999999999999</v>
      </c>
      <c r="AL51" s="45" t="s">
        <v>121</v>
      </c>
    </row>
    <row r="52" spans="1:38" s="6" customFormat="1" ht="26.25" customHeight="1" thickBot="1">
      <c r="A52" s="37" t="s">
        <v>110</v>
      </c>
      <c r="B52" s="37" t="s">
        <v>122</v>
      </c>
      <c r="C52" s="37" t="s">
        <v>369</v>
      </c>
      <c r="D52" s="38"/>
      <c r="E52" s="39">
        <v>0.68974732160000007</v>
      </c>
      <c r="F52" s="39">
        <v>4.2430076630400002</v>
      </c>
      <c r="G52" s="39">
        <v>0.73366273414639815</v>
      </c>
      <c r="H52" s="39">
        <v>2.7589892864000004E-3</v>
      </c>
      <c r="I52" s="39">
        <v>0.82769678591999996</v>
      </c>
      <c r="J52" s="39">
        <v>1.8968051344000001</v>
      </c>
      <c r="K52" s="39">
        <v>2.4141156256</v>
      </c>
      <c r="L52" s="39">
        <v>1.076005821696E-3</v>
      </c>
      <c r="M52" s="39">
        <v>134.50072771200001</v>
      </c>
      <c r="N52" s="39">
        <v>1.1035957145599999</v>
      </c>
      <c r="O52" s="39">
        <v>0.21727040630399999</v>
      </c>
      <c r="P52" s="39">
        <v>0.24141156256000001</v>
      </c>
      <c r="Q52" s="39">
        <v>4.8282312512000006E-2</v>
      </c>
      <c r="R52" s="39">
        <v>5.3272560000000004E-2</v>
      </c>
      <c r="S52" s="39">
        <v>0.48282312512000003</v>
      </c>
      <c r="T52" s="39">
        <v>2.1037293308799998</v>
      </c>
      <c r="U52" s="39">
        <v>4.8282312512000006E-2</v>
      </c>
      <c r="V52" s="39">
        <v>0.41384839295999998</v>
      </c>
      <c r="W52" s="39" t="s">
        <v>401</v>
      </c>
      <c r="X52" s="229">
        <v>1.1461672E-4</v>
      </c>
      <c r="Y52" s="229">
        <v>1.9371840000000001E-4</v>
      </c>
      <c r="Z52" s="229">
        <v>1.3237423999999998E-4</v>
      </c>
      <c r="AA52" s="229">
        <v>1.0008784E-4</v>
      </c>
      <c r="AB52" s="39">
        <v>5.4079720000000005E-4</v>
      </c>
      <c r="AC52" s="39" t="s">
        <v>399</v>
      </c>
      <c r="AD52" s="39" t="s">
        <v>399</v>
      </c>
      <c r="AE52" s="118"/>
      <c r="AF52" s="40" t="s">
        <v>399</v>
      </c>
      <c r="AG52" s="40" t="s">
        <v>399</v>
      </c>
      <c r="AH52" s="40" t="s">
        <v>399</v>
      </c>
      <c r="AI52" s="40" t="s">
        <v>399</v>
      </c>
      <c r="AJ52" s="40" t="s">
        <v>399</v>
      </c>
      <c r="AK52" s="40">
        <v>3448736.608</v>
      </c>
      <c r="AL52" s="41" t="s">
        <v>505</v>
      </c>
    </row>
    <row r="53" spans="1:38" s="6" customFormat="1" ht="26.25" customHeight="1" thickBot="1">
      <c r="A53" s="37" t="s">
        <v>110</v>
      </c>
      <c r="B53" s="37" t="s">
        <v>123</v>
      </c>
      <c r="C53" s="37" t="s">
        <v>124</v>
      </c>
      <c r="D53" s="38"/>
      <c r="E53" s="39" t="s">
        <v>399</v>
      </c>
      <c r="F53" s="39">
        <v>0.52408023300000006</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118"/>
      <c r="AF53" s="40" t="s">
        <v>399</v>
      </c>
      <c r="AG53" s="40" t="s">
        <v>399</v>
      </c>
      <c r="AH53" s="40" t="s">
        <v>399</v>
      </c>
      <c r="AI53" s="40" t="s">
        <v>399</v>
      </c>
      <c r="AJ53" s="40" t="s">
        <v>399</v>
      </c>
      <c r="AK53" s="40">
        <v>1302710</v>
      </c>
      <c r="AL53" s="45" t="s">
        <v>458</v>
      </c>
    </row>
    <row r="54" spans="1:38" s="6" customFormat="1" ht="37.5" customHeight="1" thickBot="1">
      <c r="A54" s="37" t="s">
        <v>110</v>
      </c>
      <c r="B54" s="37" t="s">
        <v>125</v>
      </c>
      <c r="C54" s="37" t="s">
        <v>126</v>
      </c>
      <c r="D54" s="38"/>
      <c r="E54" s="39" t="s">
        <v>399</v>
      </c>
      <c r="F54" s="39">
        <v>1.1294379999999999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118"/>
      <c r="AF54" s="40" t="s">
        <v>399</v>
      </c>
      <c r="AG54" s="40" t="s">
        <v>399</v>
      </c>
      <c r="AH54" s="40" t="s">
        <v>399</v>
      </c>
      <c r="AI54" s="40" t="s">
        <v>399</v>
      </c>
      <c r="AJ54" s="40" t="s">
        <v>399</v>
      </c>
      <c r="AK54" s="40">
        <v>11294382</v>
      </c>
      <c r="AL54" s="45" t="s">
        <v>455</v>
      </c>
    </row>
    <row r="55" spans="1:38" s="6" customFormat="1" ht="26.25" customHeight="1" thickBot="1">
      <c r="A55" s="37" t="s">
        <v>110</v>
      </c>
      <c r="B55" s="37" t="s">
        <v>127</v>
      </c>
      <c r="C55" s="37" t="s">
        <v>128</v>
      </c>
      <c r="D55" s="38"/>
      <c r="E55" s="39">
        <v>0.79472443399999992</v>
      </c>
      <c r="F55" s="39">
        <v>4.3784262000000004E-2</v>
      </c>
      <c r="G55" s="39">
        <v>1.1169378901</v>
      </c>
      <c r="H55" s="39" t="s">
        <v>401</v>
      </c>
      <c r="I55" s="39">
        <v>2.1342620000000003E-2</v>
      </c>
      <c r="J55" s="39">
        <v>2.1342620000000003E-2</v>
      </c>
      <c r="K55" s="39">
        <v>2.1342620000000003E-2</v>
      </c>
      <c r="L55" s="39">
        <v>5.1222288000000015E-3</v>
      </c>
      <c r="M55" s="39">
        <v>0.22576642199999999</v>
      </c>
      <c r="N55" s="39">
        <v>4.0222630000000006E-5</v>
      </c>
      <c r="O55" s="39">
        <v>1.6417399999999998E-4</v>
      </c>
      <c r="P55" s="39">
        <v>3.8580890000000008E-5</v>
      </c>
      <c r="Q55" s="39">
        <v>3.1193060000000002E-5</v>
      </c>
      <c r="R55" s="39">
        <v>1.3133920000000003E-5</v>
      </c>
      <c r="S55" s="39">
        <v>1.3133920000000003E-5</v>
      </c>
      <c r="T55" s="39">
        <v>3.1193060000000002E-4</v>
      </c>
      <c r="U55" s="39">
        <v>3.5297410000000003E-6</v>
      </c>
      <c r="V55" s="39">
        <v>4.2685240000000001E-3</v>
      </c>
      <c r="W55" s="39" t="s">
        <v>401</v>
      </c>
      <c r="X55" s="39" t="s">
        <v>401</v>
      </c>
      <c r="Y55" s="39" t="s">
        <v>401</v>
      </c>
      <c r="Z55" s="39" t="s">
        <v>401</v>
      </c>
      <c r="AA55" s="39" t="s">
        <v>401</v>
      </c>
      <c r="AB55" s="39" t="s">
        <v>401</v>
      </c>
      <c r="AC55" s="39" t="s">
        <v>399</v>
      </c>
      <c r="AD55" s="39" t="s">
        <v>401</v>
      </c>
      <c r="AE55" s="118"/>
      <c r="AF55" s="40" t="s">
        <v>399</v>
      </c>
      <c r="AG55" s="40" t="s">
        <v>399</v>
      </c>
      <c r="AH55" s="40" t="s">
        <v>399</v>
      </c>
      <c r="AI55" s="40" t="s">
        <v>399</v>
      </c>
      <c r="AJ55" s="40" t="s">
        <v>399</v>
      </c>
      <c r="AK55" s="40">
        <v>25164.94</v>
      </c>
      <c r="AL55" s="45"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118"/>
      <c r="AF56" s="40" t="s">
        <v>399</v>
      </c>
      <c r="AG56" s="40" t="s">
        <v>399</v>
      </c>
      <c r="AH56" s="40" t="s">
        <v>399</v>
      </c>
      <c r="AI56" s="40" t="s">
        <v>399</v>
      </c>
      <c r="AJ56" s="40" t="s">
        <v>399</v>
      </c>
      <c r="AK56" s="40" t="s">
        <v>399</v>
      </c>
      <c r="AL56" s="45" t="s">
        <v>389</v>
      </c>
    </row>
    <row r="57" spans="1:38" s="6" customFormat="1" ht="26.25" customHeight="1" thickBot="1">
      <c r="A57" s="37" t="s">
        <v>44</v>
      </c>
      <c r="B57" s="37" t="s">
        <v>131</v>
      </c>
      <c r="C57" s="37" t="s">
        <v>132</v>
      </c>
      <c r="D57" s="38"/>
      <c r="E57" s="39" t="s">
        <v>400</v>
      </c>
      <c r="F57" s="39" t="s">
        <v>400</v>
      </c>
      <c r="G57" s="39" t="s">
        <v>400</v>
      </c>
      <c r="H57" s="39" t="s">
        <v>400</v>
      </c>
      <c r="I57" s="39">
        <v>0.80644369000000005</v>
      </c>
      <c r="J57" s="39">
        <v>1.451598642</v>
      </c>
      <c r="K57" s="39">
        <v>1.6128873800000001</v>
      </c>
      <c r="L57" s="39">
        <v>2.4193310700000002E-2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118"/>
      <c r="AF57" s="40" t="s">
        <v>399</v>
      </c>
      <c r="AG57" s="40" t="s">
        <v>399</v>
      </c>
      <c r="AH57" s="40" t="s">
        <v>399</v>
      </c>
      <c r="AI57" s="40" t="s">
        <v>399</v>
      </c>
      <c r="AJ57" s="40" t="s">
        <v>399</v>
      </c>
      <c r="AK57" s="40">
        <v>6203.4129999999996</v>
      </c>
      <c r="AL57" s="45" t="s">
        <v>133</v>
      </c>
    </row>
    <row r="58" spans="1:38" s="6" customFormat="1" ht="26.25" customHeight="1" thickBot="1">
      <c r="A58" s="37" t="s">
        <v>44</v>
      </c>
      <c r="B58" s="37" t="s">
        <v>134</v>
      </c>
      <c r="C58" s="37" t="s">
        <v>135</v>
      </c>
      <c r="D58" s="38"/>
      <c r="E58" s="39" t="s">
        <v>400</v>
      </c>
      <c r="F58" s="39" t="s">
        <v>400</v>
      </c>
      <c r="G58" s="39" t="s">
        <v>400</v>
      </c>
      <c r="H58" s="39" t="s">
        <v>400</v>
      </c>
      <c r="I58" s="39">
        <v>0.73512810000000006</v>
      </c>
      <c r="J58" s="39">
        <v>3.6756405000000001</v>
      </c>
      <c r="K58" s="39">
        <v>9.4516469999999995</v>
      </c>
      <c r="L58" s="39">
        <v>3.3815892600000002E-3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118"/>
      <c r="AF58" s="40" t="s">
        <v>399</v>
      </c>
      <c r="AG58" s="40" t="s">
        <v>399</v>
      </c>
      <c r="AH58" s="40" t="s">
        <v>399</v>
      </c>
      <c r="AI58" s="40" t="s">
        <v>399</v>
      </c>
      <c r="AJ58" s="40" t="s">
        <v>399</v>
      </c>
      <c r="AK58" s="40">
        <v>1050.183</v>
      </c>
      <c r="AL58" s="45" t="s">
        <v>136</v>
      </c>
    </row>
    <row r="59" spans="1:38" s="6" customFormat="1" ht="26.25" customHeight="1" thickBot="1">
      <c r="A59" s="37" t="s">
        <v>44</v>
      </c>
      <c r="B59" s="48" t="s">
        <v>137</v>
      </c>
      <c r="C59" s="37" t="s">
        <v>379</v>
      </c>
      <c r="D59" s="38"/>
      <c r="E59" s="39" t="s">
        <v>400</v>
      </c>
      <c r="F59" s="39">
        <v>5.8621000000000003E-3</v>
      </c>
      <c r="G59" s="39" t="s">
        <v>400</v>
      </c>
      <c r="H59" s="39">
        <v>1.6413880000000002E-2</v>
      </c>
      <c r="I59" s="39">
        <v>6.2672830200000001E-2</v>
      </c>
      <c r="J59" s="39">
        <v>7.2675800499999998E-2</v>
      </c>
      <c r="K59" s="39">
        <v>8.0490202800000007E-2</v>
      </c>
      <c r="L59" s="39">
        <v>1.5700895264399999E-4</v>
      </c>
      <c r="M59" s="39" t="s">
        <v>400</v>
      </c>
      <c r="N59" s="39">
        <v>0.53406250899999996</v>
      </c>
      <c r="O59" s="39">
        <v>3.3962133199999994E-2</v>
      </c>
      <c r="P59" s="39">
        <v>6.9174300000000009E-4</v>
      </c>
      <c r="Q59" s="39">
        <v>6.2629490899999987E-2</v>
      </c>
      <c r="R59" s="39">
        <v>7.4817907699999991E-2</v>
      </c>
      <c r="S59" s="39">
        <v>1.6140670000000001E-3</v>
      </c>
      <c r="T59" s="39">
        <v>0.20719519040000001</v>
      </c>
      <c r="U59" s="39">
        <v>0.26311996499999996</v>
      </c>
      <c r="V59" s="39">
        <v>8.5314970000000004E-2</v>
      </c>
      <c r="W59" s="39" t="s">
        <v>399</v>
      </c>
      <c r="X59" s="39" t="s">
        <v>399</v>
      </c>
      <c r="Y59" s="39" t="s">
        <v>399</v>
      </c>
      <c r="Z59" s="39" t="s">
        <v>399</v>
      </c>
      <c r="AA59" s="39" t="s">
        <v>399</v>
      </c>
      <c r="AB59" s="39" t="s">
        <v>399</v>
      </c>
      <c r="AC59" s="39" t="s">
        <v>399</v>
      </c>
      <c r="AD59" s="39" t="s">
        <v>399</v>
      </c>
      <c r="AE59" s="118"/>
      <c r="AF59" s="40" t="s">
        <v>399</v>
      </c>
      <c r="AG59" s="40" t="s">
        <v>399</v>
      </c>
      <c r="AH59" s="40" t="s">
        <v>399</v>
      </c>
      <c r="AI59" s="40" t="s">
        <v>399</v>
      </c>
      <c r="AJ59" s="40" t="s">
        <v>399</v>
      </c>
      <c r="AK59" s="40">
        <v>394.66040999999996</v>
      </c>
      <c r="AL59" s="45" t="s">
        <v>394</v>
      </c>
    </row>
    <row r="60" spans="1:38" s="6" customFormat="1" ht="26.25" customHeight="1" thickBot="1">
      <c r="A60" s="37" t="s">
        <v>44</v>
      </c>
      <c r="B60" s="48" t="s">
        <v>138</v>
      </c>
      <c r="C60" s="37" t="s">
        <v>139</v>
      </c>
      <c r="D60" s="42"/>
      <c r="E60" s="39" t="s">
        <v>399</v>
      </c>
      <c r="F60" s="39" t="s">
        <v>399</v>
      </c>
      <c r="G60" s="39" t="s">
        <v>399</v>
      </c>
      <c r="H60" s="39" t="s">
        <v>399</v>
      </c>
      <c r="I60" s="39">
        <v>0.36732374999999995</v>
      </c>
      <c r="J60" s="39">
        <v>3.6732374999999999</v>
      </c>
      <c r="K60" s="39">
        <v>7.4934044999999996</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118"/>
      <c r="AF60" s="40" t="s">
        <v>399</v>
      </c>
      <c r="AG60" s="40" t="s">
        <v>399</v>
      </c>
      <c r="AH60" s="40" t="s">
        <v>399</v>
      </c>
      <c r="AI60" s="40" t="s">
        <v>399</v>
      </c>
      <c r="AJ60" s="40" t="s">
        <v>399</v>
      </c>
      <c r="AK60" s="40">
        <v>73464.75</v>
      </c>
      <c r="AL60" s="45" t="s">
        <v>395</v>
      </c>
    </row>
    <row r="61" spans="1:38" s="6" customFormat="1" ht="26.25" customHeight="1" thickBot="1">
      <c r="A61" s="37" t="s">
        <v>44</v>
      </c>
      <c r="B61" s="48" t="s">
        <v>140</v>
      </c>
      <c r="C61" s="37" t="s">
        <v>141</v>
      </c>
      <c r="D61" s="38"/>
      <c r="E61" s="39" t="s">
        <v>399</v>
      </c>
      <c r="F61" s="39" t="s">
        <v>399</v>
      </c>
      <c r="G61" s="39" t="s">
        <v>399</v>
      </c>
      <c r="H61" s="39" t="s">
        <v>399</v>
      </c>
      <c r="I61" s="39">
        <v>0.18489682311516445</v>
      </c>
      <c r="J61" s="39">
        <v>1.8489682311516444</v>
      </c>
      <c r="K61" s="39">
        <v>6.1688962349635554</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118"/>
      <c r="AF61" s="40" t="s">
        <v>399</v>
      </c>
      <c r="AG61" s="40" t="s">
        <v>399</v>
      </c>
      <c r="AH61" s="40" t="s">
        <v>399</v>
      </c>
      <c r="AI61" s="40" t="s">
        <v>399</v>
      </c>
      <c r="AJ61" s="40" t="s">
        <v>399</v>
      </c>
      <c r="AK61" s="40">
        <v>9851266.4000000004</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118"/>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118"/>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0.60699999999999998</v>
      </c>
      <c r="F64" s="39" t="s">
        <v>401</v>
      </c>
      <c r="G64" s="39" t="s">
        <v>399</v>
      </c>
      <c r="H64" s="39">
        <v>6.0699999999999999E-3</v>
      </c>
      <c r="I64" s="39" t="s">
        <v>399</v>
      </c>
      <c r="J64" s="39" t="s">
        <v>399</v>
      </c>
      <c r="K64" s="39" t="s">
        <v>399</v>
      </c>
      <c r="L64" s="39" t="s">
        <v>399</v>
      </c>
      <c r="M64" s="39">
        <v>6.0699999999999997E-2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118"/>
      <c r="AF64" s="40" t="s">
        <v>399</v>
      </c>
      <c r="AG64" s="40" t="s">
        <v>399</v>
      </c>
      <c r="AH64" s="40" t="s">
        <v>399</v>
      </c>
      <c r="AI64" s="40" t="s">
        <v>399</v>
      </c>
      <c r="AJ64" s="40" t="s">
        <v>399</v>
      </c>
      <c r="AK64" s="40" t="s">
        <v>408</v>
      </c>
      <c r="AL64" s="45" t="s">
        <v>148</v>
      </c>
    </row>
    <row r="65" spans="1:38" s="6" customFormat="1" ht="26.25" customHeight="1" thickBot="1">
      <c r="A65" s="37" t="s">
        <v>44</v>
      </c>
      <c r="B65" s="37" t="s">
        <v>149</v>
      </c>
      <c r="C65" s="37" t="s">
        <v>150</v>
      </c>
      <c r="D65" s="38"/>
      <c r="E65" s="39">
        <v>0.48803199999999997</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118"/>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118"/>
      <c r="AF66" s="40" t="s">
        <v>399</v>
      </c>
      <c r="AG66" s="40" t="s">
        <v>399</v>
      </c>
      <c r="AH66" s="40" t="s">
        <v>399</v>
      </c>
      <c r="AI66" s="40" t="s">
        <v>399</v>
      </c>
      <c r="AJ66" s="40" t="s">
        <v>399</v>
      </c>
      <c r="AK66" s="40"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118"/>
      <c r="AF67" s="40" t="s">
        <v>399</v>
      </c>
      <c r="AG67" s="40" t="s">
        <v>399</v>
      </c>
      <c r="AH67" s="40" t="s">
        <v>399</v>
      </c>
      <c r="AI67" s="40" t="s">
        <v>399</v>
      </c>
      <c r="AJ67" s="40" t="s">
        <v>399</v>
      </c>
      <c r="AK67" s="40"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118"/>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0.45449999999999996</v>
      </c>
      <c r="I69" s="39" t="s">
        <v>401</v>
      </c>
      <c r="J69" s="39" t="s">
        <v>401</v>
      </c>
      <c r="K69" s="39">
        <v>5.0499999999999996E-2</v>
      </c>
      <c r="L69" s="39" t="s">
        <v>401</v>
      </c>
      <c r="M69" s="39">
        <v>4.5449999999999999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118"/>
      <c r="AF69" s="40" t="s">
        <v>399</v>
      </c>
      <c r="AG69" s="40" t="s">
        <v>399</v>
      </c>
      <c r="AH69" s="40" t="s">
        <v>399</v>
      </c>
      <c r="AI69" s="40" t="s">
        <v>399</v>
      </c>
      <c r="AJ69" s="40" t="s">
        <v>399</v>
      </c>
      <c r="AK69" s="40" t="s">
        <v>408</v>
      </c>
      <c r="AL69" s="45" t="s">
        <v>163</v>
      </c>
    </row>
    <row r="70" spans="1:38" s="6" customFormat="1" ht="26.25" customHeight="1" thickBot="1">
      <c r="A70" s="37" t="s">
        <v>44</v>
      </c>
      <c r="B70" s="37" t="s">
        <v>164</v>
      </c>
      <c r="C70" s="37" t="s">
        <v>363</v>
      </c>
      <c r="D70" s="46"/>
      <c r="E70" s="39" t="s">
        <v>399</v>
      </c>
      <c r="F70" s="39">
        <v>4.2647577182719996</v>
      </c>
      <c r="G70" s="39" t="s">
        <v>399</v>
      </c>
      <c r="H70" s="39">
        <v>0.16044999999999998</v>
      </c>
      <c r="I70" s="39">
        <v>5.785548116E-2</v>
      </c>
      <c r="J70" s="39">
        <v>7.8885623200000005E-2</v>
      </c>
      <c r="K70" s="39">
        <v>23.177491429015998</v>
      </c>
      <c r="L70" s="39">
        <v>1.1552400000000001E-3</v>
      </c>
      <c r="M70" s="39" t="s">
        <v>399</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118"/>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118"/>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0.17799000000000001</v>
      </c>
      <c r="F72" s="39">
        <v>0.55072900000000002</v>
      </c>
      <c r="G72" s="39">
        <v>7.1879999999999999E-2</v>
      </c>
      <c r="H72" s="39" t="s">
        <v>401</v>
      </c>
      <c r="I72" s="39">
        <v>0.40977300000000005</v>
      </c>
      <c r="J72" s="39">
        <v>0.51981200000000005</v>
      </c>
      <c r="K72" s="39">
        <v>0.98016600000000009</v>
      </c>
      <c r="L72" s="39">
        <v>1.9437768E-3</v>
      </c>
      <c r="M72" s="39">
        <v>9.8240999999999996</v>
      </c>
      <c r="N72" s="39">
        <v>23.9964634</v>
      </c>
      <c r="O72" s="39">
        <v>0.40236699999999997</v>
      </c>
      <c r="P72" s="39">
        <v>0.2309359</v>
      </c>
      <c r="Q72" s="39">
        <v>0.969584</v>
      </c>
      <c r="R72" s="39">
        <v>5.2926497000000001</v>
      </c>
      <c r="S72" s="39">
        <v>0.21050399999999997</v>
      </c>
      <c r="T72" s="39">
        <v>1.4359200000000001</v>
      </c>
      <c r="U72" s="39">
        <v>7.5134999999999993E-2</v>
      </c>
      <c r="V72" s="39">
        <v>13.559726999999999</v>
      </c>
      <c r="W72" s="39">
        <v>32.517128</v>
      </c>
      <c r="X72" s="39" t="s">
        <v>400</v>
      </c>
      <c r="Y72" s="39" t="s">
        <v>400</v>
      </c>
      <c r="Z72" s="39" t="s">
        <v>400</v>
      </c>
      <c r="AA72" s="39" t="s">
        <v>400</v>
      </c>
      <c r="AB72" s="39">
        <v>6.4716900000000006</v>
      </c>
      <c r="AC72" s="39">
        <v>0.10268999999999999</v>
      </c>
      <c r="AD72" s="39">
        <v>13.71307</v>
      </c>
      <c r="AE72" s="118"/>
      <c r="AF72" s="40" t="s">
        <v>399</v>
      </c>
      <c r="AG72" s="40" t="s">
        <v>399</v>
      </c>
      <c r="AH72" s="40" t="s">
        <v>399</v>
      </c>
      <c r="AI72" s="40" t="s">
        <v>399</v>
      </c>
      <c r="AJ72" s="40" t="s">
        <v>399</v>
      </c>
      <c r="AK72" s="40" t="s">
        <v>408</v>
      </c>
      <c r="AL72" s="45" t="s">
        <v>169</v>
      </c>
    </row>
    <row r="73" spans="1:38" s="6" customFormat="1" ht="26.25" customHeight="1" thickBot="1">
      <c r="A73" s="37" t="s">
        <v>44</v>
      </c>
      <c r="B73" s="37" t="s">
        <v>170</v>
      </c>
      <c r="C73" s="37" t="s">
        <v>171</v>
      </c>
      <c r="D73" s="38"/>
      <c r="E73" s="39" t="s">
        <v>406</v>
      </c>
      <c r="F73" s="39" t="s">
        <v>406</v>
      </c>
      <c r="G73" s="39" t="s">
        <v>406</v>
      </c>
      <c r="H73" s="39" t="s">
        <v>406</v>
      </c>
      <c r="I73" s="39" t="s">
        <v>406</v>
      </c>
      <c r="J73" s="39" t="s">
        <v>406</v>
      </c>
      <c r="K73" s="39" t="s">
        <v>406</v>
      </c>
      <c r="L73" s="39" t="s">
        <v>406</v>
      </c>
      <c r="M73" s="39" t="s">
        <v>406</v>
      </c>
      <c r="N73" s="39" t="s">
        <v>406</v>
      </c>
      <c r="O73" s="39" t="s">
        <v>406</v>
      </c>
      <c r="P73" s="39" t="s">
        <v>406</v>
      </c>
      <c r="Q73" s="39" t="s">
        <v>406</v>
      </c>
      <c r="R73" s="39" t="s">
        <v>406</v>
      </c>
      <c r="S73" s="39" t="s">
        <v>406</v>
      </c>
      <c r="T73" s="39" t="s">
        <v>406</v>
      </c>
      <c r="U73" s="39" t="s">
        <v>406</v>
      </c>
      <c r="V73" s="39" t="s">
        <v>406</v>
      </c>
      <c r="W73" s="39" t="s">
        <v>406</v>
      </c>
      <c r="X73" s="39" t="s">
        <v>406</v>
      </c>
      <c r="Y73" s="39" t="s">
        <v>406</v>
      </c>
      <c r="Z73" s="39" t="s">
        <v>406</v>
      </c>
      <c r="AA73" s="39" t="s">
        <v>406</v>
      </c>
      <c r="AB73" s="39" t="s">
        <v>406</v>
      </c>
      <c r="AC73" s="39" t="s">
        <v>406</v>
      </c>
      <c r="AD73" s="39" t="s">
        <v>406</v>
      </c>
      <c r="AE73" s="118"/>
      <c r="AF73" s="40" t="s">
        <v>399</v>
      </c>
      <c r="AG73" s="40" t="s">
        <v>399</v>
      </c>
      <c r="AH73" s="40" t="s">
        <v>399</v>
      </c>
      <c r="AI73" s="40" t="s">
        <v>399</v>
      </c>
      <c r="AJ73" s="40" t="s">
        <v>399</v>
      </c>
      <c r="AK73" s="40" t="s">
        <v>406</v>
      </c>
      <c r="AL73" s="45" t="s">
        <v>172</v>
      </c>
    </row>
    <row r="74" spans="1:38" s="6" customFormat="1" ht="26.25" customHeight="1" thickBot="1">
      <c r="A74" s="37" t="s">
        <v>44</v>
      </c>
      <c r="B74" s="37" t="s">
        <v>173</v>
      </c>
      <c r="C74" s="37" t="s">
        <v>174</v>
      </c>
      <c r="D74" s="38"/>
      <c r="E74" s="39">
        <v>0.20635099999999998</v>
      </c>
      <c r="F74" s="39" t="s">
        <v>399</v>
      </c>
      <c r="G74" s="39">
        <v>1.031755</v>
      </c>
      <c r="H74" s="39" t="s">
        <v>399</v>
      </c>
      <c r="I74" s="39">
        <v>8.3124907000000012E-2</v>
      </c>
      <c r="J74" s="39">
        <v>0.10466333600000001</v>
      </c>
      <c r="K74" s="39">
        <v>0.12593608000000001</v>
      </c>
      <c r="L74" s="39">
        <v>1.9119259980000002E-3</v>
      </c>
      <c r="M74" s="39">
        <v>24.762119999999999</v>
      </c>
      <c r="N74" s="39" t="s">
        <v>401</v>
      </c>
      <c r="O74" s="39" t="s">
        <v>401</v>
      </c>
      <c r="P74" s="39" t="s">
        <v>401</v>
      </c>
      <c r="Q74" s="39" t="s">
        <v>401</v>
      </c>
      <c r="R74" s="39" t="s">
        <v>401</v>
      </c>
      <c r="S74" s="39" t="s">
        <v>401</v>
      </c>
      <c r="T74" s="39" t="s">
        <v>401</v>
      </c>
      <c r="U74" s="39" t="s">
        <v>401</v>
      </c>
      <c r="V74" s="39" t="s">
        <v>401</v>
      </c>
      <c r="W74" s="39">
        <v>3.719589999999999E-2</v>
      </c>
      <c r="X74" s="39">
        <v>1.444457E-2</v>
      </c>
      <c r="Y74" s="39">
        <v>4.1270200000000003E-3</v>
      </c>
      <c r="Z74" s="39">
        <v>4.1270200000000003E-3</v>
      </c>
      <c r="AA74" s="39">
        <v>2.0635100000000002E-3</v>
      </c>
      <c r="AB74" s="39">
        <v>2.4762120000000002E-2</v>
      </c>
      <c r="AC74" s="39" t="s">
        <v>406</v>
      </c>
      <c r="AD74" s="39" t="s">
        <v>399</v>
      </c>
      <c r="AE74" s="118"/>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399</v>
      </c>
      <c r="F75" s="39" t="s">
        <v>399</v>
      </c>
      <c r="G75" s="39">
        <v>0.164242</v>
      </c>
      <c r="H75" s="39" t="s">
        <v>399</v>
      </c>
      <c r="I75" s="39" t="s">
        <v>399</v>
      </c>
      <c r="J75" s="39" t="s">
        <v>399</v>
      </c>
      <c r="K75" s="39">
        <v>0.101072</v>
      </c>
      <c r="L75" s="39" t="s">
        <v>399</v>
      </c>
      <c r="M75" s="39" t="s">
        <v>399</v>
      </c>
      <c r="N75" s="39" t="s">
        <v>399</v>
      </c>
      <c r="O75" s="39" t="s">
        <v>399</v>
      </c>
      <c r="P75" s="39" t="s">
        <v>399</v>
      </c>
      <c r="Q75" s="39" t="s">
        <v>399</v>
      </c>
      <c r="R75" s="39" t="s">
        <v>399</v>
      </c>
      <c r="S75" s="39" t="s">
        <v>399</v>
      </c>
      <c r="T75" s="39" t="s">
        <v>399</v>
      </c>
      <c r="U75" s="39" t="s">
        <v>399</v>
      </c>
      <c r="V75" s="39" t="s">
        <v>399</v>
      </c>
      <c r="W75" s="39" t="s">
        <v>399</v>
      </c>
      <c r="X75" s="39" t="s">
        <v>399</v>
      </c>
      <c r="Y75" s="39" t="s">
        <v>399</v>
      </c>
      <c r="Z75" s="39" t="s">
        <v>399</v>
      </c>
      <c r="AA75" s="39" t="s">
        <v>399</v>
      </c>
      <c r="AB75" s="39" t="s">
        <v>399</v>
      </c>
      <c r="AC75" s="39" t="s">
        <v>399</v>
      </c>
      <c r="AD75" s="39" t="s">
        <v>399</v>
      </c>
      <c r="AE75" s="118"/>
      <c r="AF75" s="40" t="s">
        <v>399</v>
      </c>
      <c r="AG75" s="40" t="s">
        <v>399</v>
      </c>
      <c r="AH75" s="40" t="s">
        <v>399</v>
      </c>
      <c r="AI75" s="40" t="s">
        <v>399</v>
      </c>
      <c r="AJ75" s="40" t="s">
        <v>399</v>
      </c>
      <c r="AK75" s="40" t="s">
        <v>408</v>
      </c>
      <c r="AL75" s="45" t="s">
        <v>178</v>
      </c>
    </row>
    <row r="76" spans="1:38" s="6" customFormat="1" ht="26.25" customHeight="1" thickBot="1">
      <c r="A76" s="37" t="s">
        <v>44</v>
      </c>
      <c r="B76" s="37" t="s">
        <v>179</v>
      </c>
      <c r="C76" s="37" t="s">
        <v>180</v>
      </c>
      <c r="D76" s="38"/>
      <c r="E76" s="39" t="s">
        <v>399</v>
      </c>
      <c r="F76" s="39" t="s">
        <v>399</v>
      </c>
      <c r="G76" s="39">
        <v>1.9125500000000001E-3</v>
      </c>
      <c r="H76" s="39" t="s">
        <v>399</v>
      </c>
      <c r="I76" s="39">
        <v>2.2423000000000001E-6</v>
      </c>
      <c r="J76" s="39">
        <v>4.6164999999999998E-6</v>
      </c>
      <c r="K76" s="39">
        <v>5.9355000000000002E-6</v>
      </c>
      <c r="L76" s="39" t="s">
        <v>399</v>
      </c>
      <c r="M76" s="39" t="s">
        <v>399</v>
      </c>
      <c r="N76" s="39">
        <v>5.4078999999999993E-3</v>
      </c>
      <c r="O76" s="39">
        <v>1.3190000000000001E-4</v>
      </c>
      <c r="P76" s="39">
        <v>3.9569999999999997E-4</v>
      </c>
      <c r="Q76" s="39">
        <v>1.3189999999999998E-4</v>
      </c>
      <c r="R76" s="39" t="s">
        <v>401</v>
      </c>
      <c r="S76" s="39" t="s">
        <v>401</v>
      </c>
      <c r="T76" s="39" t="s">
        <v>401</v>
      </c>
      <c r="U76" s="39" t="s">
        <v>401</v>
      </c>
      <c r="V76" s="39">
        <v>7.9139999999999983E-4</v>
      </c>
      <c r="W76" s="39">
        <v>6.5949999999999993E-3</v>
      </c>
      <c r="X76" s="39" t="s">
        <v>401</v>
      </c>
      <c r="Y76" s="39" t="s">
        <v>401</v>
      </c>
      <c r="Z76" s="39" t="s">
        <v>401</v>
      </c>
      <c r="AA76" s="39" t="s">
        <v>401</v>
      </c>
      <c r="AB76" s="39" t="s">
        <v>401</v>
      </c>
      <c r="AC76" s="39" t="s">
        <v>401</v>
      </c>
      <c r="AD76" s="39">
        <v>2.5061E-6</v>
      </c>
      <c r="AE76" s="118"/>
      <c r="AF76" s="40" t="s">
        <v>399</v>
      </c>
      <c r="AG76" s="40" t="s">
        <v>399</v>
      </c>
      <c r="AH76" s="40" t="s">
        <v>399</v>
      </c>
      <c r="AI76" s="40" t="s">
        <v>399</v>
      </c>
      <c r="AJ76" s="40" t="s">
        <v>399</v>
      </c>
      <c r="AK76" s="40" t="s">
        <v>408</v>
      </c>
      <c r="AL76" s="45" t="s">
        <v>409</v>
      </c>
    </row>
    <row r="77" spans="1:38" s="6" customFormat="1" ht="26.25" customHeight="1" thickBot="1">
      <c r="A77" s="37" t="s">
        <v>44</v>
      </c>
      <c r="B77" s="37" t="s">
        <v>182</v>
      </c>
      <c r="C77" s="37" t="s">
        <v>183</v>
      </c>
      <c r="D77" s="38"/>
      <c r="E77" s="39" t="s">
        <v>399</v>
      </c>
      <c r="F77" s="39" t="s">
        <v>399</v>
      </c>
      <c r="G77" s="39">
        <v>2.6865E-4</v>
      </c>
      <c r="H77" s="39" t="s">
        <v>399</v>
      </c>
      <c r="I77" s="39">
        <v>2.3880000000000003E-6</v>
      </c>
      <c r="J77" s="39">
        <v>2.587E-6</v>
      </c>
      <c r="K77" s="39">
        <v>2.9850000000000002E-6</v>
      </c>
      <c r="L77" s="39" t="s">
        <v>399</v>
      </c>
      <c r="M77" s="39" t="s">
        <v>399</v>
      </c>
      <c r="N77" s="39">
        <v>3.9799999999999998E-5</v>
      </c>
      <c r="O77" s="39">
        <v>7.9599999999999983E-6</v>
      </c>
      <c r="P77" s="39">
        <v>7.96E-6</v>
      </c>
      <c r="Q77" s="39">
        <v>5.9699999999999996E-6</v>
      </c>
      <c r="R77" s="39" t="s">
        <v>401</v>
      </c>
      <c r="S77" s="39" t="s">
        <v>401</v>
      </c>
      <c r="T77" s="39" t="s">
        <v>401</v>
      </c>
      <c r="U77" s="39" t="s">
        <v>401</v>
      </c>
      <c r="V77" s="39">
        <v>9.9500000000000001E-4</v>
      </c>
      <c r="W77" s="39">
        <v>9.9500000000000001E-4</v>
      </c>
      <c r="X77" s="39" t="s">
        <v>401</v>
      </c>
      <c r="Y77" s="39" t="s">
        <v>401</v>
      </c>
      <c r="Z77" s="39" t="s">
        <v>401</v>
      </c>
      <c r="AA77" s="39" t="s">
        <v>401</v>
      </c>
      <c r="AB77" s="39" t="s">
        <v>401</v>
      </c>
      <c r="AC77" s="39" t="s">
        <v>401</v>
      </c>
      <c r="AD77" s="39">
        <v>3.9800000000000004E-7</v>
      </c>
      <c r="AE77" s="118"/>
      <c r="AF77" s="40" t="s">
        <v>399</v>
      </c>
      <c r="AG77" s="40" t="s">
        <v>399</v>
      </c>
      <c r="AH77" s="40" t="s">
        <v>399</v>
      </c>
      <c r="AI77" s="40" t="s">
        <v>399</v>
      </c>
      <c r="AJ77" s="40" t="s">
        <v>399</v>
      </c>
      <c r="AK77" s="40"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118"/>
      <c r="AF78" s="40" t="s">
        <v>399</v>
      </c>
      <c r="AG78" s="40" t="s">
        <v>399</v>
      </c>
      <c r="AH78" s="40" t="s">
        <v>399</v>
      </c>
      <c r="AI78" s="40" t="s">
        <v>399</v>
      </c>
      <c r="AJ78" s="40" t="s">
        <v>399</v>
      </c>
      <c r="AK78" s="40"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118"/>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118"/>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118"/>
      <c r="AF81" s="40" t="s">
        <v>399</v>
      </c>
      <c r="AG81" s="40" t="s">
        <v>399</v>
      </c>
      <c r="AH81" s="40" t="s">
        <v>399</v>
      </c>
      <c r="AI81" s="40" t="s">
        <v>399</v>
      </c>
      <c r="AJ81" s="40" t="s">
        <v>399</v>
      </c>
      <c r="AK81" s="40" t="s">
        <v>401</v>
      </c>
      <c r="AL81" s="45" t="s">
        <v>396</v>
      </c>
    </row>
    <row r="82" spans="1:38" s="6" customFormat="1" ht="26.25" customHeight="1" thickBot="1">
      <c r="A82" s="37" t="s">
        <v>196</v>
      </c>
      <c r="B82" s="37" t="s">
        <v>197</v>
      </c>
      <c r="C82" s="43" t="s">
        <v>198</v>
      </c>
      <c r="D82" s="38"/>
      <c r="E82" s="39" t="s">
        <v>399</v>
      </c>
      <c r="F82" s="123">
        <v>29.174058580103956</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118"/>
      <c r="AF82" s="40" t="s">
        <v>399</v>
      </c>
      <c r="AG82" s="40" t="s">
        <v>399</v>
      </c>
      <c r="AH82" s="40" t="s">
        <v>399</v>
      </c>
      <c r="AI82" s="40" t="s">
        <v>399</v>
      </c>
      <c r="AJ82" s="40" t="s">
        <v>399</v>
      </c>
      <c r="AK82" s="124">
        <v>19760585</v>
      </c>
      <c r="AL82" s="125" t="s">
        <v>412</v>
      </c>
    </row>
    <row r="83" spans="1:38" s="6" customFormat="1" ht="26.25" customHeight="1" thickBot="1">
      <c r="A83" s="37" t="s">
        <v>44</v>
      </c>
      <c r="B83" s="48" t="s">
        <v>199</v>
      </c>
      <c r="C83" s="43" t="s">
        <v>200</v>
      </c>
      <c r="D83" s="38"/>
      <c r="E83" s="39" t="s">
        <v>399</v>
      </c>
      <c r="F83" s="39">
        <v>3.3537440000000002E-2</v>
      </c>
      <c r="G83" s="39" t="s">
        <v>399</v>
      </c>
      <c r="H83" s="39" t="s">
        <v>399</v>
      </c>
      <c r="I83" s="39">
        <v>0.20960899999999999</v>
      </c>
      <c r="J83" s="39">
        <v>4.1921799999999996</v>
      </c>
      <c r="K83" s="39">
        <v>31.44135</v>
      </c>
      <c r="L83" s="39">
        <v>1.1947713E-2</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118"/>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1.2285E-5</v>
      </c>
      <c r="G84" s="39" t="s">
        <v>399</v>
      </c>
      <c r="H84" s="39" t="s">
        <v>399</v>
      </c>
      <c r="I84" s="39">
        <v>7.5600000000000005E-6</v>
      </c>
      <c r="J84" s="39">
        <v>3.7800000000000004E-5</v>
      </c>
      <c r="K84" s="39">
        <v>1.5120000000000002E-4</v>
      </c>
      <c r="L84" s="39">
        <v>9.8279999999999996E-10</v>
      </c>
      <c r="M84" s="39">
        <v>8.9775000000000011E-7</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118"/>
      <c r="AF84" s="40" t="s">
        <v>399</v>
      </c>
      <c r="AG84" s="40" t="s">
        <v>399</v>
      </c>
      <c r="AH84" s="40" t="s">
        <v>399</v>
      </c>
      <c r="AI84" s="40" t="s">
        <v>399</v>
      </c>
      <c r="AJ84" s="40" t="s">
        <v>399</v>
      </c>
      <c r="AK84" s="40" t="s">
        <v>408</v>
      </c>
      <c r="AL84" s="45" t="s">
        <v>37</v>
      </c>
    </row>
    <row r="85" spans="1:38" s="6" customFormat="1" ht="26.25" customHeight="1" thickBot="1">
      <c r="A85" s="37" t="s">
        <v>196</v>
      </c>
      <c r="B85" s="37" t="s">
        <v>203</v>
      </c>
      <c r="C85" s="43" t="s">
        <v>380</v>
      </c>
      <c r="D85" s="38"/>
      <c r="E85" s="39" t="s">
        <v>399</v>
      </c>
      <c r="F85" s="39">
        <v>10.265467369999998</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118"/>
      <c r="AF85" s="40" t="s">
        <v>399</v>
      </c>
      <c r="AG85" s="40" t="s">
        <v>399</v>
      </c>
      <c r="AH85" s="40" t="s">
        <v>399</v>
      </c>
      <c r="AI85" s="40" t="s">
        <v>399</v>
      </c>
      <c r="AJ85" s="40" t="s">
        <v>399</v>
      </c>
      <c r="AK85" s="40" t="s">
        <v>650</v>
      </c>
      <c r="AL85" s="45" t="s">
        <v>460</v>
      </c>
    </row>
    <row r="86" spans="1:38" s="6" customFormat="1" ht="26.25" customHeight="1" thickBot="1">
      <c r="A86" s="37" t="s">
        <v>196</v>
      </c>
      <c r="B86" s="37" t="s">
        <v>204</v>
      </c>
      <c r="C86" s="43" t="s">
        <v>205</v>
      </c>
      <c r="D86" s="38"/>
      <c r="E86" s="39" t="s">
        <v>399</v>
      </c>
      <c r="F86" s="201">
        <v>9.6694760000000005E-2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118"/>
      <c r="AF86" s="40" t="s">
        <v>399</v>
      </c>
      <c r="AG86" s="40" t="s">
        <v>399</v>
      </c>
      <c r="AH86" s="40" t="s">
        <v>399</v>
      </c>
      <c r="AI86" s="40" t="s">
        <v>399</v>
      </c>
      <c r="AJ86" s="40" t="s">
        <v>399</v>
      </c>
      <c r="AK86" s="39">
        <v>0.210206</v>
      </c>
      <c r="AL86" s="45" t="s">
        <v>206</v>
      </c>
    </row>
    <row r="87" spans="1:38" s="6" customFormat="1" ht="26.25" customHeight="1" thickBot="1">
      <c r="A87" s="37" t="s">
        <v>196</v>
      </c>
      <c r="B87" s="37" t="s">
        <v>207</v>
      </c>
      <c r="C87" s="43" t="s">
        <v>208</v>
      </c>
      <c r="D87" s="38"/>
      <c r="E87" s="39" t="s">
        <v>399</v>
      </c>
      <c r="F87" s="51">
        <v>0.15881519999999999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118"/>
      <c r="AF87" s="40" t="s">
        <v>399</v>
      </c>
      <c r="AG87" s="40" t="s">
        <v>399</v>
      </c>
      <c r="AH87" s="40" t="s">
        <v>399</v>
      </c>
      <c r="AI87" s="40" t="s">
        <v>399</v>
      </c>
      <c r="AJ87" s="40" t="s">
        <v>399</v>
      </c>
      <c r="AK87" s="51">
        <v>0.39700000000000002</v>
      </c>
      <c r="AL87" s="45" t="s">
        <v>206</v>
      </c>
    </row>
    <row r="88" spans="1:38" s="6" customFormat="1" ht="26.25" customHeight="1" thickBot="1">
      <c r="A88" s="37" t="s">
        <v>196</v>
      </c>
      <c r="B88" s="37" t="s">
        <v>209</v>
      </c>
      <c r="C88" s="43" t="s">
        <v>210</v>
      </c>
      <c r="D88" s="38"/>
      <c r="E88" s="39" t="s">
        <v>399</v>
      </c>
      <c r="F88" s="39">
        <v>14.502112898</v>
      </c>
      <c r="G88" s="39" t="s">
        <v>399</v>
      </c>
      <c r="H88" s="39" t="s">
        <v>399</v>
      </c>
      <c r="I88" s="39" t="s">
        <v>399</v>
      </c>
      <c r="J88" s="39" t="s">
        <v>399</v>
      </c>
      <c r="K88" s="39">
        <v>3.23588E-2</v>
      </c>
      <c r="L88" s="39" t="s">
        <v>401</v>
      </c>
      <c r="M88" s="39" t="s">
        <v>399</v>
      </c>
      <c r="N88" s="39" t="s">
        <v>399</v>
      </c>
      <c r="O88" s="39">
        <v>8.0896999999999998E-6</v>
      </c>
      <c r="P88" s="39" t="s">
        <v>399</v>
      </c>
      <c r="Q88" s="39">
        <v>4.0448499999999997E-5</v>
      </c>
      <c r="R88" s="39">
        <v>4.8538200000000002E-4</v>
      </c>
      <c r="S88" s="39" t="s">
        <v>401</v>
      </c>
      <c r="T88" s="39">
        <v>4.04485E-3</v>
      </c>
      <c r="U88" s="39">
        <v>4.0448499999999997E-5</v>
      </c>
      <c r="V88" s="39" t="s">
        <v>401</v>
      </c>
      <c r="W88" s="39" t="s">
        <v>401</v>
      </c>
      <c r="X88" s="39">
        <v>0.20628735000000001</v>
      </c>
      <c r="Y88" s="39" t="s">
        <v>401</v>
      </c>
      <c r="Z88" s="39" t="s">
        <v>401</v>
      </c>
      <c r="AA88" s="39" t="s">
        <v>401</v>
      </c>
      <c r="AB88" s="39">
        <v>0.20628735000000001</v>
      </c>
      <c r="AC88" s="39" t="s">
        <v>401</v>
      </c>
      <c r="AD88" s="39" t="s">
        <v>401</v>
      </c>
      <c r="AE88" s="118"/>
      <c r="AF88" s="40" t="s">
        <v>399</v>
      </c>
      <c r="AG88" s="40" t="s">
        <v>399</v>
      </c>
      <c r="AH88" s="40" t="s">
        <v>399</v>
      </c>
      <c r="AI88" s="40" t="s">
        <v>399</v>
      </c>
      <c r="AJ88" s="40" t="s">
        <v>399</v>
      </c>
      <c r="AK88" s="40" t="s">
        <v>609</v>
      </c>
      <c r="AL88" s="45" t="s">
        <v>460</v>
      </c>
    </row>
    <row r="89" spans="1:38" s="6" customFormat="1" ht="26.25" customHeight="1" thickBot="1">
      <c r="A89" s="37" t="s">
        <v>196</v>
      </c>
      <c r="B89" s="37" t="s">
        <v>211</v>
      </c>
      <c r="C89" s="43" t="s">
        <v>212</v>
      </c>
      <c r="D89" s="38"/>
      <c r="E89" s="39" t="s">
        <v>399</v>
      </c>
      <c r="F89" s="39">
        <v>0.65510310000000005</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118"/>
      <c r="AF89" s="40" t="s">
        <v>399</v>
      </c>
      <c r="AG89" s="40" t="s">
        <v>399</v>
      </c>
      <c r="AH89" s="40" t="s">
        <v>399</v>
      </c>
      <c r="AI89" s="40" t="s">
        <v>399</v>
      </c>
      <c r="AJ89" s="40" t="s">
        <v>399</v>
      </c>
      <c r="AK89" s="40">
        <v>3.8248169999999999</v>
      </c>
      <c r="AL89" s="45" t="s">
        <v>461</v>
      </c>
    </row>
    <row r="90" spans="1:38" s="52" customFormat="1" ht="26.25" customHeight="1" thickBot="1">
      <c r="A90" s="37" t="s">
        <v>196</v>
      </c>
      <c r="B90" s="37" t="s">
        <v>213</v>
      </c>
      <c r="C90" s="43" t="s">
        <v>214</v>
      </c>
      <c r="D90" s="38"/>
      <c r="E90" s="39" t="s">
        <v>401</v>
      </c>
      <c r="F90" s="39">
        <v>5.1726989999999997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118"/>
      <c r="AF90" s="40" t="s">
        <v>399</v>
      </c>
      <c r="AG90" s="40" t="s">
        <v>399</v>
      </c>
      <c r="AH90" s="40" t="s">
        <v>399</v>
      </c>
      <c r="AI90" s="40" t="s">
        <v>399</v>
      </c>
      <c r="AJ90" s="40" t="s">
        <v>399</v>
      </c>
      <c r="AK90" s="40" t="s">
        <v>467</v>
      </c>
      <c r="AL90" s="45" t="s">
        <v>462</v>
      </c>
    </row>
    <row r="91" spans="1:38" s="6" customFormat="1" ht="26.25" customHeight="1" thickBot="1">
      <c r="A91" s="37" t="s">
        <v>196</v>
      </c>
      <c r="B91" s="37" t="s">
        <v>381</v>
      </c>
      <c r="C91" s="37" t="s">
        <v>215</v>
      </c>
      <c r="D91" s="38"/>
      <c r="E91" s="39">
        <v>3.9734608080000011E-2</v>
      </c>
      <c r="F91" s="39">
        <v>0.95295099999999999</v>
      </c>
      <c r="G91" s="39">
        <v>2.4024039600000001E-3</v>
      </c>
      <c r="H91" s="39">
        <v>9.1133489550000016E-2</v>
      </c>
      <c r="I91" s="39">
        <v>0.63423484512000006</v>
      </c>
      <c r="J91" s="39">
        <v>0.6724028391600001</v>
      </c>
      <c r="K91" s="39">
        <v>0.68028622433999997</v>
      </c>
      <c r="L91" s="39">
        <v>2.6681250554999999E-3</v>
      </c>
      <c r="M91" s="39">
        <v>1.2156770334</v>
      </c>
      <c r="N91" s="39">
        <v>0.62367043200000005</v>
      </c>
      <c r="O91" s="39">
        <v>0.11976067284000001</v>
      </c>
      <c r="P91" s="39">
        <v>4.5343386000000005E-5</v>
      </c>
      <c r="Q91" s="39">
        <v>1.0580123400000003E-3</v>
      </c>
      <c r="R91" s="39">
        <v>1.24097688E-2</v>
      </c>
      <c r="S91" s="39">
        <v>0.47178444780000006</v>
      </c>
      <c r="T91" s="39">
        <v>8.3156607900000012E-2</v>
      </c>
      <c r="U91" s="39" t="s">
        <v>401</v>
      </c>
      <c r="V91" s="39">
        <v>0.26612114790000002</v>
      </c>
      <c r="W91" s="39">
        <v>2.1959877000000002E-3</v>
      </c>
      <c r="X91" s="39">
        <v>2.437546347E-3</v>
      </c>
      <c r="Y91" s="39">
        <v>9.8819446500000006E-4</v>
      </c>
      <c r="Z91" s="39">
        <v>9.8819446500000006E-4</v>
      </c>
      <c r="AA91" s="39">
        <v>9.8819446500000006E-4</v>
      </c>
      <c r="AB91" s="39">
        <v>5.4021297419999999E-3</v>
      </c>
      <c r="AC91" s="39" t="s">
        <v>401</v>
      </c>
      <c r="AD91" s="39" t="s">
        <v>401</v>
      </c>
      <c r="AE91" s="118"/>
      <c r="AF91" s="40" t="s">
        <v>399</v>
      </c>
      <c r="AG91" s="40" t="s">
        <v>399</v>
      </c>
      <c r="AH91" s="40" t="s">
        <v>399</v>
      </c>
      <c r="AI91" s="40" t="s">
        <v>399</v>
      </c>
      <c r="AJ91" s="40" t="s">
        <v>399</v>
      </c>
      <c r="AK91" s="40" t="s">
        <v>470</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118"/>
      <c r="AF92" s="40" t="s">
        <v>399</v>
      </c>
      <c r="AG92" s="40" t="s">
        <v>399</v>
      </c>
      <c r="AH92" s="40" t="s">
        <v>399</v>
      </c>
      <c r="AI92" s="40" t="s">
        <v>399</v>
      </c>
      <c r="AJ92" s="40" t="s">
        <v>399</v>
      </c>
      <c r="AK92" s="40" t="s">
        <v>406</v>
      </c>
      <c r="AL92" s="45" t="s">
        <v>218</v>
      </c>
    </row>
    <row r="93" spans="1:38" s="6" customFormat="1" ht="26.25" customHeight="1" thickBot="1">
      <c r="A93" s="37" t="s">
        <v>44</v>
      </c>
      <c r="B93" s="37" t="s">
        <v>219</v>
      </c>
      <c r="C93" s="37" t="s">
        <v>382</v>
      </c>
      <c r="D93" s="46"/>
      <c r="E93" s="39" t="s">
        <v>399</v>
      </c>
      <c r="F93" s="39">
        <v>11.413335290860001</v>
      </c>
      <c r="G93" s="39" t="s">
        <v>399</v>
      </c>
      <c r="H93" s="39" t="s">
        <v>399</v>
      </c>
      <c r="I93" s="39" t="s">
        <v>401</v>
      </c>
      <c r="J93" s="39">
        <v>4.3371081599999993E-2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118"/>
      <c r="AF93" s="40" t="s">
        <v>399</v>
      </c>
      <c r="AG93" s="40" t="s">
        <v>399</v>
      </c>
      <c r="AH93" s="40" t="s">
        <v>399</v>
      </c>
      <c r="AI93" s="40" t="s">
        <v>399</v>
      </c>
      <c r="AJ93" s="40" t="s">
        <v>399</v>
      </c>
      <c r="AK93" s="40" t="s">
        <v>408</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118"/>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5.1814439999999999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118"/>
      <c r="AF95" s="40" t="s">
        <v>399</v>
      </c>
      <c r="AG95" s="40" t="s">
        <v>399</v>
      </c>
      <c r="AH95" s="40" t="s">
        <v>399</v>
      </c>
      <c r="AI95" s="40" t="s">
        <v>399</v>
      </c>
      <c r="AJ95" s="40" t="s">
        <v>399</v>
      </c>
      <c r="AK95" s="40">
        <v>5868</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118"/>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118"/>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118"/>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0.62265116300000001</v>
      </c>
      <c r="F99" s="39">
        <v>14.606890827051</v>
      </c>
      <c r="G99" s="39" t="s">
        <v>399</v>
      </c>
      <c r="H99" s="39">
        <v>14.55737078237</v>
      </c>
      <c r="I99" s="39">
        <v>0.23780685205478999</v>
      </c>
      <c r="J99" s="39">
        <v>0.36541052876711999</v>
      </c>
      <c r="K99" s="39">
        <v>0.80042306301370003</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118"/>
      <c r="AF99" s="40" t="s">
        <v>399</v>
      </c>
      <c r="AG99" s="40" t="s">
        <v>399</v>
      </c>
      <c r="AH99" s="40" t="s">
        <v>399</v>
      </c>
      <c r="AI99" s="40" t="s">
        <v>399</v>
      </c>
      <c r="AJ99" s="40" t="s">
        <v>399</v>
      </c>
      <c r="AK99" s="40">
        <v>1176.145</v>
      </c>
      <c r="AL99" s="45" t="s">
        <v>416</v>
      </c>
    </row>
    <row r="100" spans="1:38" s="6" customFormat="1" ht="26.25" customHeight="1" thickBot="1">
      <c r="A100" s="37" t="s">
        <v>229</v>
      </c>
      <c r="B100" s="37" t="s">
        <v>232</v>
      </c>
      <c r="C100" s="37" t="s">
        <v>385</v>
      </c>
      <c r="D100" s="46"/>
      <c r="E100" s="39">
        <v>0.13719682799999999</v>
      </c>
      <c r="F100" s="39">
        <v>6.5131347970625999</v>
      </c>
      <c r="G100" s="39" t="s">
        <v>399</v>
      </c>
      <c r="H100" s="39">
        <v>7.4888545263306003</v>
      </c>
      <c r="I100" s="39">
        <v>7.9702668493150997E-2</v>
      </c>
      <c r="J100" s="39">
        <v>0.11955400273973001</v>
      </c>
      <c r="K100" s="39">
        <v>0.26124763561643999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118"/>
      <c r="AF100" s="40" t="s">
        <v>399</v>
      </c>
      <c r="AG100" s="40" t="s">
        <v>399</v>
      </c>
      <c r="AH100" s="40" t="s">
        <v>399</v>
      </c>
      <c r="AI100" s="40" t="s">
        <v>399</v>
      </c>
      <c r="AJ100" s="40" t="s">
        <v>399</v>
      </c>
      <c r="AK100" s="40">
        <v>897.88499999999999</v>
      </c>
      <c r="AL100" s="45" t="s">
        <v>416</v>
      </c>
    </row>
    <row r="101" spans="1:38" s="6" customFormat="1" ht="26.25" customHeight="1" thickBot="1">
      <c r="A101" s="37" t="s">
        <v>229</v>
      </c>
      <c r="B101" s="37" t="s">
        <v>233</v>
      </c>
      <c r="C101" s="37" t="s">
        <v>234</v>
      </c>
      <c r="D101" s="46"/>
      <c r="E101" s="39">
        <v>0.11771414400000001</v>
      </c>
      <c r="F101" s="39">
        <v>1.6903267321644</v>
      </c>
      <c r="G101" s="39" t="s">
        <v>399</v>
      </c>
      <c r="H101" s="39">
        <v>4.7656592779325999</v>
      </c>
      <c r="I101" s="39">
        <v>1.6125225205478998E-2</v>
      </c>
      <c r="J101" s="39">
        <v>4.8375675616437998E-2</v>
      </c>
      <c r="K101" s="39">
        <v>0.11287657643835999</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118"/>
      <c r="AF101" s="40" t="s">
        <v>399</v>
      </c>
      <c r="AG101" s="40" t="s">
        <v>399</v>
      </c>
      <c r="AH101" s="40" t="s">
        <v>399</v>
      </c>
      <c r="AI101" s="40" t="s">
        <v>399</v>
      </c>
      <c r="AJ101" s="40" t="s">
        <v>399</v>
      </c>
      <c r="AK101" s="40">
        <v>9809.5120000000006</v>
      </c>
      <c r="AL101" s="45" t="s">
        <v>416</v>
      </c>
    </row>
    <row r="102" spans="1:38" s="6" customFormat="1" ht="26.25" customHeight="1" thickBot="1">
      <c r="A102" s="37" t="s">
        <v>229</v>
      </c>
      <c r="B102" s="37" t="s">
        <v>235</v>
      </c>
      <c r="C102" s="37" t="s">
        <v>364</v>
      </c>
      <c r="D102" s="46"/>
      <c r="E102" s="39">
        <v>0.10413345390000001</v>
      </c>
      <c r="F102" s="39">
        <v>3.1466776470000002</v>
      </c>
      <c r="G102" s="39" t="s">
        <v>399</v>
      </c>
      <c r="H102" s="39">
        <v>20.471060709829999</v>
      </c>
      <c r="I102" s="39">
        <v>3.106006E-2</v>
      </c>
      <c r="J102" s="39">
        <v>0.70100861000000003</v>
      </c>
      <c r="K102" s="39">
        <v>5.0121865100000003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118"/>
      <c r="AF102" s="40" t="s">
        <v>399</v>
      </c>
      <c r="AG102" s="40" t="s">
        <v>399</v>
      </c>
      <c r="AH102" s="40" t="s">
        <v>399</v>
      </c>
      <c r="AI102" s="40" t="s">
        <v>399</v>
      </c>
      <c r="AJ102" s="40" t="s">
        <v>399</v>
      </c>
      <c r="AK102" s="40">
        <v>4926.9279999999999</v>
      </c>
      <c r="AL102" s="45" t="s">
        <v>416</v>
      </c>
    </row>
    <row r="103" spans="1:38" s="6" customFormat="1" ht="26.25" customHeight="1" thickBot="1">
      <c r="A103" s="37" t="s">
        <v>229</v>
      </c>
      <c r="B103" s="37" t="s">
        <v>236</v>
      </c>
      <c r="C103" s="37" t="s">
        <v>237</v>
      </c>
      <c r="D103" s="46"/>
      <c r="E103" s="39">
        <v>1.5258719999999999E-3</v>
      </c>
      <c r="F103" s="39">
        <v>8.0954019550685E-2</v>
      </c>
      <c r="G103" s="39" t="s">
        <v>399</v>
      </c>
      <c r="H103" s="39">
        <v>7.9051200000000002E-2</v>
      </c>
      <c r="I103" s="39">
        <v>4.9863452054795003E-3</v>
      </c>
      <c r="J103" s="39">
        <v>7.5928438356164E-3</v>
      </c>
      <c r="K103" s="39">
        <v>1.6432273972602999E-2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118"/>
      <c r="AF103" s="40" t="s">
        <v>399</v>
      </c>
      <c r="AG103" s="40" t="s">
        <v>399</v>
      </c>
      <c r="AH103" s="40" t="s">
        <v>399</v>
      </c>
      <c r="AI103" s="40" t="s">
        <v>399</v>
      </c>
      <c r="AJ103" s="40" t="s">
        <v>399</v>
      </c>
      <c r="AK103" s="40">
        <v>18.384</v>
      </c>
      <c r="AL103" s="45" t="s">
        <v>416</v>
      </c>
    </row>
    <row r="104" spans="1:38" s="6" customFormat="1" ht="26.25" customHeight="1" thickBot="1">
      <c r="A104" s="37" t="s">
        <v>229</v>
      </c>
      <c r="B104" s="37" t="s">
        <v>238</v>
      </c>
      <c r="C104" s="37" t="s">
        <v>239</v>
      </c>
      <c r="D104" s="46"/>
      <c r="E104" s="39">
        <v>1.7281812000000001E-2</v>
      </c>
      <c r="F104" s="39">
        <v>0.78412079049863004</v>
      </c>
      <c r="G104" s="39" t="s">
        <v>399</v>
      </c>
      <c r="H104" s="39">
        <v>0.57606040000000003</v>
      </c>
      <c r="I104" s="39">
        <v>2.3673715068493E-3</v>
      </c>
      <c r="J104" s="39">
        <v>7.1021145205478996E-3</v>
      </c>
      <c r="K104" s="39">
        <v>1.6571600547945001E-2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118"/>
      <c r="AF104" s="40" t="s">
        <v>399</v>
      </c>
      <c r="AG104" s="40" t="s">
        <v>399</v>
      </c>
      <c r="AH104" s="40" t="s">
        <v>399</v>
      </c>
      <c r="AI104" s="40" t="s">
        <v>399</v>
      </c>
      <c r="AJ104" s="40" t="s">
        <v>399</v>
      </c>
      <c r="AK104" s="40">
        <v>1440.1510000000001</v>
      </c>
      <c r="AL104" s="45" t="s">
        <v>416</v>
      </c>
    </row>
    <row r="105" spans="1:38" s="6" customFormat="1" ht="26.25" customHeight="1" thickBot="1">
      <c r="A105" s="37" t="s">
        <v>229</v>
      </c>
      <c r="B105" s="37" t="s">
        <v>240</v>
      </c>
      <c r="C105" s="37" t="s">
        <v>241</v>
      </c>
      <c r="D105" s="46"/>
      <c r="E105" s="39">
        <v>0.12586649999999999</v>
      </c>
      <c r="F105" s="39">
        <v>2.15231715</v>
      </c>
      <c r="G105" s="39" t="s">
        <v>399</v>
      </c>
      <c r="H105" s="39">
        <v>3.5242619999999998</v>
      </c>
      <c r="I105" s="39">
        <v>3.4759844383562E-2</v>
      </c>
      <c r="J105" s="39">
        <v>5.4622612602739998E-2</v>
      </c>
      <c r="K105" s="39">
        <v>0.11917660931507</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118"/>
      <c r="AF105" s="40" t="s">
        <v>399</v>
      </c>
      <c r="AG105" s="40" t="s">
        <v>399</v>
      </c>
      <c r="AH105" s="40" t="s">
        <v>399</v>
      </c>
      <c r="AI105" s="40" t="s">
        <v>399</v>
      </c>
      <c r="AJ105" s="40" t="s">
        <v>399</v>
      </c>
      <c r="AK105" s="40">
        <v>503.46600000000001</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118"/>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0.61127648400000001</v>
      </c>
      <c r="F107" s="39">
        <v>1.8914160979835</v>
      </c>
      <c r="G107" s="39" t="s">
        <v>399</v>
      </c>
      <c r="H107" s="39">
        <v>4.8963999111726997</v>
      </c>
      <c r="I107" s="39">
        <v>0.13098781800000001</v>
      </c>
      <c r="J107" s="39">
        <v>1.7465042399999999</v>
      </c>
      <c r="K107" s="39">
        <v>8.2958951400000007</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118"/>
      <c r="AF107" s="40" t="s">
        <v>399</v>
      </c>
      <c r="AG107" s="40" t="s">
        <v>399</v>
      </c>
      <c r="AH107" s="40" t="s">
        <v>399</v>
      </c>
      <c r="AI107" s="40" t="s">
        <v>399</v>
      </c>
      <c r="AJ107" s="40" t="s">
        <v>399</v>
      </c>
      <c r="AK107" s="40">
        <v>43662.606</v>
      </c>
      <c r="AL107" s="45" t="s">
        <v>416</v>
      </c>
    </row>
    <row r="108" spans="1:38" s="6" customFormat="1" ht="26.25" customHeight="1" thickBot="1">
      <c r="A108" s="37" t="s">
        <v>229</v>
      </c>
      <c r="B108" s="37" t="s">
        <v>245</v>
      </c>
      <c r="C108" s="37" t="s">
        <v>360</v>
      </c>
      <c r="D108" s="46"/>
      <c r="E108" s="39">
        <v>0.92221178400000003</v>
      </c>
      <c r="F108" s="39">
        <v>3.2109000000000001</v>
      </c>
      <c r="G108" s="39" t="s">
        <v>399</v>
      </c>
      <c r="H108" s="39">
        <v>4.4953555400000003</v>
      </c>
      <c r="I108" s="39">
        <v>6.8311984000000006E-2</v>
      </c>
      <c r="J108" s="39">
        <v>0.68311984000000003</v>
      </c>
      <c r="K108" s="39">
        <v>1.3662396800000001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118"/>
      <c r="AF108" s="40" t="s">
        <v>399</v>
      </c>
      <c r="AG108" s="40" t="s">
        <v>399</v>
      </c>
      <c r="AH108" s="40" t="s">
        <v>399</v>
      </c>
      <c r="AI108" s="40" t="s">
        <v>399</v>
      </c>
      <c r="AJ108" s="40" t="s">
        <v>399</v>
      </c>
      <c r="AK108" s="40">
        <v>34155.991999999998</v>
      </c>
      <c r="AL108" s="45" t="s">
        <v>416</v>
      </c>
    </row>
    <row r="109" spans="1:38" s="6" customFormat="1" ht="26.25" customHeight="1" thickBot="1">
      <c r="A109" s="37" t="s">
        <v>229</v>
      </c>
      <c r="B109" s="37" t="s">
        <v>246</v>
      </c>
      <c r="C109" s="37" t="s">
        <v>361</v>
      </c>
      <c r="D109" s="46"/>
      <c r="E109" s="39">
        <v>2.1171753000000001E-2</v>
      </c>
      <c r="F109" s="39">
        <v>0.38344397099999999</v>
      </c>
      <c r="G109" s="39" t="s">
        <v>399</v>
      </c>
      <c r="H109" s="39">
        <v>0.20626088000000001</v>
      </c>
      <c r="I109" s="39">
        <v>1.568278E-2</v>
      </c>
      <c r="J109" s="39">
        <v>8.6255289999999998E-2</v>
      </c>
      <c r="K109" s="39">
        <v>8.6255289999999998E-2</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118"/>
      <c r="AF109" s="40" t="s">
        <v>399</v>
      </c>
      <c r="AG109" s="40" t="s">
        <v>399</v>
      </c>
      <c r="AH109" s="40" t="s">
        <v>399</v>
      </c>
      <c r="AI109" s="40" t="s">
        <v>399</v>
      </c>
      <c r="AJ109" s="40" t="s">
        <v>399</v>
      </c>
      <c r="AK109" s="40">
        <v>784.13900000000001</v>
      </c>
      <c r="AL109" s="45" t="s">
        <v>416</v>
      </c>
    </row>
    <row r="110" spans="1:38" s="6" customFormat="1" ht="26.25" customHeight="1" thickBot="1">
      <c r="A110" s="37" t="s">
        <v>229</v>
      </c>
      <c r="B110" s="37" t="s">
        <v>247</v>
      </c>
      <c r="C110" s="37" t="s">
        <v>362</v>
      </c>
      <c r="D110" s="46"/>
      <c r="E110" s="39">
        <v>9.9794199999999993E-4</v>
      </c>
      <c r="F110" s="39">
        <v>2.2181528999999998E-2</v>
      </c>
      <c r="G110" s="39" t="s">
        <v>399</v>
      </c>
      <c r="H110" s="39">
        <v>1.6879950000000001E-2</v>
      </c>
      <c r="I110" s="39">
        <v>9.0722000000000003E-4</v>
      </c>
      <c r="J110" s="39">
        <v>6.35054E-3</v>
      </c>
      <c r="K110" s="39">
        <v>6.35054E-3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118"/>
      <c r="AF110" s="40" t="s">
        <v>399</v>
      </c>
      <c r="AG110" s="40" t="s">
        <v>399</v>
      </c>
      <c r="AH110" s="40" t="s">
        <v>399</v>
      </c>
      <c r="AI110" s="40" t="s">
        <v>399</v>
      </c>
      <c r="AJ110" s="40" t="s">
        <v>399</v>
      </c>
      <c r="AK110" s="40">
        <v>45.360999999999997</v>
      </c>
      <c r="AL110" s="45" t="s">
        <v>416</v>
      </c>
    </row>
    <row r="111" spans="1:38" s="6" customFormat="1" ht="26.25" customHeight="1" thickBot="1">
      <c r="A111" s="37" t="s">
        <v>229</v>
      </c>
      <c r="B111" s="37" t="s">
        <v>248</v>
      </c>
      <c r="C111" s="37" t="s">
        <v>356</v>
      </c>
      <c r="D111" s="46"/>
      <c r="E111" s="39">
        <v>2.9233900000000002E-4</v>
      </c>
      <c r="F111" s="39">
        <v>1.7248000999999999E-2</v>
      </c>
      <c r="G111" s="39" t="s">
        <v>399</v>
      </c>
      <c r="H111" s="39">
        <v>5.8467800000000002E-3</v>
      </c>
      <c r="I111" s="39">
        <v>1.1693560000000001E-3</v>
      </c>
      <c r="J111" s="39">
        <v>2.3387120000000002E-3</v>
      </c>
      <c r="K111" s="39">
        <v>5.2621020000000003E-3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118"/>
      <c r="AF111" s="40" t="s">
        <v>399</v>
      </c>
      <c r="AG111" s="40" t="s">
        <v>399</v>
      </c>
      <c r="AH111" s="40" t="s">
        <v>399</v>
      </c>
      <c r="AI111" s="40" t="s">
        <v>399</v>
      </c>
      <c r="AJ111" s="40" t="s">
        <v>399</v>
      </c>
      <c r="AK111" s="40">
        <v>292.339</v>
      </c>
      <c r="AL111" s="45" t="s">
        <v>416</v>
      </c>
    </row>
    <row r="112" spans="1:38" s="6" customFormat="1" ht="26.25" customHeight="1" thickBot="1">
      <c r="A112" s="37" t="s">
        <v>249</v>
      </c>
      <c r="B112" s="37" t="s">
        <v>250</v>
      </c>
      <c r="C112" s="37" t="s">
        <v>251</v>
      </c>
      <c r="D112" s="38"/>
      <c r="E112" s="40">
        <v>14.294079999999999</v>
      </c>
      <c r="F112" s="39" t="s">
        <v>399</v>
      </c>
      <c r="G112" s="39" t="s">
        <v>399</v>
      </c>
      <c r="H112" s="40">
        <v>22.730415592949782</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118"/>
      <c r="AF112" s="40" t="s">
        <v>399</v>
      </c>
      <c r="AG112" s="40" t="s">
        <v>399</v>
      </c>
      <c r="AH112" s="40" t="s">
        <v>399</v>
      </c>
      <c r="AI112" s="40" t="s">
        <v>399</v>
      </c>
      <c r="AJ112" s="40" t="s">
        <v>399</v>
      </c>
      <c r="AK112" s="40">
        <v>357.35199999999998</v>
      </c>
      <c r="AL112" s="45" t="s">
        <v>417</v>
      </c>
    </row>
    <row r="113" spans="1:38" s="6" customFormat="1" ht="26.25" customHeight="1" thickBot="1">
      <c r="A113" s="37" t="s">
        <v>249</v>
      </c>
      <c r="B113" s="48" t="s">
        <v>252</v>
      </c>
      <c r="C113" s="48" t="s">
        <v>253</v>
      </c>
      <c r="D113" s="38"/>
      <c r="E113" s="39">
        <v>8.9204854792050998</v>
      </c>
      <c r="F113" s="39">
        <v>16.233640000000001</v>
      </c>
      <c r="G113" s="39" t="s">
        <v>399</v>
      </c>
      <c r="H113" s="39">
        <v>44.988683904147209</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118"/>
      <c r="AF113" s="40" t="s">
        <v>399</v>
      </c>
      <c r="AG113" s="40" t="s">
        <v>399</v>
      </c>
      <c r="AH113" s="40" t="s">
        <v>399</v>
      </c>
      <c r="AI113" s="40" t="s">
        <v>399</v>
      </c>
      <c r="AJ113" s="40" t="s">
        <v>399</v>
      </c>
      <c r="AK113" s="40">
        <v>223012136.98012748</v>
      </c>
      <c r="AL113" s="45" t="s">
        <v>418</v>
      </c>
    </row>
    <row r="114" spans="1:38" s="6" customFormat="1" ht="26.25" customHeight="1" thickBot="1">
      <c r="A114" s="37" t="s">
        <v>249</v>
      </c>
      <c r="B114" s="48" t="s">
        <v>254</v>
      </c>
      <c r="C114" s="48" t="s">
        <v>365</v>
      </c>
      <c r="D114" s="38"/>
      <c r="E114" s="39">
        <v>1.8179414000000001E-2</v>
      </c>
      <c r="F114" s="39" t="s">
        <v>399</v>
      </c>
      <c r="G114" s="39" t="s">
        <v>399</v>
      </c>
      <c r="H114" s="39">
        <v>6.1810008E-2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118"/>
      <c r="AF114" s="40" t="s">
        <v>399</v>
      </c>
      <c r="AG114" s="40" t="s">
        <v>399</v>
      </c>
      <c r="AH114" s="40" t="s">
        <v>399</v>
      </c>
      <c r="AI114" s="40" t="s">
        <v>399</v>
      </c>
      <c r="AJ114" s="40" t="s">
        <v>399</v>
      </c>
      <c r="AK114" s="40">
        <v>9089.7070000000003</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118"/>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0.66334000000000004</v>
      </c>
      <c r="G116" s="39" t="s">
        <v>399</v>
      </c>
      <c r="H116" s="39">
        <v>20.153624539252</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118"/>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118"/>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118"/>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0.49968365999999997</v>
      </c>
      <c r="J119" s="39">
        <v>12.991775160000001</v>
      </c>
      <c r="K119" s="39">
        <v>12.991775160000001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118"/>
      <c r="AF119" s="40" t="s">
        <v>399</v>
      </c>
      <c r="AG119" s="40" t="s">
        <v>399</v>
      </c>
      <c r="AH119" s="40" t="s">
        <v>399</v>
      </c>
      <c r="AI119" s="40" t="s">
        <v>399</v>
      </c>
      <c r="AJ119" s="40" t="s">
        <v>399</v>
      </c>
      <c r="AK119" s="40">
        <v>8328061</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118"/>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5.2584218799999993</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118"/>
      <c r="AF121" s="40" t="s">
        <v>399</v>
      </c>
      <c r="AG121" s="40" t="s">
        <v>399</v>
      </c>
      <c r="AH121" s="40" t="s">
        <v>399</v>
      </c>
      <c r="AI121" s="40" t="s">
        <v>399</v>
      </c>
      <c r="AJ121" s="40" t="s">
        <v>399</v>
      </c>
      <c r="AK121" s="40">
        <v>8328061</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118"/>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1.0616920935401963E-2</v>
      </c>
      <c r="F123" s="39">
        <v>2.0738684783030738E-2</v>
      </c>
      <c r="G123" s="39">
        <v>1.4583167700389511E-3</v>
      </c>
      <c r="H123" s="39">
        <v>1.2912674762143073E-2</v>
      </c>
      <c r="I123" s="39">
        <v>3.1849394035167775E-2</v>
      </c>
      <c r="J123" s="39">
        <v>3.3089784690803238E-2</v>
      </c>
      <c r="K123" s="39">
        <v>3.3627812805892533E-2</v>
      </c>
      <c r="L123" s="39">
        <v>3.81817458842049E-3</v>
      </c>
      <c r="M123" s="39">
        <v>0.26346363227793673</v>
      </c>
      <c r="N123" s="39">
        <v>1.7746885836510232E-4</v>
      </c>
      <c r="O123" s="39">
        <v>1.4034842938717579E-3</v>
      </c>
      <c r="P123" s="39">
        <v>3.2252072772057539E-4</v>
      </c>
      <c r="Q123" s="39">
        <v>5.7325699097290092E-5</v>
      </c>
      <c r="R123" s="39">
        <v>5.2177264047445981E-4</v>
      </c>
      <c r="S123" s="39">
        <v>3.0254485820049393E-4</v>
      </c>
      <c r="T123" s="39">
        <v>2.086324990129437E-4</v>
      </c>
      <c r="U123" s="39">
        <v>1.427613981726902E-4</v>
      </c>
      <c r="V123" s="39">
        <v>4.0399197965815224E-3</v>
      </c>
      <c r="W123" s="39" t="s">
        <v>399</v>
      </c>
      <c r="X123" s="39">
        <v>2.7514428229521468E-2</v>
      </c>
      <c r="Y123" s="39">
        <v>1.5223533850414589E-2</v>
      </c>
      <c r="Z123" s="39">
        <v>8.7954781553689354E-3</v>
      </c>
      <c r="AA123" s="39">
        <v>9.5663457141895152E-3</v>
      </c>
      <c r="AB123" s="39">
        <v>6.1099785949494508E-2</v>
      </c>
      <c r="AC123" s="39" t="s">
        <v>399</v>
      </c>
      <c r="AD123" s="39" t="s">
        <v>399</v>
      </c>
      <c r="AE123" s="118"/>
      <c r="AF123" s="40" t="s">
        <v>399</v>
      </c>
      <c r="AG123" s="40" t="s">
        <v>399</v>
      </c>
      <c r="AH123" s="40" t="s">
        <v>399</v>
      </c>
      <c r="AI123" s="40" t="s">
        <v>399</v>
      </c>
      <c r="AJ123" s="40" t="s">
        <v>399</v>
      </c>
      <c r="AK123" s="44">
        <v>930777.0424509705</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118"/>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1.8640327343206</v>
      </c>
      <c r="G125" s="39" t="s">
        <v>399</v>
      </c>
      <c r="H125" s="39" t="s">
        <v>401</v>
      </c>
      <c r="I125" s="39">
        <v>1.6750499699999999E-4</v>
      </c>
      <c r="J125" s="39">
        <v>1.111624071E-3</v>
      </c>
      <c r="K125" s="39">
        <v>2.3501458670000001E-3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118"/>
      <c r="AF125" s="40" t="s">
        <v>399</v>
      </c>
      <c r="AG125" s="40" t="s">
        <v>399</v>
      </c>
      <c r="AH125" s="40" t="s">
        <v>399</v>
      </c>
      <c r="AI125" s="40" t="s">
        <v>399</v>
      </c>
      <c r="AJ125" s="40" t="s">
        <v>399</v>
      </c>
      <c r="AK125" s="40" t="s">
        <v>531</v>
      </c>
      <c r="AL125" s="45" t="s">
        <v>420</v>
      </c>
    </row>
    <row r="126" spans="1:38" s="6" customFormat="1" ht="26.25" customHeight="1" thickBot="1">
      <c r="A126" s="37" t="s">
        <v>274</v>
      </c>
      <c r="B126" s="37" t="s">
        <v>277</v>
      </c>
      <c r="C126" s="37" t="s">
        <v>278</v>
      </c>
      <c r="D126" s="38"/>
      <c r="E126" s="39" t="s">
        <v>401</v>
      </c>
      <c r="F126" s="39" t="s">
        <v>401</v>
      </c>
      <c r="G126" s="39" t="s">
        <v>401</v>
      </c>
      <c r="H126" s="39">
        <v>8.8382400000000007E-3</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118"/>
      <c r="AF126" s="40" t="s">
        <v>399</v>
      </c>
      <c r="AG126" s="40" t="s">
        <v>399</v>
      </c>
      <c r="AH126" s="40" t="s">
        <v>399</v>
      </c>
      <c r="AI126" s="40" t="s">
        <v>399</v>
      </c>
      <c r="AJ126" s="40" t="s">
        <v>399</v>
      </c>
      <c r="AK126" s="40">
        <v>36.826000000000001</v>
      </c>
      <c r="AL126" s="45" t="s">
        <v>501</v>
      </c>
    </row>
    <row r="127" spans="1:38" s="6" customFormat="1" ht="26.25" customHeight="1" thickBot="1">
      <c r="A127" s="37" t="s">
        <v>274</v>
      </c>
      <c r="B127" s="37" t="s">
        <v>279</v>
      </c>
      <c r="C127" s="37" t="s">
        <v>280</v>
      </c>
      <c r="D127" s="38"/>
      <c r="E127" s="39" t="s">
        <v>401</v>
      </c>
      <c r="F127" s="39" t="s">
        <v>401</v>
      </c>
      <c r="G127" s="39" t="s">
        <v>401</v>
      </c>
      <c r="H127" s="39">
        <v>4.1781455340699995E-3</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118"/>
      <c r="AF127" s="40" t="s">
        <v>399</v>
      </c>
      <c r="AG127" s="40" t="s">
        <v>399</v>
      </c>
      <c r="AH127" s="40" t="s">
        <v>399</v>
      </c>
      <c r="AI127" s="40" t="s">
        <v>399</v>
      </c>
      <c r="AJ127" s="40" t="s">
        <v>399</v>
      </c>
      <c r="AK127" s="40">
        <v>0.1293543509</v>
      </c>
      <c r="AL127" s="45"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118"/>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1.03443E-3</v>
      </c>
      <c r="F129" s="39">
        <v>8.7986000000000002E-3</v>
      </c>
      <c r="G129" s="39">
        <v>5.5883E-5</v>
      </c>
      <c r="H129" s="39" t="s">
        <v>401</v>
      </c>
      <c r="I129" s="39">
        <v>4.7559999999999999E-6</v>
      </c>
      <c r="J129" s="39">
        <v>8.3229999999999998E-6</v>
      </c>
      <c r="K129" s="39">
        <v>1.189E-5</v>
      </c>
      <c r="L129" s="39">
        <v>1.6646000000000002E-7</v>
      </c>
      <c r="M129" s="39">
        <v>8.3230000000000001E-5</v>
      </c>
      <c r="N129" s="39">
        <v>1.5456999999999999E-3</v>
      </c>
      <c r="O129" s="39">
        <v>1.189E-4</v>
      </c>
      <c r="P129" s="39">
        <v>6.6583999999999998E-5</v>
      </c>
      <c r="Q129" s="39">
        <v>1.9023999999999999E-5</v>
      </c>
      <c r="R129" s="39" t="s">
        <v>401</v>
      </c>
      <c r="S129" s="39" t="s">
        <v>401</v>
      </c>
      <c r="T129" s="39">
        <v>1.6646E-4</v>
      </c>
      <c r="U129" s="39" t="s">
        <v>401</v>
      </c>
      <c r="V129" s="39" t="s">
        <v>401</v>
      </c>
      <c r="W129" s="39">
        <v>0.41614999999999996</v>
      </c>
      <c r="X129" s="39" t="s">
        <v>401</v>
      </c>
      <c r="Y129" s="39" t="s">
        <v>401</v>
      </c>
      <c r="Z129" s="39" t="s">
        <v>401</v>
      </c>
      <c r="AA129" s="39" t="s">
        <v>401</v>
      </c>
      <c r="AB129" s="39">
        <v>2.3779999999999999E-5</v>
      </c>
      <c r="AC129" s="39">
        <v>2.3780000000000003E-3</v>
      </c>
      <c r="AD129" s="39" t="s">
        <v>401</v>
      </c>
      <c r="AE129" s="118"/>
      <c r="AF129" s="40" t="s">
        <v>399</v>
      </c>
      <c r="AG129" s="40" t="s">
        <v>399</v>
      </c>
      <c r="AH129" s="40" t="s">
        <v>399</v>
      </c>
      <c r="AI129" s="40" t="s">
        <v>399</v>
      </c>
      <c r="AJ129" s="40" t="s">
        <v>399</v>
      </c>
      <c r="AK129" s="40">
        <v>1.1890000000000001</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118"/>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1.32336E-2</v>
      </c>
      <c r="F131" s="39">
        <v>5.1463999999999998E-3</v>
      </c>
      <c r="G131" s="39">
        <v>6.4697599999999995E-4</v>
      </c>
      <c r="H131" s="39" t="s">
        <v>401</v>
      </c>
      <c r="I131" s="39" t="s">
        <v>401</v>
      </c>
      <c r="J131" s="39" t="s">
        <v>401</v>
      </c>
      <c r="K131" s="39">
        <v>1.69096E-3</v>
      </c>
      <c r="L131" s="39">
        <v>3.8892079999999998E-5</v>
      </c>
      <c r="M131" s="39">
        <v>1.1028E-2</v>
      </c>
      <c r="N131" s="39">
        <v>2.64672E-3</v>
      </c>
      <c r="O131" s="39">
        <v>8.8224000000000104E-4</v>
      </c>
      <c r="P131" s="39">
        <v>1.1910240000000001E-2</v>
      </c>
      <c r="Q131" s="39">
        <v>7.3520000000000102E-6</v>
      </c>
      <c r="R131" s="39">
        <v>1.17632E-4</v>
      </c>
      <c r="S131" s="39">
        <v>1.8085919999999998E-2</v>
      </c>
      <c r="T131" s="39">
        <v>2.2055999999999998E-3</v>
      </c>
      <c r="U131" s="39" t="s">
        <v>401</v>
      </c>
      <c r="V131" s="39" t="s">
        <v>401</v>
      </c>
      <c r="W131" s="39">
        <v>20.585599999999999</v>
      </c>
      <c r="X131" s="39" t="s">
        <v>401</v>
      </c>
      <c r="Y131" s="39" t="s">
        <v>401</v>
      </c>
      <c r="Z131" s="39" t="s">
        <v>401</v>
      </c>
      <c r="AA131" s="39" t="s">
        <v>401</v>
      </c>
      <c r="AB131" s="39">
        <v>2.9408E-7</v>
      </c>
      <c r="AC131" s="39">
        <v>0.73519999999999996</v>
      </c>
      <c r="AD131" s="39">
        <v>0.14704</v>
      </c>
      <c r="AE131" s="118"/>
      <c r="AF131" s="40" t="s">
        <v>399</v>
      </c>
      <c r="AG131" s="40" t="s">
        <v>399</v>
      </c>
      <c r="AH131" s="40" t="s">
        <v>399</v>
      </c>
      <c r="AI131" s="40" t="s">
        <v>399</v>
      </c>
      <c r="AJ131" s="40" t="s">
        <v>399</v>
      </c>
      <c r="AK131" s="40">
        <v>7.3520000000000003</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118"/>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1.0906500000000001E-3</v>
      </c>
      <c r="F133" s="39">
        <v>1.7186000000000001E-5</v>
      </c>
      <c r="G133" s="39">
        <v>1.49386E-4</v>
      </c>
      <c r="H133" s="39" t="s">
        <v>399</v>
      </c>
      <c r="I133" s="39">
        <v>4.58734E-5</v>
      </c>
      <c r="J133" s="39">
        <v>4.58734E-5</v>
      </c>
      <c r="K133" s="39">
        <v>5.0976320000000003E-5</v>
      </c>
      <c r="L133" s="39" t="s">
        <v>401</v>
      </c>
      <c r="M133" s="39">
        <v>1.8508000000000001E-4</v>
      </c>
      <c r="N133" s="39">
        <v>3.9699659999999999E-5</v>
      </c>
      <c r="O133" s="39">
        <v>6.6496599999999998E-6</v>
      </c>
      <c r="P133" s="39">
        <v>1.96978E-3</v>
      </c>
      <c r="Q133" s="39">
        <v>1.7992419999999999E-5</v>
      </c>
      <c r="R133" s="39">
        <v>1.7926319999999999E-5</v>
      </c>
      <c r="S133" s="39">
        <v>1.643246E-5</v>
      </c>
      <c r="T133" s="39">
        <v>2.291026E-5</v>
      </c>
      <c r="U133" s="39">
        <v>2.6149160000000001E-5</v>
      </c>
      <c r="V133" s="39">
        <v>2.1167863999999999E-4</v>
      </c>
      <c r="W133" s="39">
        <v>3.5694000000000001E-5</v>
      </c>
      <c r="X133" s="39">
        <v>1.7450399999999999E-8</v>
      </c>
      <c r="Y133" s="39">
        <v>9.5316200000000002E-9</v>
      </c>
      <c r="Z133" s="39">
        <v>8.5136799999999999E-9</v>
      </c>
      <c r="AA133" s="39">
        <v>9.2407799999999992E-9</v>
      </c>
      <c r="AB133" s="39">
        <v>4.4736479999999999E-8</v>
      </c>
      <c r="AC133" s="39">
        <v>1.983E-4</v>
      </c>
      <c r="AD133" s="39">
        <v>5.4202000000000005E-4</v>
      </c>
      <c r="AE133" s="118"/>
      <c r="AF133" s="40" t="s">
        <v>399</v>
      </c>
      <c r="AG133" s="40" t="s">
        <v>399</v>
      </c>
      <c r="AH133" s="40" t="s">
        <v>399</v>
      </c>
      <c r="AI133" s="40" t="s">
        <v>399</v>
      </c>
      <c r="AJ133" s="40" t="s">
        <v>399</v>
      </c>
      <c r="AK133" s="40">
        <v>1322</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118"/>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0.43472873699999998</v>
      </c>
      <c r="F135" s="39">
        <v>0.1681497945</v>
      </c>
      <c r="G135" s="39">
        <v>1.5037786500000001E-2</v>
      </c>
      <c r="H135" s="39" t="s">
        <v>401</v>
      </c>
      <c r="I135" s="39">
        <v>0.57280295849999996</v>
      </c>
      <c r="J135" s="39">
        <v>0.61654924649999998</v>
      </c>
      <c r="K135" s="39">
        <v>0.63432117600000004</v>
      </c>
      <c r="L135" s="39">
        <v>0.24057724256999999</v>
      </c>
      <c r="M135" s="39">
        <v>7.6323601845000004</v>
      </c>
      <c r="N135" s="39">
        <v>6.6986503500000003E-2</v>
      </c>
      <c r="O135" s="39">
        <v>1.3670715E-2</v>
      </c>
      <c r="P135" s="39" t="s">
        <v>401</v>
      </c>
      <c r="Q135" s="39">
        <v>5.6049931499999997E-2</v>
      </c>
      <c r="R135" s="39">
        <v>1.3670715E-3</v>
      </c>
      <c r="S135" s="39">
        <v>2.734143E-2</v>
      </c>
      <c r="T135" s="39" t="s">
        <v>401</v>
      </c>
      <c r="U135" s="39">
        <v>9.5695004999999996E-3</v>
      </c>
      <c r="V135" s="39">
        <v>2.3964763394999999</v>
      </c>
      <c r="W135" s="39">
        <v>1.3670715</v>
      </c>
      <c r="X135" s="39">
        <v>1.5037786500000001E-3</v>
      </c>
      <c r="Y135" s="39">
        <v>2.8708501500000001E-3</v>
      </c>
      <c r="Z135" s="39">
        <v>3.9645073500000003E-3</v>
      </c>
      <c r="AA135" s="39" t="s">
        <v>401</v>
      </c>
      <c r="AB135" s="39">
        <v>8.3391361500000007E-3</v>
      </c>
      <c r="AC135" s="39" t="s">
        <v>401</v>
      </c>
      <c r="AD135" s="39" t="s">
        <v>399</v>
      </c>
      <c r="AE135" s="118"/>
      <c r="AF135" s="40" t="s">
        <v>399</v>
      </c>
      <c r="AG135" s="40" t="s">
        <v>399</v>
      </c>
      <c r="AH135" s="40" t="s">
        <v>399</v>
      </c>
      <c r="AI135" s="40" t="s">
        <v>399</v>
      </c>
      <c r="AJ135" s="40" t="s">
        <v>399</v>
      </c>
      <c r="AK135" s="40">
        <v>136.70715000000001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118"/>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118"/>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2.3677700400000001E-2</v>
      </c>
      <c r="G138" s="39" t="s">
        <v>399</v>
      </c>
      <c r="H138" s="39">
        <v>10.074993600000001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118"/>
      <c r="AF138" s="40" t="s">
        <v>399</v>
      </c>
      <c r="AG138" s="40" t="s">
        <v>399</v>
      </c>
      <c r="AH138" s="40" t="s">
        <v>399</v>
      </c>
      <c r="AI138" s="40" t="s">
        <v>399</v>
      </c>
      <c r="AJ138" s="40" t="s">
        <v>399</v>
      </c>
      <c r="AK138" s="40" t="s">
        <v>572</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0.19868609400000001</v>
      </c>
      <c r="J139" s="39">
        <v>0.19868609400000001</v>
      </c>
      <c r="K139" s="39">
        <v>0.19868609400000001</v>
      </c>
      <c r="L139" s="39" t="s">
        <v>401</v>
      </c>
      <c r="M139" s="39" t="s">
        <v>401</v>
      </c>
      <c r="N139" s="39">
        <v>5.7047499999999998E-4</v>
      </c>
      <c r="O139" s="39">
        <v>1.1505580000000001E-3</v>
      </c>
      <c r="P139" s="39">
        <v>1.1505580000000001E-3</v>
      </c>
      <c r="Q139" s="39">
        <v>1.8238385999999999E-3</v>
      </c>
      <c r="R139" s="39">
        <v>1.7414500000000001E-3</v>
      </c>
      <c r="S139" s="39">
        <v>4.0490513999999998E-3</v>
      </c>
      <c r="T139" s="39" t="s">
        <v>401</v>
      </c>
      <c r="U139" s="39" t="s">
        <v>401</v>
      </c>
      <c r="V139" s="39" t="s">
        <v>401</v>
      </c>
      <c r="W139" s="39">
        <v>2.0331752000000001</v>
      </c>
      <c r="X139" s="39" t="s">
        <v>401</v>
      </c>
      <c r="Y139" s="39" t="s">
        <v>401</v>
      </c>
      <c r="Z139" s="39" t="s">
        <v>401</v>
      </c>
      <c r="AA139" s="39" t="s">
        <v>401</v>
      </c>
      <c r="AB139" s="39" t="s">
        <v>401</v>
      </c>
      <c r="AC139" s="39" t="s">
        <v>401</v>
      </c>
      <c r="AD139" s="39" t="s">
        <v>401</v>
      </c>
      <c r="AE139" s="118"/>
      <c r="AF139" s="40" t="s">
        <v>399</v>
      </c>
      <c r="AG139" s="40" t="s">
        <v>399</v>
      </c>
      <c r="AH139" s="40" t="s">
        <v>399</v>
      </c>
      <c r="AI139" s="40" t="s">
        <v>399</v>
      </c>
      <c r="AJ139" s="40" t="s">
        <v>399</v>
      </c>
      <c r="AK139" s="40" t="s">
        <v>428</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118"/>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222.03030554858907</v>
      </c>
      <c r="F141" s="57">
        <f t="shared" ref="F141:AD141" si="0">SUM(F14:F140)</f>
        <v>257.349958329868</v>
      </c>
      <c r="G141" s="57">
        <f t="shared" si="0"/>
        <v>148.96792519027633</v>
      </c>
      <c r="H141" s="57">
        <f t="shared" si="0"/>
        <v>169.46020690999708</v>
      </c>
      <c r="I141" s="57">
        <f t="shared" si="0"/>
        <v>108.63332727973641</v>
      </c>
      <c r="J141" s="57">
        <f t="shared" si="0"/>
        <v>145.11460001475695</v>
      </c>
      <c r="K141" s="57">
        <f t="shared" si="0"/>
        <v>237.34552881612325</v>
      </c>
      <c r="L141" s="57">
        <f t="shared" si="0"/>
        <v>12.81535050617607</v>
      </c>
      <c r="M141" s="57">
        <f t="shared" si="0"/>
        <v>907.29523266634772</v>
      </c>
      <c r="N141" s="57">
        <f t="shared" si="0"/>
        <v>45.251633269799278</v>
      </c>
      <c r="O141" s="57">
        <f t="shared" si="0"/>
        <v>3.1216588614443181</v>
      </c>
      <c r="P141" s="57">
        <f t="shared" si="0"/>
        <v>1.8735964966909227</v>
      </c>
      <c r="Q141" s="57">
        <f t="shared" si="0"/>
        <v>4.6857054003573992</v>
      </c>
      <c r="R141" s="57">
        <f t="shared" si="0"/>
        <v>13.991071546455643</v>
      </c>
      <c r="S141" s="57">
        <f t="shared" si="0"/>
        <v>59.478215527526608</v>
      </c>
      <c r="T141" s="57">
        <f t="shared" si="0"/>
        <v>11.204248667628889</v>
      </c>
      <c r="U141" s="57">
        <f t="shared" si="0"/>
        <v>10.55495143333853</v>
      </c>
      <c r="V141" s="57">
        <f t="shared" si="0"/>
        <v>118.57586933681137</v>
      </c>
      <c r="W141" s="57">
        <f t="shared" si="0"/>
        <v>167.40590388672857</v>
      </c>
      <c r="X141" s="57">
        <f t="shared" si="0"/>
        <v>17.218155516942829</v>
      </c>
      <c r="Y141" s="57">
        <f t="shared" si="0"/>
        <v>16.716531057663488</v>
      </c>
      <c r="Z141" s="57">
        <f t="shared" si="0"/>
        <v>6.4206833337725557</v>
      </c>
      <c r="AA141" s="57">
        <f t="shared" si="0"/>
        <v>9.6207541288857961</v>
      </c>
      <c r="AB141" s="57">
        <f t="shared" si="0"/>
        <v>56.447838111344666</v>
      </c>
      <c r="AC141" s="57">
        <f t="shared" si="0"/>
        <v>3.0253807751195407</v>
      </c>
      <c r="AD141" s="57">
        <f t="shared" si="0"/>
        <v>20.250226566782782</v>
      </c>
      <c r="AE141" s="118"/>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18"/>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18"/>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18"/>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18"/>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18"/>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18"/>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18"/>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18"/>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222.03030554858907</v>
      </c>
      <c r="F152" s="81">
        <f t="shared" ref="F152:AD152" si="1">F141 + F151 + IF(AND(OR($B$4="AT",$B$4="BE",$B$4="CH",$B$4="GB",$B$4="IE",$B$4="LT",$B$4="LU",$B$4="NL"),SUM(F143:F149)&gt;0),SUM(F143:F149)-SUM(F27:F33),0)</f>
        <v>257.349958329868</v>
      </c>
      <c r="G152" s="81">
        <f t="shared" si="1"/>
        <v>148.96792519027633</v>
      </c>
      <c r="H152" s="81">
        <f t="shared" si="1"/>
        <v>169.46020690999708</v>
      </c>
      <c r="I152" s="81">
        <f t="shared" si="1"/>
        <v>108.63332727973641</v>
      </c>
      <c r="J152" s="81">
        <f t="shared" si="1"/>
        <v>145.11460001475695</v>
      </c>
      <c r="K152" s="81">
        <f t="shared" si="1"/>
        <v>237.34552881612325</v>
      </c>
      <c r="L152" s="81">
        <f t="shared" si="1"/>
        <v>12.81535050617607</v>
      </c>
      <c r="M152" s="81">
        <f t="shared" si="1"/>
        <v>907.29523266634772</v>
      </c>
      <c r="N152" s="81">
        <f t="shared" si="1"/>
        <v>45.251633269799278</v>
      </c>
      <c r="O152" s="81">
        <f t="shared" si="1"/>
        <v>3.1216588614443181</v>
      </c>
      <c r="P152" s="81">
        <f t="shared" si="1"/>
        <v>1.8735964966909227</v>
      </c>
      <c r="Q152" s="81">
        <f t="shared" si="1"/>
        <v>4.6857054003573992</v>
      </c>
      <c r="R152" s="81">
        <f t="shared" si="1"/>
        <v>13.991071546455643</v>
      </c>
      <c r="S152" s="81">
        <f t="shared" si="1"/>
        <v>59.478215527526608</v>
      </c>
      <c r="T152" s="81">
        <f t="shared" si="1"/>
        <v>11.204248667628889</v>
      </c>
      <c r="U152" s="81">
        <f t="shared" si="1"/>
        <v>10.55495143333853</v>
      </c>
      <c r="V152" s="81">
        <f t="shared" si="1"/>
        <v>118.57586933681137</v>
      </c>
      <c r="W152" s="81">
        <f t="shared" si="1"/>
        <v>167.40590388672857</v>
      </c>
      <c r="X152" s="81">
        <f t="shared" si="1"/>
        <v>17.218155516942829</v>
      </c>
      <c r="Y152" s="81">
        <f t="shared" si="1"/>
        <v>16.716531057663488</v>
      </c>
      <c r="Z152" s="81">
        <f t="shared" si="1"/>
        <v>6.4206833337725557</v>
      </c>
      <c r="AA152" s="81">
        <f t="shared" si="1"/>
        <v>9.6207541288857961</v>
      </c>
      <c r="AB152" s="81">
        <f t="shared" si="1"/>
        <v>56.447838111344666</v>
      </c>
      <c r="AC152" s="81">
        <f t="shared" si="1"/>
        <v>3.0253807751195407</v>
      </c>
      <c r="AD152" s="81">
        <f t="shared" si="1"/>
        <v>20.250226566782782</v>
      </c>
      <c r="AE152" s="118"/>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18"/>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222.03030554858907</v>
      </c>
      <c r="F154" s="81">
        <f>F141 + F153 - IF(OR($B$6=2005,$B$6&gt;=2020),SUM(F99:F122),0) + IF(AND(OR($B$4="AT",$B$4="BE",$B$4="CH",$B$4="GB",$B$4="IE",$B$4="LT",$B$4="LU",$B$4="NL"),SUM(F143:F149)&gt;0),SUM(F143:F149)-SUM(F27:F33),0)</f>
        <v>257.349958329868</v>
      </c>
      <c r="G154" s="81">
        <f>G141 + G153 + IF(AND(OR($B$4="AT",$B$4="BE",$B$4="CH",$B$4="GB",$B$4="IE",$B$4="LT",$B$4="LU",$B$4="NL"),SUM(G143:G149)&gt;0),SUM(G143:G149)-SUM(G27:G33),0)</f>
        <v>148.96792519027633</v>
      </c>
      <c r="H154" s="81">
        <f t="shared" ref="H154:AD154" si="2">H141 + H153 + IF(AND(OR($B$4="AT",$B$4="BE",$B$4="CH",$B$4="GB",$B$4="IE",$B$4="LT",$B$4="LU",$B$4="NL"),SUM(H143:H149)&gt;0),SUM(H143:H149)-SUM(H27:H33),0)</f>
        <v>169.46020690999708</v>
      </c>
      <c r="I154" s="81">
        <f t="shared" si="2"/>
        <v>108.63332727973641</v>
      </c>
      <c r="J154" s="81">
        <f t="shared" si="2"/>
        <v>145.11460001475695</v>
      </c>
      <c r="K154" s="81">
        <f t="shared" si="2"/>
        <v>237.34552881612325</v>
      </c>
      <c r="L154" s="81">
        <f t="shared" si="2"/>
        <v>12.81535050617607</v>
      </c>
      <c r="M154" s="81">
        <f t="shared" si="2"/>
        <v>907.29523266634772</v>
      </c>
      <c r="N154" s="81">
        <f t="shared" si="2"/>
        <v>45.251633269799278</v>
      </c>
      <c r="O154" s="81">
        <f t="shared" si="2"/>
        <v>3.1216588614443181</v>
      </c>
      <c r="P154" s="81">
        <f t="shared" si="2"/>
        <v>1.8735964966909227</v>
      </c>
      <c r="Q154" s="81">
        <f t="shared" si="2"/>
        <v>4.6857054003573992</v>
      </c>
      <c r="R154" s="81">
        <f t="shared" si="2"/>
        <v>13.991071546455643</v>
      </c>
      <c r="S154" s="81">
        <f t="shared" si="2"/>
        <v>59.478215527526608</v>
      </c>
      <c r="T154" s="81">
        <f t="shared" si="2"/>
        <v>11.204248667628889</v>
      </c>
      <c r="U154" s="81">
        <f t="shared" si="2"/>
        <v>10.55495143333853</v>
      </c>
      <c r="V154" s="81">
        <f t="shared" si="2"/>
        <v>118.57586933681137</v>
      </c>
      <c r="W154" s="81">
        <f t="shared" si="2"/>
        <v>167.40590388672857</v>
      </c>
      <c r="X154" s="81">
        <f t="shared" si="2"/>
        <v>17.218155516942829</v>
      </c>
      <c r="Y154" s="81">
        <f t="shared" si="2"/>
        <v>16.716531057663488</v>
      </c>
      <c r="Z154" s="81">
        <f t="shared" si="2"/>
        <v>6.4206833337725557</v>
      </c>
      <c r="AA154" s="81">
        <f t="shared" si="2"/>
        <v>9.6207541288857961</v>
      </c>
      <c r="AB154" s="81">
        <f t="shared" si="2"/>
        <v>56.447838111344666</v>
      </c>
      <c r="AC154" s="81">
        <f t="shared" si="2"/>
        <v>3.0253807751195407</v>
      </c>
      <c r="AD154" s="81">
        <f t="shared" si="2"/>
        <v>20.250226566782782</v>
      </c>
      <c r="AE154" s="118"/>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18"/>
      <c r="AF156" s="171"/>
      <c r="AG156" s="171"/>
      <c r="AH156" s="171"/>
      <c r="AI156" s="171"/>
      <c r="AJ156" s="171"/>
      <c r="AK156" s="171"/>
      <c r="AL156" s="84"/>
    </row>
    <row r="157" spans="1:38" ht="26.25" customHeight="1" thickBot="1">
      <c r="A157" s="85" t="s">
        <v>313</v>
      </c>
      <c r="B157" s="85" t="s">
        <v>314</v>
      </c>
      <c r="C157" s="85" t="s">
        <v>315</v>
      </c>
      <c r="D157" s="86"/>
      <c r="E157" s="213">
        <v>3.3888823700000001</v>
      </c>
      <c r="F157" s="213">
        <v>7.5571200000000005E-2</v>
      </c>
      <c r="G157" s="213">
        <v>0.21351433</v>
      </c>
      <c r="H157" s="213" t="s">
        <v>401</v>
      </c>
      <c r="I157" s="213">
        <v>4.9803510000000002E-2</v>
      </c>
      <c r="J157" s="213">
        <v>4.9803510000000002E-2</v>
      </c>
      <c r="K157" s="213" t="s">
        <v>401</v>
      </c>
      <c r="L157" s="213" t="s">
        <v>401</v>
      </c>
      <c r="M157" s="213">
        <v>0.71278595</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18"/>
      <c r="AF157" s="88">
        <v>11209.502328266297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0.13305600000000001</v>
      </c>
      <c r="F158" s="213">
        <v>4.5846999999999997E-3</v>
      </c>
      <c r="G158" s="213">
        <v>7.8567499999999992E-3</v>
      </c>
      <c r="H158" s="213" t="s">
        <v>401</v>
      </c>
      <c r="I158" s="213">
        <v>5.7171999999999995E-4</v>
      </c>
      <c r="J158" s="213">
        <v>5.7171999999999995E-4</v>
      </c>
      <c r="K158" s="213" t="s">
        <v>401</v>
      </c>
      <c r="L158" s="213" t="s">
        <v>401</v>
      </c>
      <c r="M158" s="213">
        <v>8.5854260000000002E-2</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18"/>
      <c r="AF158" s="88">
        <v>412.4792718936352</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1.4167797701149425</v>
      </c>
      <c r="F159" s="213">
        <v>3.4340229885057472E-2</v>
      </c>
      <c r="G159" s="213">
        <v>3.9245977011494244E-2</v>
      </c>
      <c r="H159" s="213" t="s">
        <v>401</v>
      </c>
      <c r="I159" s="213">
        <v>1.9526835862068964E-2</v>
      </c>
      <c r="J159" s="213">
        <v>2.0996597701149422E-2</v>
      </c>
      <c r="K159" s="213">
        <v>2.0996597701149422E-2</v>
      </c>
      <c r="L159" s="213">
        <v>9.477903448275863E-4</v>
      </c>
      <c r="M159" s="213">
        <v>7.5352275862068954E-2</v>
      </c>
      <c r="N159" s="213">
        <v>2.5509885057471262E-3</v>
      </c>
      <c r="O159" s="213">
        <v>1.9622988505747123E-4</v>
      </c>
      <c r="P159" s="213">
        <v>5.886896551724137E-4</v>
      </c>
      <c r="Q159" s="213">
        <v>7.8491954022988494E-4</v>
      </c>
      <c r="R159" s="213">
        <v>9.8114942528735607E-4</v>
      </c>
      <c r="S159" s="213">
        <v>1.7268229885057468E-2</v>
      </c>
      <c r="T159" s="213">
        <v>1.9622988505747122E-2</v>
      </c>
      <c r="U159" s="213">
        <v>1.9622988505747121E-3</v>
      </c>
      <c r="V159" s="213">
        <v>2.3547586206896551E-2</v>
      </c>
      <c r="W159" s="213">
        <v>2.5509885057471262E-3</v>
      </c>
      <c r="X159" s="213">
        <v>3.9245977011494251E-5</v>
      </c>
      <c r="Y159" s="213">
        <v>1.9622988505747123E-4</v>
      </c>
      <c r="Z159" s="213">
        <v>1.9622988505747123E-4</v>
      </c>
      <c r="AA159" s="213">
        <v>1.9622988505747126E-5</v>
      </c>
      <c r="AB159" s="213">
        <v>4.5132873563218383E-4</v>
      </c>
      <c r="AC159" s="213">
        <v>1.5698390804597699E-3</v>
      </c>
      <c r="AD159" s="213">
        <v>7.4567356321839074E-4</v>
      </c>
      <c r="AE159" s="118"/>
      <c r="AF159" s="88">
        <v>833.97701149425279</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18"/>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18"/>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18"/>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18"/>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18"/>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0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111"/>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111"/>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0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111"/>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CFFFF"/>
  </sheetPr>
  <dimension ref="A1:AL170"/>
  <sheetViews>
    <sheetView zoomScale="55" zoomScaleNormal="55" workbookViewId="0">
      <pane xSplit="3" ySplit="13" topLeftCell="D122" activePane="bottomRight" state="frozen"/>
      <selection pane="topRight" activeCell="D1" sqref="D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9" width="8.5703125" style="21" customWidth="1"/>
    <col min="10" max="10" width="9.7109375" style="21" customWidth="1"/>
    <col min="11" max="11" width="7.42578125" style="21" bestFit="1" customWidth="1"/>
    <col min="12" max="12" width="8.5703125" style="21" customWidth="1"/>
    <col min="13" max="13" width="10.42578125" style="21" customWidth="1"/>
    <col min="14" max="24" width="8.5703125" style="21" customWidth="1"/>
    <col min="25" max="25" width="8.85546875" style="21" customWidth="1"/>
    <col min="26" max="27" width="8.5703125" style="21" customWidth="1"/>
    <col min="28" max="28" width="12" style="21" customWidth="1"/>
    <col min="29" max="30" width="8.5703125" style="21" customWidth="1"/>
    <col min="31" max="31" width="2.140625" style="21" customWidth="1"/>
    <col min="32" max="32" width="10.7109375" style="21" customWidth="1"/>
    <col min="33" max="34" width="9.85546875" style="21" customWidth="1"/>
    <col min="35" max="35" width="9.42578125" style="21" customWidth="1"/>
    <col min="36" max="36" width="8.5703125" style="21" customWidth="1"/>
    <col min="37" max="37" width="12.1406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4"/>
      <c r="AG3" s="4"/>
      <c r="AH3" s="4"/>
      <c r="AI3" s="4"/>
      <c r="AJ3" s="4"/>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4"/>
      <c r="AG4" s="4"/>
      <c r="AH4" s="4"/>
      <c r="AI4" s="4"/>
      <c r="AJ4" s="4"/>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4"/>
      <c r="AG5" s="4"/>
      <c r="AH5" s="4"/>
      <c r="AI5" s="4"/>
      <c r="AJ5" s="4"/>
      <c r="AK5" s="112"/>
      <c r="AL5" s="4"/>
    </row>
    <row r="6" spans="1:38" s="6" customFormat="1">
      <c r="A6" s="10" t="s">
        <v>4</v>
      </c>
      <c r="B6" s="14">
        <v>2016</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4"/>
      <c r="AG6" s="4"/>
      <c r="AH6" s="4"/>
      <c r="AI6" s="4"/>
      <c r="AJ6" s="4"/>
      <c r="AK6" s="112"/>
      <c r="AL6" s="4"/>
    </row>
    <row r="7" spans="1:38" s="6" customFormat="1">
      <c r="A7" s="10" t="s">
        <v>6</v>
      </c>
      <c r="B7" s="11" t="s">
        <v>543</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4"/>
      <c r="AG7" s="5"/>
      <c r="AH7" s="5"/>
      <c r="AI7" s="5"/>
      <c r="AJ7" s="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5"/>
      <c r="AG8" s="5"/>
      <c r="AH8" s="5"/>
      <c r="AI8" s="5"/>
      <c r="AJ8" s="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5"/>
      <c r="AG9" s="5"/>
      <c r="AH9" s="5"/>
      <c r="AI9" s="5"/>
      <c r="AJ9" s="5"/>
      <c r="AK9" s="115"/>
      <c r="AL9" s="5"/>
    </row>
    <row r="10" spans="1:38" s="27" customFormat="1" ht="37.5" customHeight="1" thickBot="1">
      <c r="A10" s="351" t="str">
        <f>B4&amp;": "&amp;B5&amp;": "&amp;B6</f>
        <v>RO: 15.03.2024: 2016</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33" t="s">
        <v>25</v>
      </c>
      <c r="AG12" s="33" t="s">
        <v>26</v>
      </c>
      <c r="AH12" s="33" t="s">
        <v>27</v>
      </c>
      <c r="AI12" s="33" t="s">
        <v>28</v>
      </c>
      <c r="AJ12" s="33" t="s">
        <v>29</v>
      </c>
      <c r="AK12" s="119" t="s">
        <v>30</v>
      </c>
      <c r="AL12" s="34" t="s">
        <v>31</v>
      </c>
    </row>
    <row r="13" spans="1:38" s="6" customFormat="1" ht="37.5" customHeight="1" thickBot="1">
      <c r="A13" s="230" t="s">
        <v>33</v>
      </c>
      <c r="B13" s="230" t="s">
        <v>34</v>
      </c>
      <c r="C13" s="230" t="s">
        <v>397</v>
      </c>
      <c r="D13" s="230" t="s">
        <v>35</v>
      </c>
      <c r="E13" s="230" t="s">
        <v>36</v>
      </c>
      <c r="F13" s="230" t="s">
        <v>36</v>
      </c>
      <c r="G13" s="230" t="s">
        <v>36</v>
      </c>
      <c r="H13" s="230" t="s">
        <v>36</v>
      </c>
      <c r="I13" s="230" t="s">
        <v>36</v>
      </c>
      <c r="J13" s="230" t="s">
        <v>36</v>
      </c>
      <c r="K13" s="230" t="s">
        <v>36</v>
      </c>
      <c r="L13" s="230" t="s">
        <v>36</v>
      </c>
      <c r="M13" s="230" t="s">
        <v>36</v>
      </c>
      <c r="N13" s="230" t="s">
        <v>37</v>
      </c>
      <c r="O13" s="230" t="s">
        <v>37</v>
      </c>
      <c r="P13" s="230" t="s">
        <v>37</v>
      </c>
      <c r="Q13" s="230" t="s">
        <v>37</v>
      </c>
      <c r="R13" s="230" t="s">
        <v>37</v>
      </c>
      <c r="S13" s="230" t="s">
        <v>37</v>
      </c>
      <c r="T13" s="230" t="s">
        <v>37</v>
      </c>
      <c r="U13" s="230" t="s">
        <v>37</v>
      </c>
      <c r="V13" s="230" t="s">
        <v>37</v>
      </c>
      <c r="W13" s="230" t="s">
        <v>38</v>
      </c>
      <c r="X13" s="230" t="s">
        <v>37</v>
      </c>
      <c r="Y13" s="230" t="s">
        <v>37</v>
      </c>
      <c r="Z13" s="230" t="s">
        <v>37</v>
      </c>
      <c r="AA13" s="230" t="s">
        <v>37</v>
      </c>
      <c r="AB13" s="230" t="s">
        <v>37</v>
      </c>
      <c r="AC13" s="230" t="s">
        <v>39</v>
      </c>
      <c r="AD13" s="230" t="s">
        <v>39</v>
      </c>
      <c r="AE13" s="118"/>
      <c r="AF13" s="230" t="s">
        <v>40</v>
      </c>
      <c r="AG13" s="230" t="s">
        <v>40</v>
      </c>
      <c r="AH13" s="230" t="s">
        <v>40</v>
      </c>
      <c r="AI13" s="230" t="s">
        <v>40</v>
      </c>
      <c r="AJ13" s="230" t="s">
        <v>40</v>
      </c>
      <c r="AK13" s="231"/>
      <c r="AL13" s="232"/>
    </row>
    <row r="14" spans="1:38" s="6" customFormat="1" ht="26.25" customHeight="1" thickBot="1">
      <c r="A14" s="37" t="s">
        <v>41</v>
      </c>
      <c r="B14" s="37" t="s">
        <v>42</v>
      </c>
      <c r="C14" s="37" t="s">
        <v>43</v>
      </c>
      <c r="D14" s="38"/>
      <c r="E14" s="39">
        <v>32.425429999999999</v>
      </c>
      <c r="F14" s="39">
        <v>0.65716429999999992</v>
      </c>
      <c r="G14" s="39">
        <v>61.271099999999997</v>
      </c>
      <c r="H14" s="39" t="s">
        <v>401</v>
      </c>
      <c r="I14" s="39">
        <v>2.4428999999999998</v>
      </c>
      <c r="J14" s="39">
        <v>3.9689000000000001</v>
      </c>
      <c r="K14" s="39">
        <v>5.2187999999999999</v>
      </c>
      <c r="L14" s="39">
        <v>6.13E-2</v>
      </c>
      <c r="M14" s="39">
        <v>7.3538717</v>
      </c>
      <c r="N14" s="39">
        <v>2.9600684325</v>
      </c>
      <c r="O14" s="39">
        <v>0.35128535875</v>
      </c>
      <c r="P14" s="39">
        <v>0.56175638800000005</v>
      </c>
      <c r="Q14" s="39">
        <v>2.7480245400000003</v>
      </c>
      <c r="R14" s="39">
        <v>1.7651733385999999</v>
      </c>
      <c r="S14" s="39">
        <v>0.38404167385999999</v>
      </c>
      <c r="T14" s="39">
        <v>2.7705920174999998</v>
      </c>
      <c r="U14" s="39">
        <v>8.3201489120000005</v>
      </c>
      <c r="V14" s="39">
        <v>3.4777073525</v>
      </c>
      <c r="W14" s="39">
        <v>2.3468075000000002</v>
      </c>
      <c r="X14" s="39">
        <v>9.9537116999999994E-3</v>
      </c>
      <c r="Y14" s="39">
        <v>7.317072400000001E-3</v>
      </c>
      <c r="Z14" s="39">
        <v>5.6044813999999998E-3</v>
      </c>
      <c r="AA14" s="39">
        <v>8.3875965999999998E-4</v>
      </c>
      <c r="AB14" s="39">
        <v>2.3714025159999999E-2</v>
      </c>
      <c r="AC14" s="39">
        <v>1.2790459000000001</v>
      </c>
      <c r="AD14" s="39">
        <v>3.0743774100000003E-2</v>
      </c>
      <c r="AE14" s="118"/>
      <c r="AF14" s="40">
        <v>3368</v>
      </c>
      <c r="AG14" s="40">
        <v>184433</v>
      </c>
      <c r="AH14" s="40">
        <v>126235</v>
      </c>
      <c r="AI14" s="40">
        <v>8610</v>
      </c>
      <c r="AJ14" s="40" t="s">
        <v>399</v>
      </c>
      <c r="AK14" s="40" t="s">
        <v>399</v>
      </c>
      <c r="AL14" s="45" t="s">
        <v>40</v>
      </c>
    </row>
    <row r="15" spans="1:38" s="6" customFormat="1" ht="26.25" customHeight="1" thickBot="1">
      <c r="A15" s="37" t="s">
        <v>44</v>
      </c>
      <c r="B15" s="37" t="s">
        <v>45</v>
      </c>
      <c r="C15" s="37" t="s">
        <v>46</v>
      </c>
      <c r="D15" s="38"/>
      <c r="E15" s="39">
        <v>2.7747389999999998</v>
      </c>
      <c r="F15" s="39">
        <v>8.0050010000000005E-2</v>
      </c>
      <c r="G15" s="39">
        <v>0.28028010000000003</v>
      </c>
      <c r="H15" s="39" t="s">
        <v>401</v>
      </c>
      <c r="I15" s="39">
        <v>3.7695700000000006E-2</v>
      </c>
      <c r="J15" s="39">
        <v>4.0956800000000002E-2</v>
      </c>
      <c r="K15" s="39">
        <v>4.65736E-2</v>
      </c>
      <c r="L15" s="39">
        <v>1.2719232E-3</v>
      </c>
      <c r="M15" s="39">
        <v>1.1900799</v>
      </c>
      <c r="N15" s="39">
        <v>2.5694900000000002E-3</v>
      </c>
      <c r="O15" s="39">
        <v>6.6813499999999993E-4</v>
      </c>
      <c r="P15" s="39">
        <v>3.2187190000000001E-3</v>
      </c>
      <c r="Q15" s="39">
        <v>5.830479999999999E-3</v>
      </c>
      <c r="R15" s="39">
        <v>1.4320080000000002E-3</v>
      </c>
      <c r="S15" s="39">
        <v>2.9385927999999997E-3</v>
      </c>
      <c r="T15" s="39">
        <v>0.140024653</v>
      </c>
      <c r="U15" s="39">
        <v>1.4714999999999999E-3</v>
      </c>
      <c r="V15" s="39">
        <v>4.8428649999999997E-2</v>
      </c>
      <c r="W15" s="39">
        <v>1.65725E-2</v>
      </c>
      <c r="X15" s="39">
        <v>1.8088E-5</v>
      </c>
      <c r="Y15" s="39">
        <v>2.7965500000000005E-5</v>
      </c>
      <c r="Z15" s="39">
        <v>2.7938000000000006E-5</v>
      </c>
      <c r="AA15" s="39">
        <v>2.9288480000000001E-5</v>
      </c>
      <c r="AB15" s="39">
        <v>1.0327998000000001E-4</v>
      </c>
      <c r="AC15" s="39">
        <v>5.0000000000000004E-6</v>
      </c>
      <c r="AD15" s="39">
        <v>3.5000000000000004E-6</v>
      </c>
      <c r="AE15" s="118"/>
      <c r="AF15" s="40">
        <v>549</v>
      </c>
      <c r="AG15" s="40" t="s">
        <v>399</v>
      </c>
      <c r="AH15" s="40">
        <v>30300</v>
      </c>
      <c r="AI15" s="40">
        <v>1</v>
      </c>
      <c r="AJ15" s="40" t="s">
        <v>399</v>
      </c>
      <c r="AK15" s="40" t="s">
        <v>399</v>
      </c>
      <c r="AL15" s="45" t="s">
        <v>40</v>
      </c>
    </row>
    <row r="16" spans="1:38" s="6" customFormat="1" ht="26.25" customHeight="1" thickBot="1">
      <c r="A16" s="37" t="s">
        <v>44</v>
      </c>
      <c r="B16" s="37" t="s">
        <v>47</v>
      </c>
      <c r="C16" s="37" t="s">
        <v>48</v>
      </c>
      <c r="D16" s="38"/>
      <c r="E16" s="39">
        <v>1.8752688679999996</v>
      </c>
      <c r="F16" s="39">
        <v>0.42562020640000003</v>
      </c>
      <c r="G16" s="39">
        <v>0.2218933588</v>
      </c>
      <c r="H16" s="39">
        <v>3.6999999999999998E-5</v>
      </c>
      <c r="I16" s="39">
        <v>5.2652831199999993E-2</v>
      </c>
      <c r="J16" s="39">
        <v>5.9107415199999999E-2</v>
      </c>
      <c r="K16" s="39">
        <v>5.9222411200000005E-2</v>
      </c>
      <c r="L16" s="39">
        <v>2.1860272199999996E-2</v>
      </c>
      <c r="M16" s="39">
        <v>0.69211052000000006</v>
      </c>
      <c r="N16" s="39">
        <v>1.9110935240000002E-2</v>
      </c>
      <c r="O16" s="39">
        <v>3.7134955600000004E-4</v>
      </c>
      <c r="P16" s="39">
        <v>1.9931495999999998E-3</v>
      </c>
      <c r="Q16" s="39">
        <v>2.7743079999999996E-3</v>
      </c>
      <c r="R16" s="39">
        <v>2.1489554920000001E-2</v>
      </c>
      <c r="S16" s="39">
        <v>6.6318893840000004E-3</v>
      </c>
      <c r="T16" s="39">
        <v>0.26344890091999995</v>
      </c>
      <c r="U16" s="39">
        <v>1.20165952E-3</v>
      </c>
      <c r="V16" s="39">
        <v>5.3594065199999999E-2</v>
      </c>
      <c r="W16" s="39">
        <v>2.4490824800000002E-2</v>
      </c>
      <c r="X16" s="39">
        <v>7.2792610839999996E-4</v>
      </c>
      <c r="Y16" s="39">
        <v>1.0044210959999997E-3</v>
      </c>
      <c r="Z16" s="39">
        <v>3.9248393879999998E-4</v>
      </c>
      <c r="AA16" s="39">
        <v>3.105054332E-4</v>
      </c>
      <c r="AB16" s="39">
        <v>2.4353365764E-3</v>
      </c>
      <c r="AC16" s="39">
        <v>4.7749903999999999E-4</v>
      </c>
      <c r="AD16" s="39">
        <v>2.6230935517199999E-3</v>
      </c>
      <c r="AE16" s="118"/>
      <c r="AF16" s="40">
        <v>2104.2440000000001</v>
      </c>
      <c r="AG16" s="40">
        <v>15.428000000000001</v>
      </c>
      <c r="AH16" s="40">
        <v>16602.84</v>
      </c>
      <c r="AI16" s="40">
        <v>1</v>
      </c>
      <c r="AJ16" s="40" t="s">
        <v>399</v>
      </c>
      <c r="AK16" s="40" t="s">
        <v>399</v>
      </c>
      <c r="AL16" s="45" t="s">
        <v>40</v>
      </c>
    </row>
    <row r="17" spans="1:38" s="6" customFormat="1" ht="26.25" customHeight="1" thickBot="1">
      <c r="A17" s="37" t="s">
        <v>44</v>
      </c>
      <c r="B17" s="37" t="s">
        <v>49</v>
      </c>
      <c r="C17" s="37" t="s">
        <v>50</v>
      </c>
      <c r="D17" s="38"/>
      <c r="E17" s="39">
        <v>6.4704680000000003</v>
      </c>
      <c r="F17" s="39">
        <v>2.8759268000000002</v>
      </c>
      <c r="G17" s="39">
        <v>22.833086339999994</v>
      </c>
      <c r="H17" s="39">
        <v>1.1999999999999999E-6</v>
      </c>
      <c r="I17" s="39">
        <v>2.7614695600000001</v>
      </c>
      <c r="J17" s="39">
        <v>2.9895415600000002</v>
      </c>
      <c r="K17" s="39">
        <v>3.1669355599999998</v>
      </c>
      <c r="L17" s="39">
        <v>0.17796505439999999</v>
      </c>
      <c r="M17" s="39">
        <v>24.387450999999999</v>
      </c>
      <c r="N17" s="39">
        <v>3.3960317820000001</v>
      </c>
      <c r="O17" s="39">
        <v>4.5652133800000001E-2</v>
      </c>
      <c r="P17" s="39">
        <v>0.21479618</v>
      </c>
      <c r="Q17" s="39">
        <v>0.10406955</v>
      </c>
      <c r="R17" s="39">
        <v>0.34251192600000002</v>
      </c>
      <c r="S17" s="39">
        <v>0.44358154519999993</v>
      </c>
      <c r="T17" s="39">
        <v>0.32978740200000001</v>
      </c>
      <c r="U17" s="39">
        <v>4.7199336000000001E-2</v>
      </c>
      <c r="V17" s="39">
        <v>5.0934114600000004</v>
      </c>
      <c r="W17" s="39">
        <v>5.1586048400000006</v>
      </c>
      <c r="X17" s="39">
        <v>1.15337174144</v>
      </c>
      <c r="Y17" s="39">
        <v>1.4952592057999998</v>
      </c>
      <c r="Z17" s="39">
        <v>0.60090880219999998</v>
      </c>
      <c r="AA17" s="39">
        <v>0.46909966215999999</v>
      </c>
      <c r="AB17" s="39">
        <v>3.7186394116000003</v>
      </c>
      <c r="AC17" s="39">
        <v>1.5716420000000002E-2</v>
      </c>
      <c r="AD17" s="39">
        <v>4.3079700599999997</v>
      </c>
      <c r="AE17" s="118"/>
      <c r="AF17" s="40">
        <v>172</v>
      </c>
      <c r="AG17" s="40">
        <v>25341</v>
      </c>
      <c r="AH17" s="40">
        <v>27002</v>
      </c>
      <c r="AI17" s="40">
        <v>1</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118"/>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2.6696249999999995</v>
      </c>
      <c r="F19" s="39">
        <v>0.95096900000000006</v>
      </c>
      <c r="G19" s="39">
        <v>1.8319254900000002</v>
      </c>
      <c r="H19" s="39">
        <v>2.2439999999999998E-4</v>
      </c>
      <c r="I19" s="39">
        <v>0.26755466</v>
      </c>
      <c r="J19" s="39">
        <v>0.28620565999999997</v>
      </c>
      <c r="K19" s="39">
        <v>0.30158466</v>
      </c>
      <c r="L19" s="39">
        <v>2.21953064E-2</v>
      </c>
      <c r="M19" s="39">
        <v>2.8811629999999999</v>
      </c>
      <c r="N19" s="39">
        <v>0.27473161699999998</v>
      </c>
      <c r="O19" s="39">
        <v>6.0770323000000001E-3</v>
      </c>
      <c r="P19" s="39">
        <v>3.2803100000000002E-2</v>
      </c>
      <c r="Q19" s="39">
        <v>1.1190230000000001E-2</v>
      </c>
      <c r="R19" s="39">
        <v>3.1840911E-2</v>
      </c>
      <c r="S19" s="39">
        <v>3.6377982199999999E-2</v>
      </c>
      <c r="T19" s="39">
        <v>2.6908911000000001E-2</v>
      </c>
      <c r="U19" s="39">
        <v>5.5180259999999997E-3</v>
      </c>
      <c r="V19" s="39">
        <v>0.52048130999999997</v>
      </c>
      <c r="W19" s="39">
        <v>0.44292644000000003</v>
      </c>
      <c r="X19" s="39">
        <v>9.3347425839999998E-2</v>
      </c>
      <c r="Y19" s="39">
        <v>0.1214713263</v>
      </c>
      <c r="Z19" s="39">
        <v>4.86062617E-2</v>
      </c>
      <c r="AA19" s="39">
        <v>3.7966638759999997E-2</v>
      </c>
      <c r="AB19" s="39">
        <v>0.3013916526</v>
      </c>
      <c r="AC19" s="39">
        <v>2.1812000000000003E-3</v>
      </c>
      <c r="AD19" s="39">
        <v>0.34171121999999998</v>
      </c>
      <c r="AE19" s="118"/>
      <c r="AF19" s="40" t="s">
        <v>399</v>
      </c>
      <c r="AG19" s="40">
        <v>2010</v>
      </c>
      <c r="AH19" s="40">
        <v>31147</v>
      </c>
      <c r="AI19" s="40">
        <v>187</v>
      </c>
      <c r="AJ19" s="40" t="s">
        <v>399</v>
      </c>
      <c r="AK19" s="40" t="s">
        <v>399</v>
      </c>
      <c r="AL19" s="45" t="s">
        <v>40</v>
      </c>
    </row>
    <row r="20" spans="1:38" s="6" customFormat="1" ht="26.25" customHeight="1" thickBot="1">
      <c r="A20" s="37" t="s">
        <v>44</v>
      </c>
      <c r="B20" s="37" t="s">
        <v>55</v>
      </c>
      <c r="C20" s="37" t="s">
        <v>56</v>
      </c>
      <c r="D20" s="38"/>
      <c r="E20" s="39">
        <v>0.23909999999999998</v>
      </c>
      <c r="F20" s="39">
        <v>9.3772400000000006E-2</v>
      </c>
      <c r="G20" s="39">
        <v>2.801294E-2</v>
      </c>
      <c r="H20" s="39">
        <v>8.1599999999999991E-5</v>
      </c>
      <c r="I20" s="39">
        <v>1.494796E-2</v>
      </c>
      <c r="J20" s="39">
        <v>1.540396E-2</v>
      </c>
      <c r="K20" s="39">
        <v>1.607596E-2</v>
      </c>
      <c r="L20" s="39">
        <v>2.9552944000000004E-3</v>
      </c>
      <c r="M20" s="39">
        <v>0.15420599999999998</v>
      </c>
      <c r="N20" s="39">
        <v>5.6219019999999998E-3</v>
      </c>
      <c r="O20" s="39">
        <v>9.3717380000000008E-4</v>
      </c>
      <c r="P20" s="39">
        <v>1.9235599999999999E-3</v>
      </c>
      <c r="Q20" s="39">
        <v>4.3311999999999995E-4</v>
      </c>
      <c r="R20" s="39">
        <v>1.9820659999999998E-3</v>
      </c>
      <c r="S20" s="39">
        <v>9.0601319999999996E-4</v>
      </c>
      <c r="T20" s="39">
        <v>5.4006599999999996E-4</v>
      </c>
      <c r="U20" s="39">
        <v>2.6315600000000001E-4</v>
      </c>
      <c r="V20" s="39">
        <v>4.2665859999999993E-2</v>
      </c>
      <c r="W20" s="39">
        <v>1.4086640000000001E-2</v>
      </c>
      <c r="X20" s="39">
        <v>1.9562190399999998E-3</v>
      </c>
      <c r="Y20" s="39">
        <v>2.7461377999999999E-3</v>
      </c>
      <c r="Z20" s="39">
        <v>1.0069902E-3</v>
      </c>
      <c r="AA20" s="39">
        <v>7.9332855999999998E-4</v>
      </c>
      <c r="AB20" s="39">
        <v>6.5026755999999996E-3</v>
      </c>
      <c r="AC20" s="39">
        <v>3.5736000000000003E-4</v>
      </c>
      <c r="AD20" s="39">
        <v>4.7640800000000004E-3</v>
      </c>
      <c r="AE20" s="118"/>
      <c r="AF20" s="40" t="s">
        <v>399</v>
      </c>
      <c r="AG20" s="40">
        <v>28</v>
      </c>
      <c r="AH20" s="40">
        <v>3082</v>
      </c>
      <c r="AI20" s="40">
        <v>68</v>
      </c>
      <c r="AJ20" s="40" t="s">
        <v>399</v>
      </c>
      <c r="AK20" s="40" t="s">
        <v>399</v>
      </c>
      <c r="AL20" s="45" t="s">
        <v>40</v>
      </c>
    </row>
    <row r="21" spans="1:38" s="6" customFormat="1" ht="26.25" customHeight="1" thickBot="1">
      <c r="A21" s="37" t="s">
        <v>44</v>
      </c>
      <c r="B21" s="37" t="s">
        <v>57</v>
      </c>
      <c r="C21" s="37" t="s">
        <v>58</v>
      </c>
      <c r="D21" s="38"/>
      <c r="E21" s="39">
        <v>1.2944530000000003</v>
      </c>
      <c r="F21" s="39">
        <v>0.63018759999999996</v>
      </c>
      <c r="G21" s="39">
        <v>0.64725553999999985</v>
      </c>
      <c r="H21" s="39">
        <v>1.0908000000000001E-3</v>
      </c>
      <c r="I21" s="39">
        <v>0.21711436000000001</v>
      </c>
      <c r="J21" s="39">
        <v>0.22597936000000002</v>
      </c>
      <c r="K21" s="39">
        <v>0.23711636000000003</v>
      </c>
      <c r="L21" s="39">
        <v>4.4322718400000002E-2</v>
      </c>
      <c r="M21" s="39">
        <v>1.5384899999999999</v>
      </c>
      <c r="N21" s="39">
        <v>0.11609478199999998</v>
      </c>
      <c r="O21" s="39">
        <v>1.3057825800000002E-2</v>
      </c>
      <c r="P21" s="39">
        <v>1.2718719999999998E-2</v>
      </c>
      <c r="Q21" s="39">
        <v>4.16651E-3</v>
      </c>
      <c r="R21" s="39">
        <v>3.0341305999999995E-2</v>
      </c>
      <c r="S21" s="39">
        <v>1.7492061199999999E-2</v>
      </c>
      <c r="T21" s="39">
        <v>1.0849866000000001E-2</v>
      </c>
      <c r="U21" s="39">
        <v>2.4458959999999999E-3</v>
      </c>
      <c r="V21" s="39">
        <v>0.62025825999999995</v>
      </c>
      <c r="W21" s="39">
        <v>0.23632624000000002</v>
      </c>
      <c r="X21" s="39">
        <v>4.0738044639999998E-2</v>
      </c>
      <c r="Y21" s="39">
        <v>5.9550229799999993E-2</v>
      </c>
      <c r="Z21" s="39">
        <v>2.1266218200000003E-2</v>
      </c>
      <c r="AA21" s="39">
        <v>1.6746566960000001E-2</v>
      </c>
      <c r="AB21" s="39">
        <v>0.1383010596</v>
      </c>
      <c r="AC21" s="39">
        <v>4.9678400000000003E-3</v>
      </c>
      <c r="AD21" s="39">
        <v>0.11599454000000001</v>
      </c>
      <c r="AE21" s="118"/>
      <c r="AF21" s="40">
        <v>320</v>
      </c>
      <c r="AG21" s="40">
        <v>682</v>
      </c>
      <c r="AH21" s="40">
        <v>12562</v>
      </c>
      <c r="AI21" s="40">
        <v>909</v>
      </c>
      <c r="AJ21" s="40" t="s">
        <v>399</v>
      </c>
      <c r="AK21" s="40" t="s">
        <v>399</v>
      </c>
      <c r="AL21" s="45" t="s">
        <v>40</v>
      </c>
    </row>
    <row r="22" spans="1:38" s="6" customFormat="1" ht="26.25" customHeight="1" thickBot="1">
      <c r="A22" s="37" t="s">
        <v>44</v>
      </c>
      <c r="B22" s="37" t="s">
        <v>59</v>
      </c>
      <c r="C22" s="37" t="s">
        <v>60</v>
      </c>
      <c r="D22" s="38"/>
      <c r="E22" s="39">
        <v>8.9673740696176463</v>
      </c>
      <c r="F22" s="39">
        <v>0.47517982219197119</v>
      </c>
      <c r="G22" s="39">
        <v>2.5857805465055921</v>
      </c>
      <c r="H22" s="39">
        <v>2.2499999999999999E-4</v>
      </c>
      <c r="I22" s="39">
        <v>9.8126137006510308E-2</v>
      </c>
      <c r="J22" s="39">
        <v>0.10159113700651032</v>
      </c>
      <c r="K22" s="39">
        <v>0.10516113700651031</v>
      </c>
      <c r="L22" s="39">
        <v>2.5956989480260408E-2</v>
      </c>
      <c r="M22" s="39">
        <v>9.4464447552420499</v>
      </c>
      <c r="N22" s="39">
        <v>0.62994248745009185</v>
      </c>
      <c r="O22" s="39">
        <v>5.0500118095007519E-2</v>
      </c>
      <c r="P22" s="39">
        <v>0.2993559392045072</v>
      </c>
      <c r="Q22" s="39">
        <v>0.15966945280083467</v>
      </c>
      <c r="R22" s="39">
        <v>0.25234484995010853</v>
      </c>
      <c r="S22" s="39">
        <v>0.39097559929002168</v>
      </c>
      <c r="T22" s="39">
        <v>0.29543492843010855</v>
      </c>
      <c r="U22" s="39">
        <v>0.15156078350048413</v>
      </c>
      <c r="V22" s="39">
        <v>2.7254815655060933</v>
      </c>
      <c r="W22" s="39">
        <v>0.11614790590434022</v>
      </c>
      <c r="X22" s="39">
        <v>1.9663536423006008E-2</v>
      </c>
      <c r="Y22" s="39">
        <v>4.5172364655024201E-2</v>
      </c>
      <c r="Z22" s="39">
        <v>1.148436244800918E-2</v>
      </c>
      <c r="AA22" s="39">
        <v>9.1314637790090129E-3</v>
      </c>
      <c r="AB22" s="39">
        <v>8.5451727305048408E-2</v>
      </c>
      <c r="AC22" s="39">
        <v>2.8429153400000001E-2</v>
      </c>
      <c r="AD22" s="225">
        <v>0.66593308699999998</v>
      </c>
      <c r="AE22" s="118"/>
      <c r="AF22" s="40">
        <v>13021</v>
      </c>
      <c r="AG22" s="40">
        <v>5375</v>
      </c>
      <c r="AH22" s="40">
        <v>10943</v>
      </c>
      <c r="AI22" s="40">
        <v>1875</v>
      </c>
      <c r="AJ22" s="40" t="s">
        <v>399</v>
      </c>
      <c r="AK22" s="40" t="s">
        <v>399</v>
      </c>
      <c r="AL22" s="45" t="s">
        <v>40</v>
      </c>
    </row>
    <row r="23" spans="1:38" s="6" customFormat="1" ht="26.25" customHeight="1" thickBot="1">
      <c r="A23" s="37" t="s">
        <v>61</v>
      </c>
      <c r="B23" s="37" t="s">
        <v>370</v>
      </c>
      <c r="C23" s="37" t="s">
        <v>366</v>
      </c>
      <c r="D23" s="42"/>
      <c r="E23" s="39">
        <v>5.0123092970525391</v>
      </c>
      <c r="F23" s="39">
        <v>0.85189663121154013</v>
      </c>
      <c r="G23" s="39">
        <v>6.1935112418284926E-3</v>
      </c>
      <c r="H23" s="39">
        <v>2.433288569170296E-3</v>
      </c>
      <c r="I23" s="39">
        <v>0.27714622051401672</v>
      </c>
      <c r="J23" s="39">
        <v>0.27714622051401672</v>
      </c>
      <c r="K23" s="39">
        <v>0.27714622051401672</v>
      </c>
      <c r="L23" s="39">
        <v>0.19455747573839699</v>
      </c>
      <c r="M23" s="39">
        <v>10.809948068183902</v>
      </c>
      <c r="N23" s="39" t="s">
        <v>399</v>
      </c>
      <c r="O23" s="39">
        <v>3.0967555999999999E-3</v>
      </c>
      <c r="P23" s="39" t="s">
        <v>399</v>
      </c>
      <c r="Q23" s="39" t="s">
        <v>399</v>
      </c>
      <c r="R23" s="39">
        <v>1.5483778000000002E-2</v>
      </c>
      <c r="S23" s="39">
        <v>0.52644845200000001</v>
      </c>
      <c r="T23" s="39">
        <v>2.1677289200000005E-2</v>
      </c>
      <c r="U23" s="39">
        <v>3.0967555999999999E-3</v>
      </c>
      <c r="V23" s="39">
        <v>0.30967556000000002</v>
      </c>
      <c r="W23" s="39" t="s">
        <v>399</v>
      </c>
      <c r="X23" s="39">
        <v>9.4017500016E-3</v>
      </c>
      <c r="Y23" s="39">
        <v>1.5372294798400001E-2</v>
      </c>
      <c r="Z23" s="39" t="s">
        <v>399</v>
      </c>
      <c r="AA23" s="39" t="s">
        <v>399</v>
      </c>
      <c r="AB23" s="39">
        <v>2.4774044799999999E-2</v>
      </c>
      <c r="AC23" s="39" t="s">
        <v>399</v>
      </c>
      <c r="AD23" s="39" t="s">
        <v>399</v>
      </c>
      <c r="AE23" s="118"/>
      <c r="AF23" s="40">
        <v>13168</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2.4719939999999996</v>
      </c>
      <c r="F24" s="39">
        <v>3.2660262000000002</v>
      </c>
      <c r="G24" s="39">
        <v>0.15184454</v>
      </c>
      <c r="H24" s="39">
        <v>1.11504E-2</v>
      </c>
      <c r="I24" s="39">
        <v>1.32415236</v>
      </c>
      <c r="J24" s="39">
        <v>1.3522893600000001</v>
      </c>
      <c r="K24" s="39">
        <v>1.4175363600000002</v>
      </c>
      <c r="L24" s="39">
        <v>0.36488735564799996</v>
      </c>
      <c r="M24" s="39">
        <v>5.9306309999999991</v>
      </c>
      <c r="N24" s="39">
        <v>0.25501180199999995</v>
      </c>
      <c r="O24" s="39">
        <v>0.1208678698</v>
      </c>
      <c r="P24" s="39">
        <v>1.650718E-2</v>
      </c>
      <c r="Q24" s="39">
        <v>3.9339499999999994E-3</v>
      </c>
      <c r="R24" s="39">
        <v>0.214415306</v>
      </c>
      <c r="S24" s="39">
        <v>5.6358681199999996E-2</v>
      </c>
      <c r="T24" s="39">
        <v>1.9228677999999999E-2</v>
      </c>
      <c r="U24" s="39">
        <v>5.9079860000000005E-3</v>
      </c>
      <c r="V24" s="39">
        <v>4.7843022599999996</v>
      </c>
      <c r="W24" s="39">
        <v>0.94601983999999995</v>
      </c>
      <c r="X24" s="39">
        <v>9.4651332640000002E-2</v>
      </c>
      <c r="Y24" s="39">
        <v>0.15357443979999999</v>
      </c>
      <c r="Z24" s="39">
        <v>4.7525108199999999E-2</v>
      </c>
      <c r="AA24" s="39">
        <v>3.8040098959999998E-2</v>
      </c>
      <c r="AB24" s="39">
        <v>0.33379097959999998</v>
      </c>
      <c r="AC24" s="39">
        <v>4.6477980000000002E-2</v>
      </c>
      <c r="AD24" s="39">
        <v>5.4875200000000001E-3</v>
      </c>
      <c r="AE24" s="118"/>
      <c r="AF24" s="40">
        <v>209</v>
      </c>
      <c r="AG24" s="40">
        <v>29</v>
      </c>
      <c r="AH24" s="40">
        <v>20462</v>
      </c>
      <c r="AI24" s="40">
        <v>9292</v>
      </c>
      <c r="AJ24" s="40" t="s">
        <v>399</v>
      </c>
      <c r="AK24" s="40" t="s">
        <v>399</v>
      </c>
      <c r="AL24" s="45" t="s">
        <v>40</v>
      </c>
    </row>
    <row r="25" spans="1:38" s="6" customFormat="1" ht="26.25" customHeight="1" thickBot="1">
      <c r="A25" s="37" t="s">
        <v>64</v>
      </c>
      <c r="B25" s="37" t="s">
        <v>65</v>
      </c>
      <c r="C25" s="37" t="s">
        <v>66</v>
      </c>
      <c r="D25" s="38"/>
      <c r="E25" s="39">
        <v>0.59287000000000001</v>
      </c>
      <c r="F25" s="39">
        <v>4.5999999999999999E-2</v>
      </c>
      <c r="G25" s="39">
        <v>3.8179999999999999E-2</v>
      </c>
      <c r="H25" s="39" t="s">
        <v>401</v>
      </c>
      <c r="I25" s="39">
        <v>5.5100000000000001E-3</v>
      </c>
      <c r="J25" s="39">
        <v>5.5100000000000001E-3</v>
      </c>
      <c r="K25" s="39" t="s">
        <v>401</v>
      </c>
      <c r="L25" s="39" t="s">
        <v>401</v>
      </c>
      <c r="M25" s="39">
        <v>0.39241999999999999</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118"/>
      <c r="AF25" s="40">
        <v>2004.6201377532109</v>
      </c>
      <c r="AG25" s="40" t="s">
        <v>399</v>
      </c>
      <c r="AH25" s="40" t="s">
        <v>399</v>
      </c>
      <c r="AI25" s="40" t="s">
        <v>399</v>
      </c>
      <c r="AJ25" s="40" t="s">
        <v>399</v>
      </c>
      <c r="AK25" s="40">
        <v>133135</v>
      </c>
      <c r="AL25" s="45" t="s">
        <v>403</v>
      </c>
    </row>
    <row r="26" spans="1:38" s="6" customFormat="1" ht="26.25" customHeight="1" thickBot="1">
      <c r="A26" s="37" t="s">
        <v>64</v>
      </c>
      <c r="B26" s="37" t="s">
        <v>67</v>
      </c>
      <c r="C26" s="37" t="s">
        <v>68</v>
      </c>
      <c r="D26" s="38"/>
      <c r="E26" s="39">
        <v>7.6579999999999995E-2</v>
      </c>
      <c r="F26" s="39">
        <v>6.1399999999999996E-3</v>
      </c>
      <c r="G26" s="39">
        <v>5.5599999999999998E-3</v>
      </c>
      <c r="H26" s="39" t="s">
        <v>401</v>
      </c>
      <c r="I26" s="39">
        <v>4.2999999999999999E-4</v>
      </c>
      <c r="J26" s="39">
        <v>4.2999999999999999E-4</v>
      </c>
      <c r="K26" s="39" t="s">
        <v>401</v>
      </c>
      <c r="L26" s="39" t="s">
        <v>401</v>
      </c>
      <c r="M26" s="39">
        <v>7.3910000000000003E-2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118"/>
      <c r="AF26" s="40">
        <v>291.89003219617479</v>
      </c>
      <c r="AG26" s="40" t="s">
        <v>399</v>
      </c>
      <c r="AH26" s="40" t="s">
        <v>399</v>
      </c>
      <c r="AI26" s="40" t="s">
        <v>399</v>
      </c>
      <c r="AJ26" s="40" t="s">
        <v>399</v>
      </c>
      <c r="AK26" s="40">
        <v>17754</v>
      </c>
      <c r="AL26" s="45" t="s">
        <v>403</v>
      </c>
    </row>
    <row r="27" spans="1:38" s="6" customFormat="1" ht="26.25" customHeight="1" thickBot="1">
      <c r="A27" s="37" t="s">
        <v>69</v>
      </c>
      <c r="B27" s="37" t="s">
        <v>70</v>
      </c>
      <c r="C27" s="37" t="s">
        <v>71</v>
      </c>
      <c r="D27" s="38"/>
      <c r="E27" s="39">
        <v>26.221549776686192</v>
      </c>
      <c r="F27" s="39">
        <v>10.168074768108468</v>
      </c>
      <c r="G27" s="39">
        <v>4.9129942623680402E-2</v>
      </c>
      <c r="H27" s="39">
        <v>0.87787192901923861</v>
      </c>
      <c r="I27" s="39">
        <v>1.0130406197530226</v>
      </c>
      <c r="J27" s="39">
        <v>1.0130406197530226</v>
      </c>
      <c r="K27" s="39">
        <v>1.0130406197530226</v>
      </c>
      <c r="L27" s="39">
        <v>0.76905699519096815</v>
      </c>
      <c r="M27" s="39">
        <v>91.01618976798629</v>
      </c>
      <c r="N27" s="39">
        <v>2.7325826282299189E-3</v>
      </c>
      <c r="O27" s="39">
        <v>3.2468144451968295E-4</v>
      </c>
      <c r="P27" s="39">
        <v>1.8346488838870436E-2</v>
      </c>
      <c r="Q27" s="39">
        <v>5.208049347976381E-4</v>
      </c>
      <c r="R27" s="39">
        <v>1.9585292243387554E-2</v>
      </c>
      <c r="S27" s="39">
        <v>1.3487579049007702E-2</v>
      </c>
      <c r="T27" s="39">
        <v>3.2270950917046414E-3</v>
      </c>
      <c r="U27" s="39">
        <v>3.9224698055591046E-4</v>
      </c>
      <c r="V27" s="39">
        <v>6.6747717872812015E-2</v>
      </c>
      <c r="W27" s="39">
        <v>1.5082643</v>
      </c>
      <c r="X27" s="39">
        <v>5.00374060102E-2</v>
      </c>
      <c r="Y27" s="39">
        <v>5.7390374393200001E-2</v>
      </c>
      <c r="Z27" s="39">
        <v>4.3166433621599998E-2</v>
      </c>
      <c r="AA27" s="39">
        <v>5.0394937778799997E-2</v>
      </c>
      <c r="AB27" s="39">
        <v>0.2009891518038</v>
      </c>
      <c r="AC27" s="39">
        <v>1.5082642999999999E-3</v>
      </c>
      <c r="AD27" s="39">
        <v>3.0331830000000001E-4</v>
      </c>
      <c r="AE27" s="118"/>
      <c r="AF27" s="40">
        <v>108627.1948767859</v>
      </c>
      <c r="AG27" s="40" t="s">
        <v>399</v>
      </c>
      <c r="AH27" s="40" t="s">
        <v>399</v>
      </c>
      <c r="AI27" s="40">
        <v>5474.7566224973998</v>
      </c>
      <c r="AJ27" s="40" t="s">
        <v>399</v>
      </c>
      <c r="AK27" s="40" t="s">
        <v>399</v>
      </c>
      <c r="AL27" s="45" t="s">
        <v>40</v>
      </c>
    </row>
    <row r="28" spans="1:38" s="6" customFormat="1" ht="26.25" customHeight="1" thickBot="1">
      <c r="A28" s="37" t="s">
        <v>69</v>
      </c>
      <c r="B28" s="37" t="s">
        <v>72</v>
      </c>
      <c r="C28" s="37" t="s">
        <v>73</v>
      </c>
      <c r="D28" s="38"/>
      <c r="E28" s="39">
        <v>11.213912916190386</v>
      </c>
      <c r="F28" s="39">
        <v>2.0329827310191746</v>
      </c>
      <c r="G28" s="39">
        <v>1.5154525808717503E-2</v>
      </c>
      <c r="H28" s="39">
        <v>5.4380525556407794E-2</v>
      </c>
      <c r="I28" s="39">
        <v>0.68724462916523399</v>
      </c>
      <c r="J28" s="39">
        <v>0.68724462916523399</v>
      </c>
      <c r="K28" s="39">
        <v>0.68724462916523399</v>
      </c>
      <c r="L28" s="39">
        <v>0.5183472110593611</v>
      </c>
      <c r="M28" s="39">
        <v>18.548014510228143</v>
      </c>
      <c r="N28" s="39">
        <v>5.1075076373467969E-4</v>
      </c>
      <c r="O28" s="39">
        <v>5.5102896841839524E-5</v>
      </c>
      <c r="P28" s="39">
        <v>4.5822131688688771E-3</v>
      </c>
      <c r="Q28" s="39">
        <v>1.0013624251275017E-4</v>
      </c>
      <c r="R28" s="39">
        <v>6.5782267887654179E-3</v>
      </c>
      <c r="S28" s="39">
        <v>4.4390023756897198E-3</v>
      </c>
      <c r="T28" s="39">
        <v>3.7145485493129135E-4</v>
      </c>
      <c r="U28" s="39">
        <v>9.0066691341821289E-5</v>
      </c>
      <c r="V28" s="39">
        <v>1.5909917906399961E-2</v>
      </c>
      <c r="W28" s="39">
        <v>0.48524250000000002</v>
      </c>
      <c r="X28" s="39">
        <v>1.64007980276E-2</v>
      </c>
      <c r="Y28" s="39">
        <v>1.8560039977599998E-2</v>
      </c>
      <c r="Z28" s="39">
        <v>1.4346660202700002E-2</v>
      </c>
      <c r="AA28" s="39">
        <v>1.5621604621999999E-2</v>
      </c>
      <c r="AB28" s="39">
        <v>6.4929102829899998E-2</v>
      </c>
      <c r="AC28" s="39">
        <v>4.8524229999999998E-4</v>
      </c>
      <c r="AD28" s="39">
        <v>1.1093519999999999E-4</v>
      </c>
      <c r="AE28" s="118"/>
      <c r="AF28" s="40">
        <v>32252.564196237101</v>
      </c>
      <c r="AG28" s="40" t="s">
        <v>399</v>
      </c>
      <c r="AH28" s="40" t="s">
        <v>401</v>
      </c>
      <c r="AI28" s="40">
        <v>1463.4702018539999</v>
      </c>
      <c r="AJ28" s="40" t="s">
        <v>399</v>
      </c>
      <c r="AK28" s="40" t="s">
        <v>399</v>
      </c>
      <c r="AL28" s="45" t="s">
        <v>40</v>
      </c>
    </row>
    <row r="29" spans="1:38" s="6" customFormat="1" ht="26.25" customHeight="1" thickBot="1">
      <c r="A29" s="37" t="s">
        <v>69</v>
      </c>
      <c r="B29" s="37" t="s">
        <v>74</v>
      </c>
      <c r="C29" s="37" t="s">
        <v>75</v>
      </c>
      <c r="D29" s="38"/>
      <c r="E29" s="39">
        <v>49.986344153613523</v>
      </c>
      <c r="F29" s="39">
        <v>3.2838760186695994</v>
      </c>
      <c r="G29" s="39">
        <v>3.6146960538929435E-2</v>
      </c>
      <c r="H29" s="39">
        <v>4.6844089508623496E-2</v>
      </c>
      <c r="I29" s="39">
        <v>1.3397158017811459</v>
      </c>
      <c r="J29" s="39">
        <v>1.3397158017811459</v>
      </c>
      <c r="K29" s="39">
        <v>1.3397158017811459</v>
      </c>
      <c r="L29" s="39">
        <v>0.77845957683812961</v>
      </c>
      <c r="M29" s="39">
        <v>13.622541686194623</v>
      </c>
      <c r="N29" s="39">
        <v>9.495832128487068E-4</v>
      </c>
      <c r="O29" s="39">
        <v>9.4992734240140802E-5</v>
      </c>
      <c r="P29" s="39">
        <v>1.0058475780933031E-2</v>
      </c>
      <c r="Q29" s="39">
        <v>1.8989943609210651E-4</v>
      </c>
      <c r="R29" s="39">
        <v>1.6124933849299434E-2</v>
      </c>
      <c r="S29" s="39">
        <v>1.0813427776340003E-2</v>
      </c>
      <c r="T29" s="39">
        <v>3.8126142278318957E-4</v>
      </c>
      <c r="U29" s="39">
        <v>1.8981340370393144E-4</v>
      </c>
      <c r="V29" s="39">
        <v>3.4163831695062402E-2</v>
      </c>
      <c r="W29" s="39">
        <v>0.48716459999999995</v>
      </c>
      <c r="X29" s="39">
        <v>8.5184421127000014E-3</v>
      </c>
      <c r="Y29" s="39">
        <v>5.1583899461599997E-2</v>
      </c>
      <c r="Z29" s="39">
        <v>5.7641458297200007E-2</v>
      </c>
      <c r="AA29" s="39">
        <v>1.3250909953400001E-2</v>
      </c>
      <c r="AB29" s="39">
        <v>0.1309947098249</v>
      </c>
      <c r="AC29" s="39">
        <v>3.2197500000000001E-4</v>
      </c>
      <c r="AD29" s="39">
        <v>8.3255000000000002E-5</v>
      </c>
      <c r="AE29" s="118"/>
      <c r="AF29" s="40">
        <v>76695.6546540993</v>
      </c>
      <c r="AG29" s="40" t="s">
        <v>399</v>
      </c>
      <c r="AH29" s="40" t="s">
        <v>399</v>
      </c>
      <c r="AI29" s="40">
        <v>3308.4864846925998</v>
      </c>
      <c r="AJ29" s="40" t="s">
        <v>399</v>
      </c>
      <c r="AK29" s="40" t="s">
        <v>399</v>
      </c>
      <c r="AL29" s="45" t="s">
        <v>40</v>
      </c>
    </row>
    <row r="30" spans="1:38" s="6" customFormat="1" ht="26.25" customHeight="1" thickBot="1">
      <c r="A30" s="37" t="s">
        <v>69</v>
      </c>
      <c r="B30" s="37" t="s">
        <v>76</v>
      </c>
      <c r="C30" s="37" t="s">
        <v>77</v>
      </c>
      <c r="D30" s="38"/>
      <c r="E30" s="39">
        <v>6.1897958383457637E-2</v>
      </c>
      <c r="F30" s="39">
        <v>0.59143716333566199</v>
      </c>
      <c r="G30" s="39">
        <v>1.753675832906533E-4</v>
      </c>
      <c r="H30" s="39">
        <v>5.2938816068878194E-4</v>
      </c>
      <c r="I30" s="39">
        <v>1.1561270146129645E-2</v>
      </c>
      <c r="J30" s="39">
        <v>1.1561270146129645E-2</v>
      </c>
      <c r="K30" s="39">
        <v>1.1561270146129645E-2</v>
      </c>
      <c r="L30" s="39">
        <v>1.8577166233222215E-3</v>
      </c>
      <c r="M30" s="39">
        <v>2.8167623300565943</v>
      </c>
      <c r="N30" s="39">
        <v>1.5425750429892579E-5</v>
      </c>
      <c r="O30" s="39">
        <v>1.9282188037365724E-6</v>
      </c>
      <c r="P30" s="39">
        <v>8.3877517962540883E-5</v>
      </c>
      <c r="Q30" s="39">
        <v>2.8923282056048581E-6</v>
      </c>
      <c r="R30" s="39">
        <v>6.0738892317702028E-5</v>
      </c>
      <c r="S30" s="39">
        <v>4.3384923084072867E-5</v>
      </c>
      <c r="T30" s="39">
        <v>2.2174516242970587E-5</v>
      </c>
      <c r="U30" s="39">
        <v>1.9282188037365724E-6</v>
      </c>
      <c r="V30" s="39">
        <v>3.1815610261653446E-4</v>
      </c>
      <c r="W30" s="39">
        <v>6.3279000000000009E-3</v>
      </c>
      <c r="X30" s="39">
        <v>8.4955468800000002E-5</v>
      </c>
      <c r="Y30" s="39">
        <v>1.224924053E-4</v>
      </c>
      <c r="Z30" s="39">
        <v>6.1901097200000004E-5</v>
      </c>
      <c r="AA30" s="39">
        <v>1.3876973890000001E-4</v>
      </c>
      <c r="AB30" s="39">
        <v>4.081187102E-4</v>
      </c>
      <c r="AC30" s="39">
        <v>6.3280999999999996E-6</v>
      </c>
      <c r="AD30" s="39">
        <v>3.2604000000000002E-6</v>
      </c>
      <c r="AE30" s="118"/>
      <c r="AF30" s="40">
        <v>381.51217744889999</v>
      </c>
      <c r="AG30" s="40" t="s">
        <v>399</v>
      </c>
      <c r="AH30" s="40" t="s">
        <v>401</v>
      </c>
      <c r="AI30" s="40">
        <v>23.388758091300001</v>
      </c>
      <c r="AJ30" s="40" t="s">
        <v>399</v>
      </c>
      <c r="AK30" s="40" t="s">
        <v>399</v>
      </c>
      <c r="AL30" s="45" t="s">
        <v>40</v>
      </c>
    </row>
    <row r="31" spans="1:38" s="6" customFormat="1" ht="26.25" customHeight="1" thickBot="1">
      <c r="A31" s="37" t="s">
        <v>69</v>
      </c>
      <c r="B31" s="37" t="s">
        <v>78</v>
      </c>
      <c r="C31" s="37" t="s">
        <v>79</v>
      </c>
      <c r="D31" s="38"/>
      <c r="E31" s="39" t="s">
        <v>399</v>
      </c>
      <c r="F31" s="39">
        <v>5.6671428449154035</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118"/>
      <c r="AF31" s="40">
        <v>246.2740954285</v>
      </c>
      <c r="AG31" s="40" t="s">
        <v>399</v>
      </c>
      <c r="AH31" s="40" t="s">
        <v>399</v>
      </c>
      <c r="AI31" s="40">
        <v>15.097932864500001</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0.9201272005247404</v>
      </c>
      <c r="J32" s="39">
        <v>1.8038907881574724</v>
      </c>
      <c r="K32" s="39">
        <v>2.273451913536745</v>
      </c>
      <c r="L32" s="39">
        <v>0.20096153140139603</v>
      </c>
      <c r="M32" s="39" t="s">
        <v>399</v>
      </c>
      <c r="N32" s="39">
        <v>7.2242764779637243</v>
      </c>
      <c r="O32" s="39">
        <v>3.1171559858430772E-2</v>
      </c>
      <c r="P32" s="39">
        <v>0</v>
      </c>
      <c r="Q32" s="39">
        <v>8.2366777982641554E-2</v>
      </c>
      <c r="R32" s="39">
        <v>2.701359420513302</v>
      </c>
      <c r="S32" s="39">
        <v>59.352245959598974</v>
      </c>
      <c r="T32" s="39">
        <v>0.41184572551613136</v>
      </c>
      <c r="U32" s="39">
        <v>4.5469038270734868E-2</v>
      </c>
      <c r="V32" s="39">
        <v>18.338357296084801</v>
      </c>
      <c r="W32" s="39" t="s">
        <v>401</v>
      </c>
      <c r="X32" s="39" t="s">
        <v>401</v>
      </c>
      <c r="Y32" s="39" t="s">
        <v>401</v>
      </c>
      <c r="Z32" s="39" t="s">
        <v>401</v>
      </c>
      <c r="AA32" s="39" t="s">
        <v>401</v>
      </c>
      <c r="AB32" s="39" t="s">
        <v>401</v>
      </c>
      <c r="AC32" s="39" t="s">
        <v>401</v>
      </c>
      <c r="AD32" s="39" t="s">
        <v>401</v>
      </c>
      <c r="AE32" s="118"/>
      <c r="AF32" s="40" t="s">
        <v>399</v>
      </c>
      <c r="AG32" s="40" t="s">
        <v>399</v>
      </c>
      <c r="AH32" s="40" t="s">
        <v>399</v>
      </c>
      <c r="AI32" s="40" t="s">
        <v>399</v>
      </c>
      <c r="AJ32" s="40" t="s">
        <v>399</v>
      </c>
      <c r="AK32" s="40">
        <v>66736.305681479775</v>
      </c>
      <c r="AL32" s="45" t="s">
        <v>390</v>
      </c>
    </row>
    <row r="33" spans="1:38" s="6" customFormat="1" ht="26.25" customHeight="1" thickBot="1">
      <c r="A33" s="37" t="s">
        <v>69</v>
      </c>
      <c r="B33" s="37" t="s">
        <v>82</v>
      </c>
      <c r="C33" s="37" t="s">
        <v>83</v>
      </c>
      <c r="D33" s="38"/>
      <c r="E33" s="39" t="s">
        <v>399</v>
      </c>
      <c r="F33" s="39" t="s">
        <v>399</v>
      </c>
      <c r="G33" s="39" t="s">
        <v>399</v>
      </c>
      <c r="H33" s="39" t="s">
        <v>399</v>
      </c>
      <c r="I33" s="39">
        <v>0.42290364693511184</v>
      </c>
      <c r="J33" s="39">
        <v>0.78315490173168789</v>
      </c>
      <c r="K33" s="39">
        <v>1.5663098034633758</v>
      </c>
      <c r="L33" s="39">
        <v>1.6602883916711792E-2</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118"/>
      <c r="AF33" s="40" t="s">
        <v>399</v>
      </c>
      <c r="AG33" s="40" t="s">
        <v>399</v>
      </c>
      <c r="AH33" s="40" t="s">
        <v>399</v>
      </c>
      <c r="AI33" s="40" t="s">
        <v>399</v>
      </c>
      <c r="AJ33" s="40" t="s">
        <v>399</v>
      </c>
      <c r="AK33" s="40">
        <v>66736.305681479775</v>
      </c>
      <c r="AL33" s="45" t="s">
        <v>390</v>
      </c>
    </row>
    <row r="34" spans="1:38" s="6" customFormat="1" ht="26.25" customHeight="1" thickBot="1">
      <c r="A34" s="37" t="s">
        <v>61</v>
      </c>
      <c r="B34" s="37" t="s">
        <v>84</v>
      </c>
      <c r="C34" s="37" t="s">
        <v>85</v>
      </c>
      <c r="D34" s="38"/>
      <c r="E34" s="39">
        <v>5.6592000000000002</v>
      </c>
      <c r="F34" s="39">
        <v>0.50220000000000009</v>
      </c>
      <c r="G34" s="39">
        <v>2.16E-3</v>
      </c>
      <c r="H34" s="39">
        <v>7.5600000000000005E-4</v>
      </c>
      <c r="I34" s="39">
        <v>0.14796000000000001</v>
      </c>
      <c r="J34" s="39">
        <v>0.15552000000000002</v>
      </c>
      <c r="K34" s="39">
        <v>0.16416</v>
      </c>
      <c r="L34" s="39">
        <v>9.6172767652014116E-2</v>
      </c>
      <c r="M34" s="39">
        <v>1.1556000000000002</v>
      </c>
      <c r="N34" s="39" t="s">
        <v>401</v>
      </c>
      <c r="O34" s="39">
        <v>1.08E-3</v>
      </c>
      <c r="P34" s="39" t="s">
        <v>401</v>
      </c>
      <c r="Q34" s="39" t="s">
        <v>401</v>
      </c>
      <c r="R34" s="39">
        <v>5.4000000000000003E-3</v>
      </c>
      <c r="S34" s="39">
        <v>0.18359999999999999</v>
      </c>
      <c r="T34" s="39">
        <v>7.5600000000000016E-3</v>
      </c>
      <c r="U34" s="39">
        <v>1.08E-3</v>
      </c>
      <c r="V34" s="39">
        <v>0.108</v>
      </c>
      <c r="W34" s="39" t="s">
        <v>401</v>
      </c>
      <c r="X34" s="39">
        <v>3.2400000000000007E-3</v>
      </c>
      <c r="Y34" s="39">
        <v>5.4000000000000012E-3</v>
      </c>
      <c r="Z34" s="39" t="s">
        <v>401</v>
      </c>
      <c r="AA34" s="39" t="s">
        <v>401</v>
      </c>
      <c r="AB34" s="39">
        <v>8.6400000000000018E-3</v>
      </c>
      <c r="AC34" s="39" t="s">
        <v>399</v>
      </c>
      <c r="AD34" s="39" t="s">
        <v>399</v>
      </c>
      <c r="AE34" s="118"/>
      <c r="AF34" s="40">
        <v>4568.2920000000004</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v>1.2493515439429927</v>
      </c>
      <c r="F35" s="39">
        <v>3.0282066508313537E-2</v>
      </c>
      <c r="G35" s="39">
        <v>3.4608076009501186E-2</v>
      </c>
      <c r="H35" s="39" t="s">
        <v>401</v>
      </c>
      <c r="I35" s="39">
        <v>1.7219248218527314E-2</v>
      </c>
      <c r="J35" s="39">
        <v>1.8515320665083133E-2</v>
      </c>
      <c r="K35" s="39">
        <v>1.8515320665083133E-2</v>
      </c>
      <c r="L35" s="39">
        <v>8.3578503562945362E-4</v>
      </c>
      <c r="M35" s="39">
        <v>6.6447505938242279E-2</v>
      </c>
      <c r="N35" s="39">
        <v>2.249524940617577E-3</v>
      </c>
      <c r="O35" s="39">
        <v>1.7304038004750593E-4</v>
      </c>
      <c r="P35" s="39">
        <v>5.1912114014251781E-4</v>
      </c>
      <c r="Q35" s="39">
        <v>6.9216152019002371E-4</v>
      </c>
      <c r="R35" s="39">
        <v>8.6520190023752961E-4</v>
      </c>
      <c r="S35" s="39">
        <v>1.5227553444180522E-2</v>
      </c>
      <c r="T35" s="39">
        <v>1.7304038004750593E-2</v>
      </c>
      <c r="U35" s="39">
        <v>1.7304038004750592E-3</v>
      </c>
      <c r="V35" s="39">
        <v>2.0764845605700709E-2</v>
      </c>
      <c r="W35" s="39">
        <v>2.249524940617577E-3</v>
      </c>
      <c r="X35" s="39">
        <v>3.4608076009501188E-5</v>
      </c>
      <c r="Y35" s="39">
        <v>1.7304038004750593E-4</v>
      </c>
      <c r="Z35" s="39">
        <v>1.7304038004750593E-4</v>
      </c>
      <c r="AA35" s="39">
        <v>1.7304038004750594E-5</v>
      </c>
      <c r="AB35" s="39">
        <v>3.979928741092636E-4</v>
      </c>
      <c r="AC35" s="39">
        <v>1.3843230403800474E-3</v>
      </c>
      <c r="AD35" s="39">
        <v>6.5755344418052251E-4</v>
      </c>
      <c r="AE35" s="118"/>
      <c r="AF35" s="40">
        <v>735.42161520190018</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2.8879999999999999</v>
      </c>
      <c r="F36" s="39">
        <v>6.9999999999999993E-2</v>
      </c>
      <c r="G36" s="39">
        <v>0.08</v>
      </c>
      <c r="H36" s="39" t="s">
        <v>401</v>
      </c>
      <c r="I36" s="39">
        <v>3.9804000000000006E-2</v>
      </c>
      <c r="J36" s="39">
        <v>4.2799999999999998E-2</v>
      </c>
      <c r="K36" s="39">
        <v>4.2799999999999998E-2</v>
      </c>
      <c r="L36" s="39">
        <v>1.9319999999999999E-3</v>
      </c>
      <c r="M36" s="39">
        <v>0.15359999999999999</v>
      </c>
      <c r="N36" s="39">
        <v>5.1999999999999998E-3</v>
      </c>
      <c r="O36" s="39">
        <v>3.9999999999999996E-4</v>
      </c>
      <c r="P36" s="39">
        <v>1.1999999999999999E-3</v>
      </c>
      <c r="Q36" s="39">
        <v>1.5999999999999999E-3</v>
      </c>
      <c r="R36" s="39">
        <v>2E-3</v>
      </c>
      <c r="S36" s="39">
        <v>3.5199999999999995E-2</v>
      </c>
      <c r="T36" s="39">
        <v>0.04</v>
      </c>
      <c r="U36" s="39">
        <v>4.0000000000000001E-3</v>
      </c>
      <c r="V36" s="39">
        <v>4.8000000000000001E-2</v>
      </c>
      <c r="W36" s="39">
        <v>5.1999999999999998E-3</v>
      </c>
      <c r="X36" s="327">
        <v>7.9999999999999993E-5</v>
      </c>
      <c r="Y36" s="327">
        <v>3.9999999999999996E-4</v>
      </c>
      <c r="Z36" s="327">
        <v>3.9999999999999996E-4</v>
      </c>
      <c r="AA36" s="327">
        <v>3.9999999999999996E-5</v>
      </c>
      <c r="AB36" s="327">
        <v>9.1999999999999992E-4</v>
      </c>
      <c r="AC36" s="39">
        <v>3.1999999999999997E-3</v>
      </c>
      <c r="AD36" s="39">
        <v>1.5199999999999999E-3</v>
      </c>
      <c r="AE36" s="118"/>
      <c r="AF36" s="40">
        <v>1699.4</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118"/>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118"/>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2.9586999999999999</v>
      </c>
      <c r="F39" s="39">
        <v>0.85779055999999998</v>
      </c>
      <c r="G39" s="39">
        <v>0.32184039999999997</v>
      </c>
      <c r="H39" s="39">
        <v>0.19506399999999999</v>
      </c>
      <c r="I39" s="39">
        <v>0.56242720000000013</v>
      </c>
      <c r="J39" s="39">
        <v>0.57538620000000007</v>
      </c>
      <c r="K39" s="39">
        <v>0.60088819999999998</v>
      </c>
      <c r="L39" s="39">
        <v>0.13801118479999999</v>
      </c>
      <c r="M39" s="39">
        <v>3.3300169999999998</v>
      </c>
      <c r="N39" s="39">
        <v>0.1768931976</v>
      </c>
      <c r="O39" s="39">
        <v>6.9007944000000002E-2</v>
      </c>
      <c r="P39" s="39">
        <v>8.2808199999999978E-3</v>
      </c>
      <c r="Q39" s="39">
        <v>6.0202999999999993E-3</v>
      </c>
      <c r="R39" s="39">
        <v>0.12514021376000001</v>
      </c>
      <c r="S39" s="39">
        <v>3.6208521375999995E-2</v>
      </c>
      <c r="T39" s="39">
        <v>1.923791976E-2</v>
      </c>
      <c r="U39" s="39">
        <v>3.4624359999999993E-3</v>
      </c>
      <c r="V39" s="39">
        <v>2.7508877640000002</v>
      </c>
      <c r="W39" s="39">
        <v>0.57901999999999998</v>
      </c>
      <c r="X39" s="39">
        <v>6.4277081700000002E-2</v>
      </c>
      <c r="Y39" s="39">
        <v>9.9313244999999994E-2</v>
      </c>
      <c r="Z39" s="39">
        <v>3.2379873099999998E-2</v>
      </c>
      <c r="AA39" s="39">
        <v>2.5787064499999998E-2</v>
      </c>
      <c r="AB39" s="39">
        <v>0.22175726430000003</v>
      </c>
      <c r="AC39" s="39">
        <v>2.6526940000000002E-2</v>
      </c>
      <c r="AD39" s="39">
        <v>4.3338165590000005E-2</v>
      </c>
      <c r="AE39" s="118"/>
      <c r="AF39" s="40">
        <v>43</v>
      </c>
      <c r="AG39" s="40">
        <v>254</v>
      </c>
      <c r="AH39" s="40">
        <v>33176</v>
      </c>
      <c r="AI39" s="40">
        <v>5272</v>
      </c>
      <c r="AJ39" s="40" t="s">
        <v>399</v>
      </c>
      <c r="AK39" s="40" t="s">
        <v>399</v>
      </c>
      <c r="AL39" s="45" t="s">
        <v>40</v>
      </c>
    </row>
    <row r="40" spans="1:38" s="6" customFormat="1" ht="26.25" customHeight="1" thickBot="1">
      <c r="A40" s="37" t="s">
        <v>61</v>
      </c>
      <c r="B40" s="37" t="s">
        <v>96</v>
      </c>
      <c r="C40" s="37" t="s">
        <v>368</v>
      </c>
      <c r="D40" s="38"/>
      <c r="E40" s="39">
        <v>0.53074461020641894</v>
      </c>
      <c r="F40" s="39">
        <v>1.3537797646910819</v>
      </c>
      <c r="G40" s="39">
        <v>7.4935843595838885E-4</v>
      </c>
      <c r="H40" s="39">
        <v>2.9974321336942444E-4</v>
      </c>
      <c r="I40" s="39">
        <v>5.3381040803582844E-2</v>
      </c>
      <c r="J40" s="39">
        <v>5.3381040803582844E-2</v>
      </c>
      <c r="K40" s="39">
        <v>5.3381040803582844E-2</v>
      </c>
      <c r="L40" s="39">
        <v>1.4149755907490041E-2</v>
      </c>
      <c r="M40" s="39">
        <v>29.051631932219518</v>
      </c>
      <c r="N40" s="39" t="s">
        <v>399</v>
      </c>
      <c r="O40" s="39">
        <v>5.5964400000000009E-4</v>
      </c>
      <c r="P40" s="39" t="s">
        <v>399</v>
      </c>
      <c r="Q40" s="39" t="s">
        <v>399</v>
      </c>
      <c r="R40" s="39">
        <v>2.7982200000000006E-3</v>
      </c>
      <c r="S40" s="39">
        <v>9.5139480000000026E-2</v>
      </c>
      <c r="T40" s="39">
        <v>3.917508000000001E-3</v>
      </c>
      <c r="U40" s="39">
        <v>5.5964400000000009E-4</v>
      </c>
      <c r="V40" s="39">
        <v>5.5964400000000011E-2</v>
      </c>
      <c r="W40" s="39" t="s">
        <v>399</v>
      </c>
      <c r="X40" s="39">
        <v>2.0488566840000002E-3</v>
      </c>
      <c r="Y40" s="39">
        <v>2.4282953160000001E-3</v>
      </c>
      <c r="Z40" s="39" t="s">
        <v>399</v>
      </c>
      <c r="AA40" s="39" t="s">
        <v>399</v>
      </c>
      <c r="AB40" s="39">
        <v>4.4771519999999999E-3</v>
      </c>
      <c r="AC40" s="39" t="s">
        <v>399</v>
      </c>
      <c r="AD40" s="39" t="s">
        <v>399</v>
      </c>
      <c r="AE40" s="118"/>
      <c r="AF40" s="40">
        <v>2416</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12.2440759</v>
      </c>
      <c r="F41" s="39">
        <v>72.423220079999993</v>
      </c>
      <c r="G41" s="39">
        <v>3.5513381000000006</v>
      </c>
      <c r="H41" s="39">
        <v>8.6093969399999999</v>
      </c>
      <c r="I41" s="39">
        <v>89.184473699999998</v>
      </c>
      <c r="J41" s="39">
        <v>91.552577999999997</v>
      </c>
      <c r="K41" s="39">
        <v>96.359876480000011</v>
      </c>
      <c r="L41" s="39">
        <v>9.130346147600001</v>
      </c>
      <c r="M41" s="39">
        <v>502.60654799999998</v>
      </c>
      <c r="N41" s="39">
        <v>3.6698621294999998</v>
      </c>
      <c r="O41" s="39">
        <v>1.6226793362499998</v>
      </c>
      <c r="P41" s="39">
        <v>9.2423359999999982E-2</v>
      </c>
      <c r="Q41" s="39">
        <v>4.2279573999999993E-2</v>
      </c>
      <c r="R41" s="39">
        <v>2.8911751121199996</v>
      </c>
      <c r="S41" s="39">
        <v>0.79998611121199992</v>
      </c>
      <c r="T41" s="39">
        <v>0.27913448787</v>
      </c>
      <c r="U41" s="39">
        <v>0.34675951099999996</v>
      </c>
      <c r="V41" s="39">
        <v>64.28779074549999</v>
      </c>
      <c r="W41" s="39">
        <v>97.764151800000008</v>
      </c>
      <c r="X41" s="39">
        <v>15.336810144720001</v>
      </c>
      <c r="Y41" s="39">
        <v>14.367310767079999</v>
      </c>
      <c r="Z41" s="39">
        <v>5.4458528470800003</v>
      </c>
      <c r="AA41" s="39">
        <v>8.9357993270799998</v>
      </c>
      <c r="AB41" s="39">
        <v>44.08577308596</v>
      </c>
      <c r="AC41" s="39">
        <v>0.62419882000000004</v>
      </c>
      <c r="AD41" s="39">
        <v>0.40871827300000002</v>
      </c>
      <c r="AE41" s="118"/>
      <c r="AF41" s="40">
        <v>352</v>
      </c>
      <c r="AG41" s="40">
        <v>2361</v>
      </c>
      <c r="AH41" s="40">
        <v>105937</v>
      </c>
      <c r="AI41" s="40">
        <v>124547</v>
      </c>
      <c r="AJ41" s="40" t="s">
        <v>399</v>
      </c>
      <c r="AK41" s="40"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118"/>
      <c r="AF42" s="40" t="s">
        <v>400</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1.059223163</v>
      </c>
      <c r="F43" s="39">
        <v>0.22349074000000002</v>
      </c>
      <c r="G43" s="39">
        <v>0.55920192299999993</v>
      </c>
      <c r="H43" s="39">
        <v>7.9084910000000001E-3</v>
      </c>
      <c r="I43" s="39">
        <v>0.12210458</v>
      </c>
      <c r="J43" s="39">
        <v>0.13340195900000001</v>
      </c>
      <c r="K43" s="39">
        <v>0.13766701000000001</v>
      </c>
      <c r="L43" s="39">
        <v>3.6257323999999994E-2</v>
      </c>
      <c r="M43" s="39">
        <v>0.80707775999999987</v>
      </c>
      <c r="N43" s="39">
        <v>7.7734755999999988E-2</v>
      </c>
      <c r="O43" s="39">
        <v>3.8484694999999999E-3</v>
      </c>
      <c r="P43" s="39">
        <v>5.9970010799999997E-3</v>
      </c>
      <c r="Q43" s="39">
        <v>3.1400111699999996E-3</v>
      </c>
      <c r="R43" s="39">
        <v>3.3953498999999998E-2</v>
      </c>
      <c r="S43" s="39">
        <v>1.5309479999999999E-2</v>
      </c>
      <c r="T43" s="39">
        <v>0.30128812099999996</v>
      </c>
      <c r="U43" s="39">
        <v>1.2494114999999999E-3</v>
      </c>
      <c r="V43" s="39">
        <v>0.233565466</v>
      </c>
      <c r="W43" s="39">
        <v>0.11760275000000002</v>
      </c>
      <c r="X43" s="39">
        <v>2.0141857659999998E-2</v>
      </c>
      <c r="Y43" s="39">
        <v>2.6762964500000003E-2</v>
      </c>
      <c r="Z43" s="39">
        <v>1.045095068E-2</v>
      </c>
      <c r="AA43" s="39">
        <v>8.1798076999999997E-3</v>
      </c>
      <c r="AB43" s="39">
        <v>6.5535580539999999E-2</v>
      </c>
      <c r="AC43" s="39">
        <v>1.8343439999999999E-3</v>
      </c>
      <c r="AD43" s="39">
        <v>6.7256632082000001E-2</v>
      </c>
      <c r="AE43" s="118"/>
      <c r="AF43" s="40">
        <v>2365.4</v>
      </c>
      <c r="AG43" s="40">
        <v>396</v>
      </c>
      <c r="AH43" s="40">
        <v>3345</v>
      </c>
      <c r="AI43" s="40">
        <v>214</v>
      </c>
      <c r="AJ43" s="40" t="s">
        <v>399</v>
      </c>
      <c r="AK43" s="40" t="s">
        <v>399</v>
      </c>
      <c r="AL43" s="45" t="s">
        <v>40</v>
      </c>
    </row>
    <row r="44" spans="1:38" s="6" customFormat="1" ht="26.25" customHeight="1" thickBot="1">
      <c r="A44" s="37" t="s">
        <v>61</v>
      </c>
      <c r="B44" s="37" t="s">
        <v>102</v>
      </c>
      <c r="C44" s="37" t="s">
        <v>103</v>
      </c>
      <c r="D44" s="38"/>
      <c r="E44" s="39">
        <v>2.8950383009785501</v>
      </c>
      <c r="F44" s="39">
        <v>0.42179077595289682</v>
      </c>
      <c r="G44" s="39">
        <v>4.4099999999999999E-3</v>
      </c>
      <c r="H44" s="39">
        <v>1.7629454843942733E-3</v>
      </c>
      <c r="I44" s="39">
        <v>9.9537937951525643E-2</v>
      </c>
      <c r="J44" s="39">
        <v>9.9537937951525643E-2</v>
      </c>
      <c r="K44" s="39">
        <v>9.9537937951525643E-2</v>
      </c>
      <c r="L44" s="39">
        <v>6.6909154965857448E-2</v>
      </c>
      <c r="M44" s="39">
        <v>3.6807463888508765</v>
      </c>
      <c r="N44" s="39" t="s">
        <v>399</v>
      </c>
      <c r="O44" s="39">
        <v>2.2194842086800002E-3</v>
      </c>
      <c r="P44" s="39" t="s">
        <v>399</v>
      </c>
      <c r="Q44" s="39" t="s">
        <v>399</v>
      </c>
      <c r="R44" s="39">
        <v>1.10974210434E-2</v>
      </c>
      <c r="S44" s="39">
        <v>0.37731231547559996</v>
      </c>
      <c r="T44" s="39">
        <v>1.5536389460760002E-2</v>
      </c>
      <c r="U44" s="39">
        <v>2.2194842086800002E-3</v>
      </c>
      <c r="V44" s="39">
        <v>0.22194842086799998</v>
      </c>
      <c r="W44" s="39" t="s">
        <v>399</v>
      </c>
      <c r="X44" s="39">
        <v>6.6885523457199999E-3</v>
      </c>
      <c r="Y44" s="39">
        <v>1.106732132372E-2</v>
      </c>
      <c r="Z44" s="39" t="s">
        <v>399</v>
      </c>
      <c r="AA44" s="39" t="s">
        <v>399</v>
      </c>
      <c r="AB44" s="39">
        <v>1.7755873669440002E-2</v>
      </c>
      <c r="AC44" s="39" t="s">
        <v>399</v>
      </c>
      <c r="AD44" s="39" t="s">
        <v>399</v>
      </c>
      <c r="AE44" s="118"/>
      <c r="AF44" s="40">
        <v>9432.6</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118"/>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1.7139059999999999</v>
      </c>
      <c r="F46" s="39">
        <v>0.11202000000000001</v>
      </c>
      <c r="G46" s="39">
        <v>0.52649400000000002</v>
      </c>
      <c r="H46" s="39" t="s">
        <v>401</v>
      </c>
      <c r="I46" s="39">
        <v>0.10081800000000007</v>
      </c>
      <c r="J46" s="39">
        <v>0.11762099999999998</v>
      </c>
      <c r="K46" s="39">
        <v>0.11762099999999998</v>
      </c>
      <c r="L46" s="39">
        <v>5.6458079999999994E-2</v>
      </c>
      <c r="M46" s="39">
        <v>0.52089300000000005</v>
      </c>
      <c r="N46" s="39">
        <v>4.4807999999999987E-2</v>
      </c>
      <c r="O46" s="39">
        <v>8.4014999999999784E-4</v>
      </c>
      <c r="P46" s="39">
        <v>5.6009999999999957E-4</v>
      </c>
      <c r="Q46" s="39">
        <v>2.8005E-3</v>
      </c>
      <c r="R46" s="39">
        <v>5.6010000000000004E-2</v>
      </c>
      <c r="S46" s="39">
        <v>1.6803000000000005E-2</v>
      </c>
      <c r="T46" s="39">
        <v>0.700125</v>
      </c>
      <c r="U46" s="39">
        <v>5.6010000000000001E-4</v>
      </c>
      <c r="V46" s="39">
        <v>0.1008180000000003</v>
      </c>
      <c r="W46" s="39">
        <v>3.3606000000000025E-2</v>
      </c>
      <c r="X46" s="39">
        <v>1.0641899999996873E-5</v>
      </c>
      <c r="Y46" s="39">
        <v>8.4014999999992845E-5</v>
      </c>
      <c r="Z46" s="39">
        <v>9.521699999997385E-6</v>
      </c>
      <c r="AA46" s="39">
        <v>8.4015000000013662E-6</v>
      </c>
      <c r="AB46" s="39">
        <v>1.1258010000000929E-4</v>
      </c>
      <c r="AC46" s="39">
        <v>1.2322199999999991E-3</v>
      </c>
      <c r="AD46" s="39">
        <v>7.2812999999999264E-7</v>
      </c>
      <c r="AE46" s="118"/>
      <c r="AF46" s="40">
        <v>5601</v>
      </c>
      <c r="AG46" s="39" t="s">
        <v>399</v>
      </c>
      <c r="AH46" s="39" t="s">
        <v>399</v>
      </c>
      <c r="AI46" s="39"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118"/>
      <c r="AF47" s="39" t="s">
        <v>400</v>
      </c>
      <c r="AG47" s="39" t="s">
        <v>399</v>
      </c>
      <c r="AH47" s="39" t="s">
        <v>399</v>
      </c>
      <c r="AI47" s="39" t="s">
        <v>399</v>
      </c>
      <c r="AJ47" s="40" t="s">
        <v>399</v>
      </c>
      <c r="AK47" s="40" t="s">
        <v>399</v>
      </c>
      <c r="AL47" s="45" t="s">
        <v>40</v>
      </c>
    </row>
    <row r="48" spans="1:38" s="6" customFormat="1" ht="26.25" customHeight="1" thickBot="1">
      <c r="A48" s="37" t="s">
        <v>110</v>
      </c>
      <c r="B48" s="37" t="s">
        <v>111</v>
      </c>
      <c r="C48" s="37" t="s">
        <v>112</v>
      </c>
      <c r="D48" s="38"/>
      <c r="E48" s="39" t="s">
        <v>399</v>
      </c>
      <c r="F48" s="39">
        <v>4.5960000000000001</v>
      </c>
      <c r="G48" s="39" t="s">
        <v>399</v>
      </c>
      <c r="H48" s="39" t="s">
        <v>399</v>
      </c>
      <c r="I48" s="39">
        <v>0.13788</v>
      </c>
      <c r="J48" s="39">
        <v>0.89622000000000002</v>
      </c>
      <c r="K48" s="39">
        <v>1.88436</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118"/>
      <c r="AF48" s="39" t="s">
        <v>399</v>
      </c>
      <c r="AG48" s="39" t="s">
        <v>399</v>
      </c>
      <c r="AH48" s="39" t="s">
        <v>399</v>
      </c>
      <c r="AI48" s="39" t="s">
        <v>399</v>
      </c>
      <c r="AJ48" s="39" t="s">
        <v>399</v>
      </c>
      <c r="AK48" s="40">
        <v>22.98</v>
      </c>
      <c r="AL48" s="45" t="s">
        <v>113</v>
      </c>
    </row>
    <row r="49" spans="1:38" s="6" customFormat="1" ht="26.25" customHeight="1" thickBot="1">
      <c r="A49" s="37" t="s">
        <v>110</v>
      </c>
      <c r="B49" s="37" t="s">
        <v>114</v>
      </c>
      <c r="C49" s="37" t="s">
        <v>115</v>
      </c>
      <c r="D49" s="38"/>
      <c r="E49" s="39" t="s">
        <v>406</v>
      </c>
      <c r="F49" s="39" t="s">
        <v>406</v>
      </c>
      <c r="G49" s="39" t="s">
        <v>406</v>
      </c>
      <c r="H49" s="39" t="s">
        <v>406</v>
      </c>
      <c r="I49" s="39" t="s">
        <v>406</v>
      </c>
      <c r="J49" s="39" t="s">
        <v>406</v>
      </c>
      <c r="K49" s="39" t="s">
        <v>406</v>
      </c>
      <c r="L49" s="39" t="s">
        <v>406</v>
      </c>
      <c r="M49" s="39" t="s">
        <v>406</v>
      </c>
      <c r="N49" s="39" t="s">
        <v>406</v>
      </c>
      <c r="O49" s="39" t="s">
        <v>406</v>
      </c>
      <c r="P49" s="39" t="s">
        <v>406</v>
      </c>
      <c r="Q49" s="39" t="s">
        <v>406</v>
      </c>
      <c r="R49" s="39" t="s">
        <v>406</v>
      </c>
      <c r="S49" s="39" t="s">
        <v>406</v>
      </c>
      <c r="T49" s="39" t="s">
        <v>406</v>
      </c>
      <c r="U49" s="39" t="s">
        <v>406</v>
      </c>
      <c r="V49" s="39" t="s">
        <v>406</v>
      </c>
      <c r="W49" s="39" t="s">
        <v>406</v>
      </c>
      <c r="X49" s="39" t="s">
        <v>406</v>
      </c>
      <c r="Y49" s="39" t="s">
        <v>406</v>
      </c>
      <c r="Z49" s="39" t="s">
        <v>406</v>
      </c>
      <c r="AA49" s="39" t="s">
        <v>406</v>
      </c>
      <c r="AB49" s="39" t="s">
        <v>406</v>
      </c>
      <c r="AC49" s="39" t="s">
        <v>401</v>
      </c>
      <c r="AD49" s="39" t="s">
        <v>401</v>
      </c>
      <c r="AE49" s="118"/>
      <c r="AF49" s="39" t="s">
        <v>399</v>
      </c>
      <c r="AG49" s="39" t="s">
        <v>399</v>
      </c>
      <c r="AH49" s="39" t="s">
        <v>399</v>
      </c>
      <c r="AI49" s="39" t="s">
        <v>399</v>
      </c>
      <c r="AJ49" s="39" t="s">
        <v>399</v>
      </c>
      <c r="AK49" s="40" t="s">
        <v>406</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118"/>
      <c r="AF50" s="39" t="s">
        <v>399</v>
      </c>
      <c r="AG50" s="39" t="s">
        <v>399</v>
      </c>
      <c r="AH50" s="39" t="s">
        <v>399</v>
      </c>
      <c r="AI50" s="39" t="s">
        <v>399</v>
      </c>
      <c r="AJ50" s="39" t="s">
        <v>399</v>
      </c>
      <c r="AK50" s="40" t="s">
        <v>399</v>
      </c>
      <c r="AL50" s="41" t="s">
        <v>389</v>
      </c>
    </row>
    <row r="51" spans="1:38" s="6" customFormat="1" ht="26.25" customHeight="1" thickBot="1">
      <c r="A51" s="37" t="s">
        <v>110</v>
      </c>
      <c r="B51" s="37" t="s">
        <v>119</v>
      </c>
      <c r="C51" s="37" t="s">
        <v>120</v>
      </c>
      <c r="D51" s="38"/>
      <c r="E51" s="39" t="s">
        <v>399</v>
      </c>
      <c r="F51" s="39">
        <v>2.2308000000000003</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118"/>
      <c r="AF51" s="39" t="s">
        <v>399</v>
      </c>
      <c r="AG51" s="39" t="s">
        <v>399</v>
      </c>
      <c r="AH51" s="39" t="s">
        <v>399</v>
      </c>
      <c r="AI51" s="39" t="s">
        <v>399</v>
      </c>
      <c r="AJ51" s="39" t="s">
        <v>399</v>
      </c>
      <c r="AK51" s="40">
        <v>11.154</v>
      </c>
      <c r="AL51" s="45" t="s">
        <v>121</v>
      </c>
    </row>
    <row r="52" spans="1:38" s="6" customFormat="1" ht="26.25" customHeight="1" thickBot="1">
      <c r="A52" s="37" t="s">
        <v>110</v>
      </c>
      <c r="B52" s="37" t="s">
        <v>122</v>
      </c>
      <c r="C52" s="37" t="s">
        <v>369</v>
      </c>
      <c r="D52" s="38"/>
      <c r="E52" s="39">
        <v>0.77546650400000006</v>
      </c>
      <c r="F52" s="39">
        <v>4.7244790876000007</v>
      </c>
      <c r="G52" s="39">
        <v>0.81171512998139472</v>
      </c>
      <c r="H52" s="39">
        <v>3.1018660159999999E-3</v>
      </c>
      <c r="I52" s="39">
        <v>0.93055980479999989</v>
      </c>
      <c r="J52" s="39">
        <v>2.1325328860000003</v>
      </c>
      <c r="K52" s="39">
        <v>2.7141327639999999</v>
      </c>
      <c r="L52" s="39">
        <v>1.20972774624E-3</v>
      </c>
      <c r="M52" s="39">
        <v>151.21596828</v>
      </c>
      <c r="N52" s="39">
        <v>1.2407464064</v>
      </c>
      <c r="O52" s="39">
        <v>0.24427194876</v>
      </c>
      <c r="P52" s="39">
        <v>0.27141327640000001</v>
      </c>
      <c r="Q52" s="39">
        <v>5.4282655280000001E-2</v>
      </c>
      <c r="R52" s="39">
        <v>6.1497414E-2</v>
      </c>
      <c r="S52" s="39">
        <v>0.54282655280000003</v>
      </c>
      <c r="T52" s="39">
        <v>2.3651728371999998</v>
      </c>
      <c r="U52" s="39">
        <v>5.4282655280000001E-2</v>
      </c>
      <c r="V52" s="39">
        <v>0.46527990239999995</v>
      </c>
      <c r="W52" s="39" t="s">
        <v>401</v>
      </c>
      <c r="X52" s="39">
        <v>1.3231261799999999E-4</v>
      </c>
      <c r="Y52" s="39">
        <v>2.2362696E-4</v>
      </c>
      <c r="Z52" s="39">
        <v>1.52811756E-4</v>
      </c>
      <c r="AA52" s="39">
        <v>1.1554059599999999E-4</v>
      </c>
      <c r="AB52" s="39">
        <v>6.2429192999999999E-4</v>
      </c>
      <c r="AC52" s="39" t="s">
        <v>399</v>
      </c>
      <c r="AD52" s="39" t="s">
        <v>399</v>
      </c>
      <c r="AE52" s="118"/>
      <c r="AF52" s="39" t="s">
        <v>399</v>
      </c>
      <c r="AG52" s="39" t="s">
        <v>399</v>
      </c>
      <c r="AH52" s="39" t="s">
        <v>399</v>
      </c>
      <c r="AI52" s="39" t="s">
        <v>399</v>
      </c>
      <c r="AJ52" s="39" t="s">
        <v>399</v>
      </c>
      <c r="AK52" s="40">
        <v>3877332.52</v>
      </c>
      <c r="AL52" s="41" t="s">
        <v>505</v>
      </c>
    </row>
    <row r="53" spans="1:38" s="6" customFormat="1" ht="26.25" customHeight="1" thickBot="1">
      <c r="A53" s="37" t="s">
        <v>110</v>
      </c>
      <c r="B53" s="37" t="s">
        <v>123</v>
      </c>
      <c r="C53" s="37" t="s">
        <v>124</v>
      </c>
      <c r="D53" s="38"/>
      <c r="E53" s="39" t="s">
        <v>399</v>
      </c>
      <c r="F53" s="39">
        <v>0.56643840000000001</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118"/>
      <c r="AF53" s="39" t="s">
        <v>399</v>
      </c>
      <c r="AG53" s="39" t="s">
        <v>399</v>
      </c>
      <c r="AH53" s="39" t="s">
        <v>399</v>
      </c>
      <c r="AI53" s="39" t="s">
        <v>399</v>
      </c>
      <c r="AJ53" s="39" t="s">
        <v>399</v>
      </c>
      <c r="AK53" s="40">
        <v>1408000</v>
      </c>
      <c r="AL53" s="45" t="s">
        <v>458</v>
      </c>
    </row>
    <row r="54" spans="1:38" s="6" customFormat="1" ht="37.5" customHeight="1" thickBot="1">
      <c r="A54" s="37" t="s">
        <v>110</v>
      </c>
      <c r="B54" s="37" t="s">
        <v>125</v>
      </c>
      <c r="C54" s="37" t="s">
        <v>126</v>
      </c>
      <c r="D54" s="38"/>
      <c r="E54" s="39" t="s">
        <v>399</v>
      </c>
      <c r="F54" s="39">
        <v>1.1287796999999999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118"/>
      <c r="AF54" s="39" t="s">
        <v>399</v>
      </c>
      <c r="AG54" s="39" t="s">
        <v>399</v>
      </c>
      <c r="AH54" s="39" t="s">
        <v>399</v>
      </c>
      <c r="AI54" s="39" t="s">
        <v>399</v>
      </c>
      <c r="AJ54" s="39" t="s">
        <v>399</v>
      </c>
      <c r="AK54" s="40">
        <v>11287797</v>
      </c>
      <c r="AL54" s="45" t="s">
        <v>455</v>
      </c>
    </row>
    <row r="55" spans="1:38" s="6" customFormat="1" ht="26.25" customHeight="1" thickBot="1">
      <c r="A55" s="37" t="s">
        <v>110</v>
      </c>
      <c r="B55" s="37" t="s">
        <v>127</v>
      </c>
      <c r="C55" s="37" t="s">
        <v>128</v>
      </c>
      <c r="D55" s="38"/>
      <c r="E55" s="39">
        <v>0.57863715400000004</v>
      </c>
      <c r="F55" s="39">
        <v>3.2345726000000005E-2</v>
      </c>
      <c r="G55" s="39">
        <v>0.81271083067000005</v>
      </c>
      <c r="H55" s="39" t="s">
        <v>401</v>
      </c>
      <c r="I55" s="39">
        <v>1.6233201399999998E-2</v>
      </c>
      <c r="J55" s="39">
        <v>1.6233201399999998E-2</v>
      </c>
      <c r="K55" s="39">
        <v>1.6233201399999998E-2</v>
      </c>
      <c r="L55" s="39">
        <v>3.8960001600000004E-3</v>
      </c>
      <c r="M55" s="39">
        <v>0.16597820099999999</v>
      </c>
      <c r="N55" s="39">
        <v>3.0593591E-5</v>
      </c>
      <c r="O55" s="39">
        <v>1.2487179999999998E-4</v>
      </c>
      <c r="P55" s="39">
        <v>2.9344873E-5</v>
      </c>
      <c r="Q55" s="39">
        <v>2.3725641999999997E-5</v>
      </c>
      <c r="R55" s="39">
        <v>8.1166669999999994E-6</v>
      </c>
      <c r="S55" s="39">
        <v>9.9897440000000006E-6</v>
      </c>
      <c r="T55" s="39">
        <v>2.3725642000000001E-4</v>
      </c>
      <c r="U55" s="39">
        <v>2.6847436999999996E-6</v>
      </c>
      <c r="V55" s="39">
        <v>3.2466668000000003E-3</v>
      </c>
      <c r="W55" s="39" t="s">
        <v>401</v>
      </c>
      <c r="X55" s="39" t="s">
        <v>401</v>
      </c>
      <c r="Y55" s="39" t="s">
        <v>401</v>
      </c>
      <c r="Z55" s="39" t="s">
        <v>401</v>
      </c>
      <c r="AA55" s="39" t="s">
        <v>401</v>
      </c>
      <c r="AB55" s="39" t="s">
        <v>401</v>
      </c>
      <c r="AC55" s="39" t="s">
        <v>399</v>
      </c>
      <c r="AD55" s="39" t="s">
        <v>401</v>
      </c>
      <c r="AE55" s="118"/>
      <c r="AF55" s="39" t="s">
        <v>399</v>
      </c>
      <c r="AG55" s="39" t="s">
        <v>399</v>
      </c>
      <c r="AH55" s="39" t="s">
        <v>399</v>
      </c>
      <c r="AI55" s="39" t="s">
        <v>399</v>
      </c>
      <c r="AJ55" s="39" t="s">
        <v>399</v>
      </c>
      <c r="AK55" s="40">
        <v>18662.112400000002</v>
      </c>
      <c r="AL55" s="45"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118"/>
      <c r="AF56" s="39" t="s">
        <v>399</v>
      </c>
      <c r="AG56" s="39" t="s">
        <v>399</v>
      </c>
      <c r="AH56" s="39" t="s">
        <v>399</v>
      </c>
      <c r="AI56" s="39" t="s">
        <v>399</v>
      </c>
      <c r="AJ56" s="39"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0.77128727000000008</v>
      </c>
      <c r="J57" s="39">
        <v>1.388317086</v>
      </c>
      <c r="K57" s="39">
        <v>1.5425745400000002</v>
      </c>
      <c r="L57" s="39">
        <v>2.3138618099999998E-2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118"/>
      <c r="AF57" s="39" t="s">
        <v>399</v>
      </c>
      <c r="AG57" s="39" t="s">
        <v>399</v>
      </c>
      <c r="AH57" s="39" t="s">
        <v>399</v>
      </c>
      <c r="AI57" s="39" t="s">
        <v>399</v>
      </c>
      <c r="AJ57" s="39" t="s">
        <v>399</v>
      </c>
      <c r="AK57" s="40">
        <v>5932.9790000000003</v>
      </c>
      <c r="AL57" s="45" t="s">
        <v>133</v>
      </c>
    </row>
    <row r="58" spans="1:38" s="6" customFormat="1" ht="26.25" customHeight="1" thickBot="1">
      <c r="A58" s="37" t="s">
        <v>44</v>
      </c>
      <c r="B58" s="37" t="s">
        <v>134</v>
      </c>
      <c r="C58" s="37" t="s">
        <v>135</v>
      </c>
      <c r="D58" s="38"/>
      <c r="E58" s="39" t="s">
        <v>400</v>
      </c>
      <c r="F58" s="39" t="s">
        <v>400</v>
      </c>
      <c r="G58" s="39" t="s">
        <v>400</v>
      </c>
      <c r="H58" s="39" t="s">
        <v>400</v>
      </c>
      <c r="I58" s="39">
        <v>0.74335240000000002</v>
      </c>
      <c r="J58" s="39">
        <v>3.7167619999999997</v>
      </c>
      <c r="K58" s="39">
        <v>9.5573879999999996</v>
      </c>
      <c r="L58" s="39">
        <v>3.41942104E-3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118"/>
      <c r="AF58" s="39" t="s">
        <v>399</v>
      </c>
      <c r="AG58" s="39" t="s">
        <v>399</v>
      </c>
      <c r="AH58" s="39" t="s">
        <v>399</v>
      </c>
      <c r="AI58" s="39" t="s">
        <v>399</v>
      </c>
      <c r="AJ58" s="39" t="s">
        <v>399</v>
      </c>
      <c r="AK58" s="40">
        <v>1061.932</v>
      </c>
      <c r="AL58" s="45" t="s">
        <v>136</v>
      </c>
    </row>
    <row r="59" spans="1:38" s="6" customFormat="1" ht="26.25" customHeight="1" thickBot="1">
      <c r="A59" s="37" t="s">
        <v>44</v>
      </c>
      <c r="B59" s="48" t="s">
        <v>137</v>
      </c>
      <c r="C59" s="37" t="s">
        <v>379</v>
      </c>
      <c r="D59" s="38"/>
      <c r="E59" s="39" t="s">
        <v>400</v>
      </c>
      <c r="F59" s="39" t="s">
        <v>406</v>
      </c>
      <c r="G59" s="39" t="s">
        <v>400</v>
      </c>
      <c r="H59" s="39" t="s">
        <v>406</v>
      </c>
      <c r="I59" s="39">
        <v>6.1342559999999997E-2</v>
      </c>
      <c r="J59" s="39">
        <v>7.1253289999999997E-2</v>
      </c>
      <c r="K59" s="39">
        <v>7.8734849999999995E-2</v>
      </c>
      <c r="L59" s="39">
        <v>3.80323872E-5</v>
      </c>
      <c r="M59" s="39" t="s">
        <v>400</v>
      </c>
      <c r="N59" s="39">
        <v>0.58556450000000004</v>
      </c>
      <c r="O59" s="39">
        <v>3.6727915999999999E-2</v>
      </c>
      <c r="P59" s="39">
        <v>7.2875100000000003E-4</v>
      </c>
      <c r="Q59" s="39">
        <v>6.8273130000000001E-2</v>
      </c>
      <c r="R59" s="39">
        <v>8.1746170000000007E-2</v>
      </c>
      <c r="S59" s="39">
        <v>1.7004190000000001E-3</v>
      </c>
      <c r="T59" s="39">
        <v>0.22017769999999998</v>
      </c>
      <c r="U59" s="39">
        <v>0.28905704999999998</v>
      </c>
      <c r="V59" s="39">
        <v>8.9879290000000001E-2</v>
      </c>
      <c r="W59" s="39" t="s">
        <v>399</v>
      </c>
      <c r="X59" s="39" t="s">
        <v>399</v>
      </c>
      <c r="Y59" s="39" t="s">
        <v>399</v>
      </c>
      <c r="Z59" s="39" t="s">
        <v>399</v>
      </c>
      <c r="AA59" s="39" t="s">
        <v>399</v>
      </c>
      <c r="AB59" s="39" t="s">
        <v>399</v>
      </c>
      <c r="AC59" s="39" t="s">
        <v>399</v>
      </c>
      <c r="AD59" s="39" t="s">
        <v>399</v>
      </c>
      <c r="AE59" s="118"/>
      <c r="AF59" s="39" t="s">
        <v>399</v>
      </c>
      <c r="AG59" s="39" t="s">
        <v>399</v>
      </c>
      <c r="AH59" s="39" t="s">
        <v>399</v>
      </c>
      <c r="AI59" s="39" t="s">
        <v>399</v>
      </c>
      <c r="AJ59" s="39" t="s">
        <v>399</v>
      </c>
      <c r="AK59" s="40">
        <v>411.33</v>
      </c>
      <c r="AL59" s="45" t="s">
        <v>394</v>
      </c>
    </row>
    <row r="60" spans="1:38" s="6" customFormat="1" ht="26.25" customHeight="1" thickBot="1">
      <c r="A60" s="37" t="s">
        <v>44</v>
      </c>
      <c r="B60" s="48" t="s">
        <v>138</v>
      </c>
      <c r="C60" s="37" t="s">
        <v>139</v>
      </c>
      <c r="D60" s="42"/>
      <c r="E60" s="39" t="s">
        <v>399</v>
      </c>
      <c r="F60" s="39" t="s">
        <v>399</v>
      </c>
      <c r="G60" s="39" t="s">
        <v>399</v>
      </c>
      <c r="H60" s="39" t="s">
        <v>399</v>
      </c>
      <c r="I60" s="39">
        <v>0.37818476000000001</v>
      </c>
      <c r="J60" s="39">
        <v>3.7818475999999994</v>
      </c>
      <c r="K60" s="39">
        <v>7.7149691039999997</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118"/>
      <c r="AF60" s="39" t="s">
        <v>399</v>
      </c>
      <c r="AG60" s="39" t="s">
        <v>399</v>
      </c>
      <c r="AH60" s="39" t="s">
        <v>399</v>
      </c>
      <c r="AI60" s="39" t="s">
        <v>399</v>
      </c>
      <c r="AJ60" s="39" t="s">
        <v>399</v>
      </c>
      <c r="AK60" s="40">
        <v>75636.95199999999</v>
      </c>
      <c r="AL60" s="45" t="s">
        <v>395</v>
      </c>
    </row>
    <row r="61" spans="1:38" s="6" customFormat="1" ht="26.25" customHeight="1" thickBot="1">
      <c r="A61" s="37" t="s">
        <v>44</v>
      </c>
      <c r="B61" s="48" t="s">
        <v>140</v>
      </c>
      <c r="C61" s="37" t="s">
        <v>141</v>
      </c>
      <c r="D61" s="38"/>
      <c r="E61" s="39" t="s">
        <v>399</v>
      </c>
      <c r="F61" s="39" t="s">
        <v>399</v>
      </c>
      <c r="G61" s="39" t="s">
        <v>399</v>
      </c>
      <c r="H61" s="39" t="s">
        <v>399</v>
      </c>
      <c r="I61" s="39">
        <v>6.516981161991113E-2</v>
      </c>
      <c r="J61" s="39">
        <v>0.65169811619911111</v>
      </c>
      <c r="K61" s="39">
        <v>2.1627518802755556</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118"/>
      <c r="AF61" s="39" t="s">
        <v>399</v>
      </c>
      <c r="AG61" s="39" t="s">
        <v>399</v>
      </c>
      <c r="AH61" s="39" t="s">
        <v>399</v>
      </c>
      <c r="AI61" s="39" t="s">
        <v>399</v>
      </c>
      <c r="AJ61" s="39" t="s">
        <v>399</v>
      </c>
      <c r="AK61" s="40">
        <v>7823406.4000000013</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118"/>
      <c r="AF62" s="39" t="s">
        <v>399</v>
      </c>
      <c r="AG62" s="39" t="s">
        <v>399</v>
      </c>
      <c r="AH62" s="39" t="s">
        <v>399</v>
      </c>
      <c r="AI62" s="39" t="s">
        <v>399</v>
      </c>
      <c r="AJ62" s="39"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118"/>
      <c r="AF63" s="39" t="s">
        <v>399</v>
      </c>
      <c r="AG63" s="39" t="s">
        <v>399</v>
      </c>
      <c r="AH63" s="39" t="s">
        <v>399</v>
      </c>
      <c r="AI63" s="39" t="s">
        <v>399</v>
      </c>
      <c r="AJ63" s="39" t="s">
        <v>399</v>
      </c>
      <c r="AK63" s="40" t="s">
        <v>399</v>
      </c>
      <c r="AL63" s="45" t="s">
        <v>389</v>
      </c>
    </row>
    <row r="64" spans="1:38" s="6" customFormat="1" ht="26.25" customHeight="1" thickBot="1">
      <c r="A64" s="37" t="s">
        <v>44</v>
      </c>
      <c r="B64" s="48" t="s">
        <v>146</v>
      </c>
      <c r="C64" s="37" t="s">
        <v>147</v>
      </c>
      <c r="D64" s="38"/>
      <c r="E64" s="39">
        <v>0.53699999999999992</v>
      </c>
      <c r="F64" s="39" t="s">
        <v>401</v>
      </c>
      <c r="G64" s="39" t="s">
        <v>399</v>
      </c>
      <c r="H64" s="39">
        <v>5.3699999999999998E-3</v>
      </c>
      <c r="I64" s="39" t="s">
        <v>399</v>
      </c>
      <c r="J64" s="39" t="s">
        <v>399</v>
      </c>
      <c r="K64" s="39" t="s">
        <v>399</v>
      </c>
      <c r="L64" s="39" t="s">
        <v>399</v>
      </c>
      <c r="M64" s="39">
        <v>5.3699999999999998E-2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118"/>
      <c r="AF64" s="39" t="s">
        <v>399</v>
      </c>
      <c r="AG64" s="39" t="s">
        <v>399</v>
      </c>
      <c r="AH64" s="39" t="s">
        <v>399</v>
      </c>
      <c r="AI64" s="39" t="s">
        <v>399</v>
      </c>
      <c r="AJ64" s="39" t="s">
        <v>399</v>
      </c>
      <c r="AK64" s="40" t="s">
        <v>408</v>
      </c>
      <c r="AL64" s="45" t="s">
        <v>148</v>
      </c>
    </row>
    <row r="65" spans="1:38" s="6" customFormat="1" ht="26.25" customHeight="1" thickBot="1">
      <c r="A65" s="37" t="s">
        <v>44</v>
      </c>
      <c r="B65" s="37" t="s">
        <v>149</v>
      </c>
      <c r="C65" s="37" t="s">
        <v>150</v>
      </c>
      <c r="D65" s="38"/>
      <c r="E65" s="39">
        <v>0.40050999999999998</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118"/>
      <c r="AF65" s="39" t="s">
        <v>399</v>
      </c>
      <c r="AG65" s="39" t="s">
        <v>399</v>
      </c>
      <c r="AH65" s="39" t="s">
        <v>399</v>
      </c>
      <c r="AI65" s="39" t="s">
        <v>399</v>
      </c>
      <c r="AJ65" s="39" t="s">
        <v>399</v>
      </c>
      <c r="AK65" s="40" t="s">
        <v>408</v>
      </c>
      <c r="AL65" s="45" t="s">
        <v>151</v>
      </c>
    </row>
    <row r="66" spans="1:38" s="6" customFormat="1" ht="26.25" customHeight="1" thickBot="1">
      <c r="A66" s="37" t="s">
        <v>44</v>
      </c>
      <c r="B66" s="37" t="s">
        <v>152</v>
      </c>
      <c r="C66" s="37" t="s">
        <v>153</v>
      </c>
      <c r="D66" s="38"/>
      <c r="E66" s="39"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118"/>
      <c r="AF66" s="39" t="s">
        <v>399</v>
      </c>
      <c r="AG66" s="39" t="s">
        <v>399</v>
      </c>
      <c r="AH66" s="39" t="s">
        <v>399</v>
      </c>
      <c r="AI66" s="39" t="s">
        <v>399</v>
      </c>
      <c r="AJ66" s="39" t="s">
        <v>399</v>
      </c>
      <c r="AK66" s="40" t="s">
        <v>406</v>
      </c>
      <c r="AL66" s="45" t="s">
        <v>154</v>
      </c>
    </row>
    <row r="67" spans="1:38" s="6" customFormat="1" ht="26.25" customHeight="1" thickBot="1">
      <c r="A67" s="37" t="s">
        <v>44</v>
      </c>
      <c r="B67" s="37" t="s">
        <v>155</v>
      </c>
      <c r="C67" s="37" t="s">
        <v>156</v>
      </c>
      <c r="D67" s="38"/>
      <c r="E67" s="39"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118"/>
      <c r="AF67" s="39" t="s">
        <v>399</v>
      </c>
      <c r="AG67" s="39" t="s">
        <v>399</v>
      </c>
      <c r="AH67" s="39" t="s">
        <v>399</v>
      </c>
      <c r="AI67" s="39" t="s">
        <v>399</v>
      </c>
      <c r="AJ67" s="39" t="s">
        <v>399</v>
      </c>
      <c r="AK67" s="40" t="s">
        <v>406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118"/>
      <c r="AF68" s="39" t="s">
        <v>399</v>
      </c>
      <c r="AG68" s="39" t="s">
        <v>399</v>
      </c>
      <c r="AH68" s="39" t="s">
        <v>399</v>
      </c>
      <c r="AI68" s="39" t="s">
        <v>399</v>
      </c>
      <c r="AJ68" s="39"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0.46439999999999998</v>
      </c>
      <c r="I69" s="39" t="s">
        <v>401</v>
      </c>
      <c r="J69" s="39" t="s">
        <v>401</v>
      </c>
      <c r="K69" s="39">
        <v>5.16E-2</v>
      </c>
      <c r="L69" s="39" t="s">
        <v>401</v>
      </c>
      <c r="M69" s="39">
        <v>4.6440000000000001</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118"/>
      <c r="AF69" s="39" t="s">
        <v>399</v>
      </c>
      <c r="AG69" s="39" t="s">
        <v>399</v>
      </c>
      <c r="AH69" s="39" t="s">
        <v>399</v>
      </c>
      <c r="AI69" s="39" t="s">
        <v>399</v>
      </c>
      <c r="AJ69" s="39" t="s">
        <v>399</v>
      </c>
      <c r="AK69" s="40" t="s">
        <v>408</v>
      </c>
      <c r="AL69" s="45" t="s">
        <v>163</v>
      </c>
    </row>
    <row r="70" spans="1:38" s="6" customFormat="1" ht="26.25" customHeight="1" thickBot="1">
      <c r="A70" s="37" t="s">
        <v>44</v>
      </c>
      <c r="B70" s="37" t="s">
        <v>164</v>
      </c>
      <c r="C70" s="37" t="s">
        <v>363</v>
      </c>
      <c r="D70" s="46"/>
      <c r="E70" s="39" t="s">
        <v>399</v>
      </c>
      <c r="F70" s="39">
        <v>3.6040916191519998</v>
      </c>
      <c r="G70" s="39" t="s">
        <v>399</v>
      </c>
      <c r="H70" s="39">
        <v>5.9487499999999999E-2</v>
      </c>
      <c r="I70" s="39">
        <v>2.1538611385E-2</v>
      </c>
      <c r="J70" s="39">
        <v>3.1016227699999999E-2</v>
      </c>
      <c r="K70" s="39">
        <v>18.673826060066997</v>
      </c>
      <c r="L70" s="39">
        <v>4.2830999999999994E-4</v>
      </c>
      <c r="M70" s="39" t="s">
        <v>399</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118"/>
      <c r="AF70" s="39" t="s">
        <v>399</v>
      </c>
      <c r="AG70" s="39" t="s">
        <v>399</v>
      </c>
      <c r="AH70" s="39" t="s">
        <v>399</v>
      </c>
      <c r="AI70" s="39" t="s">
        <v>399</v>
      </c>
      <c r="AJ70" s="39"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118"/>
      <c r="AF71" s="39" t="s">
        <v>399</v>
      </c>
      <c r="AG71" s="39" t="s">
        <v>399</v>
      </c>
      <c r="AH71" s="39" t="s">
        <v>399</v>
      </c>
      <c r="AI71" s="39" t="s">
        <v>399</v>
      </c>
      <c r="AJ71" s="39" t="s">
        <v>399</v>
      </c>
      <c r="AK71" s="40" t="s">
        <v>400</v>
      </c>
      <c r="AL71" s="45" t="s">
        <v>389</v>
      </c>
    </row>
    <row r="72" spans="1:38" s="6" customFormat="1" ht="26.25" customHeight="1" thickBot="1">
      <c r="A72" s="37" t="s">
        <v>44</v>
      </c>
      <c r="B72" s="37" t="s">
        <v>167</v>
      </c>
      <c r="C72" s="37" t="s">
        <v>168</v>
      </c>
      <c r="D72" s="38"/>
      <c r="E72" s="39">
        <v>0.17541000000000001</v>
      </c>
      <c r="F72" s="39">
        <v>0.54261899999999996</v>
      </c>
      <c r="G72" s="39">
        <v>7.0860000000000006E-2</v>
      </c>
      <c r="H72" s="39" t="s">
        <v>401</v>
      </c>
      <c r="I72" s="39">
        <v>0.40371500000000005</v>
      </c>
      <c r="J72" s="39">
        <v>0.51224000000000003</v>
      </c>
      <c r="K72" s="39">
        <v>0.9575809999999999</v>
      </c>
      <c r="L72" s="39">
        <v>1.9213540000000001E-3</v>
      </c>
      <c r="M72" s="39">
        <v>9.6656999999999993</v>
      </c>
      <c r="N72" s="39">
        <v>23.618753199999997</v>
      </c>
      <c r="O72" s="39">
        <v>0.39627600000000002</v>
      </c>
      <c r="P72" s="39">
        <v>0.22743539999999998</v>
      </c>
      <c r="Q72" s="39">
        <v>0.95357499999999995</v>
      </c>
      <c r="R72" s="39">
        <v>5.2049966000000003</v>
      </c>
      <c r="S72" s="39">
        <v>0.20741999999999997</v>
      </c>
      <c r="T72" s="39">
        <v>1.4144399999999999</v>
      </c>
      <c r="U72" s="39">
        <v>7.3964000000000002E-2</v>
      </c>
      <c r="V72" s="39">
        <v>13.346105999999999</v>
      </c>
      <c r="W72" s="39">
        <v>32.016563999999995</v>
      </c>
      <c r="X72" s="39" t="s">
        <v>400</v>
      </c>
      <c r="Y72" s="39" t="s">
        <v>400</v>
      </c>
      <c r="Z72" s="39" t="s">
        <v>400</v>
      </c>
      <c r="AA72" s="39" t="s">
        <v>400</v>
      </c>
      <c r="AB72" s="39">
        <v>6.4047600000000005</v>
      </c>
      <c r="AC72" s="39">
        <v>0.1011</v>
      </c>
      <c r="AD72" s="39">
        <v>13.530799999999999</v>
      </c>
      <c r="AE72" s="118"/>
      <c r="AF72" s="39" t="s">
        <v>399</v>
      </c>
      <c r="AG72" s="39" t="s">
        <v>399</v>
      </c>
      <c r="AH72" s="39" t="s">
        <v>399</v>
      </c>
      <c r="AI72" s="39" t="s">
        <v>399</v>
      </c>
      <c r="AJ72" s="39" t="s">
        <v>399</v>
      </c>
      <c r="AK72" s="40" t="s">
        <v>408</v>
      </c>
      <c r="AL72" s="45" t="s">
        <v>169</v>
      </c>
    </row>
    <row r="73" spans="1:38" s="6" customFormat="1" ht="26.25" customHeight="1" thickBot="1">
      <c r="A73" s="37" t="s">
        <v>44</v>
      </c>
      <c r="B73" s="37" t="s">
        <v>170</v>
      </c>
      <c r="C73" s="37" t="s">
        <v>171</v>
      </c>
      <c r="D73" s="38"/>
      <c r="E73" s="39" t="s">
        <v>406</v>
      </c>
      <c r="F73" s="39" t="s">
        <v>406</v>
      </c>
      <c r="G73" s="39" t="s">
        <v>406</v>
      </c>
      <c r="H73" s="39" t="s">
        <v>406</v>
      </c>
      <c r="I73" s="39" t="s">
        <v>406</v>
      </c>
      <c r="J73" s="39" t="s">
        <v>406</v>
      </c>
      <c r="K73" s="39" t="s">
        <v>406</v>
      </c>
      <c r="L73" s="39" t="s">
        <v>406</v>
      </c>
      <c r="M73" s="39" t="s">
        <v>406</v>
      </c>
      <c r="N73" s="39" t="s">
        <v>406</v>
      </c>
      <c r="O73" s="39" t="s">
        <v>406</v>
      </c>
      <c r="P73" s="39" t="s">
        <v>406</v>
      </c>
      <c r="Q73" s="39" t="s">
        <v>406</v>
      </c>
      <c r="R73" s="39" t="s">
        <v>406</v>
      </c>
      <c r="S73" s="39" t="s">
        <v>406</v>
      </c>
      <c r="T73" s="39" t="s">
        <v>406</v>
      </c>
      <c r="U73" s="39" t="s">
        <v>406</v>
      </c>
      <c r="V73" s="39" t="s">
        <v>406</v>
      </c>
      <c r="W73" s="39" t="s">
        <v>406</v>
      </c>
      <c r="X73" s="39" t="s">
        <v>406</v>
      </c>
      <c r="Y73" s="39" t="s">
        <v>406</v>
      </c>
      <c r="Z73" s="39" t="s">
        <v>406</v>
      </c>
      <c r="AA73" s="39" t="s">
        <v>406</v>
      </c>
      <c r="AB73" s="39" t="s">
        <v>406</v>
      </c>
      <c r="AC73" s="39" t="s">
        <v>406</v>
      </c>
      <c r="AD73" s="39" t="s">
        <v>406</v>
      </c>
      <c r="AE73" s="118"/>
      <c r="AF73" s="39" t="s">
        <v>399</v>
      </c>
      <c r="AG73" s="39" t="s">
        <v>399</v>
      </c>
      <c r="AH73" s="39" t="s">
        <v>399</v>
      </c>
      <c r="AI73" s="39" t="s">
        <v>399</v>
      </c>
      <c r="AJ73" s="39" t="s">
        <v>399</v>
      </c>
      <c r="AK73" s="40" t="s">
        <v>406</v>
      </c>
      <c r="AL73" s="45" t="s">
        <v>172</v>
      </c>
    </row>
    <row r="74" spans="1:38" s="6" customFormat="1" ht="26.25" customHeight="1" thickBot="1">
      <c r="A74" s="37" t="s">
        <v>44</v>
      </c>
      <c r="B74" s="37" t="s">
        <v>173</v>
      </c>
      <c r="C74" s="37" t="s">
        <v>174</v>
      </c>
      <c r="D74" s="38"/>
      <c r="E74" s="39">
        <v>0.20757499999999998</v>
      </c>
      <c r="F74" s="39" t="s">
        <v>399</v>
      </c>
      <c r="G74" s="39">
        <v>1.0378749999999999</v>
      </c>
      <c r="H74" s="39" t="s">
        <v>399</v>
      </c>
      <c r="I74" s="39">
        <v>8.3632613000000008E-2</v>
      </c>
      <c r="J74" s="39">
        <v>0.10532142400000001</v>
      </c>
      <c r="K74" s="39">
        <v>0.12673632000000001</v>
      </c>
      <c r="L74" s="39">
        <v>1.9236048820000001E-3</v>
      </c>
      <c r="M74" s="39">
        <v>24.908999999999999</v>
      </c>
      <c r="N74" s="39" t="s">
        <v>401</v>
      </c>
      <c r="O74" s="39" t="s">
        <v>401</v>
      </c>
      <c r="P74" s="39" t="s">
        <v>401</v>
      </c>
      <c r="Q74" s="39" t="s">
        <v>401</v>
      </c>
      <c r="R74" s="39" t="s">
        <v>401</v>
      </c>
      <c r="S74" s="39" t="s">
        <v>401</v>
      </c>
      <c r="T74" s="39" t="s">
        <v>401</v>
      </c>
      <c r="U74" s="39" t="s">
        <v>401</v>
      </c>
      <c r="V74" s="39" t="s">
        <v>401</v>
      </c>
      <c r="W74" s="39">
        <v>3.8348099999999996E-2</v>
      </c>
      <c r="X74" s="39">
        <v>1.4530250000000001E-2</v>
      </c>
      <c r="Y74" s="39">
        <v>4.1514999999999998E-3</v>
      </c>
      <c r="Z74" s="39">
        <v>4.1514999999999998E-3</v>
      </c>
      <c r="AA74" s="39">
        <v>2.0757499999999999E-3</v>
      </c>
      <c r="AB74" s="39">
        <v>2.4909000000000001E-2</v>
      </c>
      <c r="AC74" s="39" t="s">
        <v>406</v>
      </c>
      <c r="AD74" s="39" t="s">
        <v>399</v>
      </c>
      <c r="AE74" s="118"/>
      <c r="AF74" s="39" t="s">
        <v>399</v>
      </c>
      <c r="AG74" s="39" t="s">
        <v>399</v>
      </c>
      <c r="AH74" s="39" t="s">
        <v>399</v>
      </c>
      <c r="AI74" s="39" t="s">
        <v>399</v>
      </c>
      <c r="AJ74" s="39" t="s">
        <v>399</v>
      </c>
      <c r="AK74" s="40" t="s">
        <v>408</v>
      </c>
      <c r="AL74" s="45" t="s">
        <v>175</v>
      </c>
    </row>
    <row r="75" spans="1:38" s="6" customFormat="1" ht="26.25" customHeight="1" thickBot="1">
      <c r="A75" s="37" t="s">
        <v>44</v>
      </c>
      <c r="B75" s="37" t="s">
        <v>176</v>
      </c>
      <c r="C75" s="37" t="s">
        <v>177</v>
      </c>
      <c r="D75" s="46"/>
      <c r="E75" s="39" t="s">
        <v>399</v>
      </c>
      <c r="F75" s="39" t="s">
        <v>399</v>
      </c>
      <c r="G75" s="39">
        <v>0.23438999999999999</v>
      </c>
      <c r="H75" s="39" t="s">
        <v>399</v>
      </c>
      <c r="I75" s="39" t="s">
        <v>399</v>
      </c>
      <c r="J75" s="39" t="s">
        <v>399</v>
      </c>
      <c r="K75" s="39">
        <v>0.14424000000000001</v>
      </c>
      <c r="L75" s="39" t="s">
        <v>399</v>
      </c>
      <c r="M75" s="39" t="s">
        <v>399</v>
      </c>
      <c r="N75" s="39" t="s">
        <v>399</v>
      </c>
      <c r="O75" s="39" t="s">
        <v>399</v>
      </c>
      <c r="P75" s="39" t="s">
        <v>399</v>
      </c>
      <c r="Q75" s="39" t="s">
        <v>399</v>
      </c>
      <c r="R75" s="39" t="s">
        <v>399</v>
      </c>
      <c r="S75" s="39" t="s">
        <v>399</v>
      </c>
      <c r="T75" s="39" t="s">
        <v>399</v>
      </c>
      <c r="U75" s="39" t="s">
        <v>399</v>
      </c>
      <c r="V75" s="39" t="s">
        <v>399</v>
      </c>
      <c r="W75" s="39" t="s">
        <v>399</v>
      </c>
      <c r="X75" s="39" t="s">
        <v>399</v>
      </c>
      <c r="Y75" s="39" t="s">
        <v>399</v>
      </c>
      <c r="Z75" s="39" t="s">
        <v>399</v>
      </c>
      <c r="AA75" s="39" t="s">
        <v>399</v>
      </c>
      <c r="AB75" s="39" t="s">
        <v>399</v>
      </c>
      <c r="AC75" s="39" t="s">
        <v>399</v>
      </c>
      <c r="AD75" s="39" t="s">
        <v>399</v>
      </c>
      <c r="AE75" s="118"/>
      <c r="AF75" s="39" t="s">
        <v>399</v>
      </c>
      <c r="AG75" s="39" t="s">
        <v>399</v>
      </c>
      <c r="AH75" s="39" t="s">
        <v>399</v>
      </c>
      <c r="AI75" s="39" t="s">
        <v>399</v>
      </c>
      <c r="AJ75" s="39" t="s">
        <v>399</v>
      </c>
      <c r="AK75" s="40" t="s">
        <v>408</v>
      </c>
      <c r="AL75" s="45" t="s">
        <v>178</v>
      </c>
    </row>
    <row r="76" spans="1:38" s="6" customFormat="1" ht="26.25" customHeight="1" thickBot="1">
      <c r="A76" s="37" t="s">
        <v>44</v>
      </c>
      <c r="B76" s="37" t="s">
        <v>179</v>
      </c>
      <c r="C76" s="37" t="s">
        <v>180</v>
      </c>
      <c r="D76" s="38"/>
      <c r="E76" s="39" t="s">
        <v>399</v>
      </c>
      <c r="F76" s="39" t="s">
        <v>399</v>
      </c>
      <c r="G76" s="39">
        <v>6.6239850000000003E-2</v>
      </c>
      <c r="H76" s="39" t="s">
        <v>399</v>
      </c>
      <c r="I76" s="39">
        <v>1.0580210000000001E-4</v>
      </c>
      <c r="J76" s="39">
        <v>2.1163350000000001E-4</v>
      </c>
      <c r="K76" s="39">
        <v>2.6457850000000002E-4</v>
      </c>
      <c r="L76" s="39" t="s">
        <v>399</v>
      </c>
      <c r="M76" s="39" t="s">
        <v>399</v>
      </c>
      <c r="N76" s="39">
        <v>1.5680599999999999E-2</v>
      </c>
      <c r="O76" s="39">
        <v>6.8745000000000004E-4</v>
      </c>
      <c r="P76" s="39">
        <v>8.7899999999999982E-5</v>
      </c>
      <c r="Q76" s="39">
        <v>3.9781999999999994E-3</v>
      </c>
      <c r="R76" s="39" t="s">
        <v>401</v>
      </c>
      <c r="S76" s="39" t="s">
        <v>401</v>
      </c>
      <c r="T76" s="39" t="s">
        <v>401</v>
      </c>
      <c r="U76" s="39" t="s">
        <v>401</v>
      </c>
      <c r="V76" s="39">
        <v>8.3394999999999997E-4</v>
      </c>
      <c r="W76" s="39">
        <v>4.3586600000000003E-2</v>
      </c>
      <c r="X76" s="39" t="s">
        <v>401</v>
      </c>
      <c r="Y76" s="39" t="s">
        <v>401</v>
      </c>
      <c r="Z76" s="39" t="s">
        <v>401</v>
      </c>
      <c r="AA76" s="39" t="s">
        <v>401</v>
      </c>
      <c r="AB76" s="39" t="s">
        <v>401</v>
      </c>
      <c r="AC76" s="39" t="s">
        <v>401</v>
      </c>
      <c r="AD76" s="39">
        <v>3.4780500000000004E-5</v>
      </c>
      <c r="AE76" s="118"/>
      <c r="AF76" s="39" t="s">
        <v>399</v>
      </c>
      <c r="AG76" s="39" t="s">
        <v>399</v>
      </c>
      <c r="AH76" s="39" t="s">
        <v>399</v>
      </c>
      <c r="AI76" s="39" t="s">
        <v>399</v>
      </c>
      <c r="AJ76" s="39" t="s">
        <v>399</v>
      </c>
      <c r="AK76" s="40" t="s">
        <v>408</v>
      </c>
      <c r="AL76" s="45" t="s">
        <v>409</v>
      </c>
    </row>
    <row r="77" spans="1:38" s="6" customFormat="1" ht="26.25" customHeight="1" thickBot="1">
      <c r="A77" s="37" t="s">
        <v>44</v>
      </c>
      <c r="B77" s="37" t="s">
        <v>182</v>
      </c>
      <c r="C77" s="37" t="s">
        <v>183</v>
      </c>
      <c r="D77" s="38"/>
      <c r="E77" s="39" t="s">
        <v>399</v>
      </c>
      <c r="F77" s="39" t="s">
        <v>399</v>
      </c>
      <c r="G77" s="39">
        <v>4.3740000000000001E-4</v>
      </c>
      <c r="H77" s="39" t="s">
        <v>399</v>
      </c>
      <c r="I77" s="39">
        <v>3.8879999999999999E-6</v>
      </c>
      <c r="J77" s="39">
        <v>4.2120000000000005E-6</v>
      </c>
      <c r="K77" s="39">
        <v>4.8600000000000001E-6</v>
      </c>
      <c r="L77" s="39" t="s">
        <v>399</v>
      </c>
      <c r="M77" s="39" t="s">
        <v>399</v>
      </c>
      <c r="N77" s="39">
        <v>6.4799999999999989E-5</v>
      </c>
      <c r="O77" s="39">
        <v>1.296E-5</v>
      </c>
      <c r="P77" s="39">
        <v>1.296E-5</v>
      </c>
      <c r="Q77" s="39">
        <v>9.7199999999999984E-6</v>
      </c>
      <c r="R77" s="39" t="s">
        <v>401</v>
      </c>
      <c r="S77" s="39" t="s">
        <v>401</v>
      </c>
      <c r="T77" s="39" t="s">
        <v>401</v>
      </c>
      <c r="U77" s="39" t="s">
        <v>401</v>
      </c>
      <c r="V77" s="39">
        <v>1.6199999999999999E-3</v>
      </c>
      <c r="W77" s="39">
        <v>1.6199999999999999E-3</v>
      </c>
      <c r="X77" s="39" t="s">
        <v>401</v>
      </c>
      <c r="Y77" s="39" t="s">
        <v>401</v>
      </c>
      <c r="Z77" s="39" t="s">
        <v>401</v>
      </c>
      <c r="AA77" s="39" t="s">
        <v>401</v>
      </c>
      <c r="AB77" s="39" t="s">
        <v>401</v>
      </c>
      <c r="AC77" s="39" t="s">
        <v>401</v>
      </c>
      <c r="AD77" s="39">
        <v>6.4800000000000009E-7</v>
      </c>
      <c r="AE77" s="118"/>
      <c r="AF77" s="39" t="s">
        <v>399</v>
      </c>
      <c r="AG77" s="39" t="s">
        <v>399</v>
      </c>
      <c r="AH77" s="39" t="s">
        <v>399</v>
      </c>
      <c r="AI77" s="39" t="s">
        <v>399</v>
      </c>
      <c r="AJ77" s="39" t="s">
        <v>399</v>
      </c>
      <c r="AK77" s="40" t="s">
        <v>408</v>
      </c>
      <c r="AL77" s="45" t="s">
        <v>410</v>
      </c>
    </row>
    <row r="78" spans="1:38" s="6" customFormat="1" ht="26.25" customHeight="1" thickBot="1">
      <c r="A78" s="37" t="s">
        <v>44</v>
      </c>
      <c r="B78" s="37" t="s">
        <v>185</v>
      </c>
      <c r="C78" s="37" t="s">
        <v>186</v>
      </c>
      <c r="D78" s="38"/>
      <c r="E78" s="39"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118"/>
      <c r="AF78" s="39" t="s">
        <v>399</v>
      </c>
      <c r="AG78" s="39" t="s">
        <v>399</v>
      </c>
      <c r="AH78" s="39" t="s">
        <v>399</v>
      </c>
      <c r="AI78" s="39" t="s">
        <v>399</v>
      </c>
      <c r="AJ78" s="39" t="s">
        <v>399</v>
      </c>
      <c r="AK78" s="40"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118"/>
      <c r="AF79" s="39" t="s">
        <v>399</v>
      </c>
      <c r="AG79" s="39" t="s">
        <v>399</v>
      </c>
      <c r="AH79" s="39" t="s">
        <v>399</v>
      </c>
      <c r="AI79" s="39" t="s">
        <v>399</v>
      </c>
      <c r="AJ79" s="39"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118"/>
      <c r="AF80" s="39" t="s">
        <v>399</v>
      </c>
      <c r="AG80" s="39" t="s">
        <v>399</v>
      </c>
      <c r="AH80" s="39" t="s">
        <v>399</v>
      </c>
      <c r="AI80" s="39" t="s">
        <v>399</v>
      </c>
      <c r="AJ80" s="39"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118"/>
      <c r="AF81" s="39" t="s">
        <v>399</v>
      </c>
      <c r="AG81" s="39" t="s">
        <v>399</v>
      </c>
      <c r="AH81" s="39" t="s">
        <v>399</v>
      </c>
      <c r="AI81" s="39" t="s">
        <v>399</v>
      </c>
      <c r="AJ81" s="39" t="s">
        <v>399</v>
      </c>
      <c r="AK81" s="40" t="s">
        <v>401</v>
      </c>
      <c r="AL81" s="45" t="s">
        <v>195</v>
      </c>
    </row>
    <row r="82" spans="1:38" s="6" customFormat="1" ht="26.25" customHeight="1" thickBot="1">
      <c r="A82" s="37" t="s">
        <v>196</v>
      </c>
      <c r="B82" s="37" t="s">
        <v>197</v>
      </c>
      <c r="C82" s="43" t="s">
        <v>198</v>
      </c>
      <c r="D82" s="38"/>
      <c r="E82" s="39" t="s">
        <v>399</v>
      </c>
      <c r="F82" s="123">
        <v>19.098738918826754</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118"/>
      <c r="AF82" s="39" t="s">
        <v>399</v>
      </c>
      <c r="AG82" s="39" t="s">
        <v>399</v>
      </c>
      <c r="AH82" s="39" t="s">
        <v>399</v>
      </c>
      <c r="AI82" s="39" t="s">
        <v>399</v>
      </c>
      <c r="AJ82" s="39" t="s">
        <v>399</v>
      </c>
      <c r="AK82" s="124">
        <v>19643949</v>
      </c>
      <c r="AL82" s="125" t="s">
        <v>412</v>
      </c>
    </row>
    <row r="83" spans="1:38" s="6" customFormat="1" ht="26.25" customHeight="1" thickBot="1">
      <c r="A83" s="37" t="s">
        <v>44</v>
      </c>
      <c r="B83" s="48" t="s">
        <v>199</v>
      </c>
      <c r="C83" s="43" t="s">
        <v>200</v>
      </c>
      <c r="D83" s="38"/>
      <c r="E83" s="39" t="s">
        <v>399</v>
      </c>
      <c r="F83" s="39">
        <v>2.3665625584E-2</v>
      </c>
      <c r="G83" s="39" t="s">
        <v>399</v>
      </c>
      <c r="H83" s="39" t="s">
        <v>399</v>
      </c>
      <c r="I83" s="39">
        <v>0.1479101599</v>
      </c>
      <c r="J83" s="39">
        <v>2.9582031979999996</v>
      </c>
      <c r="K83" s="39">
        <v>22.186523985000001</v>
      </c>
      <c r="L83" s="39">
        <v>8.4308791143000005E-3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118"/>
      <c r="AF83" s="39" t="s">
        <v>399</v>
      </c>
      <c r="AG83" s="39" t="s">
        <v>399</v>
      </c>
      <c r="AH83" s="39" t="s">
        <v>399</v>
      </c>
      <c r="AI83" s="39" t="s">
        <v>399</v>
      </c>
      <c r="AJ83" s="39" t="s">
        <v>399</v>
      </c>
      <c r="AK83" s="40" t="s">
        <v>408</v>
      </c>
      <c r="AL83" s="45" t="s">
        <v>413</v>
      </c>
    </row>
    <row r="84" spans="1:38" s="6" customFormat="1" ht="26.25" customHeight="1" thickBot="1">
      <c r="A84" s="37" t="s">
        <v>44</v>
      </c>
      <c r="B84" s="48" t="s">
        <v>201</v>
      </c>
      <c r="C84" s="43" t="s">
        <v>202</v>
      </c>
      <c r="D84" s="38"/>
      <c r="E84" s="39" t="s">
        <v>399</v>
      </c>
      <c r="F84" s="39">
        <v>7.6050000000000009E-6</v>
      </c>
      <c r="G84" s="39" t="s">
        <v>399</v>
      </c>
      <c r="H84" s="39" t="s">
        <v>399</v>
      </c>
      <c r="I84" s="39">
        <v>4.6800000000000001E-6</v>
      </c>
      <c r="J84" s="39">
        <v>2.3400000000000003E-5</v>
      </c>
      <c r="K84" s="39">
        <v>9.3600000000000012E-5</v>
      </c>
      <c r="L84" s="39">
        <v>6.0839999999999999E-10</v>
      </c>
      <c r="M84" s="39">
        <v>5.5575000000000004E-7</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118"/>
      <c r="AF84" s="39" t="s">
        <v>399</v>
      </c>
      <c r="AG84" s="39" t="s">
        <v>399</v>
      </c>
      <c r="AH84" s="39" t="s">
        <v>399</v>
      </c>
      <c r="AI84" s="39" t="s">
        <v>399</v>
      </c>
      <c r="AJ84" s="39" t="s">
        <v>399</v>
      </c>
      <c r="AK84" s="40" t="s">
        <v>408</v>
      </c>
      <c r="AL84" s="45" t="s">
        <v>37</v>
      </c>
    </row>
    <row r="85" spans="1:38" s="6" customFormat="1" ht="26.25" customHeight="1" thickBot="1">
      <c r="A85" s="37" t="s">
        <v>196</v>
      </c>
      <c r="B85" s="37" t="s">
        <v>203</v>
      </c>
      <c r="C85" s="43" t="s">
        <v>380</v>
      </c>
      <c r="D85" s="38"/>
      <c r="E85" s="39" t="s">
        <v>399</v>
      </c>
      <c r="F85" s="39">
        <v>9.8790406799999992</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118"/>
      <c r="AF85" s="39" t="s">
        <v>399</v>
      </c>
      <c r="AG85" s="39" t="s">
        <v>399</v>
      </c>
      <c r="AH85" s="39" t="s">
        <v>399</v>
      </c>
      <c r="AI85" s="39" t="s">
        <v>399</v>
      </c>
      <c r="AJ85" s="39" t="s">
        <v>399</v>
      </c>
      <c r="AK85" s="40" t="s">
        <v>651</v>
      </c>
      <c r="AL85" s="45" t="s">
        <v>460</v>
      </c>
    </row>
    <row r="86" spans="1:38" s="6" customFormat="1" ht="26.25" customHeight="1" thickBot="1">
      <c r="A86" s="37" t="s">
        <v>196</v>
      </c>
      <c r="B86" s="37" t="s">
        <v>204</v>
      </c>
      <c r="C86" s="43" t="s">
        <v>205</v>
      </c>
      <c r="D86" s="38"/>
      <c r="E86" s="39" t="s">
        <v>399</v>
      </c>
      <c r="F86" s="39">
        <v>7.7523523999999996E-2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118"/>
      <c r="AF86" s="39" t="s">
        <v>399</v>
      </c>
      <c r="AG86" s="39" t="s">
        <v>399</v>
      </c>
      <c r="AH86" s="39" t="s">
        <v>399</v>
      </c>
      <c r="AI86" s="39" t="s">
        <v>399</v>
      </c>
      <c r="AJ86" s="39" t="s">
        <v>399</v>
      </c>
      <c r="AK86" s="39">
        <v>0.1685294</v>
      </c>
      <c r="AL86" s="45" t="s">
        <v>206</v>
      </c>
    </row>
    <row r="87" spans="1:38" s="6" customFormat="1" ht="26.25" customHeight="1" thickBot="1">
      <c r="A87" s="37" t="s">
        <v>196</v>
      </c>
      <c r="B87" s="37" t="s">
        <v>207</v>
      </c>
      <c r="C87" s="43" t="s">
        <v>208</v>
      </c>
      <c r="D87" s="38"/>
      <c r="E87" s="39" t="s">
        <v>399</v>
      </c>
      <c r="F87" s="51">
        <v>0.12824479999999999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118"/>
      <c r="AF87" s="39" t="s">
        <v>399</v>
      </c>
      <c r="AG87" s="39" t="s">
        <v>399</v>
      </c>
      <c r="AH87" s="39" t="s">
        <v>399</v>
      </c>
      <c r="AI87" s="39" t="s">
        <v>399</v>
      </c>
      <c r="AJ87" s="39" t="s">
        <v>399</v>
      </c>
      <c r="AK87" s="51">
        <v>0.32</v>
      </c>
      <c r="AL87" s="45" t="s">
        <v>206</v>
      </c>
    </row>
    <row r="88" spans="1:38" s="6" customFormat="1" ht="26.25" customHeight="1" thickBot="1">
      <c r="A88" s="37" t="s">
        <v>196</v>
      </c>
      <c r="B88" s="37" t="s">
        <v>209</v>
      </c>
      <c r="C88" s="43" t="s">
        <v>210</v>
      </c>
      <c r="D88" s="38"/>
      <c r="E88" s="39" t="s">
        <v>399</v>
      </c>
      <c r="F88" s="39">
        <v>15.562647787</v>
      </c>
      <c r="G88" s="39" t="s">
        <v>399</v>
      </c>
      <c r="H88" s="39" t="s">
        <v>399</v>
      </c>
      <c r="I88" s="39" t="s">
        <v>399</v>
      </c>
      <c r="J88" s="39" t="s">
        <v>399</v>
      </c>
      <c r="K88" s="39">
        <v>3.6339999999999997E-2</v>
      </c>
      <c r="L88" s="39" t="s">
        <v>401</v>
      </c>
      <c r="M88" s="39" t="s">
        <v>399</v>
      </c>
      <c r="N88" s="39" t="s">
        <v>399</v>
      </c>
      <c r="O88" s="39">
        <v>9.0850000000000003E-6</v>
      </c>
      <c r="P88" s="39" t="s">
        <v>399</v>
      </c>
      <c r="Q88" s="39">
        <v>4.5425E-5</v>
      </c>
      <c r="R88" s="39">
        <v>5.4509999999999997E-4</v>
      </c>
      <c r="S88" s="39" t="s">
        <v>401</v>
      </c>
      <c r="T88" s="39">
        <v>4.5424999999999997E-3</v>
      </c>
      <c r="U88" s="39">
        <v>4.5425E-5</v>
      </c>
      <c r="V88" s="39" t="s">
        <v>401</v>
      </c>
      <c r="W88" s="39" t="s">
        <v>401</v>
      </c>
      <c r="X88" s="39">
        <v>0.2316675</v>
      </c>
      <c r="Y88" s="39" t="s">
        <v>401</v>
      </c>
      <c r="Z88" s="39" t="s">
        <v>401</v>
      </c>
      <c r="AA88" s="39" t="s">
        <v>401</v>
      </c>
      <c r="AB88" s="39">
        <v>0.2316675</v>
      </c>
      <c r="AC88" s="39" t="s">
        <v>401</v>
      </c>
      <c r="AD88" s="39" t="s">
        <v>401</v>
      </c>
      <c r="AE88" s="118"/>
      <c r="AF88" s="39" t="s">
        <v>399</v>
      </c>
      <c r="AG88" s="39" t="s">
        <v>399</v>
      </c>
      <c r="AH88" s="39" t="s">
        <v>399</v>
      </c>
      <c r="AI88" s="39" t="s">
        <v>399</v>
      </c>
      <c r="AJ88" s="39" t="s">
        <v>399</v>
      </c>
      <c r="AK88" s="40" t="s">
        <v>610</v>
      </c>
      <c r="AL88" s="45" t="s">
        <v>460</v>
      </c>
    </row>
    <row r="89" spans="1:38" s="6" customFormat="1" ht="26.25" customHeight="1" thickBot="1">
      <c r="A89" s="37" t="s">
        <v>196</v>
      </c>
      <c r="B89" s="37" t="s">
        <v>211</v>
      </c>
      <c r="C89" s="43" t="s">
        <v>212</v>
      </c>
      <c r="D89" s="38"/>
      <c r="E89" s="39" t="s">
        <v>399</v>
      </c>
      <c r="F89" s="39">
        <v>0.53404269999999998</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118"/>
      <c r="AF89" s="39" t="s">
        <v>399</v>
      </c>
      <c r="AG89" s="39" t="s">
        <v>399</v>
      </c>
      <c r="AH89" s="39" t="s">
        <v>399</v>
      </c>
      <c r="AI89" s="39" t="s">
        <v>399</v>
      </c>
      <c r="AJ89" s="39" t="s">
        <v>399</v>
      </c>
      <c r="AK89" s="40">
        <v>3.3135840000000001</v>
      </c>
      <c r="AL89" s="45" t="s">
        <v>461</v>
      </c>
    </row>
    <row r="90" spans="1:38" s="52" customFormat="1" ht="26.25" customHeight="1" thickBot="1">
      <c r="A90" s="37" t="s">
        <v>196</v>
      </c>
      <c r="B90" s="37" t="s">
        <v>213</v>
      </c>
      <c r="C90" s="43" t="s">
        <v>214</v>
      </c>
      <c r="D90" s="38"/>
      <c r="E90" s="39" t="s">
        <v>401</v>
      </c>
      <c r="F90" s="39">
        <v>4.6525258000000003</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118"/>
      <c r="AF90" s="39" t="s">
        <v>399</v>
      </c>
      <c r="AG90" s="39" t="s">
        <v>399</v>
      </c>
      <c r="AH90" s="39" t="s">
        <v>399</v>
      </c>
      <c r="AI90" s="39" t="s">
        <v>399</v>
      </c>
      <c r="AJ90" s="39" t="s">
        <v>399</v>
      </c>
      <c r="AK90" s="40" t="s">
        <v>536</v>
      </c>
      <c r="AL90" s="45" t="s">
        <v>462</v>
      </c>
    </row>
    <row r="91" spans="1:38" s="6" customFormat="1" ht="26.25" customHeight="1" thickBot="1">
      <c r="A91" s="37" t="s">
        <v>196</v>
      </c>
      <c r="B91" s="37" t="s">
        <v>381</v>
      </c>
      <c r="C91" s="37" t="s">
        <v>215</v>
      </c>
      <c r="D91" s="38"/>
      <c r="E91" s="39">
        <v>4.8501751480000001E-2</v>
      </c>
      <c r="F91" s="39">
        <v>0.67719119999999999</v>
      </c>
      <c r="G91" s="39">
        <v>8.9515216000000009E-4</v>
      </c>
      <c r="H91" s="39">
        <v>0.11164580245</v>
      </c>
      <c r="I91" s="39">
        <v>0.74176571252000001</v>
      </c>
      <c r="J91" s="39">
        <v>0.75598736836000002</v>
      </c>
      <c r="K91" s="39">
        <v>0.75892477164000005</v>
      </c>
      <c r="L91" s="39">
        <v>3.2686662644999995E-3</v>
      </c>
      <c r="M91" s="39">
        <v>1.4844527425</v>
      </c>
      <c r="N91" s="39">
        <v>0.23238387199999999</v>
      </c>
      <c r="O91" s="39">
        <v>0.14571274003999998</v>
      </c>
      <c r="P91" s="39">
        <v>1.6895256E-5</v>
      </c>
      <c r="Q91" s="39">
        <v>3.9422264000000005E-4</v>
      </c>
      <c r="R91" s="39">
        <v>4.6239647999999998E-3</v>
      </c>
      <c r="S91" s="39">
        <v>0.2768792082</v>
      </c>
      <c r="T91" s="39">
        <v>8.1529268099999982E-2</v>
      </c>
      <c r="U91" s="39" t="s">
        <v>401</v>
      </c>
      <c r="V91" s="39">
        <v>0.14970310809999998</v>
      </c>
      <c r="W91" s="39">
        <v>2.6902603E-3</v>
      </c>
      <c r="X91" s="39">
        <v>2.9861889329999996E-3</v>
      </c>
      <c r="Y91" s="39">
        <v>1.2106171349999999E-3</v>
      </c>
      <c r="Z91" s="39">
        <v>1.2106171349999999E-3</v>
      </c>
      <c r="AA91" s="39">
        <v>1.2106171349999999E-3</v>
      </c>
      <c r="AB91" s="39">
        <v>6.618040337999999E-3</v>
      </c>
      <c r="AC91" s="39" t="s">
        <v>401</v>
      </c>
      <c r="AD91" s="39" t="s">
        <v>401</v>
      </c>
      <c r="AE91" s="118"/>
      <c r="AF91" s="39" t="s">
        <v>399</v>
      </c>
      <c r="AG91" s="39" t="s">
        <v>399</v>
      </c>
      <c r="AH91" s="39" t="s">
        <v>399</v>
      </c>
      <c r="AI91" s="39" t="s">
        <v>399</v>
      </c>
      <c r="AJ91" s="39" t="s">
        <v>399</v>
      </c>
      <c r="AK91" s="40" t="s">
        <v>469</v>
      </c>
      <c r="AL91" s="45" t="s">
        <v>414</v>
      </c>
    </row>
    <row r="92" spans="1:38" s="6" customFormat="1" ht="26.25" customHeight="1" thickBot="1">
      <c r="A92" s="37" t="s">
        <v>44</v>
      </c>
      <c r="B92" s="37" t="s">
        <v>216</v>
      </c>
      <c r="C92" s="37" t="s">
        <v>217</v>
      </c>
      <c r="D92" s="46"/>
      <c r="E92" s="39" t="s">
        <v>406</v>
      </c>
      <c r="F92" s="39" t="s">
        <v>406</v>
      </c>
      <c r="G92" s="39" t="s">
        <v>406</v>
      </c>
      <c r="H92" s="39" t="s">
        <v>406</v>
      </c>
      <c r="I92" s="39" t="s">
        <v>406</v>
      </c>
      <c r="J92" s="39" t="s">
        <v>406</v>
      </c>
      <c r="K92" s="39" t="s">
        <v>406</v>
      </c>
      <c r="L92" s="39" t="s">
        <v>406</v>
      </c>
      <c r="M92" s="39" t="s">
        <v>406</v>
      </c>
      <c r="N92" s="39" t="s">
        <v>406</v>
      </c>
      <c r="O92" s="39" t="s">
        <v>406</v>
      </c>
      <c r="P92" s="39" t="s">
        <v>406</v>
      </c>
      <c r="Q92" s="39" t="s">
        <v>406</v>
      </c>
      <c r="R92" s="39" t="s">
        <v>406</v>
      </c>
      <c r="S92" s="39" t="s">
        <v>406</v>
      </c>
      <c r="T92" s="39" t="s">
        <v>406</v>
      </c>
      <c r="U92" s="39" t="s">
        <v>406</v>
      </c>
      <c r="V92" s="39" t="s">
        <v>406</v>
      </c>
      <c r="W92" s="39" t="s">
        <v>406</v>
      </c>
      <c r="X92" s="39" t="s">
        <v>406</v>
      </c>
      <c r="Y92" s="39" t="s">
        <v>406</v>
      </c>
      <c r="Z92" s="39" t="s">
        <v>406</v>
      </c>
      <c r="AA92" s="39" t="s">
        <v>406</v>
      </c>
      <c r="AB92" s="39" t="s">
        <v>406</v>
      </c>
      <c r="AC92" s="39" t="s">
        <v>406</v>
      </c>
      <c r="AD92" s="39" t="s">
        <v>406</v>
      </c>
      <c r="AE92" s="118"/>
      <c r="AF92" s="39" t="s">
        <v>399</v>
      </c>
      <c r="AG92" s="39" t="s">
        <v>399</v>
      </c>
      <c r="AH92" s="39" t="s">
        <v>399</v>
      </c>
      <c r="AI92" s="39" t="s">
        <v>399</v>
      </c>
      <c r="AJ92" s="39" t="s">
        <v>399</v>
      </c>
      <c r="AK92" s="40" t="s">
        <v>406</v>
      </c>
      <c r="AL92" s="45" t="s">
        <v>218</v>
      </c>
    </row>
    <row r="93" spans="1:38" s="6" customFormat="1" ht="26.25" customHeight="1" thickBot="1">
      <c r="A93" s="37" t="s">
        <v>44</v>
      </c>
      <c r="B93" s="37" t="s">
        <v>219</v>
      </c>
      <c r="C93" s="37" t="s">
        <v>382</v>
      </c>
      <c r="D93" s="46"/>
      <c r="E93" s="39" t="s">
        <v>399</v>
      </c>
      <c r="F93" s="39">
        <v>10.684546413600001</v>
      </c>
      <c r="G93" s="39" t="s">
        <v>399</v>
      </c>
      <c r="H93" s="39" t="s">
        <v>399</v>
      </c>
      <c r="I93" s="39" t="s">
        <v>401</v>
      </c>
      <c r="J93" s="39">
        <v>4.5010320360000002E-2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118"/>
      <c r="AF93" s="39" t="s">
        <v>399</v>
      </c>
      <c r="AG93" s="39" t="s">
        <v>399</v>
      </c>
      <c r="AH93" s="39" t="s">
        <v>399</v>
      </c>
      <c r="AI93" s="39" t="s">
        <v>399</v>
      </c>
      <c r="AJ93" s="39" t="s">
        <v>399</v>
      </c>
      <c r="AK93" s="40" t="s">
        <v>408</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118"/>
      <c r="AF94" s="39" t="s">
        <v>399</v>
      </c>
      <c r="AG94" s="39" t="s">
        <v>399</v>
      </c>
      <c r="AH94" s="39" t="s">
        <v>399</v>
      </c>
      <c r="AI94" s="39" t="s">
        <v>399</v>
      </c>
      <c r="AJ94" s="39"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4.8141159999999994</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118"/>
      <c r="AF95" s="39" t="s">
        <v>399</v>
      </c>
      <c r="AG95" s="39" t="s">
        <v>399</v>
      </c>
      <c r="AH95" s="39" t="s">
        <v>399</v>
      </c>
      <c r="AI95" s="39" t="s">
        <v>399</v>
      </c>
      <c r="AJ95" s="39" t="s">
        <v>399</v>
      </c>
      <c r="AK95" s="40">
        <v>5452</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118"/>
      <c r="AF96" s="39" t="s">
        <v>399</v>
      </c>
      <c r="AG96" s="39" t="s">
        <v>399</v>
      </c>
      <c r="AH96" s="39" t="s">
        <v>399</v>
      </c>
      <c r="AI96" s="39" t="s">
        <v>399</v>
      </c>
      <c r="AJ96" s="39"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118"/>
      <c r="AF97" s="39" t="s">
        <v>399</v>
      </c>
      <c r="AG97" s="39" t="s">
        <v>399</v>
      </c>
      <c r="AH97" s="39" t="s">
        <v>399</v>
      </c>
      <c r="AI97" s="39" t="s">
        <v>399</v>
      </c>
      <c r="AJ97" s="39"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118"/>
      <c r="AF98" s="39" t="s">
        <v>399</v>
      </c>
      <c r="AG98" s="39" t="s">
        <v>399</v>
      </c>
      <c r="AH98" s="39" t="s">
        <v>399</v>
      </c>
      <c r="AI98" s="39" t="s">
        <v>399</v>
      </c>
      <c r="AJ98" s="39" t="s">
        <v>399</v>
      </c>
      <c r="AK98" s="40" t="s">
        <v>406</v>
      </c>
      <c r="AL98" s="45" t="s">
        <v>407</v>
      </c>
    </row>
    <row r="99" spans="1:38" s="6" customFormat="1" ht="26.25" customHeight="1" thickBot="1">
      <c r="A99" s="37" t="s">
        <v>229</v>
      </c>
      <c r="B99" s="37" t="s">
        <v>230</v>
      </c>
      <c r="C99" s="37" t="s">
        <v>384</v>
      </c>
      <c r="D99" s="46"/>
      <c r="E99" s="39">
        <v>0.62289998099999999</v>
      </c>
      <c r="F99" s="39">
        <v>14.448148871446</v>
      </c>
      <c r="G99" s="39" t="s">
        <v>399</v>
      </c>
      <c r="H99" s="39">
        <v>14.563188061929999</v>
      </c>
      <c r="I99" s="39">
        <v>0.23790188219177999</v>
      </c>
      <c r="J99" s="39">
        <v>0.36555655068492998</v>
      </c>
      <c r="K99" s="39">
        <v>0.80074292054795004</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118"/>
      <c r="AF99" s="39" t="s">
        <v>399</v>
      </c>
      <c r="AG99" s="39" t="s">
        <v>399</v>
      </c>
      <c r="AH99" s="39" t="s">
        <v>399</v>
      </c>
      <c r="AI99" s="39" t="s">
        <v>399</v>
      </c>
      <c r="AJ99" s="39" t="s">
        <v>399</v>
      </c>
      <c r="AK99" s="40">
        <v>1176.615</v>
      </c>
      <c r="AL99" s="45" t="s">
        <v>416</v>
      </c>
    </row>
    <row r="100" spans="1:38" s="6" customFormat="1" ht="26.25" customHeight="1" thickBot="1">
      <c r="A100" s="37" t="s">
        <v>229</v>
      </c>
      <c r="B100" s="37" t="s">
        <v>232</v>
      </c>
      <c r="C100" s="37" t="s">
        <v>385</v>
      </c>
      <c r="D100" s="46"/>
      <c r="E100" s="39">
        <v>0.13031059040000001</v>
      </c>
      <c r="F100" s="39">
        <v>6.1862249523728998</v>
      </c>
      <c r="G100" s="39" t="s">
        <v>399</v>
      </c>
      <c r="H100" s="39">
        <v>7.1129709700420998</v>
      </c>
      <c r="I100" s="39">
        <v>7.5702200547945006E-2</v>
      </c>
      <c r="J100" s="39">
        <v>0.11355330082192</v>
      </c>
      <c r="K100" s="39">
        <v>0.24813499068493</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118"/>
      <c r="AF100" s="39" t="s">
        <v>399</v>
      </c>
      <c r="AG100" s="39" t="s">
        <v>399</v>
      </c>
      <c r="AH100" s="39" t="s">
        <v>399</v>
      </c>
      <c r="AI100" s="39" t="s">
        <v>399</v>
      </c>
      <c r="AJ100" s="39" t="s">
        <v>399</v>
      </c>
      <c r="AK100" s="40">
        <v>852.81799999999998</v>
      </c>
      <c r="AL100" s="45" t="s">
        <v>416</v>
      </c>
    </row>
    <row r="101" spans="1:38" s="6" customFormat="1" ht="26.25" customHeight="1" thickBot="1">
      <c r="A101" s="37" t="s">
        <v>229</v>
      </c>
      <c r="B101" s="37" t="s">
        <v>233</v>
      </c>
      <c r="C101" s="37" t="s">
        <v>234</v>
      </c>
      <c r="D101" s="46"/>
      <c r="E101" s="39">
        <v>0.118505796</v>
      </c>
      <c r="F101" s="39">
        <v>1.7016945295479</v>
      </c>
      <c r="G101" s="39" t="s">
        <v>399</v>
      </c>
      <c r="H101" s="39">
        <v>4.7977093236663002</v>
      </c>
      <c r="I101" s="39">
        <v>1.6233670684931999E-2</v>
      </c>
      <c r="J101" s="39">
        <v>4.8701012054794997E-2</v>
      </c>
      <c r="K101" s="39">
        <v>0.11363569479452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118"/>
      <c r="AF101" s="39" t="s">
        <v>399</v>
      </c>
      <c r="AG101" s="39" t="s">
        <v>399</v>
      </c>
      <c r="AH101" s="39" t="s">
        <v>399</v>
      </c>
      <c r="AI101" s="39" t="s">
        <v>399</v>
      </c>
      <c r="AJ101" s="39" t="s">
        <v>399</v>
      </c>
      <c r="AK101" s="40">
        <v>9875.4830000000002</v>
      </c>
      <c r="AL101" s="45" t="s">
        <v>416</v>
      </c>
    </row>
    <row r="102" spans="1:38" s="6" customFormat="1" ht="26.25" customHeight="1" thickBot="1">
      <c r="A102" s="37" t="s">
        <v>229</v>
      </c>
      <c r="B102" s="37" t="s">
        <v>235</v>
      </c>
      <c r="C102" s="37" t="s">
        <v>364</v>
      </c>
      <c r="D102" s="46"/>
      <c r="E102" s="39">
        <v>9.9930869500000005E-2</v>
      </c>
      <c r="F102" s="39">
        <v>3.0103994740000002</v>
      </c>
      <c r="G102" s="39" t="s">
        <v>399</v>
      </c>
      <c r="H102" s="39">
        <v>19.647233086753001</v>
      </c>
      <c r="I102" s="39">
        <v>2.9691054000000001E-2</v>
      </c>
      <c r="J102" s="39">
        <v>0.66991621000000001</v>
      </c>
      <c r="K102" s="39">
        <v>4.7877954000000003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118"/>
      <c r="AF102" s="39" t="s">
        <v>399</v>
      </c>
      <c r="AG102" s="39" t="s">
        <v>399</v>
      </c>
      <c r="AH102" s="39" t="s">
        <v>399</v>
      </c>
      <c r="AI102" s="39" t="s">
        <v>399</v>
      </c>
      <c r="AJ102" s="39" t="s">
        <v>399</v>
      </c>
      <c r="AK102" s="40">
        <v>4707.7190000000001</v>
      </c>
      <c r="AL102" s="45" t="s">
        <v>416</v>
      </c>
    </row>
    <row r="103" spans="1:38" s="6" customFormat="1" ht="26.25" customHeight="1" thickBot="1">
      <c r="A103" s="37" t="s">
        <v>229</v>
      </c>
      <c r="B103" s="37" t="s">
        <v>236</v>
      </c>
      <c r="C103" s="37" t="s">
        <v>237</v>
      </c>
      <c r="D103" s="46"/>
      <c r="E103" s="39">
        <v>1.6832399999999999E-3</v>
      </c>
      <c r="F103" s="39">
        <v>8.9303063342465003E-2</v>
      </c>
      <c r="G103" s="39" t="s">
        <v>399</v>
      </c>
      <c r="H103" s="39">
        <v>8.7204000000000004E-2</v>
      </c>
      <c r="I103" s="39">
        <v>5.5006027397260003E-3</v>
      </c>
      <c r="J103" s="39">
        <v>8.3759178082192E-3</v>
      </c>
      <c r="K103" s="39">
        <v>1.812698630137E-2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118"/>
      <c r="AF103" s="39" t="s">
        <v>399</v>
      </c>
      <c r="AG103" s="39" t="s">
        <v>399</v>
      </c>
      <c r="AH103" s="39" t="s">
        <v>399</v>
      </c>
      <c r="AI103" s="39" t="s">
        <v>399</v>
      </c>
      <c r="AJ103" s="39" t="s">
        <v>399</v>
      </c>
      <c r="AK103" s="40">
        <v>20.28</v>
      </c>
      <c r="AL103" s="45" t="s">
        <v>416</v>
      </c>
    </row>
    <row r="104" spans="1:38" s="6" customFormat="1" ht="26.25" customHeight="1" thickBot="1">
      <c r="A104" s="37" t="s">
        <v>229</v>
      </c>
      <c r="B104" s="37" t="s">
        <v>238</v>
      </c>
      <c r="C104" s="37" t="s">
        <v>239</v>
      </c>
      <c r="D104" s="46"/>
      <c r="E104" s="39">
        <v>1.7797752E-2</v>
      </c>
      <c r="F104" s="39">
        <v>0.80753033115617001</v>
      </c>
      <c r="G104" s="39" t="s">
        <v>399</v>
      </c>
      <c r="H104" s="39">
        <v>0.59325839999999996</v>
      </c>
      <c r="I104" s="39">
        <v>2.4380482191781001E-3</v>
      </c>
      <c r="J104" s="39">
        <v>7.3141446575341997E-3</v>
      </c>
      <c r="K104" s="39">
        <v>1.7066337534247002E-2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118"/>
      <c r="AF104" s="39" t="s">
        <v>399</v>
      </c>
      <c r="AG104" s="39" t="s">
        <v>399</v>
      </c>
      <c r="AH104" s="39" t="s">
        <v>399</v>
      </c>
      <c r="AI104" s="39" t="s">
        <v>399</v>
      </c>
      <c r="AJ104" s="39" t="s">
        <v>399</v>
      </c>
      <c r="AK104" s="40">
        <v>1483.146</v>
      </c>
      <c r="AL104" s="45" t="s">
        <v>416</v>
      </c>
    </row>
    <row r="105" spans="1:38" s="6" customFormat="1" ht="26.25" customHeight="1" thickBot="1">
      <c r="A105" s="37" t="s">
        <v>229</v>
      </c>
      <c r="B105" s="37" t="s">
        <v>240</v>
      </c>
      <c r="C105" s="37" t="s">
        <v>241</v>
      </c>
      <c r="D105" s="46"/>
      <c r="E105" s="39">
        <v>0.12997649999999999</v>
      </c>
      <c r="F105" s="39">
        <v>2.2225981500000001</v>
      </c>
      <c r="G105" s="39" t="s">
        <v>399</v>
      </c>
      <c r="H105" s="39">
        <v>3.6393420000000001</v>
      </c>
      <c r="I105" s="39">
        <v>3.5894879999999997E-2</v>
      </c>
      <c r="J105" s="39">
        <v>5.6406240000000003E-2</v>
      </c>
      <c r="K105" s="39">
        <v>0.12306816</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118"/>
      <c r="AF105" s="39" t="s">
        <v>399</v>
      </c>
      <c r="AG105" s="39" t="s">
        <v>399</v>
      </c>
      <c r="AH105" s="39" t="s">
        <v>399</v>
      </c>
      <c r="AI105" s="39" t="s">
        <v>399</v>
      </c>
      <c r="AJ105" s="39" t="s">
        <v>399</v>
      </c>
      <c r="AK105" s="40">
        <v>519.90599999999995</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118"/>
      <c r="AF106" s="39" t="s">
        <v>399</v>
      </c>
      <c r="AG106" s="39" t="s">
        <v>399</v>
      </c>
      <c r="AH106" s="39" t="s">
        <v>399</v>
      </c>
      <c r="AI106" s="39" t="s">
        <v>399</v>
      </c>
      <c r="AJ106" s="39" t="s">
        <v>399</v>
      </c>
      <c r="AK106" s="40" t="s">
        <v>400</v>
      </c>
      <c r="AL106" s="45" t="s">
        <v>416</v>
      </c>
    </row>
    <row r="107" spans="1:38" s="6" customFormat="1" ht="26.25" customHeight="1" thickBot="1">
      <c r="A107" s="37" t="s">
        <v>229</v>
      </c>
      <c r="B107" s="37" t="s">
        <v>244</v>
      </c>
      <c r="C107" s="37" t="s">
        <v>359</v>
      </c>
      <c r="D107" s="46"/>
      <c r="E107" s="39">
        <v>0.57166334399999996</v>
      </c>
      <c r="F107" s="39">
        <v>1.7688448349809001</v>
      </c>
      <c r="G107" s="39" t="s">
        <v>399</v>
      </c>
      <c r="H107" s="39">
        <v>4.5790937816975044</v>
      </c>
      <c r="I107" s="39">
        <v>0.122499288</v>
      </c>
      <c r="J107" s="39">
        <v>1.6333238400000001</v>
      </c>
      <c r="K107" s="39">
        <v>7.7582882399999997</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118"/>
      <c r="AF107" s="39" t="s">
        <v>399</v>
      </c>
      <c r="AG107" s="39" t="s">
        <v>399</v>
      </c>
      <c r="AH107" s="39" t="s">
        <v>399</v>
      </c>
      <c r="AI107" s="39" t="s">
        <v>399</v>
      </c>
      <c r="AJ107" s="39" t="s">
        <v>399</v>
      </c>
      <c r="AK107" s="40">
        <v>40833.095999999998</v>
      </c>
      <c r="AL107" s="45" t="s">
        <v>416</v>
      </c>
    </row>
    <row r="108" spans="1:38" s="6" customFormat="1" ht="26.25" customHeight="1" thickBot="1">
      <c r="A108" s="37" t="s">
        <v>229</v>
      </c>
      <c r="B108" s="37" t="s">
        <v>245</v>
      </c>
      <c r="C108" s="37" t="s">
        <v>360</v>
      </c>
      <c r="D108" s="46"/>
      <c r="E108" s="39">
        <v>0.91840014000000003</v>
      </c>
      <c r="F108" s="39">
        <v>3.1976300000000002</v>
      </c>
      <c r="G108" s="39" t="s">
        <v>399</v>
      </c>
      <c r="H108" s="39">
        <v>4.4219879600000001</v>
      </c>
      <c r="I108" s="39">
        <v>6.8029640000000002E-2</v>
      </c>
      <c r="J108" s="39">
        <v>0.68029640000000002</v>
      </c>
      <c r="K108" s="39">
        <v>1.3605928</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118"/>
      <c r="AF108" s="39" t="s">
        <v>399</v>
      </c>
      <c r="AG108" s="39" t="s">
        <v>399</v>
      </c>
      <c r="AH108" s="39" t="s">
        <v>399</v>
      </c>
      <c r="AI108" s="39" t="s">
        <v>399</v>
      </c>
      <c r="AJ108" s="39" t="s">
        <v>399</v>
      </c>
      <c r="AK108" s="40">
        <v>34014.82</v>
      </c>
      <c r="AL108" s="45" t="s">
        <v>416</v>
      </c>
    </row>
    <row r="109" spans="1:38" s="6" customFormat="1" ht="26.25" customHeight="1" thickBot="1">
      <c r="A109" s="37" t="s">
        <v>229</v>
      </c>
      <c r="B109" s="37" t="s">
        <v>246</v>
      </c>
      <c r="C109" s="37" t="s">
        <v>361</v>
      </c>
      <c r="D109" s="46"/>
      <c r="E109" s="39">
        <v>2.1002625E-2</v>
      </c>
      <c r="F109" s="39">
        <v>0.38038087500000001</v>
      </c>
      <c r="G109" s="39" t="s">
        <v>399</v>
      </c>
      <c r="H109" s="39">
        <v>0.43924328000000001</v>
      </c>
      <c r="I109" s="39">
        <v>1.55575E-2</v>
      </c>
      <c r="J109" s="39">
        <v>8.5566249999999996E-2</v>
      </c>
      <c r="K109" s="39">
        <v>8.5566249999999996E-2</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118"/>
      <c r="AF109" s="39" t="s">
        <v>399</v>
      </c>
      <c r="AG109" s="39" t="s">
        <v>399</v>
      </c>
      <c r="AH109" s="39" t="s">
        <v>399</v>
      </c>
      <c r="AI109" s="39" t="s">
        <v>399</v>
      </c>
      <c r="AJ109" s="39" t="s">
        <v>399</v>
      </c>
      <c r="AK109" s="40">
        <v>777.875</v>
      </c>
      <c r="AL109" s="45" t="s">
        <v>416</v>
      </c>
    </row>
    <row r="110" spans="1:38" s="6" customFormat="1" ht="26.25" customHeight="1" thickBot="1">
      <c r="A110" s="37" t="s">
        <v>229</v>
      </c>
      <c r="B110" s="37" t="s">
        <v>247</v>
      </c>
      <c r="C110" s="37" t="s">
        <v>362</v>
      </c>
      <c r="D110" s="46"/>
      <c r="E110" s="39">
        <v>1.4093860000000001E-3</v>
      </c>
      <c r="F110" s="39">
        <v>3.1326806999999998E-2</v>
      </c>
      <c r="G110" s="39" t="s">
        <v>399</v>
      </c>
      <c r="H110" s="39">
        <v>2.569635E-2</v>
      </c>
      <c r="I110" s="39">
        <v>1.28126E-3</v>
      </c>
      <c r="J110" s="39">
        <v>8.9688200000000006E-3</v>
      </c>
      <c r="K110" s="39">
        <v>8.9688200000000006E-3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118"/>
      <c r="AF110" s="39" t="s">
        <v>399</v>
      </c>
      <c r="AG110" s="39" t="s">
        <v>399</v>
      </c>
      <c r="AH110" s="39" t="s">
        <v>399</v>
      </c>
      <c r="AI110" s="39" t="s">
        <v>399</v>
      </c>
      <c r="AJ110" s="39" t="s">
        <v>399</v>
      </c>
      <c r="AK110" s="40">
        <v>64.063000000000002</v>
      </c>
      <c r="AL110" s="45" t="s">
        <v>416</v>
      </c>
    </row>
    <row r="111" spans="1:38" s="6" customFormat="1" ht="26.25" customHeight="1" thickBot="1">
      <c r="A111" s="37" t="s">
        <v>229</v>
      </c>
      <c r="B111" s="37" t="s">
        <v>248</v>
      </c>
      <c r="C111" s="37" t="s">
        <v>356</v>
      </c>
      <c r="D111" s="46"/>
      <c r="E111" s="39">
        <v>2.9743599999999999E-4</v>
      </c>
      <c r="F111" s="39">
        <v>1.7548724000000002E-2</v>
      </c>
      <c r="G111" s="39" t="s">
        <v>399</v>
      </c>
      <c r="H111" s="39">
        <v>5.9487200000000002E-3</v>
      </c>
      <c r="I111" s="39">
        <v>1.189744E-3</v>
      </c>
      <c r="J111" s="39">
        <v>2.3794879999999999E-3</v>
      </c>
      <c r="K111" s="39">
        <v>5.3538479999999996E-3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118"/>
      <c r="AF111" s="39" t="s">
        <v>399</v>
      </c>
      <c r="AG111" s="39" t="s">
        <v>399</v>
      </c>
      <c r="AH111" s="39" t="s">
        <v>399</v>
      </c>
      <c r="AI111" s="39" t="s">
        <v>399</v>
      </c>
      <c r="AJ111" s="39" t="s">
        <v>399</v>
      </c>
      <c r="AK111" s="40">
        <v>297.43599999999998</v>
      </c>
      <c r="AL111" s="45" t="s">
        <v>416</v>
      </c>
    </row>
    <row r="112" spans="1:38" s="6" customFormat="1" ht="26.25" customHeight="1" thickBot="1">
      <c r="A112" s="37" t="s">
        <v>249</v>
      </c>
      <c r="B112" s="37" t="s">
        <v>250</v>
      </c>
      <c r="C112" s="37" t="s">
        <v>251</v>
      </c>
      <c r="D112" s="38"/>
      <c r="E112" s="40">
        <v>13.77244</v>
      </c>
      <c r="F112" s="39" t="s">
        <v>399</v>
      </c>
      <c r="G112" s="39" t="s">
        <v>399</v>
      </c>
      <c r="H112" s="39">
        <v>21.532157818722602</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118"/>
      <c r="AF112" s="39" t="s">
        <v>399</v>
      </c>
      <c r="AG112" s="39" t="s">
        <v>399</v>
      </c>
      <c r="AH112" s="39" t="s">
        <v>399</v>
      </c>
      <c r="AI112" s="39" t="s">
        <v>399</v>
      </c>
      <c r="AJ112" s="39" t="s">
        <v>399</v>
      </c>
      <c r="AK112" s="40">
        <v>344.31099999999998</v>
      </c>
      <c r="AL112" s="45" t="s">
        <v>417</v>
      </c>
    </row>
    <row r="113" spans="1:38" s="6" customFormat="1" ht="26.25" customHeight="1" thickBot="1">
      <c r="A113" s="37" t="s">
        <v>249</v>
      </c>
      <c r="B113" s="48" t="s">
        <v>252</v>
      </c>
      <c r="C113" s="48" t="s">
        <v>253</v>
      </c>
      <c r="D113" s="38"/>
      <c r="E113" s="39">
        <v>8.7935167334578601</v>
      </c>
      <c r="F113" s="39">
        <v>15.814689999999999</v>
      </c>
      <c r="G113" s="39" t="s">
        <v>399</v>
      </c>
      <c r="H113" s="39">
        <v>43.889491717664875</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118"/>
      <c r="AF113" s="39" t="s">
        <v>399</v>
      </c>
      <c r="AG113" s="39" t="s">
        <v>399</v>
      </c>
      <c r="AH113" s="39" t="s">
        <v>399</v>
      </c>
      <c r="AI113" s="39" t="s">
        <v>399</v>
      </c>
      <c r="AJ113" s="39" t="s">
        <v>399</v>
      </c>
      <c r="AK113" s="40">
        <v>219837918.33644649</v>
      </c>
      <c r="AL113" s="45" t="s">
        <v>418</v>
      </c>
    </row>
    <row r="114" spans="1:38" s="6" customFormat="1" ht="26.25" customHeight="1" thickBot="1">
      <c r="A114" s="37" t="s">
        <v>249</v>
      </c>
      <c r="B114" s="48" t="s">
        <v>254</v>
      </c>
      <c r="C114" s="48" t="s">
        <v>365</v>
      </c>
      <c r="D114" s="38"/>
      <c r="E114" s="39">
        <v>1.8831048E-2</v>
      </c>
      <c r="F114" s="39" t="s">
        <v>399</v>
      </c>
      <c r="G114" s="39" t="s">
        <v>399</v>
      </c>
      <c r="H114" s="39">
        <v>6.4025562999999994E-2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118"/>
      <c r="AF114" s="39" t="s">
        <v>399</v>
      </c>
      <c r="AG114" s="39" t="s">
        <v>399</v>
      </c>
      <c r="AH114" s="39" t="s">
        <v>399</v>
      </c>
      <c r="AI114" s="39" t="s">
        <v>399</v>
      </c>
      <c r="AJ114" s="39" t="s">
        <v>399</v>
      </c>
      <c r="AK114" s="40">
        <v>9415.5239999999994</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118"/>
      <c r="AF115" s="39" t="s">
        <v>399</v>
      </c>
      <c r="AG115" s="39" t="s">
        <v>399</v>
      </c>
      <c r="AH115" s="39" t="s">
        <v>399</v>
      </c>
      <c r="AI115" s="39" t="s">
        <v>399</v>
      </c>
      <c r="AJ115" s="39" t="s">
        <v>399</v>
      </c>
      <c r="AK115" s="40" t="s">
        <v>399</v>
      </c>
      <c r="AL115" s="45" t="s">
        <v>389</v>
      </c>
    </row>
    <row r="116" spans="1:38" s="6" customFormat="1" ht="26.25" customHeight="1" thickBot="1">
      <c r="A116" s="37" t="s">
        <v>249</v>
      </c>
      <c r="B116" s="37" t="s">
        <v>257</v>
      </c>
      <c r="C116" s="37" t="s">
        <v>386</v>
      </c>
      <c r="D116" s="38"/>
      <c r="E116" s="39" t="s">
        <v>400</v>
      </c>
      <c r="F116" s="39">
        <v>0.64739999999999998</v>
      </c>
      <c r="G116" s="39" t="s">
        <v>399</v>
      </c>
      <c r="H116" s="39">
        <v>20.232194668299648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118"/>
      <c r="AF116" s="39" t="s">
        <v>399</v>
      </c>
      <c r="AG116" s="39" t="s">
        <v>399</v>
      </c>
      <c r="AH116" s="39" t="s">
        <v>399</v>
      </c>
      <c r="AI116" s="39" t="s">
        <v>399</v>
      </c>
      <c r="AJ116" s="39"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118"/>
      <c r="AF117" s="39" t="s">
        <v>399</v>
      </c>
      <c r="AG117" s="39" t="s">
        <v>399</v>
      </c>
      <c r="AH117" s="39" t="s">
        <v>399</v>
      </c>
      <c r="AI117" s="39" t="s">
        <v>399</v>
      </c>
      <c r="AJ117" s="39"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118"/>
      <c r="AF118" s="39" t="s">
        <v>399</v>
      </c>
      <c r="AG118" s="39" t="s">
        <v>399</v>
      </c>
      <c r="AH118" s="39" t="s">
        <v>399</v>
      </c>
      <c r="AI118" s="39" t="s">
        <v>399</v>
      </c>
      <c r="AJ118" s="39"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0.52213607999999989</v>
      </c>
      <c r="J119" s="39">
        <v>13.575538079999999</v>
      </c>
      <c r="K119" s="39">
        <v>13.575538079999999</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118"/>
      <c r="AF119" s="39" t="s">
        <v>399</v>
      </c>
      <c r="AG119" s="39" t="s">
        <v>399</v>
      </c>
      <c r="AH119" s="39" t="s">
        <v>399</v>
      </c>
      <c r="AI119" s="39" t="s">
        <v>399</v>
      </c>
      <c r="AJ119" s="39" t="s">
        <v>399</v>
      </c>
      <c r="AK119" s="40">
        <v>8702268</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118"/>
      <c r="AF120" s="39" t="s">
        <v>399</v>
      </c>
      <c r="AG120" s="39" t="s">
        <v>399</v>
      </c>
      <c r="AH120" s="39" t="s">
        <v>399</v>
      </c>
      <c r="AI120" s="39" t="s">
        <v>399</v>
      </c>
      <c r="AJ120" s="39" t="s">
        <v>399</v>
      </c>
      <c r="AK120" s="40" t="s">
        <v>399</v>
      </c>
      <c r="AL120" s="45" t="s">
        <v>389</v>
      </c>
    </row>
    <row r="121" spans="1:38" s="6" customFormat="1" ht="26.25" customHeight="1" thickBot="1">
      <c r="A121" s="37" t="s">
        <v>249</v>
      </c>
      <c r="B121" s="37" t="s">
        <v>265</v>
      </c>
      <c r="C121" s="37" t="s">
        <v>266</v>
      </c>
      <c r="D121" s="38"/>
      <c r="E121" s="39" t="s">
        <v>399</v>
      </c>
      <c r="F121" s="39">
        <v>5.5471672199999995</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118"/>
      <c r="AF121" s="39" t="s">
        <v>399</v>
      </c>
      <c r="AG121" s="39" t="s">
        <v>399</v>
      </c>
      <c r="AH121" s="39" t="s">
        <v>399</v>
      </c>
      <c r="AI121" s="39" t="s">
        <v>399</v>
      </c>
      <c r="AJ121" s="39" t="s">
        <v>399</v>
      </c>
      <c r="AK121" s="40">
        <v>8702268</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118"/>
      <c r="AF122" s="39" t="s">
        <v>399</v>
      </c>
      <c r="AG122" s="39" t="s">
        <v>399</v>
      </c>
      <c r="AH122" s="39" t="s">
        <v>399</v>
      </c>
      <c r="AI122" s="39" t="s">
        <v>399</v>
      </c>
      <c r="AJ122" s="39" t="s">
        <v>399</v>
      </c>
      <c r="AK122" s="40" t="s">
        <v>401</v>
      </c>
      <c r="AL122" s="45" t="s">
        <v>389</v>
      </c>
    </row>
    <row r="123" spans="1:38" s="6" customFormat="1" ht="26.25" customHeight="1" thickBot="1">
      <c r="A123" s="37" t="s">
        <v>249</v>
      </c>
      <c r="B123" s="37" t="s">
        <v>270</v>
      </c>
      <c r="C123" s="37" t="s">
        <v>271</v>
      </c>
      <c r="D123" s="38"/>
      <c r="E123" s="39">
        <v>9.3914930485340994E-3</v>
      </c>
      <c r="F123" s="39">
        <v>1.8292016050965466E-2</v>
      </c>
      <c r="G123" s="39">
        <v>1.2926665510680179E-3</v>
      </c>
      <c r="H123" s="39">
        <v>1.1403195511844464E-2</v>
      </c>
      <c r="I123" s="39">
        <v>2.8125171244737797E-2</v>
      </c>
      <c r="J123" s="39">
        <v>2.9223124621524637E-2</v>
      </c>
      <c r="K123" s="39">
        <v>2.9698257767851486E-2</v>
      </c>
      <c r="L123" s="39">
        <v>3.3704376265924637E-3</v>
      </c>
      <c r="M123" s="39">
        <v>0.23360923676676978</v>
      </c>
      <c r="N123" s="39">
        <v>1.5860119249997367E-4</v>
      </c>
      <c r="O123" s="39">
        <v>1.2564693323851707E-3</v>
      </c>
      <c r="P123" s="39">
        <v>2.8737410586226813E-4</v>
      </c>
      <c r="Q123" s="39">
        <v>5.0409385565942703E-5</v>
      </c>
      <c r="R123" s="39">
        <v>4.6069487859798911E-4</v>
      </c>
      <c r="S123" s="39">
        <v>2.6716776254538329E-4</v>
      </c>
      <c r="T123" s="39">
        <v>1.8436011425549691E-4</v>
      </c>
      <c r="U123" s="39">
        <v>1.2600371145515973E-4</v>
      </c>
      <c r="V123" s="39">
        <v>3.5599789196254007E-3</v>
      </c>
      <c r="W123" s="39" t="s">
        <v>399</v>
      </c>
      <c r="X123" s="39">
        <v>2.4127221854273333E-2</v>
      </c>
      <c r="Y123" s="39">
        <v>1.3391767069547471E-2</v>
      </c>
      <c r="Z123" s="39">
        <v>7.7254421439448334E-3</v>
      </c>
      <c r="AA123" s="39">
        <v>8.394488210237078E-3</v>
      </c>
      <c r="AB123" s="39">
        <v>5.3638919278002711E-2</v>
      </c>
      <c r="AC123" s="39" t="s">
        <v>399</v>
      </c>
      <c r="AD123" s="39" t="s">
        <v>399</v>
      </c>
      <c r="AE123" s="118"/>
      <c r="AF123" s="39" t="s">
        <v>399</v>
      </c>
      <c r="AG123" s="39" t="s">
        <v>399</v>
      </c>
      <c r="AH123" s="39" t="s">
        <v>399</v>
      </c>
      <c r="AI123" s="39" t="s">
        <v>399</v>
      </c>
      <c r="AJ123" s="39" t="s">
        <v>399</v>
      </c>
      <c r="AK123" s="44">
        <v>826069.84758696402</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118"/>
      <c r="AF124" s="39" t="s">
        <v>399</v>
      </c>
      <c r="AG124" s="39" t="s">
        <v>399</v>
      </c>
      <c r="AH124" s="39" t="s">
        <v>399</v>
      </c>
      <c r="AI124" s="39" t="s">
        <v>399</v>
      </c>
      <c r="AJ124" s="39" t="s">
        <v>399</v>
      </c>
      <c r="AK124" s="40" t="s">
        <v>399</v>
      </c>
      <c r="AL124" s="45" t="s">
        <v>389</v>
      </c>
    </row>
    <row r="125" spans="1:38" s="6" customFormat="1" ht="26.25" customHeight="1" thickBot="1">
      <c r="A125" s="37" t="s">
        <v>274</v>
      </c>
      <c r="B125" s="37" t="s">
        <v>275</v>
      </c>
      <c r="C125" s="37" t="s">
        <v>276</v>
      </c>
      <c r="D125" s="38"/>
      <c r="E125" s="39" t="s">
        <v>399</v>
      </c>
      <c r="F125" s="39">
        <v>1.8937430688087999</v>
      </c>
      <c r="G125" s="39" t="s">
        <v>399</v>
      </c>
      <c r="H125" s="39" t="s">
        <v>401</v>
      </c>
      <c r="I125" s="39">
        <v>1.7491842116217299E-4</v>
      </c>
      <c r="J125" s="39">
        <v>1.1608222495307801E-3</v>
      </c>
      <c r="K125" s="39">
        <v>2.4541584544874599E-3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118"/>
      <c r="AF125" s="39" t="s">
        <v>399</v>
      </c>
      <c r="AG125" s="39" t="s">
        <v>399</v>
      </c>
      <c r="AH125" s="39" t="s">
        <v>399</v>
      </c>
      <c r="AI125" s="39" t="s">
        <v>399</v>
      </c>
      <c r="AJ125" s="39" t="s">
        <v>399</v>
      </c>
      <c r="AK125" s="40" t="s">
        <v>532</v>
      </c>
      <c r="AL125" s="45" t="s">
        <v>420</v>
      </c>
    </row>
    <row r="126" spans="1:38" s="6" customFormat="1" ht="26.25" customHeight="1" thickBot="1">
      <c r="A126" s="37" t="s">
        <v>274</v>
      </c>
      <c r="B126" s="37" t="s">
        <v>277</v>
      </c>
      <c r="C126" s="37" t="s">
        <v>278</v>
      </c>
      <c r="D126" s="38"/>
      <c r="E126" s="39" t="s">
        <v>401</v>
      </c>
      <c r="F126" s="39" t="s">
        <v>401</v>
      </c>
      <c r="G126" s="39" t="s">
        <v>401</v>
      </c>
      <c r="H126" s="39">
        <v>1.220184E-2</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118"/>
      <c r="AF126" s="39" t="s">
        <v>399</v>
      </c>
      <c r="AG126" s="39" t="s">
        <v>399</v>
      </c>
      <c r="AH126" s="39" t="s">
        <v>399</v>
      </c>
      <c r="AI126" s="39" t="s">
        <v>399</v>
      </c>
      <c r="AJ126" s="39" t="s">
        <v>399</v>
      </c>
      <c r="AK126" s="40">
        <v>50.841000000000001</v>
      </c>
      <c r="AL126" s="45" t="s">
        <v>501</v>
      </c>
    </row>
    <row r="127" spans="1:38" s="6" customFormat="1" ht="26.25" customHeight="1" thickBot="1">
      <c r="A127" s="37" t="s">
        <v>274</v>
      </c>
      <c r="B127" s="37" t="s">
        <v>279</v>
      </c>
      <c r="C127" s="37" t="s">
        <v>280</v>
      </c>
      <c r="D127" s="38"/>
      <c r="E127" s="39" t="s">
        <v>401</v>
      </c>
      <c r="F127" s="39" t="s">
        <v>401</v>
      </c>
      <c r="G127" s="39" t="s">
        <v>401</v>
      </c>
      <c r="H127" s="39">
        <v>6.9053754945000009E-3</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118"/>
      <c r="AF127" s="39" t="s">
        <v>399</v>
      </c>
      <c r="AG127" s="39" t="s">
        <v>399</v>
      </c>
      <c r="AH127" s="39" t="s">
        <v>399</v>
      </c>
      <c r="AI127" s="39" t="s">
        <v>399</v>
      </c>
      <c r="AJ127" s="39" t="s">
        <v>399</v>
      </c>
      <c r="AK127" s="40">
        <v>0.21378871499999999</v>
      </c>
      <c r="AL127" s="45"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118"/>
      <c r="AF128" s="39" t="s">
        <v>399</v>
      </c>
      <c r="AG128" s="39" t="s">
        <v>399</v>
      </c>
      <c r="AH128" s="39" t="s">
        <v>399</v>
      </c>
      <c r="AI128" s="39" t="s">
        <v>399</v>
      </c>
      <c r="AJ128" s="39" t="s">
        <v>399</v>
      </c>
      <c r="AK128" s="40" t="s">
        <v>406</v>
      </c>
      <c r="AL128" s="45" t="s">
        <v>422</v>
      </c>
    </row>
    <row r="129" spans="1:38" s="6" customFormat="1" ht="26.25" customHeight="1" thickBot="1">
      <c r="A129" s="37" t="s">
        <v>274</v>
      </c>
      <c r="B129" s="37" t="s">
        <v>284</v>
      </c>
      <c r="C129" s="43" t="s">
        <v>285</v>
      </c>
      <c r="D129" s="38"/>
      <c r="E129" s="39">
        <v>2.7796499999999998E-3</v>
      </c>
      <c r="F129" s="39">
        <v>2.3642999999999997E-2</v>
      </c>
      <c r="G129" s="39">
        <v>1.5016499999999998E-4</v>
      </c>
      <c r="H129" s="39" t="s">
        <v>401</v>
      </c>
      <c r="I129" s="39">
        <v>1.2780000000000001E-5</v>
      </c>
      <c r="J129" s="39">
        <v>2.2365E-5</v>
      </c>
      <c r="K129" s="39">
        <v>3.1949999999999997E-5</v>
      </c>
      <c r="L129" s="39">
        <v>4.4730000000000004E-7</v>
      </c>
      <c r="M129" s="39">
        <v>2.2365000000000002E-4</v>
      </c>
      <c r="N129" s="39">
        <v>4.1535000000000001E-3</v>
      </c>
      <c r="O129" s="39">
        <v>3.1949999999999996E-4</v>
      </c>
      <c r="P129" s="39">
        <v>1.7892E-4</v>
      </c>
      <c r="Q129" s="39">
        <v>5.1120000000000005E-5</v>
      </c>
      <c r="R129" s="39" t="s">
        <v>401</v>
      </c>
      <c r="S129" s="39" t="s">
        <v>401</v>
      </c>
      <c r="T129" s="39">
        <v>4.4730000000000003E-4</v>
      </c>
      <c r="U129" s="39" t="s">
        <v>401</v>
      </c>
      <c r="V129" s="39" t="s">
        <v>401</v>
      </c>
      <c r="W129" s="39">
        <v>1.11825</v>
      </c>
      <c r="X129" s="39" t="s">
        <v>401</v>
      </c>
      <c r="Y129" s="39" t="s">
        <v>401</v>
      </c>
      <c r="Z129" s="39" t="s">
        <v>401</v>
      </c>
      <c r="AA129" s="39" t="s">
        <v>401</v>
      </c>
      <c r="AB129" s="39">
        <v>6.3899999999999995E-5</v>
      </c>
      <c r="AC129" s="39">
        <v>6.3900000000000007E-3</v>
      </c>
      <c r="AD129" s="39" t="s">
        <v>401</v>
      </c>
      <c r="AE129" s="118"/>
      <c r="AF129" s="39" t="s">
        <v>399</v>
      </c>
      <c r="AG129" s="39" t="s">
        <v>399</v>
      </c>
      <c r="AH129" s="39" t="s">
        <v>399</v>
      </c>
      <c r="AI129" s="39" t="s">
        <v>399</v>
      </c>
      <c r="AJ129" s="39" t="s">
        <v>399</v>
      </c>
      <c r="AK129" s="40">
        <v>3.1949999999999998</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118"/>
      <c r="AF130" s="39" t="s">
        <v>399</v>
      </c>
      <c r="AG130" s="39" t="s">
        <v>399</v>
      </c>
      <c r="AH130" s="39" t="s">
        <v>399</v>
      </c>
      <c r="AI130" s="39" t="s">
        <v>399</v>
      </c>
      <c r="AJ130" s="39" t="s">
        <v>399</v>
      </c>
      <c r="AK130" s="40" t="s">
        <v>400</v>
      </c>
      <c r="AL130" s="45" t="s">
        <v>286</v>
      </c>
    </row>
    <row r="131" spans="1:38" s="6" customFormat="1" ht="26.25" customHeight="1" thickBot="1">
      <c r="A131" s="37" t="s">
        <v>274</v>
      </c>
      <c r="B131" s="37" t="s">
        <v>289</v>
      </c>
      <c r="C131" s="43" t="s">
        <v>290</v>
      </c>
      <c r="D131" s="38"/>
      <c r="E131" s="39">
        <v>1.4435999999999999E-2</v>
      </c>
      <c r="F131" s="39">
        <v>5.6140000000000001E-3</v>
      </c>
      <c r="G131" s="39">
        <v>7.0576000000000005E-4</v>
      </c>
      <c r="H131" s="39" t="s">
        <v>401</v>
      </c>
      <c r="I131" s="39" t="s">
        <v>401</v>
      </c>
      <c r="J131" s="39" t="s">
        <v>401</v>
      </c>
      <c r="K131" s="39">
        <v>1.8446000000000001E-3</v>
      </c>
      <c r="L131" s="39">
        <v>4.2425800000000003E-5</v>
      </c>
      <c r="M131" s="39">
        <v>1.2030000000000001E-2</v>
      </c>
      <c r="N131" s="39">
        <v>2.8871999999999999E-3</v>
      </c>
      <c r="O131" s="39">
        <v>9.6240000000000095E-4</v>
      </c>
      <c r="P131" s="39">
        <v>1.2992399999999999E-2</v>
      </c>
      <c r="Q131" s="39">
        <v>8.0200000000000096E-6</v>
      </c>
      <c r="R131" s="39">
        <v>1.2831999999999999E-4</v>
      </c>
      <c r="S131" s="39">
        <v>1.9729199999999999E-2</v>
      </c>
      <c r="T131" s="39">
        <v>2.4060000000000002E-3</v>
      </c>
      <c r="U131" s="39" t="s">
        <v>401</v>
      </c>
      <c r="V131" s="39" t="s">
        <v>401</v>
      </c>
      <c r="W131" s="39">
        <v>22.456</v>
      </c>
      <c r="X131" s="39" t="s">
        <v>401</v>
      </c>
      <c r="Y131" s="39" t="s">
        <v>401</v>
      </c>
      <c r="Z131" s="39" t="s">
        <v>401</v>
      </c>
      <c r="AA131" s="39" t="s">
        <v>401</v>
      </c>
      <c r="AB131" s="39">
        <v>3.2080000000000001E-7</v>
      </c>
      <c r="AC131" s="39">
        <v>0.80200000000000005</v>
      </c>
      <c r="AD131" s="39">
        <v>0.16039999999999999</v>
      </c>
      <c r="AE131" s="118"/>
      <c r="AF131" s="39" t="s">
        <v>399</v>
      </c>
      <c r="AG131" s="39" t="s">
        <v>399</v>
      </c>
      <c r="AH131" s="39" t="s">
        <v>399</v>
      </c>
      <c r="AI131" s="39" t="s">
        <v>399</v>
      </c>
      <c r="AJ131" s="39" t="s">
        <v>399</v>
      </c>
      <c r="AK131" s="40">
        <v>8.02</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118"/>
      <c r="AF132" s="39" t="s">
        <v>399</v>
      </c>
      <c r="AG132" s="39" t="s">
        <v>399</v>
      </c>
      <c r="AH132" s="39" t="s">
        <v>399</v>
      </c>
      <c r="AI132" s="39" t="s">
        <v>399</v>
      </c>
      <c r="AJ132" s="39" t="s">
        <v>399</v>
      </c>
      <c r="AK132" s="40" t="s">
        <v>400</v>
      </c>
      <c r="AL132" s="45" t="s">
        <v>391</v>
      </c>
    </row>
    <row r="133" spans="1:38" s="6" customFormat="1" ht="26.25" customHeight="1" thickBot="1">
      <c r="A133" s="37" t="s">
        <v>274</v>
      </c>
      <c r="B133" s="37" t="s">
        <v>293</v>
      </c>
      <c r="C133" s="43" t="s">
        <v>294</v>
      </c>
      <c r="D133" s="38"/>
      <c r="E133" s="39">
        <v>1.3101E-3</v>
      </c>
      <c r="F133" s="39">
        <v>2.0644000000000001E-5</v>
      </c>
      <c r="G133" s="39">
        <v>1.7944400000000001E-4</v>
      </c>
      <c r="H133" s="39" t="s">
        <v>399</v>
      </c>
      <c r="I133" s="39">
        <v>5.5103599999999999E-5</v>
      </c>
      <c r="J133" s="39">
        <v>5.5103599999999999E-5</v>
      </c>
      <c r="K133" s="39">
        <v>6.1233279999999994E-5</v>
      </c>
      <c r="L133" s="39" t="s">
        <v>401</v>
      </c>
      <c r="M133" s="39">
        <v>2.2232E-4</v>
      </c>
      <c r="N133" s="39">
        <v>4.7687639999999997E-5</v>
      </c>
      <c r="O133" s="39">
        <v>7.9876400000000007E-6</v>
      </c>
      <c r="P133" s="39">
        <v>2.3661200000000002E-3</v>
      </c>
      <c r="Q133" s="39">
        <v>2.1612679999999999E-5</v>
      </c>
      <c r="R133" s="39">
        <v>2.1533280000000001E-5</v>
      </c>
      <c r="S133" s="39">
        <v>1.9738840000000001E-5</v>
      </c>
      <c r="T133" s="39">
        <v>2.752004E-5</v>
      </c>
      <c r="U133" s="39">
        <v>3.1410640000000003E-5</v>
      </c>
      <c r="V133" s="39">
        <v>2.5427056E-4</v>
      </c>
      <c r="W133" s="39">
        <v>4.2876000000000001E-5</v>
      </c>
      <c r="X133" s="39">
        <v>2.0961600000000001E-8</v>
      </c>
      <c r="Y133" s="39">
        <v>1.144948E-8</v>
      </c>
      <c r="Z133" s="39">
        <v>1.022672E-8</v>
      </c>
      <c r="AA133" s="39">
        <v>1.110012E-8</v>
      </c>
      <c r="AB133" s="39">
        <v>5.3737920000000002E-8</v>
      </c>
      <c r="AC133" s="39">
        <v>2.3819999999999999E-4</v>
      </c>
      <c r="AD133" s="39">
        <v>6.5107999999999995E-4</v>
      </c>
      <c r="AE133" s="118"/>
      <c r="AF133" s="39" t="s">
        <v>399</v>
      </c>
      <c r="AG133" s="39" t="s">
        <v>399</v>
      </c>
      <c r="AH133" s="39" t="s">
        <v>399</v>
      </c>
      <c r="AI133" s="39" t="s">
        <v>399</v>
      </c>
      <c r="AJ133" s="39" t="s">
        <v>399</v>
      </c>
      <c r="AK133" s="40">
        <v>1588</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118"/>
      <c r="AF134" s="39" t="s">
        <v>399</v>
      </c>
      <c r="AG134" s="39" t="s">
        <v>399</v>
      </c>
      <c r="AH134" s="39" t="s">
        <v>399</v>
      </c>
      <c r="AI134" s="39" t="s">
        <v>399</v>
      </c>
      <c r="AJ134" s="39" t="s">
        <v>399</v>
      </c>
      <c r="AK134" s="40" t="s">
        <v>399</v>
      </c>
      <c r="AL134" s="45" t="s">
        <v>389</v>
      </c>
    </row>
    <row r="135" spans="1:38" s="6" customFormat="1" ht="26.25" customHeight="1" thickBot="1">
      <c r="A135" s="37" t="s">
        <v>274</v>
      </c>
      <c r="B135" s="37" t="s">
        <v>297</v>
      </c>
      <c r="C135" s="37" t="s">
        <v>298</v>
      </c>
      <c r="D135" s="38"/>
      <c r="E135" s="39">
        <v>0.43621276349999999</v>
      </c>
      <c r="F135" s="39">
        <v>0.16872380475000001</v>
      </c>
      <c r="G135" s="39">
        <v>1.5089120750000001E-2</v>
      </c>
      <c r="H135" s="39" t="s">
        <v>401</v>
      </c>
      <c r="I135" s="39">
        <v>0.57475832675000005</v>
      </c>
      <c r="J135" s="39">
        <v>0.61865395074999996</v>
      </c>
      <c r="K135" s="39">
        <v>0.63648654800000004</v>
      </c>
      <c r="L135" s="39">
        <v>0.24139849723500001</v>
      </c>
      <c r="M135" s="39">
        <v>7.6584146497500001</v>
      </c>
      <c r="N135" s="39">
        <v>6.7215174249999995E-2</v>
      </c>
      <c r="O135" s="39">
        <v>1.37173825E-2</v>
      </c>
      <c r="P135" s="39" t="s">
        <v>401</v>
      </c>
      <c r="Q135" s="39">
        <v>5.6241268249999997E-2</v>
      </c>
      <c r="R135" s="39">
        <v>1.37173825E-3</v>
      </c>
      <c r="S135" s="39">
        <v>2.7434765E-2</v>
      </c>
      <c r="T135" s="39" t="s">
        <v>401</v>
      </c>
      <c r="U135" s="39">
        <v>9.6021677499999996E-3</v>
      </c>
      <c r="V135" s="39">
        <v>2.40465715225</v>
      </c>
      <c r="W135" s="39">
        <v>1.3717382499999999</v>
      </c>
      <c r="X135" s="39">
        <v>1.508912075E-3</v>
      </c>
      <c r="Y135" s="39">
        <v>2.8806503249999998E-3</v>
      </c>
      <c r="Z135" s="39">
        <v>3.9780409249999997E-3</v>
      </c>
      <c r="AA135" s="39" t="s">
        <v>401</v>
      </c>
      <c r="AB135" s="39">
        <v>8.3676033250000004E-3</v>
      </c>
      <c r="AC135" s="39" t="s">
        <v>401</v>
      </c>
      <c r="AD135" s="39" t="s">
        <v>399</v>
      </c>
      <c r="AE135" s="118"/>
      <c r="AF135" s="39" t="s">
        <v>399</v>
      </c>
      <c r="AG135" s="39" t="s">
        <v>399</v>
      </c>
      <c r="AH135" s="39" t="s">
        <v>399</v>
      </c>
      <c r="AI135" s="39" t="s">
        <v>399</v>
      </c>
      <c r="AJ135" s="39" t="s">
        <v>399</v>
      </c>
      <c r="AK135" s="40">
        <v>137.17382499999999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118"/>
      <c r="AF136" s="39" t="s">
        <v>399</v>
      </c>
      <c r="AG136" s="39" t="s">
        <v>399</v>
      </c>
      <c r="AH136" s="39" t="s">
        <v>399</v>
      </c>
      <c r="AI136" s="39" t="s">
        <v>399</v>
      </c>
      <c r="AJ136" s="39" t="s">
        <v>399</v>
      </c>
      <c r="AK136" s="40" t="s">
        <v>400</v>
      </c>
      <c r="AL136" s="45" t="s">
        <v>424</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118"/>
      <c r="AF137" s="39" t="s">
        <v>399</v>
      </c>
      <c r="AG137" s="39" t="s">
        <v>399</v>
      </c>
      <c r="AH137" s="39" t="s">
        <v>399</v>
      </c>
      <c r="AI137" s="39" t="s">
        <v>399</v>
      </c>
      <c r="AJ137" s="39" t="s">
        <v>399</v>
      </c>
      <c r="AK137" s="40" t="s">
        <v>400</v>
      </c>
      <c r="AL137" s="45" t="s">
        <v>425</v>
      </c>
    </row>
    <row r="138" spans="1:38" s="6" customFormat="1" ht="26.25" customHeight="1" thickBot="1">
      <c r="A138" s="37" t="s">
        <v>274</v>
      </c>
      <c r="B138" s="37" t="s">
        <v>303</v>
      </c>
      <c r="C138" s="37" t="s">
        <v>304</v>
      </c>
      <c r="D138" s="38"/>
      <c r="E138" s="39" t="s">
        <v>399</v>
      </c>
      <c r="F138" s="39">
        <v>2.4289779149999999E-2</v>
      </c>
      <c r="G138" s="39" t="s">
        <v>399</v>
      </c>
      <c r="H138" s="39">
        <v>9.6919103999999994</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118"/>
      <c r="AF138" s="39" t="s">
        <v>399</v>
      </c>
      <c r="AG138" s="39" t="s">
        <v>399</v>
      </c>
      <c r="AH138" s="39" t="s">
        <v>399</v>
      </c>
      <c r="AI138" s="39" t="s">
        <v>399</v>
      </c>
      <c r="AJ138" s="39" t="s">
        <v>399</v>
      </c>
      <c r="AK138" s="40" t="s">
        <v>573</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0.24569237199999999</v>
      </c>
      <c r="J139" s="39">
        <v>0.24569237199999999</v>
      </c>
      <c r="K139" s="39">
        <v>0.24569237199999999</v>
      </c>
      <c r="L139" s="39" t="s">
        <v>401</v>
      </c>
      <c r="M139" s="39" t="s">
        <v>401</v>
      </c>
      <c r="N139" s="39">
        <v>7.0680000000000005E-4</v>
      </c>
      <c r="O139" s="39">
        <v>1.425504E-3</v>
      </c>
      <c r="P139" s="39">
        <v>1.425504E-3</v>
      </c>
      <c r="Q139" s="39">
        <v>2.2596767999999998E-3</v>
      </c>
      <c r="R139" s="39">
        <v>2.1576E-3</v>
      </c>
      <c r="S139" s="39">
        <v>5.0166432000000004E-3</v>
      </c>
      <c r="T139" s="39" t="s">
        <v>401</v>
      </c>
      <c r="U139" s="39" t="s">
        <v>401</v>
      </c>
      <c r="V139" s="39" t="s">
        <v>401</v>
      </c>
      <c r="W139" s="39">
        <v>2.5091616000000001</v>
      </c>
      <c r="X139" s="39" t="s">
        <v>401</v>
      </c>
      <c r="Y139" s="39" t="s">
        <v>401</v>
      </c>
      <c r="Z139" s="39" t="s">
        <v>401</v>
      </c>
      <c r="AA139" s="39" t="s">
        <v>401</v>
      </c>
      <c r="AB139" s="39" t="s">
        <v>401</v>
      </c>
      <c r="AC139" s="39" t="s">
        <v>401</v>
      </c>
      <c r="AD139" s="39" t="s">
        <v>401</v>
      </c>
      <c r="AE139" s="118"/>
      <c r="AF139" s="39" t="s">
        <v>399</v>
      </c>
      <c r="AG139" s="39" t="s">
        <v>399</v>
      </c>
      <c r="AH139" s="39" t="s">
        <v>399</v>
      </c>
      <c r="AI139" s="39" t="s">
        <v>399</v>
      </c>
      <c r="AJ139" s="39" t="s">
        <v>399</v>
      </c>
      <c r="AK139" s="40" t="s">
        <v>427</v>
      </c>
      <c r="AL139" s="45" t="s">
        <v>426</v>
      </c>
    </row>
    <row r="140" spans="1:38" s="6" customFormat="1" ht="26.25" customHeight="1" thickBot="1">
      <c r="A140" s="37" t="s">
        <v>307</v>
      </c>
      <c r="B140" s="233" t="s">
        <v>308</v>
      </c>
      <c r="C140" s="37" t="s">
        <v>358</v>
      </c>
      <c r="D140" s="38"/>
      <c r="E140" s="54" t="s">
        <v>399</v>
      </c>
      <c r="F140" s="54" t="s">
        <v>399</v>
      </c>
      <c r="G140" s="54" t="s">
        <v>399</v>
      </c>
      <c r="H140" s="54" t="s">
        <v>399</v>
      </c>
      <c r="I140" s="54" t="s">
        <v>399</v>
      </c>
      <c r="J140" s="54" t="s">
        <v>399</v>
      </c>
      <c r="K140" s="54" t="s">
        <v>399</v>
      </c>
      <c r="L140" s="54" t="s">
        <v>399</v>
      </c>
      <c r="M140" s="54" t="s">
        <v>399</v>
      </c>
      <c r="N140" s="54" t="s">
        <v>399</v>
      </c>
      <c r="O140" s="54" t="s">
        <v>399</v>
      </c>
      <c r="P140" s="54" t="s">
        <v>399</v>
      </c>
      <c r="Q140" s="54" t="s">
        <v>399</v>
      </c>
      <c r="R140" s="54" t="s">
        <v>399</v>
      </c>
      <c r="S140" s="54" t="s">
        <v>399</v>
      </c>
      <c r="T140" s="54" t="s">
        <v>399</v>
      </c>
      <c r="U140" s="54" t="s">
        <v>399</v>
      </c>
      <c r="V140" s="54" t="s">
        <v>399</v>
      </c>
      <c r="W140" s="54" t="s">
        <v>399</v>
      </c>
      <c r="X140" s="54" t="s">
        <v>399</v>
      </c>
      <c r="Y140" s="54" t="s">
        <v>399</v>
      </c>
      <c r="Z140" s="54" t="s">
        <v>399</v>
      </c>
      <c r="AA140" s="54" t="s">
        <v>399</v>
      </c>
      <c r="AB140" s="54" t="s">
        <v>399</v>
      </c>
      <c r="AC140" s="54" t="s">
        <v>399</v>
      </c>
      <c r="AD140" s="54" t="s">
        <v>399</v>
      </c>
      <c r="AE140" s="118"/>
      <c r="AF140" s="39" t="s">
        <v>399</v>
      </c>
      <c r="AG140" s="39" t="s">
        <v>399</v>
      </c>
      <c r="AH140" s="39" t="s">
        <v>399</v>
      </c>
      <c r="AI140" s="39" t="s">
        <v>399</v>
      </c>
      <c r="AJ140" s="39" t="s">
        <v>399</v>
      </c>
      <c r="AK140" s="40" t="s">
        <v>399</v>
      </c>
      <c r="AL140" s="45" t="s">
        <v>389</v>
      </c>
    </row>
    <row r="141" spans="1:38" s="141" customFormat="1" ht="37.5" customHeight="1" thickBot="1">
      <c r="A141" s="202"/>
      <c r="B141" s="203" t="s">
        <v>309</v>
      </c>
      <c r="C141" s="204" t="s">
        <v>498</v>
      </c>
      <c r="D141" s="202" t="s">
        <v>130</v>
      </c>
      <c r="E141" s="57">
        <f>SUM(E14:E140)</f>
        <v>211.95805141505815</v>
      </c>
      <c r="F141" s="57">
        <f t="shared" ref="F141:Q141" si="0">SUM(F14:F140)</f>
        <v>244.8459632153729</v>
      </c>
      <c r="G141" s="57">
        <f t="shared" si="0"/>
        <v>98.13506153965993</v>
      </c>
      <c r="H141" s="57">
        <f t="shared" si="0"/>
        <v>165.80722942176027</v>
      </c>
      <c r="I141" s="57">
        <f t="shared" si="0"/>
        <v>108.70757946112393</v>
      </c>
      <c r="J141" s="57">
        <f t="shared" si="0"/>
        <v>142.92399689764298</v>
      </c>
      <c r="K141" s="57">
        <f t="shared" si="0"/>
        <v>218.57246645823435</v>
      </c>
      <c r="L141" s="57">
        <f t="shared" si="0"/>
        <v>13.036116927121773</v>
      </c>
      <c r="M141" s="57">
        <f t="shared" si="0"/>
        <v>932.27009546066711</v>
      </c>
      <c r="N141" s="57">
        <f t="shared" si="0"/>
        <v>44.632808593623189</v>
      </c>
      <c r="O141" s="57">
        <f t="shared" si="0"/>
        <v>3.1664823010649554</v>
      </c>
      <c r="P141" s="57">
        <f t="shared" si="0"/>
        <v>1.8040992389661468</v>
      </c>
      <c r="Q141" s="57">
        <f t="shared" si="0"/>
        <v>4.319019384092841</v>
      </c>
      <c r="R141" s="57">
        <f t="shared" ref="R141:AD141" si="1">SUM(R14:R140)</f>
        <v>13.906720576456419</v>
      </c>
      <c r="S141" s="57">
        <f t="shared" si="1"/>
        <v>63.90287199011145</v>
      </c>
      <c r="T141" s="57">
        <f t="shared" si="1"/>
        <v>9.7676086294216677</v>
      </c>
      <c r="U141" s="57">
        <f t="shared" si="1"/>
        <v>9.3736894918199365</v>
      </c>
      <c r="V141" s="57">
        <f t="shared" si="1"/>
        <v>120.42438322387109</v>
      </c>
      <c r="W141" s="57">
        <f t="shared" si="1"/>
        <v>169.84881379194496</v>
      </c>
      <c r="X141" s="57">
        <f t="shared" si="1"/>
        <v>17.207155526979914</v>
      </c>
      <c r="Y141" s="57">
        <f t="shared" si="1"/>
        <v>16.563950085725917</v>
      </c>
      <c r="Z141" s="57">
        <f t="shared" si="1"/>
        <v>6.3585237546322233</v>
      </c>
      <c r="AA141" s="57">
        <f t="shared" si="1"/>
        <v>9.6339908467046698</v>
      </c>
      <c r="AB141" s="57">
        <f t="shared" si="1"/>
        <v>56.168444434842719</v>
      </c>
      <c r="AC141" s="57">
        <f t="shared" si="1"/>
        <v>2.9480850091803807</v>
      </c>
      <c r="AD141" s="57">
        <f t="shared" si="1"/>
        <v>19.689109504297896</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67"/>
      <c r="AG142" s="67"/>
      <c r="AH142" s="67"/>
      <c r="AI142" s="67"/>
      <c r="AJ142" s="67"/>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211.95805141505815</v>
      </c>
      <c r="F152" s="81">
        <f t="shared" ref="F152:AD152" si="2">F141 + F151 + IF(AND(OR($B$4="AT",$B$4="BE",$B$4="CH",$B$4="GB",$B$4="IE",$B$4="LT",$B$4="LU",$B$4="NL"),SUM(F143:F149)&gt;0),SUM(F143:F149)-SUM(F27:F33),0)</f>
        <v>244.8459632153729</v>
      </c>
      <c r="G152" s="81">
        <f t="shared" si="2"/>
        <v>98.13506153965993</v>
      </c>
      <c r="H152" s="81">
        <f t="shared" si="2"/>
        <v>165.80722942176027</v>
      </c>
      <c r="I152" s="81">
        <f t="shared" si="2"/>
        <v>108.70757946112393</v>
      </c>
      <c r="J152" s="81">
        <f t="shared" si="2"/>
        <v>142.92399689764298</v>
      </c>
      <c r="K152" s="81">
        <f t="shared" si="2"/>
        <v>218.57246645823435</v>
      </c>
      <c r="L152" s="81">
        <f t="shared" si="2"/>
        <v>13.036116927121773</v>
      </c>
      <c r="M152" s="81">
        <f t="shared" si="2"/>
        <v>932.27009546066711</v>
      </c>
      <c r="N152" s="81">
        <f t="shared" si="2"/>
        <v>44.632808593623189</v>
      </c>
      <c r="O152" s="81">
        <f t="shared" si="2"/>
        <v>3.1664823010649554</v>
      </c>
      <c r="P152" s="81">
        <f t="shared" si="2"/>
        <v>1.8040992389661468</v>
      </c>
      <c r="Q152" s="81">
        <f t="shared" si="2"/>
        <v>4.319019384092841</v>
      </c>
      <c r="R152" s="81">
        <f t="shared" si="2"/>
        <v>13.906720576456419</v>
      </c>
      <c r="S152" s="81">
        <f t="shared" si="2"/>
        <v>63.90287199011145</v>
      </c>
      <c r="T152" s="81">
        <f t="shared" si="2"/>
        <v>9.7676086294216677</v>
      </c>
      <c r="U152" s="81">
        <f t="shared" si="2"/>
        <v>9.3736894918199365</v>
      </c>
      <c r="V152" s="81">
        <f t="shared" si="2"/>
        <v>120.42438322387109</v>
      </c>
      <c r="W152" s="81">
        <f t="shared" si="2"/>
        <v>169.84881379194496</v>
      </c>
      <c r="X152" s="81">
        <f t="shared" si="2"/>
        <v>17.207155526979914</v>
      </c>
      <c r="Y152" s="81">
        <f t="shared" si="2"/>
        <v>16.563950085725917</v>
      </c>
      <c r="Z152" s="81">
        <f t="shared" si="2"/>
        <v>6.3585237546322233</v>
      </c>
      <c r="AA152" s="81">
        <f t="shared" si="2"/>
        <v>9.6339908467046698</v>
      </c>
      <c r="AB152" s="81">
        <f t="shared" si="2"/>
        <v>56.168444434842719</v>
      </c>
      <c r="AC152" s="81">
        <f t="shared" si="2"/>
        <v>2.9480850091803807</v>
      </c>
      <c r="AD152" s="81">
        <f t="shared" si="2"/>
        <v>19.689109504297896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211.95805141505815</v>
      </c>
      <c r="F154" s="81">
        <f>F141 + F153 - IF(OR($B$6=2005,$B$6&gt;=2020),SUM(F99:F122),0) + IF(AND(OR($B$4="AT",$B$4="BE",$B$4="CH",$B$4="GB",$B$4="IE",$B$4="LT",$B$4="LU",$B$4="NL"),SUM(F143:F149)&gt;0),SUM(F143:F149)-SUM(F27:F33),0)</f>
        <v>244.8459632153729</v>
      </c>
      <c r="G154" s="81">
        <f>G141 + G153 + IF(AND(OR($B$4="AT",$B$4="BE",$B$4="CH",$B$4="GB",$B$4="IE",$B$4="LT",$B$4="LU",$B$4="NL"),SUM(G143:G149)&gt;0),SUM(G143:G149)-SUM(G27:G33),0)</f>
        <v>98.13506153965993</v>
      </c>
      <c r="H154" s="81">
        <f t="shared" ref="H154:AD154" si="3">H141 + H153 + IF(AND(OR($B$4="AT",$B$4="BE",$B$4="CH",$B$4="GB",$B$4="IE",$B$4="LT",$B$4="LU",$B$4="NL"),SUM(H143:H149)&gt;0),SUM(H143:H149)-SUM(H27:H33),0)</f>
        <v>165.80722942176027</v>
      </c>
      <c r="I154" s="81">
        <f t="shared" si="3"/>
        <v>108.70757946112393</v>
      </c>
      <c r="J154" s="81">
        <f t="shared" si="3"/>
        <v>142.92399689764298</v>
      </c>
      <c r="K154" s="81">
        <f t="shared" si="3"/>
        <v>218.57246645823435</v>
      </c>
      <c r="L154" s="81">
        <f t="shared" si="3"/>
        <v>13.036116927121773</v>
      </c>
      <c r="M154" s="81">
        <f t="shared" si="3"/>
        <v>932.27009546066711</v>
      </c>
      <c r="N154" s="81">
        <f t="shared" si="3"/>
        <v>44.632808593623189</v>
      </c>
      <c r="O154" s="81">
        <f t="shared" si="3"/>
        <v>3.1664823010649554</v>
      </c>
      <c r="P154" s="81">
        <f t="shared" si="3"/>
        <v>1.8040992389661468</v>
      </c>
      <c r="Q154" s="81">
        <f t="shared" si="3"/>
        <v>4.319019384092841</v>
      </c>
      <c r="R154" s="81">
        <f t="shared" si="3"/>
        <v>13.906720576456419</v>
      </c>
      <c r="S154" s="81">
        <f t="shared" si="3"/>
        <v>63.90287199011145</v>
      </c>
      <c r="T154" s="81">
        <f t="shared" si="3"/>
        <v>9.7676086294216677</v>
      </c>
      <c r="U154" s="81">
        <f t="shared" si="3"/>
        <v>9.3736894918199365</v>
      </c>
      <c r="V154" s="81">
        <f t="shared" si="3"/>
        <v>120.42438322387109</v>
      </c>
      <c r="W154" s="81">
        <f t="shared" si="3"/>
        <v>169.84881379194496</v>
      </c>
      <c r="X154" s="81">
        <f t="shared" si="3"/>
        <v>17.207155526979914</v>
      </c>
      <c r="Y154" s="81">
        <f t="shared" si="3"/>
        <v>16.563950085725917</v>
      </c>
      <c r="Z154" s="81">
        <f t="shared" si="3"/>
        <v>6.3585237546322233</v>
      </c>
      <c r="AA154" s="81">
        <f t="shared" si="3"/>
        <v>9.6339908467046698</v>
      </c>
      <c r="AB154" s="81">
        <f t="shared" si="3"/>
        <v>56.168444434842719</v>
      </c>
      <c r="AC154" s="81">
        <f t="shared" si="3"/>
        <v>2.9480850091803807</v>
      </c>
      <c r="AD154" s="81">
        <f t="shared" si="3"/>
        <v>19.689109504297896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83"/>
      <c r="AG156" s="83"/>
      <c r="AH156" s="83"/>
      <c r="AI156" s="83"/>
      <c r="AJ156" s="83"/>
      <c r="AK156" s="171"/>
      <c r="AL156" s="84"/>
    </row>
    <row r="157" spans="1:38" ht="26.25" customHeight="1" thickBot="1">
      <c r="A157" s="85" t="s">
        <v>313</v>
      </c>
      <c r="B157" s="85" t="s">
        <v>314</v>
      </c>
      <c r="C157" s="85" t="s">
        <v>315</v>
      </c>
      <c r="D157" s="86"/>
      <c r="E157" s="213">
        <v>3.99804</v>
      </c>
      <c r="F157" s="213">
        <v>8.566E-2</v>
      </c>
      <c r="G157" s="213">
        <v>0.24828</v>
      </c>
      <c r="H157" s="213" t="s">
        <v>401</v>
      </c>
      <c r="I157" s="213">
        <v>5.8290000000000002E-2</v>
      </c>
      <c r="J157" s="213">
        <v>5.8290000000000002E-2</v>
      </c>
      <c r="K157" s="213" t="s">
        <v>401</v>
      </c>
      <c r="L157" s="213" t="s">
        <v>401</v>
      </c>
      <c r="M157" s="213">
        <v>0.78815999999999997</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213">
        <v>13034.444329227354</v>
      </c>
      <c r="AG157" s="213" t="s">
        <v>399</v>
      </c>
      <c r="AH157" s="213" t="s">
        <v>399</v>
      </c>
      <c r="AI157" s="213" t="s">
        <v>399</v>
      </c>
      <c r="AJ157" s="213" t="s">
        <v>399</v>
      </c>
      <c r="AK157" s="213" t="s">
        <v>399</v>
      </c>
      <c r="AL157" s="85" t="s">
        <v>40</v>
      </c>
    </row>
    <row r="158" spans="1:38" ht="26.25" customHeight="1" thickBot="1">
      <c r="A158" s="85" t="s">
        <v>313</v>
      </c>
      <c r="B158" s="85" t="s">
        <v>316</v>
      </c>
      <c r="C158" s="85" t="s">
        <v>317</v>
      </c>
      <c r="D158" s="86"/>
      <c r="E158" s="213">
        <v>0.21345</v>
      </c>
      <c r="F158" s="213">
        <v>5.6600000000000001E-3</v>
      </c>
      <c r="G158" s="213">
        <v>1.2149999999999999E-2</v>
      </c>
      <c r="H158" s="213" t="s">
        <v>401</v>
      </c>
      <c r="I158" s="213">
        <v>1.0499999999999999E-3</v>
      </c>
      <c r="J158" s="213">
        <v>1.0499999999999999E-3</v>
      </c>
      <c r="K158" s="213" t="s">
        <v>401</v>
      </c>
      <c r="L158" s="213" t="s">
        <v>401</v>
      </c>
      <c r="M158" s="213">
        <v>0.10625999999999999</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213">
        <v>637.63532038653227</v>
      </c>
      <c r="AG158" s="213" t="s">
        <v>399</v>
      </c>
      <c r="AH158" s="213" t="s">
        <v>399</v>
      </c>
      <c r="AI158" s="213" t="s">
        <v>399</v>
      </c>
      <c r="AJ158" s="213" t="s">
        <v>399</v>
      </c>
      <c r="AK158" s="213" t="s">
        <v>399</v>
      </c>
      <c r="AL158" s="85" t="s">
        <v>40</v>
      </c>
    </row>
    <row r="159" spans="1:38" ht="26.25" customHeight="1" thickBot="1">
      <c r="A159" s="85" t="s">
        <v>318</v>
      </c>
      <c r="B159" s="85" t="s">
        <v>319</v>
      </c>
      <c r="C159" s="85" t="s">
        <v>388</v>
      </c>
      <c r="D159" s="86"/>
      <c r="E159" s="213">
        <v>0.98884845605700722</v>
      </c>
      <c r="F159" s="213">
        <v>2.3967933491686463E-2</v>
      </c>
      <c r="G159" s="213">
        <v>2.7391923990498813E-2</v>
      </c>
      <c r="H159" s="213" t="s">
        <v>401</v>
      </c>
      <c r="I159" s="213">
        <v>1.3628851781472684E-2</v>
      </c>
      <c r="J159" s="213">
        <v>1.4654679334916865E-2</v>
      </c>
      <c r="K159" s="213">
        <v>1.4654679334916865E-2</v>
      </c>
      <c r="L159" s="213">
        <v>6.615149643705464E-4</v>
      </c>
      <c r="M159" s="213">
        <v>5.2592494061757721E-2</v>
      </c>
      <c r="N159" s="213">
        <v>1.7804750593824227E-3</v>
      </c>
      <c r="O159" s="213">
        <v>1.3695961995249407E-4</v>
      </c>
      <c r="P159" s="213">
        <v>4.1087885985748219E-4</v>
      </c>
      <c r="Q159" s="213">
        <v>5.4783847980997629E-4</v>
      </c>
      <c r="R159" s="213">
        <v>6.8479809976247034E-4</v>
      </c>
      <c r="S159" s="213">
        <v>1.2052446555819477E-2</v>
      </c>
      <c r="T159" s="213">
        <v>1.3695961995249407E-2</v>
      </c>
      <c r="U159" s="213">
        <v>1.3695961995249407E-3</v>
      </c>
      <c r="V159" s="213">
        <v>1.6435154394299288E-2</v>
      </c>
      <c r="W159" s="213">
        <v>1.7804750593824227E-3</v>
      </c>
      <c r="X159" s="213">
        <v>2.7391923990498815E-5</v>
      </c>
      <c r="Y159" s="213">
        <v>1.3695961995249407E-4</v>
      </c>
      <c r="Z159" s="213">
        <v>1.3695961995249407E-4</v>
      </c>
      <c r="AA159" s="213">
        <v>1.3695961995249407E-5</v>
      </c>
      <c r="AB159" s="213">
        <v>3.1500712589073638E-4</v>
      </c>
      <c r="AC159" s="213">
        <v>1.0956769596199526E-3</v>
      </c>
      <c r="AD159" s="213">
        <v>5.204465558194775E-4</v>
      </c>
      <c r="AE159" s="175"/>
      <c r="AF159" s="88">
        <v>582.07838479809982</v>
      </c>
      <c r="AG159" s="213" t="s">
        <v>399</v>
      </c>
      <c r="AH159" s="213" t="s">
        <v>399</v>
      </c>
      <c r="AI159" s="213" t="s">
        <v>399</v>
      </c>
      <c r="AJ159" s="213"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G166" s="109"/>
      <c r="AH166" s="109"/>
      <c r="AI166" s="109"/>
      <c r="AJ166" s="10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G169" s="109"/>
      <c r="AH169" s="109"/>
      <c r="AI169" s="109"/>
      <c r="AJ169" s="10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CFFFF"/>
  </sheetPr>
  <dimension ref="A1:AL170"/>
  <sheetViews>
    <sheetView zoomScale="55" zoomScaleNormal="55" workbookViewId="0">
      <pane xSplit="3" ySplit="13" topLeftCell="D101"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1" width="8.5703125" style="21" customWidth="1"/>
    <col min="12" max="12" width="10.28515625" style="21" customWidth="1"/>
    <col min="13" max="24" width="8.5703125" style="21" customWidth="1"/>
    <col min="25" max="25" width="8.85546875" style="21" customWidth="1"/>
    <col min="26" max="30" width="8.5703125" style="21" customWidth="1"/>
    <col min="31" max="31" width="2.140625" style="21" customWidth="1"/>
    <col min="32" max="32" width="10.42578125" style="112" customWidth="1"/>
    <col min="33" max="33" width="10.140625" style="112" customWidth="1"/>
    <col min="34" max="34" width="10.42578125" style="112" customWidth="1"/>
    <col min="35" max="35" width="9.140625" style="112" customWidth="1"/>
    <col min="36" max="36" width="8.5703125" style="112" customWidth="1"/>
    <col min="37" max="37" width="13.710937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2017</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540</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2017</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ht="26.25" customHeight="1" thickBot="1">
      <c r="A14" s="37" t="s">
        <v>41</v>
      </c>
      <c r="B14" s="37" t="s">
        <v>42</v>
      </c>
      <c r="C14" s="37" t="s">
        <v>43</v>
      </c>
      <c r="D14" s="38"/>
      <c r="E14" s="54">
        <v>33.482295999999998</v>
      </c>
      <c r="F14" s="54">
        <v>0.71595904182000003</v>
      </c>
      <c r="G14" s="54">
        <v>45.909813999999997</v>
      </c>
      <c r="H14" s="54" t="s">
        <v>401</v>
      </c>
      <c r="I14" s="54">
        <v>2.0099999999999998</v>
      </c>
      <c r="J14" s="54">
        <v>3.1926000000000001</v>
      </c>
      <c r="K14" s="54">
        <v>4.1759000000000004</v>
      </c>
      <c r="L14" s="54">
        <v>5.2900000000000003E-2</v>
      </c>
      <c r="M14" s="54">
        <v>8.1448160817999984</v>
      </c>
      <c r="N14" s="54">
        <v>3.0206864656789998</v>
      </c>
      <c r="O14" s="54">
        <v>0.36073160330649995</v>
      </c>
      <c r="P14" s="54">
        <v>0.57529625514599991</v>
      </c>
      <c r="Q14" s="54">
        <v>2.8126653659199996</v>
      </c>
      <c r="R14" s="54">
        <v>1.8032383796149598</v>
      </c>
      <c r="S14" s="54">
        <v>0.39104061590549599</v>
      </c>
      <c r="T14" s="54">
        <v>3.4980313263729998</v>
      </c>
      <c r="U14" s="54">
        <v>8.5033163624752</v>
      </c>
      <c r="V14" s="54">
        <v>3.654086377919</v>
      </c>
      <c r="W14" s="54">
        <v>2.3758122479999999</v>
      </c>
      <c r="X14" s="54">
        <v>9.3611530765600002E-3</v>
      </c>
      <c r="Y14" s="54">
        <v>7.4687912036400005E-3</v>
      </c>
      <c r="Z14" s="54">
        <v>5.7395059706400004E-3</v>
      </c>
      <c r="AA14" s="54">
        <v>8.6210787616000011E-4</v>
      </c>
      <c r="AB14" s="54">
        <v>2.3431558127000002E-2</v>
      </c>
      <c r="AC14" s="54">
        <v>1.3028265472</v>
      </c>
      <c r="AD14" s="54">
        <v>2.8854722322800005E-2</v>
      </c>
      <c r="AE14" s="26"/>
      <c r="AF14" s="40">
        <v>6100.48</v>
      </c>
      <c r="AG14" s="40">
        <v>188431.9</v>
      </c>
      <c r="AH14" s="40">
        <v>145829.54</v>
      </c>
      <c r="AI14" s="40">
        <v>8066.5420000000004</v>
      </c>
      <c r="AJ14" s="40" t="s">
        <v>399</v>
      </c>
      <c r="AK14" s="40" t="s">
        <v>399</v>
      </c>
      <c r="AL14" s="45" t="s">
        <v>40</v>
      </c>
    </row>
    <row r="15" spans="1:38" ht="26.25" customHeight="1" thickBot="1">
      <c r="A15" s="37" t="s">
        <v>44</v>
      </c>
      <c r="B15" s="37" t="s">
        <v>45</v>
      </c>
      <c r="C15" s="37" t="s">
        <v>46</v>
      </c>
      <c r="D15" s="38"/>
      <c r="E15" s="54">
        <v>2.9149542819999996</v>
      </c>
      <c r="F15" s="54">
        <v>8.4148317760000008E-2</v>
      </c>
      <c r="G15" s="54">
        <v>0.28069394818999993</v>
      </c>
      <c r="H15" s="54" t="s">
        <v>401</v>
      </c>
      <c r="I15" s="234">
        <v>3.9150324E-2</v>
      </c>
      <c r="J15" s="234">
        <v>4.2419960699999995E-2</v>
      </c>
      <c r="K15" s="234">
        <v>4.8042979299999997E-2</v>
      </c>
      <c r="L15" s="234">
        <v>1.3086806978999999E-3</v>
      </c>
      <c r="M15" s="54">
        <v>1.2515478383</v>
      </c>
      <c r="N15" s="54">
        <v>2.5799108649999999E-3</v>
      </c>
      <c r="O15" s="54">
        <v>6.6916295750000002E-4</v>
      </c>
      <c r="P15" s="54">
        <v>3.3768282130000001E-3</v>
      </c>
      <c r="Q15" s="54">
        <v>6.0230768999999995E-3</v>
      </c>
      <c r="R15" s="54">
        <v>1.4367004743999997E-3</v>
      </c>
      <c r="S15" s="54">
        <v>2.9469233444400001E-3</v>
      </c>
      <c r="T15" s="54">
        <v>0.14001413654690001</v>
      </c>
      <c r="U15" s="54">
        <v>1.489491308E-3</v>
      </c>
      <c r="V15" s="54">
        <v>4.8498616184999996E-2</v>
      </c>
      <c r="W15" s="54">
        <v>1.7380227500000001E-2</v>
      </c>
      <c r="X15" s="54">
        <v>1.9424826400000005E-5</v>
      </c>
      <c r="Y15" s="54">
        <v>2.9305816099999999E-5</v>
      </c>
      <c r="Z15" s="54">
        <v>2.9267151100000001E-5</v>
      </c>
      <c r="AA15" s="54">
        <v>3.062636036E-5</v>
      </c>
      <c r="AB15" s="54">
        <v>1.0862415396E-4</v>
      </c>
      <c r="AC15" s="54">
        <v>7.0300000000000005E-6</v>
      </c>
      <c r="AD15" s="54">
        <v>4.921E-6</v>
      </c>
      <c r="AE15" s="26"/>
      <c r="AF15" s="40">
        <v>548.92999999999995</v>
      </c>
      <c r="AG15" s="40" t="s">
        <v>399</v>
      </c>
      <c r="AH15" s="40">
        <v>31875.19</v>
      </c>
      <c r="AI15" s="40">
        <v>1.4059999999999999</v>
      </c>
      <c r="AJ15" s="40" t="s">
        <v>399</v>
      </c>
      <c r="AK15" s="40" t="s">
        <v>399</v>
      </c>
      <c r="AL15" s="45" t="s">
        <v>40</v>
      </c>
    </row>
    <row r="16" spans="1:38" ht="26.25" customHeight="1" thickBot="1">
      <c r="A16" s="37" t="s">
        <v>44</v>
      </c>
      <c r="B16" s="37" t="s">
        <v>47</v>
      </c>
      <c r="C16" s="37" t="s">
        <v>48</v>
      </c>
      <c r="D16" s="38"/>
      <c r="E16" s="54">
        <v>3.5379906004800001</v>
      </c>
      <c r="F16" s="54">
        <v>0.4698796008679999</v>
      </c>
      <c r="G16" s="54">
        <v>0.80464282869499981</v>
      </c>
      <c r="H16" s="54">
        <v>5.3131999999999999E-5</v>
      </c>
      <c r="I16" s="39">
        <v>0.16240101881000002</v>
      </c>
      <c r="J16" s="39">
        <v>0.18766006039999999</v>
      </c>
      <c r="K16" s="39">
        <v>0.18772716842000001</v>
      </c>
      <c r="L16" s="39">
        <v>8.5122490053599995E-2</v>
      </c>
      <c r="M16" s="54">
        <v>1.1683611785099999</v>
      </c>
      <c r="N16" s="54">
        <v>6.8425207223499984E-2</v>
      </c>
      <c r="O16" s="54">
        <v>1.3041806991499997E-3</v>
      </c>
      <c r="P16" s="54">
        <v>2.2126149989999998E-3</v>
      </c>
      <c r="Q16" s="54">
        <v>5.5378121049999996E-3</v>
      </c>
      <c r="R16" s="54">
        <v>8.425102929049999E-2</v>
      </c>
      <c r="S16" s="54">
        <v>2.5366640936099995E-2</v>
      </c>
      <c r="T16" s="54">
        <v>1.0495028721104998</v>
      </c>
      <c r="U16" s="54">
        <v>1.6134318560000001E-3</v>
      </c>
      <c r="V16" s="54">
        <v>0.16300235000499999</v>
      </c>
      <c r="W16" s="54">
        <v>5.8962783499999998E-2</v>
      </c>
      <c r="X16" s="54">
        <v>4.1059022162500005E-4</v>
      </c>
      <c r="Y16" s="54">
        <v>6.669016889E-4</v>
      </c>
      <c r="Z16" s="54">
        <v>2.2901326666499998E-4</v>
      </c>
      <c r="AA16" s="54">
        <v>1.8325242830500001E-4</v>
      </c>
      <c r="AB16" s="54">
        <v>1.489757605495E-3</v>
      </c>
      <c r="AC16" s="54">
        <v>1.8588677622000001E-3</v>
      </c>
      <c r="AD16" s="54">
        <v>1.3868235529535E-3</v>
      </c>
      <c r="AE16" s="26"/>
      <c r="AF16" s="40">
        <v>8393.7919520399992</v>
      </c>
      <c r="AG16" s="40">
        <v>8.1508620000000001</v>
      </c>
      <c r="AH16" s="40">
        <v>13080.398544</v>
      </c>
      <c r="AI16" s="40">
        <v>1.4359999999999999</v>
      </c>
      <c r="AJ16" s="40" t="s">
        <v>399</v>
      </c>
      <c r="AK16" s="40" t="s">
        <v>399</v>
      </c>
      <c r="AL16" s="45" t="s">
        <v>40</v>
      </c>
    </row>
    <row r="17" spans="1:38" s="6" customFormat="1" ht="26.25" customHeight="1" thickBot="1">
      <c r="A17" s="37" t="s">
        <v>44</v>
      </c>
      <c r="B17" s="37" t="s">
        <v>49</v>
      </c>
      <c r="C17" s="37" t="s">
        <v>50</v>
      </c>
      <c r="D17" s="38"/>
      <c r="E17" s="54">
        <v>5.7850589029999995</v>
      </c>
      <c r="F17" s="54">
        <v>2.4969415610000003</v>
      </c>
      <c r="G17" s="54">
        <v>18.549801166360002</v>
      </c>
      <c r="H17" s="54" t="s">
        <v>401</v>
      </c>
      <c r="I17" s="54">
        <v>2.2485676542399999</v>
      </c>
      <c r="J17" s="54">
        <v>2.43379476424</v>
      </c>
      <c r="K17" s="54">
        <v>2.5778602942399997</v>
      </c>
      <c r="L17" s="54">
        <v>0.1449943066496</v>
      </c>
      <c r="M17" s="54">
        <v>20.010356884</v>
      </c>
      <c r="N17" s="54">
        <v>2.758157155248</v>
      </c>
      <c r="O17" s="54">
        <v>3.7072438489199999E-2</v>
      </c>
      <c r="P17" s="54">
        <v>0.17822721615999998</v>
      </c>
      <c r="Q17" s="54">
        <v>8.5220542509999997E-2</v>
      </c>
      <c r="R17" s="54">
        <v>0.27824949630399998</v>
      </c>
      <c r="S17" s="54">
        <v>0.36027512152079999</v>
      </c>
      <c r="T17" s="54">
        <v>0.26792760235999996</v>
      </c>
      <c r="U17" s="54">
        <v>3.8741095533999993E-2</v>
      </c>
      <c r="V17" s="54">
        <v>4.1420306168399996</v>
      </c>
      <c r="W17" s="54">
        <v>4.193170845960001</v>
      </c>
      <c r="X17" s="54">
        <v>0.93675847901775988</v>
      </c>
      <c r="Y17" s="54">
        <v>1.2147532673632</v>
      </c>
      <c r="Z17" s="54">
        <v>0.48807543696880001</v>
      </c>
      <c r="AA17" s="54">
        <v>0.38102193907664</v>
      </c>
      <c r="AB17" s="54">
        <v>3.0206091224264</v>
      </c>
      <c r="AC17" s="54">
        <v>1.2760089800000001E-2</v>
      </c>
      <c r="AD17" s="54">
        <v>3.4987343000000002</v>
      </c>
      <c r="AE17" s="26"/>
      <c r="AF17" s="40">
        <v>164.05699999999999</v>
      </c>
      <c r="AG17" s="40">
        <v>20580.79</v>
      </c>
      <c r="AH17" s="40">
        <v>28924.608</v>
      </c>
      <c r="AI17" s="40" t="s">
        <v>399</v>
      </c>
      <c r="AJ17" s="40" t="s">
        <v>399</v>
      </c>
      <c r="AK17" s="40" t="s">
        <v>399</v>
      </c>
      <c r="AL17" s="45" t="s">
        <v>40</v>
      </c>
    </row>
    <row r="18" spans="1:38" s="6" customFormat="1" ht="26.25" customHeight="1" thickBot="1">
      <c r="A18" s="37" t="s">
        <v>44</v>
      </c>
      <c r="B18" s="37" t="s">
        <v>51</v>
      </c>
      <c r="C18" s="37" t="s">
        <v>52</v>
      </c>
      <c r="D18" s="38"/>
      <c r="E18" s="54" t="s">
        <v>400</v>
      </c>
      <c r="F18" s="54" t="s">
        <v>400</v>
      </c>
      <c r="G18" s="54" t="s">
        <v>400</v>
      </c>
      <c r="H18" s="54" t="s">
        <v>400</v>
      </c>
      <c r="I18" s="54" t="s">
        <v>400</v>
      </c>
      <c r="J18" s="54" t="s">
        <v>400</v>
      </c>
      <c r="K18" s="54" t="s">
        <v>400</v>
      </c>
      <c r="L18" s="54" t="s">
        <v>400</v>
      </c>
      <c r="M18" s="54" t="s">
        <v>400</v>
      </c>
      <c r="N18" s="54" t="s">
        <v>400</v>
      </c>
      <c r="O18" s="54" t="s">
        <v>400</v>
      </c>
      <c r="P18" s="54" t="s">
        <v>400</v>
      </c>
      <c r="Q18" s="54" t="s">
        <v>400</v>
      </c>
      <c r="R18" s="54" t="s">
        <v>400</v>
      </c>
      <c r="S18" s="54" t="s">
        <v>400</v>
      </c>
      <c r="T18" s="54" t="s">
        <v>400</v>
      </c>
      <c r="U18" s="54" t="s">
        <v>400</v>
      </c>
      <c r="V18" s="54" t="s">
        <v>400</v>
      </c>
      <c r="W18" s="54" t="s">
        <v>400</v>
      </c>
      <c r="X18" s="54" t="s">
        <v>400</v>
      </c>
      <c r="Y18" s="54" t="s">
        <v>400</v>
      </c>
      <c r="Z18" s="54" t="s">
        <v>400</v>
      </c>
      <c r="AA18" s="54" t="s">
        <v>400</v>
      </c>
      <c r="AB18" s="54" t="s">
        <v>400</v>
      </c>
      <c r="AC18" s="54" t="s">
        <v>400</v>
      </c>
      <c r="AD18" s="54"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54">
        <v>3.2889197640000001</v>
      </c>
      <c r="F19" s="54">
        <v>1.1063935668</v>
      </c>
      <c r="G19" s="54">
        <v>1.8283012592000001</v>
      </c>
      <c r="H19" s="54">
        <v>2.192916E-4</v>
      </c>
      <c r="I19" s="54">
        <v>0.27490847079999997</v>
      </c>
      <c r="J19" s="54">
        <v>0.29334384879999997</v>
      </c>
      <c r="K19" s="54">
        <v>0.30853527679999998</v>
      </c>
      <c r="L19" s="54">
        <v>2.5004128944E-2</v>
      </c>
      <c r="M19" s="54">
        <v>3.0668611970000001</v>
      </c>
      <c r="N19" s="54">
        <v>0.27169012414000004</v>
      </c>
      <c r="O19" s="54">
        <v>5.9886427300000003E-3</v>
      </c>
      <c r="P19" s="54">
        <v>3.6226778300000005E-2</v>
      </c>
      <c r="Q19" s="54">
        <v>1.1768726149999999E-2</v>
      </c>
      <c r="R19" s="54">
        <v>3.1576968079999997E-2</v>
      </c>
      <c r="S19" s="54">
        <v>3.6032666495999996E-2</v>
      </c>
      <c r="T19" s="54">
        <v>2.6695490708000001E-2</v>
      </c>
      <c r="U19" s="54">
        <v>5.8877986399999997E-3</v>
      </c>
      <c r="V19" s="54">
        <v>0.52619760979999997</v>
      </c>
      <c r="W19" s="54">
        <v>0.44173141060000004</v>
      </c>
      <c r="X19" s="54">
        <v>9.278031044719999E-2</v>
      </c>
      <c r="Y19" s="54">
        <v>0.12401234435399999</v>
      </c>
      <c r="Z19" s="54">
        <v>4.8502062486000003E-2</v>
      </c>
      <c r="AA19" s="54">
        <v>3.7931533820800001E-2</v>
      </c>
      <c r="AB19" s="54">
        <v>0.303226251108</v>
      </c>
      <c r="AC19" s="54">
        <v>2.14594082E-3</v>
      </c>
      <c r="AD19" s="54">
        <v>0.33787933458000002</v>
      </c>
      <c r="AE19" s="26"/>
      <c r="AF19" s="40">
        <v>261.166</v>
      </c>
      <c r="AG19" s="40">
        <v>1987.461</v>
      </c>
      <c r="AH19" s="40">
        <v>37763.26</v>
      </c>
      <c r="AI19" s="40">
        <v>182.74299999999999</v>
      </c>
      <c r="AJ19" s="40" t="s">
        <v>399</v>
      </c>
      <c r="AK19" s="40" t="s">
        <v>399</v>
      </c>
      <c r="AL19" s="45" t="s">
        <v>40</v>
      </c>
    </row>
    <row r="20" spans="1:38" s="6" customFormat="1" ht="26.25" customHeight="1" thickBot="1">
      <c r="A20" s="37" t="s">
        <v>44</v>
      </c>
      <c r="B20" s="37" t="s">
        <v>55</v>
      </c>
      <c r="C20" s="37" t="s">
        <v>56</v>
      </c>
      <c r="D20" s="38"/>
      <c r="E20" s="54">
        <v>0.361846165</v>
      </c>
      <c r="F20" s="54">
        <v>0.15682954020000001</v>
      </c>
      <c r="G20" s="54">
        <v>7.9442714809999995E-2</v>
      </c>
      <c r="H20" s="54">
        <v>1.8307919999999996E-4</v>
      </c>
      <c r="I20" s="54">
        <v>3.3844805539999995E-2</v>
      </c>
      <c r="J20" s="54">
        <v>3.5049944539999996E-2</v>
      </c>
      <c r="K20" s="54">
        <v>3.6699249539999999E-2</v>
      </c>
      <c r="L20" s="54">
        <v>6.6952728295999993E-3</v>
      </c>
      <c r="M20" s="54">
        <v>0.29501448600000002</v>
      </c>
      <c r="N20" s="54">
        <v>1.5297436473E-2</v>
      </c>
      <c r="O20" s="54">
        <v>2.1369034387000003E-3</v>
      </c>
      <c r="P20" s="54">
        <v>3.1758672800000004E-3</v>
      </c>
      <c r="Q20" s="54">
        <v>8.1198784000000013E-4</v>
      </c>
      <c r="R20" s="54">
        <v>4.6887840589999999E-3</v>
      </c>
      <c r="S20" s="54">
        <v>2.3804744118E-3</v>
      </c>
      <c r="T20" s="54">
        <v>1.4433735589999999E-3</v>
      </c>
      <c r="U20" s="54">
        <v>4.87237694E-4</v>
      </c>
      <c r="V20" s="54">
        <v>9.8014463389999987E-2</v>
      </c>
      <c r="W20" s="54">
        <v>3.4459729360000003E-2</v>
      </c>
      <c r="X20" s="54">
        <v>5.3076352909599998E-3</v>
      </c>
      <c r="Y20" s="54">
        <v>7.3457154246999992E-3</v>
      </c>
      <c r="Z20" s="54">
        <v>2.7360501472999997E-3</v>
      </c>
      <c r="AA20" s="54">
        <v>2.1515391864399998E-3</v>
      </c>
      <c r="AB20" s="54">
        <v>1.7540940049399999E-2</v>
      </c>
      <c r="AC20" s="54">
        <v>8.1432038E-4</v>
      </c>
      <c r="AD20" s="54">
        <v>1.4127483959999999E-2</v>
      </c>
      <c r="AE20" s="26"/>
      <c r="AF20" s="40" t="s">
        <v>399</v>
      </c>
      <c r="AG20" s="40">
        <v>83.409000000000006</v>
      </c>
      <c r="AH20" s="40">
        <v>4508.0429999999997</v>
      </c>
      <c r="AI20" s="40">
        <v>152.566</v>
      </c>
      <c r="AJ20" s="40" t="s">
        <v>399</v>
      </c>
      <c r="AK20" s="40" t="s">
        <v>399</v>
      </c>
      <c r="AL20" s="45" t="s">
        <v>40</v>
      </c>
    </row>
    <row r="21" spans="1:38" s="6" customFormat="1" ht="26.25" customHeight="1" thickBot="1">
      <c r="A21" s="37" t="s">
        <v>44</v>
      </c>
      <c r="B21" s="37" t="s">
        <v>57</v>
      </c>
      <c r="C21" s="37" t="s">
        <v>58</v>
      </c>
      <c r="D21" s="38"/>
      <c r="E21" s="54">
        <v>1.4397326000000001</v>
      </c>
      <c r="F21" s="54">
        <v>0.79386968439999994</v>
      </c>
      <c r="G21" s="54">
        <v>0.64630463774999991</v>
      </c>
      <c r="H21" s="54">
        <v>1.6130003999999998E-3</v>
      </c>
      <c r="I21" s="54">
        <v>0.27832198549999998</v>
      </c>
      <c r="J21" s="54">
        <v>0.28842712849999996</v>
      </c>
      <c r="K21" s="54">
        <v>0.30255946350000001</v>
      </c>
      <c r="L21" s="54">
        <v>6.1332034716000003E-2</v>
      </c>
      <c r="M21" s="54">
        <v>1.8222239709999999</v>
      </c>
      <c r="N21" s="54">
        <v>0.12688706381499998</v>
      </c>
      <c r="O21" s="54">
        <v>1.8703226730500001E-2</v>
      </c>
      <c r="P21" s="54">
        <v>1.3699941180000001E-2</v>
      </c>
      <c r="Q21" s="54">
        <v>4.3673157200000007E-3</v>
      </c>
      <c r="R21" s="54">
        <v>4.0270454625E-2</v>
      </c>
      <c r="S21" s="54">
        <v>1.9978924065000001E-2</v>
      </c>
      <c r="T21" s="54">
        <v>1.1644909888999999E-2</v>
      </c>
      <c r="U21" s="54">
        <v>2.7353956799999997E-3</v>
      </c>
      <c r="V21" s="54">
        <v>0.84257010624999984</v>
      </c>
      <c r="W21" s="54">
        <v>0.27912905119999998</v>
      </c>
      <c r="X21" s="54">
        <v>4.4752721846000001E-2</v>
      </c>
      <c r="Y21" s="54">
        <v>6.6029186482499988E-2</v>
      </c>
      <c r="Z21" s="54">
        <v>2.3264735117499998E-2</v>
      </c>
      <c r="AA21" s="54">
        <v>1.8348453218999999E-2</v>
      </c>
      <c r="AB21" s="54">
        <v>0.15239509666499998</v>
      </c>
      <c r="AC21" s="54">
        <v>7.1391725600000004E-3</v>
      </c>
      <c r="AD21" s="54">
        <v>0.11478611002000001</v>
      </c>
      <c r="AE21" s="26"/>
      <c r="AF21" s="40">
        <v>315.983</v>
      </c>
      <c r="AG21" s="40">
        <v>674.73800000000006</v>
      </c>
      <c r="AH21" s="40">
        <v>14034.924999999999</v>
      </c>
      <c r="AI21" s="40">
        <v>1344.1669999999999</v>
      </c>
      <c r="AJ21" s="40" t="s">
        <v>399</v>
      </c>
      <c r="AK21" s="40" t="s">
        <v>399</v>
      </c>
      <c r="AL21" s="45" t="s">
        <v>40</v>
      </c>
    </row>
    <row r="22" spans="1:38" s="6" customFormat="1" ht="26.25" customHeight="1" thickBot="1">
      <c r="A22" s="37" t="s">
        <v>44</v>
      </c>
      <c r="B22" s="233" t="s">
        <v>59</v>
      </c>
      <c r="C22" s="37" t="s">
        <v>60</v>
      </c>
      <c r="D22" s="38"/>
      <c r="E22" s="54">
        <v>9.4045686922643714</v>
      </c>
      <c r="F22" s="54">
        <v>0.52018823959249405</v>
      </c>
      <c r="G22" s="54">
        <v>2.674910626931315</v>
      </c>
      <c r="H22" s="54">
        <v>2.4190440000000001E-4</v>
      </c>
      <c r="I22" s="54">
        <v>0.10036854256720287</v>
      </c>
      <c r="J22" s="54">
        <v>0.10379445094720287</v>
      </c>
      <c r="K22" s="54">
        <v>0.10739978568720288</v>
      </c>
      <c r="L22" s="54">
        <v>2.6492753812128123E-2</v>
      </c>
      <c r="M22" s="54">
        <v>9.8663238453503634</v>
      </c>
      <c r="N22" s="54">
        <v>0.65429759889238881</v>
      </c>
      <c r="O22" s="54">
        <v>5.2722983072199081E-2</v>
      </c>
      <c r="P22" s="54">
        <v>0.31274457920064808</v>
      </c>
      <c r="Q22" s="54">
        <v>0.16660243693469781</v>
      </c>
      <c r="R22" s="54">
        <v>0.26309726534878675</v>
      </c>
      <c r="S22" s="54">
        <v>0.40752228809455732</v>
      </c>
      <c r="T22" s="54">
        <v>0.30795066704406671</v>
      </c>
      <c r="U22" s="54">
        <v>0.1581422943223407</v>
      </c>
      <c r="V22" s="54">
        <v>2.8409407272672538</v>
      </c>
      <c r="W22" s="54">
        <v>0.11760997525546862</v>
      </c>
      <c r="X22" s="54">
        <v>1.9410275503591274E-2</v>
      </c>
      <c r="Y22" s="54">
        <v>4.4936402568437055E-2</v>
      </c>
      <c r="Z22" s="54">
        <v>1.1361486892958883E-2</v>
      </c>
      <c r="AA22" s="54">
        <v>9.0328144988869007E-3</v>
      </c>
      <c r="AB22" s="54">
        <v>8.4740979463874114E-2</v>
      </c>
      <c r="AC22" s="54">
        <v>2.9675356108400001E-2</v>
      </c>
      <c r="AD22" s="235">
        <v>0.69084973161999996</v>
      </c>
      <c r="AE22" s="26"/>
      <c r="AF22" s="40">
        <v>13017.656000000001</v>
      </c>
      <c r="AG22" s="40">
        <v>5224.3469999999998</v>
      </c>
      <c r="AH22" s="40">
        <v>12557.713</v>
      </c>
      <c r="AI22" s="40">
        <v>2015.87</v>
      </c>
      <c r="AJ22" s="40" t="s">
        <v>399</v>
      </c>
      <c r="AK22" s="40" t="s">
        <v>399</v>
      </c>
      <c r="AL22" s="45" t="s">
        <v>40</v>
      </c>
    </row>
    <row r="23" spans="1:38" s="6" customFormat="1" ht="26.25" customHeight="1" thickBot="1">
      <c r="A23" s="37" t="s">
        <v>61</v>
      </c>
      <c r="B23" s="233" t="s">
        <v>370</v>
      </c>
      <c r="C23" s="37" t="s">
        <v>366</v>
      </c>
      <c r="D23" s="42"/>
      <c r="E23" s="54">
        <v>4.6049593325984093</v>
      </c>
      <c r="F23" s="54">
        <v>0.82490960998877916</v>
      </c>
      <c r="G23" s="54">
        <v>6.2407799999999996E-3</v>
      </c>
      <c r="H23" s="54">
        <v>2.4500879999999996E-3</v>
      </c>
      <c r="I23" s="54">
        <v>0.24601924935212222</v>
      </c>
      <c r="J23" s="54">
        <v>0.24601924935212222</v>
      </c>
      <c r="K23" s="54">
        <v>0.24601924935212222</v>
      </c>
      <c r="L23" s="54">
        <v>0.17507218412828357</v>
      </c>
      <c r="M23" s="54">
        <v>11.165313825470658</v>
      </c>
      <c r="N23" s="54" t="s">
        <v>399</v>
      </c>
      <c r="O23" s="54">
        <v>3.1203899999999998E-3</v>
      </c>
      <c r="P23" s="54" t="s">
        <v>399</v>
      </c>
      <c r="Q23" s="54" t="s">
        <v>399</v>
      </c>
      <c r="R23" s="54">
        <v>1.560195E-2</v>
      </c>
      <c r="S23" s="54">
        <v>0.53046629999999995</v>
      </c>
      <c r="T23" s="54">
        <v>2.1842730000000001E-2</v>
      </c>
      <c r="U23" s="54">
        <v>3.1203899999999998E-3</v>
      </c>
      <c r="V23" s="54">
        <v>0.31203900000000001</v>
      </c>
      <c r="W23" s="54" t="s">
        <v>399</v>
      </c>
      <c r="X23" s="54">
        <v>9.4767180416999997E-3</v>
      </c>
      <c r="Y23" s="54">
        <v>1.5486401958299997E-2</v>
      </c>
      <c r="Z23" s="54" t="s">
        <v>399</v>
      </c>
      <c r="AA23" s="54" t="s">
        <v>399</v>
      </c>
      <c r="AB23" s="54">
        <v>2.4963119999999998E-2</v>
      </c>
      <c r="AC23" s="54" t="s">
        <v>399</v>
      </c>
      <c r="AD23" s="54" t="s">
        <v>399</v>
      </c>
      <c r="AE23" s="26"/>
      <c r="AF23" s="40">
        <v>13168.93</v>
      </c>
      <c r="AG23" s="40" t="s">
        <v>399</v>
      </c>
      <c r="AH23" s="40" t="s">
        <v>399</v>
      </c>
      <c r="AI23" s="40" t="s">
        <v>399</v>
      </c>
      <c r="AJ23" s="40" t="s">
        <v>399</v>
      </c>
      <c r="AK23" s="40" t="s">
        <v>399</v>
      </c>
      <c r="AL23" s="45" t="s">
        <v>40</v>
      </c>
    </row>
    <row r="24" spans="1:38" s="6" customFormat="1" ht="26.25" customHeight="1" thickBot="1">
      <c r="A24" s="43" t="s">
        <v>44</v>
      </c>
      <c r="B24" s="233" t="s">
        <v>62</v>
      </c>
      <c r="C24" s="37" t="s">
        <v>63</v>
      </c>
      <c r="D24" s="38"/>
      <c r="E24" s="54">
        <v>2.4779830189999998</v>
      </c>
      <c r="F24" s="54">
        <v>3.0270189884000001</v>
      </c>
      <c r="G24" s="54">
        <v>0.12928568448</v>
      </c>
      <c r="H24" s="54">
        <v>1.0015150799999999E-2</v>
      </c>
      <c r="I24" s="54">
        <v>1.1899666223200003</v>
      </c>
      <c r="J24" s="54">
        <v>1.2151874513200001</v>
      </c>
      <c r="K24" s="54">
        <v>1.2737514603200002</v>
      </c>
      <c r="L24" s="54">
        <v>0.32786709795993596</v>
      </c>
      <c r="M24" s="54">
        <v>5.4365495739999998</v>
      </c>
      <c r="N24" s="54">
        <v>0.22832009828400002</v>
      </c>
      <c r="O24" s="54">
        <v>0.1085548946596</v>
      </c>
      <c r="P24" s="54">
        <v>1.7036186000000002E-2</v>
      </c>
      <c r="Q24" s="54">
        <v>3.9273191099999999E-3</v>
      </c>
      <c r="R24" s="54">
        <v>0.192542253972</v>
      </c>
      <c r="S24" s="54">
        <v>5.0509190794399993E-2</v>
      </c>
      <c r="T24" s="54">
        <v>1.7250371771999999E-2</v>
      </c>
      <c r="U24" s="54">
        <v>5.5285253519999989E-3</v>
      </c>
      <c r="V24" s="54">
        <v>4.2961818541199994</v>
      </c>
      <c r="W24" s="54">
        <v>0.8505833328800001</v>
      </c>
      <c r="X24" s="54">
        <v>8.4564834327679986E-2</v>
      </c>
      <c r="Y24" s="54">
        <v>0.13609338604760002</v>
      </c>
      <c r="Z24" s="54">
        <v>4.2383198128399989E-2</v>
      </c>
      <c r="AA24" s="54">
        <v>3.3913811991519993E-2</v>
      </c>
      <c r="AB24" s="54">
        <v>0.29695523049519995</v>
      </c>
      <c r="AC24" s="54">
        <v>4.1742398360000002E-2</v>
      </c>
      <c r="AD24" s="54">
        <v>3.9565175400000001E-3</v>
      </c>
      <c r="AE24" s="26"/>
      <c r="AF24" s="40">
        <v>86.35</v>
      </c>
      <c r="AG24" s="40">
        <v>20.327999999999999</v>
      </c>
      <c r="AH24" s="40">
        <v>22576.844000000001</v>
      </c>
      <c r="AI24" s="40">
        <v>8345.9590000000007</v>
      </c>
      <c r="AJ24" s="40" t="s">
        <v>399</v>
      </c>
      <c r="AK24" s="40" t="s">
        <v>399</v>
      </c>
      <c r="AL24" s="45" t="s">
        <v>40</v>
      </c>
    </row>
    <row r="25" spans="1:38" s="6" customFormat="1" ht="26.25" customHeight="1" thickBot="1">
      <c r="A25" s="37" t="s">
        <v>64</v>
      </c>
      <c r="B25" s="233" t="s">
        <v>65</v>
      </c>
      <c r="C25" s="233" t="s">
        <v>66</v>
      </c>
      <c r="D25" s="38"/>
      <c r="E25" s="54">
        <v>0.67085505281799984</v>
      </c>
      <c r="F25" s="54">
        <v>5.7861302619649974E-2</v>
      </c>
      <c r="G25" s="54">
        <v>4.3878781456999978E-2</v>
      </c>
      <c r="H25" s="54" t="s">
        <v>401</v>
      </c>
      <c r="I25" s="54">
        <v>8.2725555219999997E-3</v>
      </c>
      <c r="J25" s="54">
        <v>8.2725555219999997E-3</v>
      </c>
      <c r="K25" s="54" t="s">
        <v>401</v>
      </c>
      <c r="L25" s="54" t="s">
        <v>401</v>
      </c>
      <c r="M25" s="54">
        <v>0.44656539696699982</v>
      </c>
      <c r="N25" s="54" t="s">
        <v>401</v>
      </c>
      <c r="O25" s="54" t="s">
        <v>401</v>
      </c>
      <c r="P25" s="54" t="s">
        <v>401</v>
      </c>
      <c r="Q25" s="54" t="s">
        <v>401</v>
      </c>
      <c r="R25" s="54" t="s">
        <v>401</v>
      </c>
      <c r="S25" s="54" t="s">
        <v>401</v>
      </c>
      <c r="T25" s="54" t="s">
        <v>401</v>
      </c>
      <c r="U25" s="54" t="s">
        <v>401</v>
      </c>
      <c r="V25" s="54" t="s">
        <v>401</v>
      </c>
      <c r="W25" s="54" t="s">
        <v>401</v>
      </c>
      <c r="X25" s="54" t="s">
        <v>401</v>
      </c>
      <c r="Y25" s="54" t="s">
        <v>401</v>
      </c>
      <c r="Z25" s="54" t="s">
        <v>401</v>
      </c>
      <c r="AA25" s="54" t="s">
        <v>401</v>
      </c>
      <c r="AB25" s="54" t="s">
        <v>401</v>
      </c>
      <c r="AC25" s="54" t="s">
        <v>399</v>
      </c>
      <c r="AD25" s="54" t="s">
        <v>399</v>
      </c>
      <c r="AE25" s="26"/>
      <c r="AF25" s="40">
        <v>2303.6360758114843</v>
      </c>
      <c r="AG25" s="40" t="s">
        <v>399</v>
      </c>
      <c r="AH25" s="40" t="s">
        <v>399</v>
      </c>
      <c r="AI25" s="40" t="s">
        <v>399</v>
      </c>
      <c r="AJ25" s="40" t="s">
        <v>399</v>
      </c>
      <c r="AK25" s="44">
        <v>149753</v>
      </c>
      <c r="AL25" s="45" t="s">
        <v>403</v>
      </c>
    </row>
    <row r="26" spans="1:38" s="6" customFormat="1" ht="26.25" customHeight="1" thickBot="1">
      <c r="A26" s="37" t="s">
        <v>64</v>
      </c>
      <c r="B26" s="37" t="s">
        <v>67</v>
      </c>
      <c r="C26" s="37" t="s">
        <v>68</v>
      </c>
      <c r="D26" s="38"/>
      <c r="E26" s="54">
        <v>0.10975432427499998</v>
      </c>
      <c r="F26" s="54">
        <v>1.0222622829449997E-2</v>
      </c>
      <c r="G26" s="54">
        <v>7.9866008649999987E-3</v>
      </c>
      <c r="H26" s="54" t="s">
        <v>401</v>
      </c>
      <c r="I26" s="54">
        <v>8.7330727000000004E-4</v>
      </c>
      <c r="J26" s="54">
        <v>8.7330727000000004E-4</v>
      </c>
      <c r="K26" s="54" t="s">
        <v>401</v>
      </c>
      <c r="L26" s="54" t="s">
        <v>401</v>
      </c>
      <c r="M26" s="54">
        <v>0.102602992421</v>
      </c>
      <c r="N26" s="54" t="s">
        <v>401</v>
      </c>
      <c r="O26" s="54" t="s">
        <v>401</v>
      </c>
      <c r="P26" s="54" t="s">
        <v>401</v>
      </c>
      <c r="Q26" s="54" t="s">
        <v>401</v>
      </c>
      <c r="R26" s="54" t="s">
        <v>401</v>
      </c>
      <c r="S26" s="54" t="s">
        <v>401</v>
      </c>
      <c r="T26" s="54" t="s">
        <v>401</v>
      </c>
      <c r="U26" s="54" t="s">
        <v>401</v>
      </c>
      <c r="V26" s="54" t="s">
        <v>401</v>
      </c>
      <c r="W26" s="54" t="s">
        <v>401</v>
      </c>
      <c r="X26" s="54" t="s">
        <v>401</v>
      </c>
      <c r="Y26" s="54" t="s">
        <v>401</v>
      </c>
      <c r="Z26" s="54" t="s">
        <v>401</v>
      </c>
      <c r="AA26" s="54" t="s">
        <v>401</v>
      </c>
      <c r="AB26" s="54" t="s">
        <v>401</v>
      </c>
      <c r="AC26" s="54" t="s">
        <v>399</v>
      </c>
      <c r="AD26" s="54" t="s">
        <v>399</v>
      </c>
      <c r="AE26" s="26"/>
      <c r="AF26" s="40">
        <v>419.29656340132868</v>
      </c>
      <c r="AG26" s="40" t="s">
        <v>399</v>
      </c>
      <c r="AH26" s="40" t="s">
        <v>399</v>
      </c>
      <c r="AI26" s="40" t="s">
        <v>399</v>
      </c>
      <c r="AJ26" s="40" t="s">
        <v>399</v>
      </c>
      <c r="AK26" s="44">
        <v>21330</v>
      </c>
      <c r="AL26" s="45" t="s">
        <v>403</v>
      </c>
    </row>
    <row r="27" spans="1:38" s="6" customFormat="1" ht="26.25" customHeight="1" thickBot="1">
      <c r="A27" s="37" t="s">
        <v>69</v>
      </c>
      <c r="B27" s="37" t="s">
        <v>70</v>
      </c>
      <c r="C27" s="37" t="s">
        <v>71</v>
      </c>
      <c r="D27" s="38"/>
      <c r="E27" s="54">
        <v>28.247996938637442</v>
      </c>
      <c r="F27" s="54">
        <v>9.9426479378200128</v>
      </c>
      <c r="G27" s="54">
        <v>5.3661407106136476E-2</v>
      </c>
      <c r="H27" s="54">
        <v>0.88484711263442006</v>
      </c>
      <c r="I27" s="54">
        <v>1.1258699456618402</v>
      </c>
      <c r="J27" s="54">
        <v>1.1258699456618402</v>
      </c>
      <c r="K27" s="54">
        <v>1.1258699456618402</v>
      </c>
      <c r="L27" s="54">
        <v>0.86734909161721563</v>
      </c>
      <c r="M27" s="54">
        <v>89.375401164646362</v>
      </c>
      <c r="N27" s="54">
        <v>2.8863087867762155E-3</v>
      </c>
      <c r="O27" s="54">
        <v>3.4103576468695742E-4</v>
      </c>
      <c r="P27" s="54">
        <v>1.9773264178900008E-2</v>
      </c>
      <c r="Q27" s="54">
        <v>5.5105931435057466E-4</v>
      </c>
      <c r="R27" s="54">
        <v>2.168569643531763E-2</v>
      </c>
      <c r="S27" s="54">
        <v>1.4902841825041964E-2</v>
      </c>
      <c r="T27" s="54">
        <v>3.3293262840979275E-3</v>
      </c>
      <c r="U27" s="54">
        <v>4.2004709932723502E-4</v>
      </c>
      <c r="V27" s="54">
        <v>7.1678111428202088E-2</v>
      </c>
      <c r="W27" s="54">
        <v>1.6632700000000002</v>
      </c>
      <c r="X27" s="54">
        <v>5.6858932925500004E-2</v>
      </c>
      <c r="Y27" s="54">
        <v>6.4930894206999989E-2</v>
      </c>
      <c r="Z27" s="54">
        <v>4.9193540807700005E-2</v>
      </c>
      <c r="AA27" s="54">
        <v>5.6605923092999999E-2</v>
      </c>
      <c r="AB27" s="54">
        <v>0.2275892910332</v>
      </c>
      <c r="AC27" s="54">
        <v>1.6632708E-3</v>
      </c>
      <c r="AD27" s="54">
        <v>3.3423209999999999E-4</v>
      </c>
      <c r="AE27" s="26"/>
      <c r="AF27" s="40">
        <v>118914.2850764215</v>
      </c>
      <c r="AG27" s="40" t="s">
        <v>399</v>
      </c>
      <c r="AH27" s="40" t="s">
        <v>399</v>
      </c>
      <c r="AI27" s="40">
        <v>6319.3697713163001</v>
      </c>
      <c r="AJ27" s="40" t="s">
        <v>399</v>
      </c>
      <c r="AK27" s="40" t="s">
        <v>399</v>
      </c>
      <c r="AL27" s="45" t="s">
        <v>40</v>
      </c>
    </row>
    <row r="28" spans="1:38" s="6" customFormat="1" ht="26.25" customHeight="1" thickBot="1">
      <c r="A28" s="37" t="s">
        <v>69</v>
      </c>
      <c r="B28" s="37" t="s">
        <v>72</v>
      </c>
      <c r="C28" s="37" t="s">
        <v>73</v>
      </c>
      <c r="D28" s="38"/>
      <c r="E28" s="54">
        <v>11.737064957504286</v>
      </c>
      <c r="F28" s="54">
        <v>2.020942950405574</v>
      </c>
      <c r="G28" s="54">
        <v>1.5933062058253723E-2</v>
      </c>
      <c r="H28" s="54">
        <v>5.3280297904875776E-2</v>
      </c>
      <c r="I28" s="54">
        <v>0.70769452850804437</v>
      </c>
      <c r="J28" s="54">
        <v>0.70769452850804437</v>
      </c>
      <c r="K28" s="54">
        <v>0.70769452850804437</v>
      </c>
      <c r="L28" s="54">
        <v>0.53711096155422933</v>
      </c>
      <c r="M28" s="54">
        <v>18.242629882972786</v>
      </c>
      <c r="N28" s="54">
        <v>5.2634960289489531E-4</v>
      </c>
      <c r="O28" s="54">
        <v>5.6460023838026759E-5</v>
      </c>
      <c r="P28" s="54">
        <v>4.7894301679129543E-3</v>
      </c>
      <c r="Q28" s="54">
        <v>1.0335738880471047E-4</v>
      </c>
      <c r="R28" s="54">
        <v>6.949347545102522E-3</v>
      </c>
      <c r="S28" s="54">
        <v>4.686476144079273E-3</v>
      </c>
      <c r="T28" s="54">
        <v>3.6927997842225264E-4</v>
      </c>
      <c r="U28" s="54">
        <v>9.3794729933367401E-5</v>
      </c>
      <c r="V28" s="54">
        <v>1.659617162186584E-2</v>
      </c>
      <c r="W28" s="54">
        <v>0.49864869999999994</v>
      </c>
      <c r="X28" s="54">
        <v>1.7320793077000001E-2</v>
      </c>
      <c r="Y28" s="54">
        <v>1.95789231477E-2</v>
      </c>
      <c r="Z28" s="54">
        <v>1.5160593330099999E-2</v>
      </c>
      <c r="AA28" s="54">
        <v>1.6454708509500003E-2</v>
      </c>
      <c r="AB28" s="54">
        <v>6.8515018064299993E-2</v>
      </c>
      <c r="AC28" s="54">
        <v>4.9864880000000003E-4</v>
      </c>
      <c r="AD28" s="54">
        <v>1.127035E-4</v>
      </c>
      <c r="AE28" s="26"/>
      <c r="AF28" s="40">
        <v>33899.772210510098</v>
      </c>
      <c r="AG28" s="40" t="s">
        <v>399</v>
      </c>
      <c r="AH28" s="40" t="s">
        <v>401</v>
      </c>
      <c r="AI28" s="40">
        <v>1585.0445137242</v>
      </c>
      <c r="AJ28" s="40" t="s">
        <v>399</v>
      </c>
      <c r="AK28" s="40" t="s">
        <v>399</v>
      </c>
      <c r="AL28" s="45" t="s">
        <v>40</v>
      </c>
    </row>
    <row r="29" spans="1:38" s="6" customFormat="1" ht="26.25" customHeight="1" thickBot="1">
      <c r="A29" s="37" t="s">
        <v>69</v>
      </c>
      <c r="B29" s="37" t="s">
        <v>74</v>
      </c>
      <c r="C29" s="37" t="s">
        <v>75</v>
      </c>
      <c r="D29" s="38"/>
      <c r="E29" s="54">
        <v>49.796501820842401</v>
      </c>
      <c r="F29" s="54">
        <v>3.2024328099485806</v>
      </c>
      <c r="G29" s="54">
        <v>3.7216761995962251E-2</v>
      </c>
      <c r="H29" s="54">
        <v>5.0280120508247879E-2</v>
      </c>
      <c r="I29" s="54">
        <v>1.3111630248200483</v>
      </c>
      <c r="J29" s="54">
        <v>1.3111630248200483</v>
      </c>
      <c r="K29" s="54">
        <v>1.3111630248200483</v>
      </c>
      <c r="L29" s="54">
        <v>0.76483122719126007</v>
      </c>
      <c r="M29" s="54">
        <v>13.580967371198359</v>
      </c>
      <c r="N29" s="54">
        <v>9.7864430563055068E-4</v>
      </c>
      <c r="O29" s="54">
        <v>9.7897573387723425E-5</v>
      </c>
      <c r="P29" s="54">
        <v>1.0366785646389808E-2</v>
      </c>
      <c r="Q29" s="54">
        <v>1.957122897137759E-4</v>
      </c>
      <c r="R29" s="54">
        <v>1.6619636069830131E-2</v>
      </c>
      <c r="S29" s="54">
        <v>1.1145160523914684E-2</v>
      </c>
      <c r="T29" s="54">
        <v>3.9283314947595758E-4</v>
      </c>
      <c r="U29" s="54">
        <v>1.9562943265210499E-4</v>
      </c>
      <c r="V29" s="54">
        <v>3.5210812165528751E-2</v>
      </c>
      <c r="W29" s="54">
        <v>0.48504729999999996</v>
      </c>
      <c r="X29" s="54">
        <v>8.7798776624000013E-3</v>
      </c>
      <c r="Y29" s="54">
        <v>5.3167036954500001E-2</v>
      </c>
      <c r="Z29" s="54">
        <v>5.9410505514199997E-2</v>
      </c>
      <c r="AA29" s="54">
        <v>1.3657587474E-2</v>
      </c>
      <c r="AB29" s="54">
        <v>0.13501500760509999</v>
      </c>
      <c r="AC29" s="54">
        <v>3.2099219999999999E-4</v>
      </c>
      <c r="AD29" s="54">
        <v>8.2262799999999994E-5</v>
      </c>
      <c r="AE29" s="26"/>
      <c r="AF29" s="40">
        <v>78965.477489640907</v>
      </c>
      <c r="AG29" s="40" t="s">
        <v>399</v>
      </c>
      <c r="AH29" s="40" t="s">
        <v>399</v>
      </c>
      <c r="AI29" s="40">
        <v>3481.4181459417</v>
      </c>
      <c r="AJ29" s="40" t="s">
        <v>399</v>
      </c>
      <c r="AK29" s="40" t="s">
        <v>399</v>
      </c>
      <c r="AL29" s="45" t="s">
        <v>40</v>
      </c>
    </row>
    <row r="30" spans="1:38" s="6" customFormat="1" ht="26.25" customHeight="1" thickBot="1">
      <c r="A30" s="37" t="s">
        <v>69</v>
      </c>
      <c r="B30" s="37" t="s">
        <v>76</v>
      </c>
      <c r="C30" s="37" t="s">
        <v>77</v>
      </c>
      <c r="D30" s="38"/>
      <c r="E30" s="54">
        <v>7.556078014541058E-2</v>
      </c>
      <c r="F30" s="54">
        <v>0.71499914536634435</v>
      </c>
      <c r="G30" s="54">
        <v>2.1140605539870692E-4</v>
      </c>
      <c r="H30" s="54">
        <v>6.3187469709757198E-4</v>
      </c>
      <c r="I30" s="54">
        <v>1.3899263741732575E-2</v>
      </c>
      <c r="J30" s="54">
        <v>1.3899263741732575E-2</v>
      </c>
      <c r="K30" s="54">
        <v>1.3899263741732575E-2</v>
      </c>
      <c r="L30" s="54">
        <v>2.2739272398657321E-3</v>
      </c>
      <c r="M30" s="54">
        <v>3.335507646091934</v>
      </c>
      <c r="N30" s="54">
        <v>1.8788963245936082E-5</v>
      </c>
      <c r="O30" s="54">
        <v>2.3486204057420102E-6</v>
      </c>
      <c r="P30" s="54">
        <v>1.0216498764977747E-4</v>
      </c>
      <c r="Q30" s="54">
        <v>3.5229306086130158E-6</v>
      </c>
      <c r="R30" s="54">
        <v>7.3981542780873343E-5</v>
      </c>
      <c r="S30" s="54">
        <v>5.284395912919523E-5</v>
      </c>
      <c r="T30" s="54">
        <v>2.7009134666033121E-5</v>
      </c>
      <c r="U30" s="54">
        <v>2.3486204057420102E-6</v>
      </c>
      <c r="V30" s="54">
        <v>3.8752236694743165E-4</v>
      </c>
      <c r="W30" s="54">
        <v>7.3711000000000002E-3</v>
      </c>
      <c r="X30" s="54">
        <v>9.99187681E-5</v>
      </c>
      <c r="Y30" s="54">
        <v>1.429275043E-4</v>
      </c>
      <c r="Z30" s="54">
        <v>7.3105469599999998E-5</v>
      </c>
      <c r="AA30" s="54">
        <v>1.6171984010000001E-4</v>
      </c>
      <c r="AB30" s="54">
        <v>4.7767158209999997E-4</v>
      </c>
      <c r="AC30" s="54">
        <v>7.3707999999999998E-6</v>
      </c>
      <c r="AD30" s="54">
        <v>3.7359999999999999E-6</v>
      </c>
      <c r="AE30" s="26"/>
      <c r="AF30" s="40">
        <v>460.06932039219998</v>
      </c>
      <c r="AG30" s="40" t="s">
        <v>399</v>
      </c>
      <c r="AH30" s="40" t="s">
        <v>401</v>
      </c>
      <c r="AI30" s="40">
        <v>31.431020135000001</v>
      </c>
      <c r="AJ30" s="40" t="s">
        <v>399</v>
      </c>
      <c r="AK30" s="40" t="s">
        <v>399</v>
      </c>
      <c r="AL30" s="45" t="s">
        <v>40</v>
      </c>
    </row>
    <row r="31" spans="1:38" s="6" customFormat="1" ht="26.25" customHeight="1" thickBot="1">
      <c r="A31" s="37" t="s">
        <v>69</v>
      </c>
      <c r="B31" s="37" t="s">
        <v>78</v>
      </c>
      <c r="C31" s="37" t="s">
        <v>79</v>
      </c>
      <c r="D31" s="38"/>
      <c r="E31" s="54" t="s">
        <v>399</v>
      </c>
      <c r="F31" s="54">
        <v>5.7085867246731059</v>
      </c>
      <c r="G31" s="54" t="s">
        <v>399</v>
      </c>
      <c r="H31" s="54" t="s">
        <v>399</v>
      </c>
      <c r="I31" s="54" t="s">
        <v>399</v>
      </c>
      <c r="J31" s="54" t="s">
        <v>399</v>
      </c>
      <c r="K31" s="54" t="s">
        <v>399</v>
      </c>
      <c r="L31" s="54" t="s">
        <v>399</v>
      </c>
      <c r="M31" s="54" t="s">
        <v>399</v>
      </c>
      <c r="N31" s="54" t="s">
        <v>399</v>
      </c>
      <c r="O31" s="54" t="s">
        <v>399</v>
      </c>
      <c r="P31" s="54" t="s">
        <v>399</v>
      </c>
      <c r="Q31" s="54" t="s">
        <v>399</v>
      </c>
      <c r="R31" s="54" t="s">
        <v>399</v>
      </c>
      <c r="S31" s="54" t="s">
        <v>399</v>
      </c>
      <c r="T31" s="54" t="s">
        <v>399</v>
      </c>
      <c r="U31" s="54" t="s">
        <v>399</v>
      </c>
      <c r="V31" s="54" t="s">
        <v>399</v>
      </c>
      <c r="W31" s="54" t="s">
        <v>399</v>
      </c>
      <c r="X31" s="54" t="s">
        <v>399</v>
      </c>
      <c r="Y31" s="54" t="s">
        <v>399</v>
      </c>
      <c r="Z31" s="54" t="s">
        <v>399</v>
      </c>
      <c r="AA31" s="54" t="s">
        <v>399</v>
      </c>
      <c r="AB31" s="54" t="s">
        <v>399</v>
      </c>
      <c r="AC31" s="54" t="s">
        <v>399</v>
      </c>
      <c r="AD31" s="54" t="s">
        <v>399</v>
      </c>
      <c r="AE31" s="26"/>
      <c r="AF31" s="40">
        <v>246.52999396440001</v>
      </c>
      <c r="AG31" s="40" t="s">
        <v>399</v>
      </c>
      <c r="AH31" s="40" t="s">
        <v>399</v>
      </c>
      <c r="AI31" s="40">
        <v>16.8424384343</v>
      </c>
      <c r="AJ31" s="40" t="s">
        <v>399</v>
      </c>
      <c r="AK31" s="40" t="s">
        <v>399</v>
      </c>
      <c r="AL31" s="45" t="s">
        <v>40</v>
      </c>
    </row>
    <row r="32" spans="1:38" s="6" customFormat="1" ht="26.25" customHeight="1" thickBot="1">
      <c r="A32" s="37" t="s">
        <v>69</v>
      </c>
      <c r="B32" s="37" t="s">
        <v>80</v>
      </c>
      <c r="C32" s="37" t="s">
        <v>81</v>
      </c>
      <c r="D32" s="38"/>
      <c r="E32" s="54" t="s">
        <v>399</v>
      </c>
      <c r="F32" s="54" t="s">
        <v>399</v>
      </c>
      <c r="G32" s="54" t="s">
        <v>399</v>
      </c>
      <c r="H32" s="54" t="s">
        <v>399</v>
      </c>
      <c r="I32" s="54">
        <v>0.97926681579419961</v>
      </c>
      <c r="J32" s="54">
        <v>1.9189335367400786</v>
      </c>
      <c r="K32" s="54">
        <v>2.4194222753603483</v>
      </c>
      <c r="L32" s="54">
        <v>0.2141246245343992</v>
      </c>
      <c r="M32" s="54" t="s">
        <v>399</v>
      </c>
      <c r="N32" s="54">
        <v>7.6760390870548241</v>
      </c>
      <c r="O32" s="54">
        <v>3.3136703209910683E-2</v>
      </c>
      <c r="P32" s="54">
        <v>0</v>
      </c>
      <c r="Q32" s="54">
        <v>8.7524717609712741E-2</v>
      </c>
      <c r="R32" s="54">
        <v>2.8701170088625068</v>
      </c>
      <c r="S32" s="54">
        <v>63.058656784025494</v>
      </c>
      <c r="T32" s="54">
        <v>0.43768003908522618</v>
      </c>
      <c r="U32" s="54">
        <v>4.8388445507206952E-2</v>
      </c>
      <c r="V32" s="54">
        <v>19.513253545114789</v>
      </c>
      <c r="W32" s="54" t="s">
        <v>401</v>
      </c>
      <c r="X32" s="54" t="s">
        <v>401</v>
      </c>
      <c r="Y32" s="54" t="s">
        <v>401</v>
      </c>
      <c r="Z32" s="54" t="s">
        <v>401</v>
      </c>
      <c r="AA32" s="54" t="s">
        <v>401</v>
      </c>
      <c r="AB32" s="54" t="s">
        <v>401</v>
      </c>
      <c r="AC32" s="54" t="s">
        <v>401</v>
      </c>
      <c r="AD32" s="54" t="s">
        <v>401</v>
      </c>
      <c r="AE32" s="26"/>
      <c r="AF32" s="40" t="s">
        <v>399</v>
      </c>
      <c r="AG32" s="40" t="s">
        <v>399</v>
      </c>
      <c r="AH32" s="40" t="s">
        <v>399</v>
      </c>
      <c r="AI32" s="40" t="s">
        <v>399</v>
      </c>
      <c r="AJ32" s="40" t="s">
        <v>399</v>
      </c>
      <c r="AK32" s="40">
        <v>71806.905595012649</v>
      </c>
      <c r="AL32" s="45" t="s">
        <v>390</v>
      </c>
    </row>
    <row r="33" spans="1:38" s="6" customFormat="1" ht="26.25" customHeight="1" thickBot="1">
      <c r="A33" s="37" t="s">
        <v>69</v>
      </c>
      <c r="B33" s="37" t="s">
        <v>82</v>
      </c>
      <c r="C33" s="37" t="s">
        <v>83</v>
      </c>
      <c r="D33" s="38"/>
      <c r="E33" s="54" t="s">
        <v>399</v>
      </c>
      <c r="F33" s="54" t="s">
        <v>399</v>
      </c>
      <c r="G33" s="54" t="s">
        <v>399</v>
      </c>
      <c r="H33" s="54" t="s">
        <v>399</v>
      </c>
      <c r="I33" s="54">
        <v>0.44717733484063416</v>
      </c>
      <c r="J33" s="54">
        <v>0.82810617563080413</v>
      </c>
      <c r="K33" s="54">
        <v>1.6562123512616083</v>
      </c>
      <c r="L33" s="54">
        <v>1.7555850923373046E-2</v>
      </c>
      <c r="M33" s="54" t="s">
        <v>399</v>
      </c>
      <c r="N33" s="54" t="s">
        <v>399</v>
      </c>
      <c r="O33" s="54" t="s">
        <v>399</v>
      </c>
      <c r="P33" s="54" t="s">
        <v>401</v>
      </c>
      <c r="Q33" s="54" t="s">
        <v>399</v>
      </c>
      <c r="R33" s="54" t="s">
        <v>399</v>
      </c>
      <c r="S33" s="54" t="s">
        <v>399</v>
      </c>
      <c r="T33" s="54" t="s">
        <v>399</v>
      </c>
      <c r="U33" s="54" t="s">
        <v>399</v>
      </c>
      <c r="V33" s="54" t="s">
        <v>399</v>
      </c>
      <c r="W33" s="54" t="s">
        <v>401</v>
      </c>
      <c r="X33" s="54" t="s">
        <v>401</v>
      </c>
      <c r="Y33" s="54" t="s">
        <v>401</v>
      </c>
      <c r="Z33" s="54" t="s">
        <v>401</v>
      </c>
      <c r="AA33" s="54" t="s">
        <v>401</v>
      </c>
      <c r="AB33" s="54" t="s">
        <v>401</v>
      </c>
      <c r="AC33" s="54" t="s">
        <v>401</v>
      </c>
      <c r="AD33" s="54" t="s">
        <v>401</v>
      </c>
      <c r="AE33" s="26"/>
      <c r="AF33" s="40" t="s">
        <v>399</v>
      </c>
      <c r="AG33" s="40" t="s">
        <v>399</v>
      </c>
      <c r="AH33" s="40" t="s">
        <v>399</v>
      </c>
      <c r="AI33" s="40" t="s">
        <v>399</v>
      </c>
      <c r="AJ33" s="40" t="s">
        <v>399</v>
      </c>
      <c r="AK33" s="40">
        <v>71806.905595012649</v>
      </c>
      <c r="AL33" s="45" t="s">
        <v>390</v>
      </c>
    </row>
    <row r="34" spans="1:38" s="6" customFormat="1" ht="26.25" customHeight="1" thickBot="1">
      <c r="A34" s="37" t="s">
        <v>61</v>
      </c>
      <c r="B34" s="37" t="s">
        <v>84</v>
      </c>
      <c r="C34" s="37" t="s">
        <v>85</v>
      </c>
      <c r="D34" s="38"/>
      <c r="E34" s="54">
        <v>5.9667880000000002</v>
      </c>
      <c r="F34" s="54">
        <v>0.52949550000000001</v>
      </c>
      <c r="G34" s="54">
        <v>2.2774000000000002E-3</v>
      </c>
      <c r="H34" s="54">
        <v>7.9709000000000008E-4</v>
      </c>
      <c r="I34" s="54">
        <v>0.15600190000000003</v>
      </c>
      <c r="J34" s="54">
        <v>0.16397279999999997</v>
      </c>
      <c r="K34" s="54">
        <v>0.1730824</v>
      </c>
      <c r="L34" s="54">
        <v>0.10139993567161895</v>
      </c>
      <c r="M34" s="54">
        <v>1.2184090000000001</v>
      </c>
      <c r="N34" s="54" t="s">
        <v>401</v>
      </c>
      <c r="O34" s="54">
        <v>1.1387000000000001E-3</v>
      </c>
      <c r="P34" s="54" t="s">
        <v>401</v>
      </c>
      <c r="Q34" s="54" t="s">
        <v>401</v>
      </c>
      <c r="R34" s="54">
        <v>5.6935000000000006E-3</v>
      </c>
      <c r="S34" s="54">
        <v>0.193579</v>
      </c>
      <c r="T34" s="54">
        <v>7.9709000000000012E-3</v>
      </c>
      <c r="U34" s="54">
        <v>1.1387000000000001E-3</v>
      </c>
      <c r="V34" s="54">
        <v>0.11387000000000001</v>
      </c>
      <c r="W34" s="54" t="s">
        <v>401</v>
      </c>
      <c r="X34" s="54">
        <v>3.4161000000000005E-3</v>
      </c>
      <c r="Y34" s="54">
        <v>5.6935000000000006E-3</v>
      </c>
      <c r="Z34" s="54" t="s">
        <v>401</v>
      </c>
      <c r="AA34" s="54" t="s">
        <v>401</v>
      </c>
      <c r="AB34" s="54">
        <v>9.1096000000000007E-3</v>
      </c>
      <c r="AC34" s="54" t="s">
        <v>399</v>
      </c>
      <c r="AD34" s="54" t="s">
        <v>399</v>
      </c>
      <c r="AE34" s="26"/>
      <c r="AF34" s="40">
        <v>4806.8958820400003</v>
      </c>
      <c r="AG34" s="40" t="s">
        <v>399</v>
      </c>
      <c r="AH34" s="40" t="s">
        <v>399</v>
      </c>
      <c r="AI34" s="40" t="s">
        <v>399</v>
      </c>
      <c r="AJ34" s="40" t="s">
        <v>399</v>
      </c>
      <c r="AK34" s="40" t="s">
        <v>399</v>
      </c>
      <c r="AL34" s="45" t="s">
        <v>40</v>
      </c>
    </row>
    <row r="35" spans="1:38" s="236" customFormat="1" ht="26.25" customHeight="1" thickBot="1">
      <c r="A35" s="37" t="s">
        <v>86</v>
      </c>
      <c r="B35" s="37" t="s">
        <v>87</v>
      </c>
      <c r="C35" s="37" t="s">
        <v>88</v>
      </c>
      <c r="D35" s="38"/>
      <c r="E35" s="54">
        <v>1.0419637631067962</v>
      </c>
      <c r="F35" s="54">
        <v>2.5255354368932038E-2</v>
      </c>
      <c r="G35" s="54">
        <v>2.8863262135922333E-2</v>
      </c>
      <c r="H35" s="54" t="s">
        <v>401</v>
      </c>
      <c r="I35" s="54">
        <v>1.4360916075728156E-2</v>
      </c>
      <c r="J35" s="54">
        <v>1.5441845242718449E-2</v>
      </c>
      <c r="K35" s="54">
        <v>1.5441845242718449E-2</v>
      </c>
      <c r="L35" s="54">
        <v>6.9704778058252419E-4</v>
      </c>
      <c r="M35" s="54">
        <v>5.5417463300970866E-2</v>
      </c>
      <c r="N35" s="54">
        <v>1.8761120388349514E-3</v>
      </c>
      <c r="O35" s="54">
        <v>1.4431631067961164E-4</v>
      </c>
      <c r="P35" s="54">
        <v>4.3294893203883489E-4</v>
      </c>
      <c r="Q35" s="54">
        <v>5.7726524271844656E-4</v>
      </c>
      <c r="R35" s="54">
        <v>7.2158155339805828E-4</v>
      </c>
      <c r="S35" s="54">
        <v>1.2699835339805824E-2</v>
      </c>
      <c r="T35" s="54">
        <v>1.4431631067961165E-2</v>
      </c>
      <c r="U35" s="54">
        <v>1.4431631067961166E-3</v>
      </c>
      <c r="V35" s="54">
        <v>1.7317957281553401E-2</v>
      </c>
      <c r="W35" s="54">
        <v>1.8761120388349514E-3</v>
      </c>
      <c r="X35" s="54">
        <v>2.8863262135922328E-5</v>
      </c>
      <c r="Y35" s="54">
        <v>1.4431631067961164E-4</v>
      </c>
      <c r="Z35" s="54">
        <v>1.4431631067961164E-4</v>
      </c>
      <c r="AA35" s="54">
        <v>1.4431631067961164E-5</v>
      </c>
      <c r="AB35" s="54">
        <v>3.3192751456310679E-4</v>
      </c>
      <c r="AC35" s="54">
        <v>1.1545304854368931E-3</v>
      </c>
      <c r="AD35" s="54">
        <v>5.4840198058252426E-4</v>
      </c>
      <c r="AE35" s="26"/>
      <c r="AF35" s="40">
        <v>613.3443203883495</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54">
        <v>2.8773865999999999</v>
      </c>
      <c r="F36" s="54">
        <v>6.9742749999999992E-2</v>
      </c>
      <c r="G36" s="54">
        <v>7.9705999999999999E-2</v>
      </c>
      <c r="H36" s="54" t="s">
        <v>401</v>
      </c>
      <c r="I36" s="54">
        <v>3.9657720299999998E-2</v>
      </c>
      <c r="J36" s="54">
        <v>4.264271E-2</v>
      </c>
      <c r="K36" s="54">
        <v>4.264271E-2</v>
      </c>
      <c r="L36" s="54">
        <v>1.9248999E-3</v>
      </c>
      <c r="M36" s="54">
        <v>0.15303551999999998</v>
      </c>
      <c r="N36" s="54">
        <v>5.1808900000000005E-3</v>
      </c>
      <c r="O36" s="54">
        <v>3.9853000000000002E-4</v>
      </c>
      <c r="P36" s="54">
        <v>1.1955899999999998E-3</v>
      </c>
      <c r="Q36" s="54">
        <v>1.5941200000000001E-3</v>
      </c>
      <c r="R36" s="54">
        <v>1.9926499999999999E-3</v>
      </c>
      <c r="S36" s="54">
        <v>3.507064E-2</v>
      </c>
      <c r="T36" s="54">
        <v>3.9853E-2</v>
      </c>
      <c r="U36" s="54">
        <v>3.9852999999999998E-3</v>
      </c>
      <c r="V36" s="54">
        <v>4.7823599999999994E-2</v>
      </c>
      <c r="W36" s="54">
        <v>5.1808900000000005E-3</v>
      </c>
      <c r="X36" s="326">
        <v>7.9705999999999999E-5</v>
      </c>
      <c r="Y36" s="326">
        <v>3.9853000000000002E-4</v>
      </c>
      <c r="Z36" s="326">
        <v>3.9853000000000002E-4</v>
      </c>
      <c r="AA36" s="326">
        <v>3.9852999999999999E-5</v>
      </c>
      <c r="AB36" s="326">
        <v>9.1661900000000003E-4</v>
      </c>
      <c r="AC36" s="54">
        <v>3.1882400000000002E-3</v>
      </c>
      <c r="AD36" s="54">
        <v>1.514414E-3</v>
      </c>
      <c r="AE36" s="26"/>
      <c r="AF36" s="40">
        <v>1693.1547050000001</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54" t="s">
        <v>399</v>
      </c>
      <c r="F37" s="54" t="s">
        <v>399</v>
      </c>
      <c r="G37" s="54" t="s">
        <v>399</v>
      </c>
      <c r="H37" s="54" t="s">
        <v>399</v>
      </c>
      <c r="I37" s="54" t="s">
        <v>399</v>
      </c>
      <c r="J37" s="54" t="s">
        <v>399</v>
      </c>
      <c r="K37" s="54" t="s">
        <v>399</v>
      </c>
      <c r="L37" s="54" t="s">
        <v>399</v>
      </c>
      <c r="M37" s="54" t="s">
        <v>399</v>
      </c>
      <c r="N37" s="54" t="s">
        <v>399</v>
      </c>
      <c r="O37" s="54" t="s">
        <v>399</v>
      </c>
      <c r="P37" s="54" t="s">
        <v>399</v>
      </c>
      <c r="Q37" s="54" t="s">
        <v>399</v>
      </c>
      <c r="R37" s="54" t="s">
        <v>399</v>
      </c>
      <c r="S37" s="54" t="s">
        <v>399</v>
      </c>
      <c r="T37" s="54" t="s">
        <v>399</v>
      </c>
      <c r="U37" s="54" t="s">
        <v>399</v>
      </c>
      <c r="V37" s="54" t="s">
        <v>399</v>
      </c>
      <c r="W37" s="54" t="s">
        <v>399</v>
      </c>
      <c r="X37" s="54" t="s">
        <v>399</v>
      </c>
      <c r="Y37" s="54" t="s">
        <v>399</v>
      </c>
      <c r="Z37" s="54" t="s">
        <v>399</v>
      </c>
      <c r="AA37" s="54" t="s">
        <v>399</v>
      </c>
      <c r="AB37" s="54" t="s">
        <v>399</v>
      </c>
      <c r="AC37" s="54" t="s">
        <v>399</v>
      </c>
      <c r="AD37" s="54"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54" t="s">
        <v>399</v>
      </c>
      <c r="F38" s="54" t="s">
        <v>399</v>
      </c>
      <c r="G38" s="54" t="s">
        <v>399</v>
      </c>
      <c r="H38" s="54" t="s">
        <v>399</v>
      </c>
      <c r="I38" s="54" t="s">
        <v>399</v>
      </c>
      <c r="J38" s="54" t="s">
        <v>399</v>
      </c>
      <c r="K38" s="54" t="s">
        <v>399</v>
      </c>
      <c r="L38" s="54" t="s">
        <v>399</v>
      </c>
      <c r="M38" s="54" t="s">
        <v>399</v>
      </c>
      <c r="N38" s="54" t="s">
        <v>399</v>
      </c>
      <c r="O38" s="54" t="s">
        <v>399</v>
      </c>
      <c r="P38" s="54" t="s">
        <v>399</v>
      </c>
      <c r="Q38" s="54" t="s">
        <v>399</v>
      </c>
      <c r="R38" s="54" t="s">
        <v>399</v>
      </c>
      <c r="S38" s="54" t="s">
        <v>399</v>
      </c>
      <c r="T38" s="54" t="s">
        <v>399</v>
      </c>
      <c r="U38" s="54" t="s">
        <v>399</v>
      </c>
      <c r="V38" s="54" t="s">
        <v>399</v>
      </c>
      <c r="W38" s="54" t="s">
        <v>399</v>
      </c>
      <c r="X38" s="54" t="s">
        <v>399</v>
      </c>
      <c r="Y38" s="54" t="s">
        <v>399</v>
      </c>
      <c r="Z38" s="54" t="s">
        <v>399</v>
      </c>
      <c r="AA38" s="54" t="s">
        <v>399</v>
      </c>
      <c r="AB38" s="54" t="s">
        <v>399</v>
      </c>
      <c r="AC38" s="54" t="s">
        <v>399</v>
      </c>
      <c r="AD38" s="54"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3.289616519</v>
      </c>
      <c r="F39" s="39">
        <v>0.71441434515999991</v>
      </c>
      <c r="G39" s="39">
        <v>0.2388852954</v>
      </c>
      <c r="H39" s="39">
        <v>0.16259272599999999</v>
      </c>
      <c r="I39" s="39">
        <v>0.46815978444999995</v>
      </c>
      <c r="J39" s="39">
        <v>0.47849858444999999</v>
      </c>
      <c r="K39" s="39">
        <v>0.49936923944999995</v>
      </c>
      <c r="L39" s="39">
        <v>0.11504461963429999</v>
      </c>
      <c r="M39" s="39">
        <v>2.9980984619999997</v>
      </c>
      <c r="N39" s="39">
        <v>0.14020179782709999</v>
      </c>
      <c r="O39" s="39">
        <v>5.7425773705249997E-2</v>
      </c>
      <c r="P39" s="39">
        <v>7.6040469799999993E-3</v>
      </c>
      <c r="Q39" s="39">
        <v>6.1667161400000003E-3</v>
      </c>
      <c r="R39" s="39">
        <v>0.10368437908795998</v>
      </c>
      <c r="S39" s="39">
        <v>2.9250049308795996E-2</v>
      </c>
      <c r="T39" s="39">
        <v>1.6720370782709999E-2</v>
      </c>
      <c r="U39" s="39">
        <v>2.9128832309999997E-3</v>
      </c>
      <c r="V39" s="39">
        <v>2.2821469178314997</v>
      </c>
      <c r="W39" s="39">
        <v>0.47150192800000007</v>
      </c>
      <c r="X39" s="39">
        <v>5.1067185322800003E-2</v>
      </c>
      <c r="Y39" s="39">
        <v>7.9531985979999983E-2</v>
      </c>
      <c r="Z39" s="39">
        <v>2.56823523204E-2</v>
      </c>
      <c r="AA39" s="39">
        <v>2.0473874518E-2</v>
      </c>
      <c r="AB39" s="39">
        <v>0.1767553981412</v>
      </c>
      <c r="AC39" s="39">
        <v>2.2079394880000002E-2</v>
      </c>
      <c r="AD39" s="39">
        <v>2.6745678051560005E-2</v>
      </c>
      <c r="AE39" s="26"/>
      <c r="AF39" s="40">
        <v>47.012</v>
      </c>
      <c r="AG39" s="40">
        <v>156.55199999999999</v>
      </c>
      <c r="AH39" s="40">
        <v>39017.220999999998</v>
      </c>
      <c r="AI39" s="40">
        <v>4394.3980000000001</v>
      </c>
      <c r="AJ39" s="40" t="s">
        <v>399</v>
      </c>
      <c r="AK39" s="40" t="s">
        <v>399</v>
      </c>
      <c r="AL39" s="45" t="s">
        <v>40</v>
      </c>
    </row>
    <row r="40" spans="1:38" s="6" customFormat="1" ht="26.25" customHeight="1" thickBot="1">
      <c r="A40" s="37" t="s">
        <v>61</v>
      </c>
      <c r="B40" s="37" t="s">
        <v>96</v>
      </c>
      <c r="C40" s="37" t="s">
        <v>368</v>
      </c>
      <c r="D40" s="38"/>
      <c r="E40" s="39">
        <v>0.5082091298441539</v>
      </c>
      <c r="F40" s="39">
        <v>1.3749681348659781</v>
      </c>
      <c r="G40" s="39">
        <v>7.5882E-4</v>
      </c>
      <c r="H40" s="39">
        <v>3.0352799999999996E-4</v>
      </c>
      <c r="I40" s="39">
        <v>5.225552678086004E-2</v>
      </c>
      <c r="J40" s="39">
        <v>5.225552678086004E-2</v>
      </c>
      <c r="K40" s="39">
        <v>5.225552678086004E-2</v>
      </c>
      <c r="L40" s="39">
        <v>1.2892825868362785E-2</v>
      </c>
      <c r="M40" s="39">
        <v>29.800898258895199</v>
      </c>
      <c r="N40" s="39" t="s">
        <v>399</v>
      </c>
      <c r="O40" s="39">
        <v>5.6908000000000002E-4</v>
      </c>
      <c r="P40" s="39" t="s">
        <v>399</v>
      </c>
      <c r="Q40" s="39" t="s">
        <v>399</v>
      </c>
      <c r="R40" s="39">
        <v>2.8454000000000001E-3</v>
      </c>
      <c r="S40" s="39">
        <v>9.6743599999999999E-2</v>
      </c>
      <c r="T40" s="39">
        <v>3.9835600000000006E-3</v>
      </c>
      <c r="U40" s="39">
        <v>5.6908000000000002E-4</v>
      </c>
      <c r="V40" s="39">
        <v>5.6908E-2</v>
      </c>
      <c r="W40" s="39" t="s">
        <v>399</v>
      </c>
      <c r="X40" s="39">
        <v>2.0834018800000003E-3</v>
      </c>
      <c r="Y40" s="39">
        <v>2.4692381199999999E-3</v>
      </c>
      <c r="Z40" s="39" t="s">
        <v>399</v>
      </c>
      <c r="AA40" s="39" t="s">
        <v>399</v>
      </c>
      <c r="AB40" s="39">
        <v>4.5526400000000002E-3</v>
      </c>
      <c r="AC40" s="39" t="s">
        <v>399</v>
      </c>
      <c r="AD40" s="39" t="s">
        <v>399</v>
      </c>
      <c r="AE40" s="26"/>
      <c r="AF40" s="40">
        <v>2390.9934020860001</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13.227109956960001</v>
      </c>
      <c r="F41" s="39">
        <v>73.537027879210001</v>
      </c>
      <c r="G41" s="39">
        <v>2.7632774186999995</v>
      </c>
      <c r="H41" s="39">
        <v>8.7640074261240013</v>
      </c>
      <c r="I41" s="39">
        <v>90.732711619339995</v>
      </c>
      <c r="J41" s="39">
        <v>93.14755988810002</v>
      </c>
      <c r="K41" s="39">
        <v>98.024633917403989</v>
      </c>
      <c r="L41" s="39">
        <v>9.2711261074516997</v>
      </c>
      <c r="M41" s="39">
        <v>507.50096164059994</v>
      </c>
      <c r="N41" s="39">
        <v>3.6353675792705</v>
      </c>
      <c r="O41" s="39">
        <v>1.6625351392807501</v>
      </c>
      <c r="P41" s="39">
        <v>9.1300545960000007E-2</v>
      </c>
      <c r="Q41" s="39">
        <v>4.2742267652000003E-2</v>
      </c>
      <c r="R41" s="39">
        <v>2.9538051320232399</v>
      </c>
      <c r="S41" s="39">
        <v>0.79841315561232395</v>
      </c>
      <c r="T41" s="39">
        <v>0.27374855712848994</v>
      </c>
      <c r="U41" s="39">
        <v>0.23761847675100001</v>
      </c>
      <c r="V41" s="39">
        <v>65.70860974011849</v>
      </c>
      <c r="W41" s="39">
        <v>99.093939382000016</v>
      </c>
      <c r="X41" s="39">
        <v>15.387587874811441</v>
      </c>
      <c r="Y41" s="39">
        <v>14.311294769515161</v>
      </c>
      <c r="Z41" s="39">
        <v>5.4187791481811605</v>
      </c>
      <c r="AA41" s="39">
        <v>8.9866540662111625</v>
      </c>
      <c r="AB41" s="39">
        <v>44.10431585871892</v>
      </c>
      <c r="AC41" s="39">
        <v>0.63948639630000015</v>
      </c>
      <c r="AD41" s="39">
        <v>0.25170889154539999</v>
      </c>
      <c r="AE41" s="26"/>
      <c r="AF41" s="40">
        <v>402.931640528</v>
      </c>
      <c r="AG41" s="40">
        <v>1436.6151359999999</v>
      </c>
      <c r="AH41" s="40">
        <v>124027.399120305</v>
      </c>
      <c r="AI41" s="40">
        <v>127719.139</v>
      </c>
      <c r="AJ41" s="40" t="s">
        <v>399</v>
      </c>
      <c r="AK41" s="40"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0" t="s">
        <v>400</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1.2367678090000001</v>
      </c>
      <c r="F43" s="39">
        <v>0.29273892979999999</v>
      </c>
      <c r="G43" s="39">
        <v>0.64554597644999989</v>
      </c>
      <c r="H43" s="39">
        <v>9.4012929999999998E-3</v>
      </c>
      <c r="I43" s="39">
        <v>0.14108858530000001</v>
      </c>
      <c r="J43" s="39">
        <v>0.1534229473</v>
      </c>
      <c r="K43" s="39">
        <v>0.15867039229999999</v>
      </c>
      <c r="L43" s="39">
        <v>3.8875020964000001E-2</v>
      </c>
      <c r="M43" s="39">
        <v>0.98438788199999994</v>
      </c>
      <c r="N43" s="39">
        <v>9.2289210185000012E-2</v>
      </c>
      <c r="O43" s="39">
        <v>4.5556438014999999E-3</v>
      </c>
      <c r="P43" s="39">
        <v>7.9423649400000001E-3</v>
      </c>
      <c r="Q43" s="39">
        <v>3.75970791E-3</v>
      </c>
      <c r="R43" s="39">
        <v>3.6311892855E-2</v>
      </c>
      <c r="S43" s="39">
        <v>1.7322910971E-2</v>
      </c>
      <c r="T43" s="39">
        <v>0.30336185585499992</v>
      </c>
      <c r="U43" s="39">
        <v>1.5715524299999999E-3</v>
      </c>
      <c r="V43" s="39">
        <v>0.27584620355000006</v>
      </c>
      <c r="W43" s="39">
        <v>0.14305729420000002</v>
      </c>
      <c r="X43" s="39">
        <v>2.5096653342499997E-2</v>
      </c>
      <c r="Y43" s="39">
        <v>3.3304416926499998E-2</v>
      </c>
      <c r="Z43" s="39">
        <v>1.3024898154399998E-2</v>
      </c>
      <c r="AA43" s="39">
        <v>1.0193387032299999E-2</v>
      </c>
      <c r="AB43" s="39">
        <v>8.1619355455699982E-2</v>
      </c>
      <c r="AC43" s="39">
        <v>2.0992434600000001E-3</v>
      </c>
      <c r="AD43" s="39">
        <v>8.4258373534510003E-2</v>
      </c>
      <c r="AE43" s="26"/>
      <c r="AF43" s="40">
        <v>2370.7273503042002</v>
      </c>
      <c r="AG43" s="40">
        <v>495.54599999999999</v>
      </c>
      <c r="AH43" s="40">
        <v>5438.835</v>
      </c>
      <c r="AI43" s="40">
        <v>254.089</v>
      </c>
      <c r="AJ43" s="40" t="s">
        <v>399</v>
      </c>
      <c r="AK43" s="40" t="s">
        <v>399</v>
      </c>
      <c r="AL43" s="45" t="s">
        <v>40</v>
      </c>
    </row>
    <row r="44" spans="1:38" s="6" customFormat="1" ht="26.25" customHeight="1" thickBot="1">
      <c r="A44" s="37" t="s">
        <v>61</v>
      </c>
      <c r="B44" s="37" t="s">
        <v>102</v>
      </c>
      <c r="C44" s="37" t="s">
        <v>103</v>
      </c>
      <c r="D44" s="38"/>
      <c r="E44" s="39">
        <v>2.5427876254714339</v>
      </c>
      <c r="F44" s="39">
        <v>0.39720835387625691</v>
      </c>
      <c r="G44" s="39">
        <v>4.4200000000000003E-3</v>
      </c>
      <c r="H44" s="39">
        <v>1.7657666172581155E-3</v>
      </c>
      <c r="I44" s="39">
        <v>8.8280823775676379E-2</v>
      </c>
      <c r="J44" s="39">
        <v>8.8280823775676379E-2</v>
      </c>
      <c r="K44" s="39">
        <v>8.8280823775676379E-2</v>
      </c>
      <c r="L44" s="39">
        <v>5.9638175159095086E-2</v>
      </c>
      <c r="M44" s="39">
        <v>3.591293291998245</v>
      </c>
      <c r="N44" s="39" t="s">
        <v>399</v>
      </c>
      <c r="O44" s="39">
        <v>2.2225387435700003E-3</v>
      </c>
      <c r="P44" s="39" t="s">
        <v>399</v>
      </c>
      <c r="Q44" s="39" t="s">
        <v>399</v>
      </c>
      <c r="R44" s="39">
        <v>1.111269371785E-2</v>
      </c>
      <c r="S44" s="39">
        <v>0.37783158640689996</v>
      </c>
      <c r="T44" s="39">
        <v>1.555777120499E-2</v>
      </c>
      <c r="U44" s="39">
        <v>2.2225387435700003E-3</v>
      </c>
      <c r="V44" s="39">
        <v>0.222253874357</v>
      </c>
      <c r="W44" s="39" t="s">
        <v>399</v>
      </c>
      <c r="X44" s="39">
        <v>6.6968171292799989E-3</v>
      </c>
      <c r="Y44" s="39">
        <v>1.108349281928E-2</v>
      </c>
      <c r="Z44" s="39" t="s">
        <v>399</v>
      </c>
      <c r="AA44" s="39" t="s">
        <v>399</v>
      </c>
      <c r="AB44" s="39">
        <v>1.7780309948559999E-2</v>
      </c>
      <c r="AC44" s="39" t="s">
        <v>399</v>
      </c>
      <c r="AD44" s="39" t="s">
        <v>399</v>
      </c>
      <c r="AE44" s="26"/>
      <c r="AF44" s="40">
        <v>9445.4839841648009</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2.5684054319999996</v>
      </c>
      <c r="F46" s="39">
        <v>0.169195655</v>
      </c>
      <c r="G46" s="39">
        <v>0.78737665135000001</v>
      </c>
      <c r="H46" s="39" t="s">
        <v>401</v>
      </c>
      <c r="I46" s="39">
        <v>0.15082182990000004</v>
      </c>
      <c r="J46" s="39">
        <v>0.17594931089999993</v>
      </c>
      <c r="K46" s="39">
        <v>0.17594931089999993</v>
      </c>
      <c r="L46" s="39">
        <v>8.4430613915999972E-2</v>
      </c>
      <c r="M46" s="39">
        <v>0.78106905599999976</v>
      </c>
      <c r="N46" s="39">
        <v>6.7007419055000017E-2</v>
      </c>
      <c r="O46" s="39">
        <v>1.2564397545000022E-3</v>
      </c>
      <c r="P46" s="39">
        <v>8.4488320000000033E-4</v>
      </c>
      <c r="Q46" s="39">
        <v>4.1952140000000001E-3</v>
      </c>
      <c r="R46" s="39">
        <v>8.3759219065000001E-2</v>
      </c>
      <c r="S46" s="39">
        <v>2.5127670812999998E-2</v>
      </c>
      <c r="T46" s="39">
        <v>1.0469793240649998</v>
      </c>
      <c r="U46" s="39">
        <v>8.4181698999999995E-4</v>
      </c>
      <c r="V46" s="39">
        <v>0.15081817964999988</v>
      </c>
      <c r="W46" s="39">
        <v>5.0292924600000011E-2</v>
      </c>
      <c r="X46" s="39">
        <v>1.5966634899999832E-5</v>
      </c>
      <c r="Y46" s="39">
        <v>1.2584911950000444E-4</v>
      </c>
      <c r="Z46" s="39">
        <v>1.431921140000042E-5</v>
      </c>
      <c r="AA46" s="39">
        <v>1.2642585899998865E-5</v>
      </c>
      <c r="AB46" s="39">
        <v>1.6877755170002784E-4</v>
      </c>
      <c r="AC46" s="39">
        <v>1.8426819400000002E-3</v>
      </c>
      <c r="AD46" s="39">
        <v>1.0888575099999925E-6</v>
      </c>
      <c r="AE46" s="26"/>
      <c r="AF46" s="40">
        <v>8375.8369999999995</v>
      </c>
      <c r="AG46" s="40" t="s">
        <v>399</v>
      </c>
      <c r="AH46" s="40">
        <v>73.004999999999995</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54" t="s">
        <v>399</v>
      </c>
      <c r="F48" s="54">
        <v>7.2707044000000014</v>
      </c>
      <c r="G48" s="54" t="s">
        <v>399</v>
      </c>
      <c r="H48" s="54" t="s">
        <v>399</v>
      </c>
      <c r="I48" s="54">
        <v>0.14996980199999999</v>
      </c>
      <c r="J48" s="54">
        <v>0.97480371300000002</v>
      </c>
      <c r="K48" s="54">
        <v>2.0495872939999997</v>
      </c>
      <c r="L48" s="54" t="s">
        <v>401</v>
      </c>
      <c r="M48" s="54" t="s">
        <v>399</v>
      </c>
      <c r="N48" s="54" t="s">
        <v>401</v>
      </c>
      <c r="O48" s="54" t="s">
        <v>401</v>
      </c>
      <c r="P48" s="54" t="s">
        <v>401</v>
      </c>
      <c r="Q48" s="54" t="s">
        <v>401</v>
      </c>
      <c r="R48" s="54" t="s">
        <v>401</v>
      </c>
      <c r="S48" s="54" t="s">
        <v>401</v>
      </c>
      <c r="T48" s="54" t="s">
        <v>401</v>
      </c>
      <c r="U48" s="54" t="s">
        <v>401</v>
      </c>
      <c r="V48" s="54" t="s">
        <v>401</v>
      </c>
      <c r="W48" s="54" t="s">
        <v>399</v>
      </c>
      <c r="X48" s="54" t="s">
        <v>399</v>
      </c>
      <c r="Y48" s="54" t="s">
        <v>399</v>
      </c>
      <c r="Z48" s="54" t="s">
        <v>399</v>
      </c>
      <c r="AA48" s="54" t="s">
        <v>399</v>
      </c>
      <c r="AB48" s="54" t="s">
        <v>399</v>
      </c>
      <c r="AC48" s="54" t="s">
        <v>399</v>
      </c>
      <c r="AD48" s="54" t="s">
        <v>399</v>
      </c>
      <c r="AE48" s="26"/>
      <c r="AF48" s="40" t="s">
        <v>399</v>
      </c>
      <c r="AG48" s="40" t="s">
        <v>399</v>
      </c>
      <c r="AH48" s="40" t="s">
        <v>399</v>
      </c>
      <c r="AI48" s="40" t="s">
        <v>399</v>
      </c>
      <c r="AJ48" s="40" t="s">
        <v>399</v>
      </c>
      <c r="AK48" s="40">
        <v>25.751999999999999</v>
      </c>
      <c r="AL48" s="45" t="s">
        <v>113</v>
      </c>
    </row>
    <row r="49" spans="1:38" s="6" customFormat="1" ht="26.25" customHeight="1" thickBot="1">
      <c r="A49" s="37" t="s">
        <v>110</v>
      </c>
      <c r="B49" s="37" t="s">
        <v>114</v>
      </c>
      <c r="C49" s="37" t="s">
        <v>115</v>
      </c>
      <c r="D49" s="38"/>
      <c r="E49" s="54" t="s">
        <v>406</v>
      </c>
      <c r="F49" s="54" t="s">
        <v>406</v>
      </c>
      <c r="G49" s="54" t="s">
        <v>406</v>
      </c>
      <c r="H49" s="54" t="s">
        <v>406</v>
      </c>
      <c r="I49" s="54" t="s">
        <v>406</v>
      </c>
      <c r="J49" s="54" t="s">
        <v>406</v>
      </c>
      <c r="K49" s="54" t="s">
        <v>406</v>
      </c>
      <c r="L49" s="54" t="s">
        <v>406</v>
      </c>
      <c r="M49" s="54" t="s">
        <v>406</v>
      </c>
      <c r="N49" s="54" t="s">
        <v>406</v>
      </c>
      <c r="O49" s="54" t="s">
        <v>406</v>
      </c>
      <c r="P49" s="54" t="s">
        <v>406</v>
      </c>
      <c r="Q49" s="54" t="s">
        <v>406</v>
      </c>
      <c r="R49" s="54" t="s">
        <v>406</v>
      </c>
      <c r="S49" s="54" t="s">
        <v>406</v>
      </c>
      <c r="T49" s="54" t="s">
        <v>406</v>
      </c>
      <c r="U49" s="54" t="s">
        <v>406</v>
      </c>
      <c r="V49" s="54" t="s">
        <v>406</v>
      </c>
      <c r="W49" s="54" t="s">
        <v>406</v>
      </c>
      <c r="X49" s="54" t="s">
        <v>406</v>
      </c>
      <c r="Y49" s="54" t="s">
        <v>406</v>
      </c>
      <c r="Z49" s="54" t="s">
        <v>406</v>
      </c>
      <c r="AA49" s="54" t="s">
        <v>406</v>
      </c>
      <c r="AB49" s="54" t="s">
        <v>406</v>
      </c>
      <c r="AC49" s="54" t="s">
        <v>401</v>
      </c>
      <c r="AD49" s="54" t="s">
        <v>401</v>
      </c>
      <c r="AE49" s="26"/>
      <c r="AF49" s="40" t="s">
        <v>399</v>
      </c>
      <c r="AG49" s="40" t="s">
        <v>399</v>
      </c>
      <c r="AH49" s="40" t="s">
        <v>399</v>
      </c>
      <c r="AI49" s="40" t="s">
        <v>399</v>
      </c>
      <c r="AJ49" s="40" t="s">
        <v>399</v>
      </c>
      <c r="AK49" s="40" t="s">
        <v>406</v>
      </c>
      <c r="AL49" s="45" t="s">
        <v>116</v>
      </c>
    </row>
    <row r="50" spans="1:38" s="6" customFormat="1" ht="26.25" customHeight="1" thickBot="1">
      <c r="A50" s="37" t="s">
        <v>110</v>
      </c>
      <c r="B50" s="37" t="s">
        <v>117</v>
      </c>
      <c r="C50" s="37" t="s">
        <v>118</v>
      </c>
      <c r="D50" s="38"/>
      <c r="E50" s="54" t="s">
        <v>399</v>
      </c>
      <c r="F50" s="54" t="s">
        <v>399</v>
      </c>
      <c r="G50" s="54" t="s">
        <v>399</v>
      </c>
      <c r="H50" s="54" t="s">
        <v>399</v>
      </c>
      <c r="I50" s="54" t="s">
        <v>399</v>
      </c>
      <c r="J50" s="54" t="s">
        <v>399</v>
      </c>
      <c r="K50" s="54" t="s">
        <v>399</v>
      </c>
      <c r="L50" s="54" t="s">
        <v>399</v>
      </c>
      <c r="M50" s="54" t="s">
        <v>399</v>
      </c>
      <c r="N50" s="54" t="s">
        <v>399</v>
      </c>
      <c r="O50" s="54" t="s">
        <v>399</v>
      </c>
      <c r="P50" s="54" t="s">
        <v>399</v>
      </c>
      <c r="Q50" s="54" t="s">
        <v>399</v>
      </c>
      <c r="R50" s="54" t="s">
        <v>399</v>
      </c>
      <c r="S50" s="54" t="s">
        <v>399</v>
      </c>
      <c r="T50" s="54" t="s">
        <v>399</v>
      </c>
      <c r="U50" s="54" t="s">
        <v>399</v>
      </c>
      <c r="V50" s="54" t="s">
        <v>399</v>
      </c>
      <c r="W50" s="54" t="s">
        <v>399</v>
      </c>
      <c r="X50" s="54" t="s">
        <v>399</v>
      </c>
      <c r="Y50" s="54" t="s">
        <v>399</v>
      </c>
      <c r="Z50" s="54" t="s">
        <v>399</v>
      </c>
      <c r="AA50" s="54" t="s">
        <v>399</v>
      </c>
      <c r="AB50" s="54" t="s">
        <v>399</v>
      </c>
      <c r="AC50" s="54" t="s">
        <v>399</v>
      </c>
      <c r="AD50" s="54"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233" t="s">
        <v>119</v>
      </c>
      <c r="C51" s="37" t="s">
        <v>120</v>
      </c>
      <c r="D51" s="38"/>
      <c r="E51" s="54" t="s">
        <v>399</v>
      </c>
      <c r="F51" s="54">
        <v>2.2585076000000002</v>
      </c>
      <c r="G51" s="54" t="s">
        <v>401</v>
      </c>
      <c r="H51" s="54" t="s">
        <v>399</v>
      </c>
      <c r="I51" s="54" t="s">
        <v>399</v>
      </c>
      <c r="J51" s="54" t="s">
        <v>399</v>
      </c>
      <c r="K51" s="54" t="s">
        <v>399</v>
      </c>
      <c r="L51" s="54" t="s">
        <v>399</v>
      </c>
      <c r="M51" s="54" t="s">
        <v>399</v>
      </c>
      <c r="N51" s="54" t="s">
        <v>399</v>
      </c>
      <c r="O51" s="54" t="s">
        <v>399</v>
      </c>
      <c r="P51" s="54" t="s">
        <v>399</v>
      </c>
      <c r="Q51" s="54" t="s">
        <v>399</v>
      </c>
      <c r="R51" s="54" t="s">
        <v>399</v>
      </c>
      <c r="S51" s="54" t="s">
        <v>399</v>
      </c>
      <c r="T51" s="54" t="s">
        <v>399</v>
      </c>
      <c r="U51" s="54" t="s">
        <v>399</v>
      </c>
      <c r="V51" s="54" t="s">
        <v>399</v>
      </c>
      <c r="W51" s="54" t="s">
        <v>401</v>
      </c>
      <c r="X51" s="54" t="s">
        <v>399</v>
      </c>
      <c r="Y51" s="54" t="s">
        <v>399</v>
      </c>
      <c r="Z51" s="54" t="s">
        <v>399</v>
      </c>
      <c r="AA51" s="54" t="s">
        <v>399</v>
      </c>
      <c r="AB51" s="54" t="s">
        <v>399</v>
      </c>
      <c r="AC51" s="54" t="s">
        <v>399</v>
      </c>
      <c r="AD51" s="54" t="s">
        <v>399</v>
      </c>
      <c r="AE51" s="26"/>
      <c r="AF51" s="40" t="s">
        <v>399</v>
      </c>
      <c r="AG51" s="40" t="s">
        <v>399</v>
      </c>
      <c r="AH51" s="40" t="s">
        <v>399</v>
      </c>
      <c r="AI51" s="40" t="s">
        <v>399</v>
      </c>
      <c r="AJ51" s="40" t="s">
        <v>399</v>
      </c>
      <c r="AK51" s="40">
        <v>11.292538</v>
      </c>
      <c r="AL51" s="41" t="s">
        <v>121</v>
      </c>
    </row>
    <row r="52" spans="1:38" s="6" customFormat="1" ht="26.25" customHeight="1" thickBot="1">
      <c r="A52" s="37" t="s">
        <v>110</v>
      </c>
      <c r="B52" s="233" t="s">
        <v>122</v>
      </c>
      <c r="C52" s="233" t="s">
        <v>369</v>
      </c>
      <c r="D52" s="237"/>
      <c r="E52" s="54">
        <v>0.78578943000000001</v>
      </c>
      <c r="F52" s="54">
        <v>4.7206534444999999</v>
      </c>
      <c r="G52" s="54">
        <v>0.8121435108871411</v>
      </c>
      <c r="H52" s="54">
        <v>3.1431577200000003E-3</v>
      </c>
      <c r="I52" s="54">
        <v>0.94294731600000004</v>
      </c>
      <c r="J52" s="54">
        <v>2.1609209325000003</v>
      </c>
      <c r="K52" s="54">
        <v>2.7502630049999999</v>
      </c>
      <c r="L52" s="54">
        <v>1.2258315107999999E-3</v>
      </c>
      <c r="M52" s="54">
        <v>153.22893884999999</v>
      </c>
      <c r="N52" s="229">
        <v>1.257263088</v>
      </c>
      <c r="O52" s="229">
        <v>0.24752367045000001</v>
      </c>
      <c r="P52" s="229">
        <v>0.27502630049999999</v>
      </c>
      <c r="Q52" s="54">
        <v>5.5005260100000002E-2</v>
      </c>
      <c r="R52" s="54">
        <v>6.4783950000000007E-2</v>
      </c>
      <c r="S52" s="229">
        <v>0.55005260099999997</v>
      </c>
      <c r="T52" s="229">
        <v>2.3966577615000002</v>
      </c>
      <c r="U52" s="229">
        <v>5.5005260100000002E-2</v>
      </c>
      <c r="V52" s="229">
        <v>0.47147365800000002</v>
      </c>
      <c r="W52" s="39" t="s">
        <v>401</v>
      </c>
      <c r="X52" s="229">
        <v>1.3867365E-4</v>
      </c>
      <c r="Y52" s="229">
        <v>2.3437800000000001E-4</v>
      </c>
      <c r="Z52" s="229">
        <v>1.601583E-4</v>
      </c>
      <c r="AA52" s="229">
        <v>1.210953E-4</v>
      </c>
      <c r="AB52" s="54">
        <v>6.5430524999999997E-4</v>
      </c>
      <c r="AC52" s="54" t="s">
        <v>399</v>
      </c>
      <c r="AD52" s="54" t="s">
        <v>399</v>
      </c>
      <c r="AE52" s="26"/>
      <c r="AF52" s="40" t="s">
        <v>399</v>
      </c>
      <c r="AG52" s="40" t="s">
        <v>399</v>
      </c>
      <c r="AH52" s="40" t="s">
        <v>399</v>
      </c>
      <c r="AI52" s="40" t="s">
        <v>399</v>
      </c>
      <c r="AJ52" s="40" t="s">
        <v>399</v>
      </c>
      <c r="AK52" s="40">
        <v>3928947.15</v>
      </c>
      <c r="AL52" s="41" t="s">
        <v>505</v>
      </c>
    </row>
    <row r="53" spans="1:38" s="6" customFormat="1" ht="26.25" customHeight="1" thickBot="1">
      <c r="A53" s="37" t="s">
        <v>110</v>
      </c>
      <c r="B53" s="233" t="s">
        <v>123</v>
      </c>
      <c r="C53" s="233" t="s">
        <v>124</v>
      </c>
      <c r="D53" s="237"/>
      <c r="E53" s="54" t="s">
        <v>399</v>
      </c>
      <c r="F53" s="54">
        <v>0.58886260199999996</v>
      </c>
      <c r="G53" s="54" t="s">
        <v>401</v>
      </c>
      <c r="H53" s="54" t="s">
        <v>399</v>
      </c>
      <c r="I53" s="54" t="s">
        <v>399</v>
      </c>
      <c r="J53" s="54" t="s">
        <v>399</v>
      </c>
      <c r="K53" s="54" t="s">
        <v>399</v>
      </c>
      <c r="L53" s="54" t="s">
        <v>399</v>
      </c>
      <c r="M53" s="54" t="s">
        <v>399</v>
      </c>
      <c r="N53" s="54" t="s">
        <v>399</v>
      </c>
      <c r="O53" s="54" t="s">
        <v>399</v>
      </c>
      <c r="P53" s="54" t="s">
        <v>399</v>
      </c>
      <c r="Q53" s="54" t="s">
        <v>399</v>
      </c>
      <c r="R53" s="54" t="s">
        <v>399</v>
      </c>
      <c r="S53" s="54" t="s">
        <v>399</v>
      </c>
      <c r="T53" s="54" t="s">
        <v>399</v>
      </c>
      <c r="U53" s="54" t="s">
        <v>399</v>
      </c>
      <c r="V53" s="54" t="s">
        <v>399</v>
      </c>
      <c r="W53" s="54" t="s">
        <v>401</v>
      </c>
      <c r="X53" s="54" t="s">
        <v>399</v>
      </c>
      <c r="Y53" s="54" t="s">
        <v>399</v>
      </c>
      <c r="Z53" s="54" t="s">
        <v>399</v>
      </c>
      <c r="AA53" s="54" t="s">
        <v>399</v>
      </c>
      <c r="AB53" s="54" t="s">
        <v>399</v>
      </c>
      <c r="AC53" s="54" t="s">
        <v>399</v>
      </c>
      <c r="AD53" s="54" t="s">
        <v>399</v>
      </c>
      <c r="AE53" s="26"/>
      <c r="AF53" s="40" t="s">
        <v>399</v>
      </c>
      <c r="AG53" s="40" t="s">
        <v>399</v>
      </c>
      <c r="AH53" s="40" t="s">
        <v>399</v>
      </c>
      <c r="AI53" s="40" t="s">
        <v>399</v>
      </c>
      <c r="AJ53" s="40" t="s">
        <v>399</v>
      </c>
      <c r="AK53" s="40">
        <v>1463740</v>
      </c>
      <c r="AL53" s="45" t="s">
        <v>459</v>
      </c>
    </row>
    <row r="54" spans="1:38" s="6" customFormat="1" ht="37.5" customHeight="1" thickBot="1">
      <c r="A54" s="37" t="s">
        <v>110</v>
      </c>
      <c r="B54" s="233" t="s">
        <v>125</v>
      </c>
      <c r="C54" s="233" t="s">
        <v>126</v>
      </c>
      <c r="D54" s="237"/>
      <c r="E54" s="54" t="s">
        <v>399</v>
      </c>
      <c r="F54" s="54">
        <v>1.1777595999999999</v>
      </c>
      <c r="G54" s="54" t="s">
        <v>401</v>
      </c>
      <c r="H54" s="54" t="s">
        <v>399</v>
      </c>
      <c r="I54" s="54" t="s">
        <v>399</v>
      </c>
      <c r="J54" s="54" t="s">
        <v>399</v>
      </c>
      <c r="K54" s="54" t="s">
        <v>399</v>
      </c>
      <c r="L54" s="54" t="s">
        <v>399</v>
      </c>
      <c r="M54" s="54" t="s">
        <v>399</v>
      </c>
      <c r="N54" s="54" t="s">
        <v>399</v>
      </c>
      <c r="O54" s="54" t="s">
        <v>399</v>
      </c>
      <c r="P54" s="54" t="s">
        <v>399</v>
      </c>
      <c r="Q54" s="54" t="s">
        <v>399</v>
      </c>
      <c r="R54" s="54" t="s">
        <v>399</v>
      </c>
      <c r="S54" s="54" t="s">
        <v>399</v>
      </c>
      <c r="T54" s="54" t="s">
        <v>399</v>
      </c>
      <c r="U54" s="54" t="s">
        <v>399</v>
      </c>
      <c r="V54" s="54" t="s">
        <v>399</v>
      </c>
      <c r="W54" s="54" t="s">
        <v>401</v>
      </c>
      <c r="X54" s="54" t="s">
        <v>399</v>
      </c>
      <c r="Y54" s="54" t="s">
        <v>399</v>
      </c>
      <c r="Z54" s="54" t="s">
        <v>399</v>
      </c>
      <c r="AA54" s="54" t="s">
        <v>399</v>
      </c>
      <c r="AB54" s="54" t="s">
        <v>399</v>
      </c>
      <c r="AC54" s="54" t="s">
        <v>399</v>
      </c>
      <c r="AD54" s="54" t="s">
        <v>399</v>
      </c>
      <c r="AE54" s="26"/>
      <c r="AF54" s="40" t="s">
        <v>399</v>
      </c>
      <c r="AG54" s="40" t="s">
        <v>399</v>
      </c>
      <c r="AH54" s="40" t="s">
        <v>399</v>
      </c>
      <c r="AI54" s="40" t="s">
        <v>399</v>
      </c>
      <c r="AJ54" s="40" t="s">
        <v>399</v>
      </c>
      <c r="AK54" s="40">
        <v>11777596</v>
      </c>
      <c r="AL54" s="41" t="s">
        <v>455</v>
      </c>
    </row>
    <row r="55" spans="1:38" s="6" customFormat="1" ht="26.25" customHeight="1" thickBot="1">
      <c r="A55" s="37" t="s">
        <v>110</v>
      </c>
      <c r="B55" s="233" t="s">
        <v>127</v>
      </c>
      <c r="C55" s="233" t="s">
        <v>128</v>
      </c>
      <c r="D55" s="237"/>
      <c r="E55" s="54">
        <v>0.41825650683999999</v>
      </c>
      <c r="F55" s="54">
        <v>3.4233926920000005E-2</v>
      </c>
      <c r="G55" s="54">
        <v>0.57513868721999994</v>
      </c>
      <c r="H55" s="54" t="s">
        <v>401</v>
      </c>
      <c r="I55" s="54">
        <v>2.7876160000000007E-2</v>
      </c>
      <c r="J55" s="54">
        <v>2.7876263999999998E-2</v>
      </c>
      <c r="K55" s="54">
        <v>2.7876263999999998E-2</v>
      </c>
      <c r="L55" s="54">
        <v>6.6903033599999993E-3</v>
      </c>
      <c r="M55" s="54">
        <v>0.15715636152000001</v>
      </c>
      <c r="N55" s="54">
        <v>5.2535840000000002E-5</v>
      </c>
      <c r="O55" s="54">
        <v>2.14432E-4</v>
      </c>
      <c r="P55" s="54">
        <v>5.0391520000000002E-5</v>
      </c>
      <c r="Q55" s="54">
        <v>4.0742231999999999E-5</v>
      </c>
      <c r="R55" s="54">
        <v>1.3938131999999999E-5</v>
      </c>
      <c r="S55" s="54">
        <v>1.7154623999999999E-5</v>
      </c>
      <c r="T55" s="54">
        <v>4.0742231999999997E-4</v>
      </c>
      <c r="U55" s="54">
        <v>4.6102880000000002E-6</v>
      </c>
      <c r="V55" s="54">
        <v>5.5752319999999994E-3</v>
      </c>
      <c r="W55" s="54" t="s">
        <v>401</v>
      </c>
      <c r="X55" s="54" t="s">
        <v>401</v>
      </c>
      <c r="Y55" s="54" t="s">
        <v>401</v>
      </c>
      <c r="Z55" s="54" t="s">
        <v>401</v>
      </c>
      <c r="AA55" s="54" t="s">
        <v>401</v>
      </c>
      <c r="AB55" s="54" t="s">
        <v>401</v>
      </c>
      <c r="AC55" s="54" t="s">
        <v>399</v>
      </c>
      <c r="AD55" s="54" t="s">
        <v>401</v>
      </c>
      <c r="AE55" s="26"/>
      <c r="AF55" s="40" t="s">
        <v>399</v>
      </c>
      <c r="AG55" s="40" t="s">
        <v>399</v>
      </c>
      <c r="AH55" s="40" t="s">
        <v>399</v>
      </c>
      <c r="AI55" s="40" t="s">
        <v>399</v>
      </c>
      <c r="AJ55" s="40" t="s">
        <v>399</v>
      </c>
      <c r="AK55" s="40">
        <v>21391.73</v>
      </c>
      <c r="AL55" s="41" t="s">
        <v>457</v>
      </c>
    </row>
    <row r="56" spans="1:38" s="6" customFormat="1" ht="26.25" customHeight="1" thickBot="1">
      <c r="A56" s="233" t="s">
        <v>110</v>
      </c>
      <c r="B56" s="233" t="s">
        <v>129</v>
      </c>
      <c r="C56" s="233" t="s">
        <v>378</v>
      </c>
      <c r="D56" s="237"/>
      <c r="E56" s="54" t="s">
        <v>406</v>
      </c>
      <c r="F56" s="54" t="s">
        <v>406</v>
      </c>
      <c r="G56" s="54" t="s">
        <v>406</v>
      </c>
      <c r="H56" s="54" t="s">
        <v>406</v>
      </c>
      <c r="I56" s="54" t="s">
        <v>406</v>
      </c>
      <c r="J56" s="54" t="s">
        <v>406</v>
      </c>
      <c r="K56" s="54" t="s">
        <v>406</v>
      </c>
      <c r="L56" s="54" t="s">
        <v>406</v>
      </c>
      <c r="M56" s="54" t="s">
        <v>406</v>
      </c>
      <c r="N56" s="54" t="s">
        <v>406</v>
      </c>
      <c r="O56" s="54" t="s">
        <v>406</v>
      </c>
      <c r="P56" s="54" t="s">
        <v>406</v>
      </c>
      <c r="Q56" s="54" t="s">
        <v>406</v>
      </c>
      <c r="R56" s="54" t="s">
        <v>406</v>
      </c>
      <c r="S56" s="54" t="s">
        <v>406</v>
      </c>
      <c r="T56" s="54" t="s">
        <v>406</v>
      </c>
      <c r="U56" s="54" t="s">
        <v>406</v>
      </c>
      <c r="V56" s="54" t="s">
        <v>406</v>
      </c>
      <c r="W56" s="54" t="s">
        <v>406</v>
      </c>
      <c r="X56" s="54" t="s">
        <v>406</v>
      </c>
      <c r="Y56" s="54" t="s">
        <v>406</v>
      </c>
      <c r="Z56" s="54" t="s">
        <v>406</v>
      </c>
      <c r="AA56" s="54" t="s">
        <v>406</v>
      </c>
      <c r="AB56" s="54" t="s">
        <v>406</v>
      </c>
      <c r="AC56" s="54" t="s">
        <v>406</v>
      </c>
      <c r="AD56" s="54"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54" t="s">
        <v>400</v>
      </c>
      <c r="F57" s="54" t="s">
        <v>400</v>
      </c>
      <c r="G57" s="54" t="s">
        <v>400</v>
      </c>
      <c r="H57" s="54" t="s">
        <v>400</v>
      </c>
      <c r="I57" s="54">
        <v>0.80467387000000001</v>
      </c>
      <c r="J57" s="54">
        <v>1.448412966</v>
      </c>
      <c r="K57" s="54">
        <v>1.60934774</v>
      </c>
      <c r="L57" s="54">
        <v>2.41402161E-2</v>
      </c>
      <c r="M57" s="54" t="s">
        <v>400</v>
      </c>
      <c r="N57" s="54" t="s">
        <v>400</v>
      </c>
      <c r="O57" s="54" t="s">
        <v>400</v>
      </c>
      <c r="P57" s="54" t="s">
        <v>400</v>
      </c>
      <c r="Q57" s="54" t="s">
        <v>400</v>
      </c>
      <c r="R57" s="54" t="s">
        <v>400</v>
      </c>
      <c r="S57" s="54" t="s">
        <v>400</v>
      </c>
      <c r="T57" s="54" t="s">
        <v>400</v>
      </c>
      <c r="U57" s="54" t="s">
        <v>400</v>
      </c>
      <c r="V57" s="54" t="s">
        <v>400</v>
      </c>
      <c r="W57" s="54" t="s">
        <v>400</v>
      </c>
      <c r="X57" s="54" t="s">
        <v>400</v>
      </c>
      <c r="Y57" s="54" t="s">
        <v>400</v>
      </c>
      <c r="Z57" s="54" t="s">
        <v>400</v>
      </c>
      <c r="AA57" s="54" t="s">
        <v>400</v>
      </c>
      <c r="AB57" s="54" t="s">
        <v>400</v>
      </c>
      <c r="AC57" s="54" t="s">
        <v>400</v>
      </c>
      <c r="AD57" s="54" t="s">
        <v>400</v>
      </c>
      <c r="AE57" s="26"/>
      <c r="AF57" s="40" t="s">
        <v>399</v>
      </c>
      <c r="AG57" s="40" t="s">
        <v>399</v>
      </c>
      <c r="AH57" s="40" t="s">
        <v>399</v>
      </c>
      <c r="AI57" s="40" t="s">
        <v>399</v>
      </c>
      <c r="AJ57" s="40" t="s">
        <v>399</v>
      </c>
      <c r="AK57" s="40">
        <v>6189.799</v>
      </c>
      <c r="AL57" s="45" t="s">
        <v>133</v>
      </c>
    </row>
    <row r="58" spans="1:38" s="6" customFormat="1" ht="26.25" customHeight="1" thickBot="1">
      <c r="A58" s="37" t="s">
        <v>44</v>
      </c>
      <c r="B58" s="37" t="s">
        <v>134</v>
      </c>
      <c r="C58" s="37" t="s">
        <v>135</v>
      </c>
      <c r="D58" s="38"/>
      <c r="E58" s="54" t="s">
        <v>400</v>
      </c>
      <c r="F58" s="39" t="s">
        <v>400</v>
      </c>
      <c r="G58" s="39" t="s">
        <v>400</v>
      </c>
      <c r="H58" s="39" t="s">
        <v>400</v>
      </c>
      <c r="I58" s="39">
        <v>0.78740340000000009</v>
      </c>
      <c r="J58" s="39">
        <v>3.9370170000000004</v>
      </c>
      <c r="K58" s="39">
        <v>10.123758</v>
      </c>
      <c r="L58" s="39">
        <v>3.6220556400000004E-3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1124.8620000000001</v>
      </c>
      <c r="AL58" s="45" t="s">
        <v>136</v>
      </c>
    </row>
    <row r="59" spans="1:38" s="6" customFormat="1" ht="26.25" customHeight="1" thickBot="1">
      <c r="A59" s="37" t="s">
        <v>44</v>
      </c>
      <c r="B59" s="238" t="s">
        <v>137</v>
      </c>
      <c r="C59" s="37" t="s">
        <v>379</v>
      </c>
      <c r="D59" s="38"/>
      <c r="E59" s="54" t="s">
        <v>400</v>
      </c>
      <c r="F59" s="39" t="s">
        <v>406</v>
      </c>
      <c r="G59" s="39" t="s">
        <v>400</v>
      </c>
      <c r="H59" s="39" t="s">
        <v>406</v>
      </c>
      <c r="I59" s="39">
        <v>6.0868839999999994E-2</v>
      </c>
      <c r="J59" s="39">
        <v>7.0630449999999997E-2</v>
      </c>
      <c r="K59" s="39">
        <v>7.8095709999999999E-2</v>
      </c>
      <c r="L59" s="39">
        <v>3.7738680800000003E-5</v>
      </c>
      <c r="M59" s="39" t="s">
        <v>400</v>
      </c>
      <c r="N59" s="39">
        <v>0.59151530000000008</v>
      </c>
      <c r="O59" s="39">
        <v>3.6290820000000001E-2</v>
      </c>
      <c r="P59" s="39">
        <v>6.8890499999999996E-4</v>
      </c>
      <c r="Q59" s="39">
        <v>6.833692999999999E-2</v>
      </c>
      <c r="R59" s="39">
        <v>8.2120689999999996E-2</v>
      </c>
      <c r="S59" s="39">
        <v>1.6074450000000001E-3</v>
      </c>
      <c r="T59" s="39">
        <v>0.21128118000000001</v>
      </c>
      <c r="U59" s="39">
        <v>0.29289074999999998</v>
      </c>
      <c r="V59" s="39">
        <v>8.4964949999999997E-2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401.93200000000002</v>
      </c>
      <c r="AL59" s="45" t="s">
        <v>394</v>
      </c>
    </row>
    <row r="60" spans="1:38" s="6" customFormat="1" ht="26.25" customHeight="1" thickBot="1">
      <c r="A60" s="37" t="s">
        <v>44</v>
      </c>
      <c r="B60" s="238" t="s">
        <v>138</v>
      </c>
      <c r="C60" s="37" t="s">
        <v>139</v>
      </c>
      <c r="D60" s="42"/>
      <c r="E60" s="54" t="s">
        <v>399</v>
      </c>
      <c r="F60" s="39" t="s">
        <v>399</v>
      </c>
      <c r="G60" s="39" t="s">
        <v>399</v>
      </c>
      <c r="H60" s="39" t="s">
        <v>399</v>
      </c>
      <c r="I60" s="39">
        <v>0.32133067500000001</v>
      </c>
      <c r="J60" s="39">
        <v>3.2133067499999997</v>
      </c>
      <c r="K60" s="39">
        <v>6.5551457700000002</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64266.135000000002</v>
      </c>
      <c r="AL60" s="45" t="s">
        <v>395</v>
      </c>
    </row>
    <row r="61" spans="1:38" s="6" customFormat="1" ht="26.25" customHeight="1" thickBot="1">
      <c r="A61" s="37" t="s">
        <v>44</v>
      </c>
      <c r="B61" s="238" t="s">
        <v>140</v>
      </c>
      <c r="C61" s="37" t="s">
        <v>141</v>
      </c>
      <c r="D61" s="38"/>
      <c r="E61" s="54" t="s">
        <v>399</v>
      </c>
      <c r="F61" s="39" t="s">
        <v>399</v>
      </c>
      <c r="G61" s="39" t="s">
        <v>399</v>
      </c>
      <c r="H61" s="39" t="s">
        <v>399</v>
      </c>
      <c r="I61" s="39">
        <v>0.1051691974816</v>
      </c>
      <c r="J61" s="39">
        <v>1.0516919748160001</v>
      </c>
      <c r="K61" s="39">
        <v>3.4969426283288887</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8993109.6000000015</v>
      </c>
      <c r="AL61" s="45" t="s">
        <v>456</v>
      </c>
    </row>
    <row r="62" spans="1:38" s="6" customFormat="1" ht="26.25" customHeight="1" thickBot="1">
      <c r="A62" s="37" t="s">
        <v>44</v>
      </c>
      <c r="B62" s="238" t="s">
        <v>142</v>
      </c>
      <c r="C62" s="37" t="s">
        <v>143</v>
      </c>
      <c r="D62" s="38"/>
      <c r="E62" s="54"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238" t="s">
        <v>144</v>
      </c>
      <c r="C63" s="233" t="s">
        <v>145</v>
      </c>
      <c r="D63" s="49"/>
      <c r="E63" s="54"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238" t="s">
        <v>146</v>
      </c>
      <c r="C64" s="37" t="s">
        <v>147</v>
      </c>
      <c r="D64" s="38"/>
      <c r="E64" s="54">
        <v>0.628</v>
      </c>
      <c r="F64" s="39" t="s">
        <v>401</v>
      </c>
      <c r="G64" s="39" t="s">
        <v>399</v>
      </c>
      <c r="H64" s="39">
        <v>6.28E-3</v>
      </c>
      <c r="I64" s="39" t="s">
        <v>399</v>
      </c>
      <c r="J64" s="39" t="s">
        <v>399</v>
      </c>
      <c r="K64" s="39" t="s">
        <v>399</v>
      </c>
      <c r="L64" s="39" t="s">
        <v>399</v>
      </c>
      <c r="M64" s="39">
        <v>6.2799999999999995E-2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t="s">
        <v>408</v>
      </c>
      <c r="AL64" s="45" t="s">
        <v>148</v>
      </c>
    </row>
    <row r="65" spans="1:38" s="6" customFormat="1" ht="26.25" customHeight="1" thickBot="1">
      <c r="A65" s="37" t="s">
        <v>44</v>
      </c>
      <c r="B65" s="233" t="s">
        <v>149</v>
      </c>
      <c r="C65" s="37" t="s">
        <v>150</v>
      </c>
      <c r="D65" s="38"/>
      <c r="E65" s="54">
        <v>0.307</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233" t="s">
        <v>152</v>
      </c>
      <c r="C66" s="37" t="s">
        <v>153</v>
      </c>
      <c r="D66" s="38"/>
      <c r="E66" s="54" t="s">
        <v>406</v>
      </c>
      <c r="F66" s="39" t="s">
        <v>406</v>
      </c>
      <c r="G66" s="39" t="s">
        <v>406</v>
      </c>
      <c r="H66" s="39" t="s">
        <v>406</v>
      </c>
      <c r="I66" s="39" t="s">
        <v>406</v>
      </c>
      <c r="J66" s="39" t="s">
        <v>406</v>
      </c>
      <c r="K66" s="39" t="s">
        <v>406</v>
      </c>
      <c r="L66" s="39" t="s">
        <v>406</v>
      </c>
      <c r="M66" s="39" t="s">
        <v>406</v>
      </c>
      <c r="N66" s="39" t="s">
        <v>406</v>
      </c>
      <c r="O66" s="39" t="s">
        <v>406</v>
      </c>
      <c r="P66" s="39" t="s">
        <v>406</v>
      </c>
      <c r="Q66" s="39" t="s">
        <v>406</v>
      </c>
      <c r="R66" s="39" t="s">
        <v>406</v>
      </c>
      <c r="S66" s="39" t="s">
        <v>406</v>
      </c>
      <c r="T66" s="39" t="s">
        <v>406</v>
      </c>
      <c r="U66" s="39" t="s">
        <v>406</v>
      </c>
      <c r="V66" s="39" t="s">
        <v>406</v>
      </c>
      <c r="W66" s="39" t="s">
        <v>406</v>
      </c>
      <c r="X66" s="39" t="s">
        <v>406</v>
      </c>
      <c r="Y66" s="39" t="s">
        <v>406</v>
      </c>
      <c r="Z66" s="39" t="s">
        <v>406</v>
      </c>
      <c r="AA66" s="39" t="s">
        <v>406</v>
      </c>
      <c r="AB66" s="39" t="s">
        <v>406</v>
      </c>
      <c r="AC66" s="39" t="s">
        <v>406</v>
      </c>
      <c r="AD66" s="39" t="s">
        <v>406</v>
      </c>
      <c r="AE66" s="26"/>
      <c r="AF66" s="40" t="s">
        <v>399</v>
      </c>
      <c r="AG66" s="40" t="s">
        <v>399</v>
      </c>
      <c r="AH66" s="40" t="s">
        <v>399</v>
      </c>
      <c r="AI66" s="40" t="s">
        <v>399</v>
      </c>
      <c r="AJ66" s="40" t="s">
        <v>399</v>
      </c>
      <c r="AK66" s="40" t="s">
        <v>406</v>
      </c>
      <c r="AL66" s="45" t="s">
        <v>154</v>
      </c>
    </row>
    <row r="67" spans="1:38" s="6" customFormat="1" ht="26.25" customHeight="1" thickBot="1">
      <c r="A67" s="37" t="s">
        <v>44</v>
      </c>
      <c r="B67" s="233" t="s">
        <v>155</v>
      </c>
      <c r="C67" s="37" t="s">
        <v>156</v>
      </c>
      <c r="D67" s="38"/>
      <c r="E67" s="54" t="s">
        <v>406</v>
      </c>
      <c r="F67" s="39" t="s">
        <v>406</v>
      </c>
      <c r="G67" s="39" t="s">
        <v>406</v>
      </c>
      <c r="H67" s="39" t="s">
        <v>406</v>
      </c>
      <c r="I67" s="39" t="s">
        <v>406</v>
      </c>
      <c r="J67" s="39" t="s">
        <v>406</v>
      </c>
      <c r="K67" s="39" t="s">
        <v>406</v>
      </c>
      <c r="L67" s="39" t="s">
        <v>406</v>
      </c>
      <c r="M67" s="39" t="s">
        <v>406</v>
      </c>
      <c r="N67" s="39" t="s">
        <v>406</v>
      </c>
      <c r="O67" s="39" t="s">
        <v>406</v>
      </c>
      <c r="P67" s="39" t="s">
        <v>406</v>
      </c>
      <c r="Q67" s="39" t="s">
        <v>406</v>
      </c>
      <c r="R67" s="39" t="s">
        <v>406</v>
      </c>
      <c r="S67" s="39" t="s">
        <v>406</v>
      </c>
      <c r="T67" s="39" t="s">
        <v>406</v>
      </c>
      <c r="U67" s="39" t="s">
        <v>406</v>
      </c>
      <c r="V67" s="39" t="s">
        <v>406</v>
      </c>
      <c r="W67" s="39" t="s">
        <v>406</v>
      </c>
      <c r="X67" s="39" t="s">
        <v>406</v>
      </c>
      <c r="Y67" s="39" t="s">
        <v>406</v>
      </c>
      <c r="Z67" s="39" t="s">
        <v>406</v>
      </c>
      <c r="AA67" s="39" t="s">
        <v>406</v>
      </c>
      <c r="AB67" s="39" t="s">
        <v>406</v>
      </c>
      <c r="AC67" s="39" t="s">
        <v>406</v>
      </c>
      <c r="AD67" s="39" t="s">
        <v>406</v>
      </c>
      <c r="AE67" s="26"/>
      <c r="AF67" s="40" t="s">
        <v>399</v>
      </c>
      <c r="AG67" s="40" t="s">
        <v>399</v>
      </c>
      <c r="AH67" s="40" t="s">
        <v>399</v>
      </c>
      <c r="AI67" s="40" t="s">
        <v>399</v>
      </c>
      <c r="AJ67" s="40" t="s">
        <v>399</v>
      </c>
      <c r="AK67" s="40" t="s">
        <v>406</v>
      </c>
      <c r="AL67" s="45" t="s">
        <v>157</v>
      </c>
    </row>
    <row r="68" spans="1:38" s="6" customFormat="1" ht="26.25" customHeight="1" thickBot="1">
      <c r="A68" s="37" t="s">
        <v>44</v>
      </c>
      <c r="B68" s="233" t="s">
        <v>158</v>
      </c>
      <c r="C68" s="37" t="s">
        <v>159</v>
      </c>
      <c r="D68" s="38"/>
      <c r="E68" s="54"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54" t="s">
        <v>399</v>
      </c>
      <c r="F69" s="39" t="s">
        <v>399</v>
      </c>
      <c r="G69" s="39" t="s">
        <v>399</v>
      </c>
      <c r="H69" s="39">
        <v>0.48599999999999999</v>
      </c>
      <c r="I69" s="39" t="s">
        <v>401</v>
      </c>
      <c r="J69" s="39" t="s">
        <v>401</v>
      </c>
      <c r="K69" s="39">
        <v>5.3999999999999999E-2</v>
      </c>
      <c r="L69" s="39" t="s">
        <v>401</v>
      </c>
      <c r="M69" s="39">
        <v>4.8599999999999994</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t="s">
        <v>408</v>
      </c>
      <c r="AL69" s="45" t="s">
        <v>163</v>
      </c>
    </row>
    <row r="70" spans="1:38" s="6" customFormat="1" ht="26.25" customHeight="1" thickBot="1">
      <c r="A70" s="37" t="s">
        <v>44</v>
      </c>
      <c r="B70" s="37" t="s">
        <v>164</v>
      </c>
      <c r="C70" s="37" t="s">
        <v>363</v>
      </c>
      <c r="D70" s="46"/>
      <c r="E70" s="39" t="s">
        <v>399</v>
      </c>
      <c r="F70" s="39">
        <v>4.0560836180999997</v>
      </c>
      <c r="G70" s="39" t="s">
        <v>399</v>
      </c>
      <c r="H70" s="39">
        <v>0.15098249999999999</v>
      </c>
      <c r="I70" s="39">
        <v>5.4455870000000003E-2</v>
      </c>
      <c r="J70" s="39">
        <v>7.4514999999999984E-2</v>
      </c>
      <c r="K70" s="39">
        <v>21.527531720499002</v>
      </c>
      <c r="L70" s="39">
        <v>1.0870739999999997E-3</v>
      </c>
      <c r="M70" s="39" t="s">
        <v>399</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54"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54">
        <v>0.20747000000000002</v>
      </c>
      <c r="F72" s="39">
        <v>0.56647000000000003</v>
      </c>
      <c r="G72" s="39">
        <v>8.652E-2</v>
      </c>
      <c r="H72" s="39" t="s">
        <v>401</v>
      </c>
      <c r="I72" s="39">
        <v>0.40592500000000009</v>
      </c>
      <c r="J72" s="39">
        <v>0.51362000000000008</v>
      </c>
      <c r="K72" s="39">
        <v>0.97250499999999995</v>
      </c>
      <c r="L72" s="39">
        <v>1.8391640000000003E-3</v>
      </c>
      <c r="M72" s="39">
        <v>9.4549000000000003</v>
      </c>
      <c r="N72" s="39">
        <v>23.8047602</v>
      </c>
      <c r="O72" s="39">
        <v>0.43623899999999999</v>
      </c>
      <c r="P72" s="39">
        <v>0.2437851</v>
      </c>
      <c r="Q72" s="39">
        <v>0.88400400000000001</v>
      </c>
      <c r="R72" s="39">
        <v>4.8021180999999986</v>
      </c>
      <c r="S72" s="39">
        <v>0.208984</v>
      </c>
      <c r="T72" s="39">
        <v>1.5793999999999997</v>
      </c>
      <c r="U72" s="39">
        <v>7.4862999999999985E-2</v>
      </c>
      <c r="V72" s="39">
        <v>13.530770999999998</v>
      </c>
      <c r="W72" s="39">
        <v>33.254224000000001</v>
      </c>
      <c r="X72" s="39" t="s">
        <v>400</v>
      </c>
      <c r="Y72" s="39" t="s">
        <v>400</v>
      </c>
      <c r="Z72" s="39" t="s">
        <v>400</v>
      </c>
      <c r="AA72" s="39" t="s">
        <v>400</v>
      </c>
      <c r="AB72" s="39">
        <v>6.1625699999999997</v>
      </c>
      <c r="AC72" s="39">
        <v>0.10328999999999999</v>
      </c>
      <c r="AD72" s="39">
        <v>13.334869999999999</v>
      </c>
      <c r="AE72" s="26"/>
      <c r="AF72" s="40" t="s">
        <v>399</v>
      </c>
      <c r="AG72" s="40" t="s">
        <v>399</v>
      </c>
      <c r="AH72" s="40" t="s">
        <v>399</v>
      </c>
      <c r="AI72" s="40" t="s">
        <v>399</v>
      </c>
      <c r="AJ72" s="40" t="s">
        <v>399</v>
      </c>
      <c r="AK72" s="40" t="s">
        <v>408</v>
      </c>
      <c r="AL72" s="45" t="s">
        <v>169</v>
      </c>
    </row>
    <row r="73" spans="1:38" s="6" customFormat="1" ht="26.25" customHeight="1" thickBot="1">
      <c r="A73" s="37" t="s">
        <v>44</v>
      </c>
      <c r="B73" s="37" t="s">
        <v>170</v>
      </c>
      <c r="C73" s="37" t="s">
        <v>171</v>
      </c>
      <c r="D73" s="38"/>
      <c r="E73" s="54" t="s">
        <v>406</v>
      </c>
      <c r="F73" s="39" t="s">
        <v>406</v>
      </c>
      <c r="G73" s="39" t="s">
        <v>406</v>
      </c>
      <c r="H73" s="39" t="s">
        <v>406</v>
      </c>
      <c r="I73" s="39" t="s">
        <v>406</v>
      </c>
      <c r="J73" s="39" t="s">
        <v>406</v>
      </c>
      <c r="K73" s="39" t="s">
        <v>406</v>
      </c>
      <c r="L73" s="39" t="s">
        <v>406</v>
      </c>
      <c r="M73" s="39" t="s">
        <v>406</v>
      </c>
      <c r="N73" s="39" t="s">
        <v>406</v>
      </c>
      <c r="O73" s="39" t="s">
        <v>406</v>
      </c>
      <c r="P73" s="39" t="s">
        <v>406</v>
      </c>
      <c r="Q73" s="39" t="s">
        <v>406</v>
      </c>
      <c r="R73" s="39" t="s">
        <v>406</v>
      </c>
      <c r="S73" s="39" t="s">
        <v>406</v>
      </c>
      <c r="T73" s="39" t="s">
        <v>406</v>
      </c>
      <c r="U73" s="39" t="s">
        <v>406</v>
      </c>
      <c r="V73" s="39" t="s">
        <v>406</v>
      </c>
      <c r="W73" s="39" t="s">
        <v>406</v>
      </c>
      <c r="X73" s="39" t="s">
        <v>406</v>
      </c>
      <c r="Y73" s="39" t="s">
        <v>406</v>
      </c>
      <c r="Z73" s="39" t="s">
        <v>406</v>
      </c>
      <c r="AA73" s="39" t="s">
        <v>406</v>
      </c>
      <c r="AB73" s="39" t="s">
        <v>406</v>
      </c>
      <c r="AC73" s="39" t="s">
        <v>406</v>
      </c>
      <c r="AD73" s="39" t="s">
        <v>406</v>
      </c>
      <c r="AE73" s="26"/>
      <c r="AF73" s="40" t="s">
        <v>399</v>
      </c>
      <c r="AG73" s="40" t="s">
        <v>399</v>
      </c>
      <c r="AH73" s="40" t="s">
        <v>399</v>
      </c>
      <c r="AI73" s="40" t="s">
        <v>399</v>
      </c>
      <c r="AJ73" s="40" t="s">
        <v>399</v>
      </c>
      <c r="AK73" s="40" t="s">
        <v>406</v>
      </c>
      <c r="AL73" s="45" t="s">
        <v>172</v>
      </c>
    </row>
    <row r="74" spans="1:38" s="6" customFormat="1" ht="26.25" customHeight="1" thickBot="1">
      <c r="A74" s="37" t="s">
        <v>44</v>
      </c>
      <c r="B74" s="37" t="s">
        <v>173</v>
      </c>
      <c r="C74" s="37" t="s">
        <v>174</v>
      </c>
      <c r="D74" s="38"/>
      <c r="E74" s="54">
        <v>0.206758</v>
      </c>
      <c r="F74" s="39" t="s">
        <v>399</v>
      </c>
      <c r="G74" s="39">
        <v>1.03379</v>
      </c>
      <c r="H74" s="39" t="s">
        <v>399</v>
      </c>
      <c r="I74" s="39">
        <v>8.3294906500000016E-2</v>
      </c>
      <c r="J74" s="39">
        <v>0.104885162</v>
      </c>
      <c r="K74" s="39">
        <v>0.12620645999999999</v>
      </c>
      <c r="L74" s="39">
        <v>1.915836641E-3</v>
      </c>
      <c r="M74" s="39">
        <v>24.810959999999998</v>
      </c>
      <c r="N74" s="39" t="s">
        <v>401</v>
      </c>
      <c r="O74" s="39" t="s">
        <v>401</v>
      </c>
      <c r="P74" s="39" t="s">
        <v>401</v>
      </c>
      <c r="Q74" s="39" t="s">
        <v>401</v>
      </c>
      <c r="R74" s="39" t="s">
        <v>401</v>
      </c>
      <c r="S74" s="39" t="s">
        <v>401</v>
      </c>
      <c r="T74" s="39" t="s">
        <v>401</v>
      </c>
      <c r="U74" s="39" t="s">
        <v>401</v>
      </c>
      <c r="V74" s="39" t="s">
        <v>401</v>
      </c>
      <c r="W74" s="39">
        <v>3.7654049999999994E-2</v>
      </c>
      <c r="X74" s="39">
        <v>1.4473060000000001E-2</v>
      </c>
      <c r="Y74" s="39">
        <v>4.1351599999999997E-3</v>
      </c>
      <c r="Z74" s="39">
        <v>4.1351599999999997E-3</v>
      </c>
      <c r="AA74" s="39">
        <v>2.0675799999999999E-3</v>
      </c>
      <c r="AB74" s="39">
        <v>2.481096E-2</v>
      </c>
      <c r="AC74" s="39" t="s">
        <v>406</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54" t="s">
        <v>399</v>
      </c>
      <c r="F75" s="39" t="s">
        <v>399</v>
      </c>
      <c r="G75" s="39">
        <v>0.20807800000000001</v>
      </c>
      <c r="H75" s="39" t="s">
        <v>399</v>
      </c>
      <c r="I75" s="39" t="s">
        <v>399</v>
      </c>
      <c r="J75" s="39" t="s">
        <v>399</v>
      </c>
      <c r="K75" s="39">
        <v>0.128048</v>
      </c>
      <c r="L75" s="39" t="s">
        <v>399</v>
      </c>
      <c r="M75" s="39" t="s">
        <v>399</v>
      </c>
      <c r="N75" s="39" t="s">
        <v>399</v>
      </c>
      <c r="O75" s="39" t="s">
        <v>399</v>
      </c>
      <c r="P75" s="39" t="s">
        <v>399</v>
      </c>
      <c r="Q75" s="39" t="s">
        <v>399</v>
      </c>
      <c r="R75" s="39" t="s">
        <v>399</v>
      </c>
      <c r="S75" s="39" t="s">
        <v>399</v>
      </c>
      <c r="T75" s="39" t="s">
        <v>399</v>
      </c>
      <c r="U75" s="39" t="s">
        <v>399</v>
      </c>
      <c r="V75" s="39" t="s">
        <v>399</v>
      </c>
      <c r="W75" s="39" t="s">
        <v>399</v>
      </c>
      <c r="X75" s="39" t="s">
        <v>399</v>
      </c>
      <c r="Y75" s="39" t="s">
        <v>399</v>
      </c>
      <c r="Z75" s="39" t="s">
        <v>399</v>
      </c>
      <c r="AA75" s="39" t="s">
        <v>399</v>
      </c>
      <c r="AB75" s="39" t="s">
        <v>399</v>
      </c>
      <c r="AC75" s="39" t="s">
        <v>399</v>
      </c>
      <c r="AD75" s="39" t="s">
        <v>399</v>
      </c>
      <c r="AE75" s="26"/>
      <c r="AF75" s="40" t="s">
        <v>399</v>
      </c>
      <c r="AG75" s="40" t="s">
        <v>399</v>
      </c>
      <c r="AH75" s="40" t="s">
        <v>399</v>
      </c>
      <c r="AI75" s="40" t="s">
        <v>399</v>
      </c>
      <c r="AJ75" s="40" t="s">
        <v>399</v>
      </c>
      <c r="AK75" s="40" t="s">
        <v>408</v>
      </c>
      <c r="AL75" s="45" t="s">
        <v>178</v>
      </c>
    </row>
    <row r="76" spans="1:38" s="6" customFormat="1" ht="26.25" customHeight="1" thickBot="1">
      <c r="A76" s="37" t="s">
        <v>44</v>
      </c>
      <c r="B76" s="37" t="s">
        <v>179</v>
      </c>
      <c r="C76" s="37" t="s">
        <v>180</v>
      </c>
      <c r="D76" s="38"/>
      <c r="E76" s="54" t="s">
        <v>399</v>
      </c>
      <c r="F76" s="39" t="s">
        <v>399</v>
      </c>
      <c r="G76" s="39">
        <v>8.8070000000000009E-2</v>
      </c>
      <c r="H76" s="39" t="s">
        <v>399</v>
      </c>
      <c r="I76" s="39">
        <v>1.4091200000000001E-4</v>
      </c>
      <c r="J76" s="39">
        <v>2.8182400000000002E-4</v>
      </c>
      <c r="K76" s="39">
        <v>3.5228000000000001E-4</v>
      </c>
      <c r="L76" s="39" t="s">
        <v>399</v>
      </c>
      <c r="M76" s="39" t="s">
        <v>399</v>
      </c>
      <c r="N76" s="39">
        <v>1.9375400000000001E-2</v>
      </c>
      <c r="O76" s="39">
        <v>8.8069999999999999E-4</v>
      </c>
      <c r="P76" s="39" t="s">
        <v>401</v>
      </c>
      <c r="Q76" s="39">
        <v>5.2841999999999993E-3</v>
      </c>
      <c r="R76" s="39" t="s">
        <v>401</v>
      </c>
      <c r="S76" s="39" t="s">
        <v>401</v>
      </c>
      <c r="T76" s="39" t="s">
        <v>401</v>
      </c>
      <c r="U76" s="39" t="s">
        <v>401</v>
      </c>
      <c r="V76" s="39">
        <v>8.8069999999999999E-4</v>
      </c>
      <c r="W76" s="39">
        <v>5.63648E-2</v>
      </c>
      <c r="X76" s="39" t="s">
        <v>401</v>
      </c>
      <c r="Y76" s="39" t="s">
        <v>401</v>
      </c>
      <c r="Z76" s="39" t="s">
        <v>401</v>
      </c>
      <c r="AA76" s="39" t="s">
        <v>401</v>
      </c>
      <c r="AB76" s="39" t="s">
        <v>401</v>
      </c>
      <c r="AC76" s="39" t="s">
        <v>401</v>
      </c>
      <c r="AD76" s="39">
        <v>4.5796400000000008E-5</v>
      </c>
      <c r="AE76" s="26"/>
      <c r="AF76" s="40" t="s">
        <v>399</v>
      </c>
      <c r="AG76" s="40" t="s">
        <v>399</v>
      </c>
      <c r="AH76" s="40" t="s">
        <v>399</v>
      </c>
      <c r="AI76" s="40" t="s">
        <v>399</v>
      </c>
      <c r="AJ76" s="40" t="s">
        <v>399</v>
      </c>
      <c r="AK76" s="40" t="s">
        <v>408</v>
      </c>
      <c r="AL76" s="45" t="s">
        <v>409</v>
      </c>
    </row>
    <row r="77" spans="1:38" s="6" customFormat="1" ht="26.25" customHeight="1" thickBot="1">
      <c r="A77" s="37" t="s">
        <v>44</v>
      </c>
      <c r="B77" s="37" t="s">
        <v>182</v>
      </c>
      <c r="C77" s="37" t="s">
        <v>183</v>
      </c>
      <c r="D77" s="38"/>
      <c r="E77" s="54" t="s">
        <v>399</v>
      </c>
      <c r="F77" s="39" t="s">
        <v>399</v>
      </c>
      <c r="G77" s="39">
        <v>1.134E-3</v>
      </c>
      <c r="H77" s="39" t="s">
        <v>399</v>
      </c>
      <c r="I77" s="39">
        <v>1.008E-5</v>
      </c>
      <c r="J77" s="39">
        <v>1.092E-5</v>
      </c>
      <c r="K77" s="39">
        <v>1.2600000000000001E-5</v>
      </c>
      <c r="L77" s="39" t="s">
        <v>399</v>
      </c>
      <c r="M77" s="39" t="s">
        <v>399</v>
      </c>
      <c r="N77" s="39">
        <v>1.6799999999999999E-4</v>
      </c>
      <c r="O77" s="39">
        <v>3.3599999999999997E-5</v>
      </c>
      <c r="P77" s="39">
        <v>3.3599999999999997E-5</v>
      </c>
      <c r="Q77" s="39">
        <v>2.5199999999999999E-5</v>
      </c>
      <c r="R77" s="39" t="s">
        <v>401</v>
      </c>
      <c r="S77" s="39" t="s">
        <v>401</v>
      </c>
      <c r="T77" s="39" t="s">
        <v>401</v>
      </c>
      <c r="U77" s="39" t="s">
        <v>401</v>
      </c>
      <c r="V77" s="39">
        <v>4.1999999999999997E-3</v>
      </c>
      <c r="W77" s="39">
        <v>4.1999999999999997E-3</v>
      </c>
      <c r="X77" s="39" t="s">
        <v>401</v>
      </c>
      <c r="Y77" s="39" t="s">
        <v>401</v>
      </c>
      <c r="Z77" s="39" t="s">
        <v>401</v>
      </c>
      <c r="AA77" s="39" t="s">
        <v>401</v>
      </c>
      <c r="AB77" s="39" t="s">
        <v>401</v>
      </c>
      <c r="AC77" s="39" t="s">
        <v>401</v>
      </c>
      <c r="AD77" s="39">
        <v>1.68E-6</v>
      </c>
      <c r="AE77" s="26"/>
      <c r="AF77" s="40" t="s">
        <v>399</v>
      </c>
      <c r="AG77" s="40" t="s">
        <v>399</v>
      </c>
      <c r="AH77" s="40" t="s">
        <v>399</v>
      </c>
      <c r="AI77" s="40" t="s">
        <v>399</v>
      </c>
      <c r="AJ77" s="40" t="s">
        <v>399</v>
      </c>
      <c r="AK77" s="40" t="s">
        <v>408</v>
      </c>
      <c r="AL77" s="45" t="s">
        <v>410</v>
      </c>
    </row>
    <row r="78" spans="1:38" s="6" customFormat="1" ht="26.25" customHeight="1" thickBot="1">
      <c r="A78" s="37" t="s">
        <v>44</v>
      </c>
      <c r="B78" s="37" t="s">
        <v>185</v>
      </c>
      <c r="C78" s="37" t="s">
        <v>186</v>
      </c>
      <c r="D78" s="38"/>
      <c r="E78" s="54" t="s">
        <v>406</v>
      </c>
      <c r="F78" s="39" t="s">
        <v>406</v>
      </c>
      <c r="G78" s="39" t="s">
        <v>406</v>
      </c>
      <c r="H78" s="39" t="s">
        <v>406</v>
      </c>
      <c r="I78" s="39" t="s">
        <v>406</v>
      </c>
      <c r="J78" s="39" t="s">
        <v>406</v>
      </c>
      <c r="K78" s="39" t="s">
        <v>406</v>
      </c>
      <c r="L78" s="39" t="s">
        <v>406</v>
      </c>
      <c r="M78" s="39" t="s">
        <v>406</v>
      </c>
      <c r="N78" s="39" t="s">
        <v>406</v>
      </c>
      <c r="O78" s="39" t="s">
        <v>406</v>
      </c>
      <c r="P78" s="39" t="s">
        <v>406</v>
      </c>
      <c r="Q78" s="39" t="s">
        <v>406</v>
      </c>
      <c r="R78" s="39" t="s">
        <v>406</v>
      </c>
      <c r="S78" s="39" t="s">
        <v>406</v>
      </c>
      <c r="T78" s="39" t="s">
        <v>406</v>
      </c>
      <c r="U78" s="39" t="s">
        <v>406</v>
      </c>
      <c r="V78" s="39" t="s">
        <v>406</v>
      </c>
      <c r="W78" s="39" t="s">
        <v>406</v>
      </c>
      <c r="X78" s="39" t="s">
        <v>406</v>
      </c>
      <c r="Y78" s="39" t="s">
        <v>406</v>
      </c>
      <c r="Z78" s="39" t="s">
        <v>406</v>
      </c>
      <c r="AA78" s="39" t="s">
        <v>406</v>
      </c>
      <c r="AB78" s="39" t="s">
        <v>406</v>
      </c>
      <c r="AC78" s="39" t="s">
        <v>406</v>
      </c>
      <c r="AD78" s="39" t="s">
        <v>406</v>
      </c>
      <c r="AE78" s="26"/>
      <c r="AF78" s="40" t="s">
        <v>399</v>
      </c>
      <c r="AG78" s="40" t="s">
        <v>399</v>
      </c>
      <c r="AH78" s="40" t="s">
        <v>399</v>
      </c>
      <c r="AI78" s="40" t="s">
        <v>399</v>
      </c>
      <c r="AJ78" s="40" t="s">
        <v>399</v>
      </c>
      <c r="AK78" s="40" t="s">
        <v>406</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233" t="s">
        <v>191</v>
      </c>
      <c r="C80" s="233"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233" t="s">
        <v>193</v>
      </c>
      <c r="C81" s="233" t="s">
        <v>194</v>
      </c>
      <c r="D81" s="38"/>
      <c r="E81" s="54" t="s">
        <v>399</v>
      </c>
      <c r="F81" s="54" t="s">
        <v>399</v>
      </c>
      <c r="G81" s="54" t="s">
        <v>399</v>
      </c>
      <c r="H81" s="54" t="s">
        <v>399</v>
      </c>
      <c r="I81" s="39" t="s">
        <v>401</v>
      </c>
      <c r="J81" s="39" t="s">
        <v>401</v>
      </c>
      <c r="K81" s="39" t="s">
        <v>401</v>
      </c>
      <c r="L81" s="54" t="s">
        <v>399</v>
      </c>
      <c r="M81" s="54" t="s">
        <v>399</v>
      </c>
      <c r="N81" s="54" t="s">
        <v>399</v>
      </c>
      <c r="O81" s="54" t="s">
        <v>399</v>
      </c>
      <c r="P81" s="54" t="s">
        <v>399</v>
      </c>
      <c r="Q81" s="54" t="s">
        <v>399</v>
      </c>
      <c r="R81" s="54" t="s">
        <v>399</v>
      </c>
      <c r="S81" s="54" t="s">
        <v>399</v>
      </c>
      <c r="T81" s="54" t="s">
        <v>399</v>
      </c>
      <c r="U81" s="54" t="s">
        <v>399</v>
      </c>
      <c r="V81" s="54" t="s">
        <v>399</v>
      </c>
      <c r="W81" s="54" t="s">
        <v>399</v>
      </c>
      <c r="X81" s="54" t="s">
        <v>399</v>
      </c>
      <c r="Y81" s="54" t="s">
        <v>399</v>
      </c>
      <c r="Z81" s="54" t="s">
        <v>399</v>
      </c>
      <c r="AA81" s="54" t="s">
        <v>399</v>
      </c>
      <c r="AB81" s="54" t="s">
        <v>399</v>
      </c>
      <c r="AC81" s="54" t="s">
        <v>399</v>
      </c>
      <c r="AD81" s="54"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233" t="s">
        <v>197</v>
      </c>
      <c r="C82" s="43" t="s">
        <v>198</v>
      </c>
      <c r="D82" s="38"/>
      <c r="E82" s="54" t="s">
        <v>399</v>
      </c>
      <c r="F82" s="132">
        <v>19.108446446197821</v>
      </c>
      <c r="G82" s="54" t="s">
        <v>399</v>
      </c>
      <c r="H82" s="54" t="s">
        <v>399</v>
      </c>
      <c r="I82" s="54" t="s">
        <v>399</v>
      </c>
      <c r="J82" s="54" t="s">
        <v>399</v>
      </c>
      <c r="K82" s="54" t="s">
        <v>399</v>
      </c>
      <c r="L82" s="54" t="s">
        <v>399</v>
      </c>
      <c r="M82" s="54" t="s">
        <v>399</v>
      </c>
      <c r="N82" s="54" t="s">
        <v>399</v>
      </c>
      <c r="O82" s="54" t="s">
        <v>399</v>
      </c>
      <c r="P82" s="54" t="s">
        <v>399</v>
      </c>
      <c r="Q82" s="54" t="s">
        <v>399</v>
      </c>
      <c r="R82" s="54" t="s">
        <v>399</v>
      </c>
      <c r="S82" s="54" t="s">
        <v>399</v>
      </c>
      <c r="T82" s="54" t="s">
        <v>399</v>
      </c>
      <c r="U82" s="54" t="s">
        <v>399</v>
      </c>
      <c r="V82" s="54" t="s">
        <v>399</v>
      </c>
      <c r="W82" s="54" t="s">
        <v>399</v>
      </c>
      <c r="X82" s="54" t="s">
        <v>399</v>
      </c>
      <c r="Y82" s="54" t="s">
        <v>399</v>
      </c>
      <c r="Z82" s="54" t="s">
        <v>399</v>
      </c>
      <c r="AA82" s="54" t="s">
        <v>399</v>
      </c>
      <c r="AB82" s="54" t="s">
        <v>399</v>
      </c>
      <c r="AC82" s="54" t="s">
        <v>399</v>
      </c>
      <c r="AD82" s="54" t="s">
        <v>399</v>
      </c>
      <c r="AE82" s="26"/>
      <c r="AF82" s="40" t="s">
        <v>399</v>
      </c>
      <c r="AG82" s="40" t="s">
        <v>399</v>
      </c>
      <c r="AH82" s="40" t="s">
        <v>399</v>
      </c>
      <c r="AI82" s="40" t="s">
        <v>399</v>
      </c>
      <c r="AJ82" s="40" t="s">
        <v>399</v>
      </c>
      <c r="AK82" s="124">
        <v>19533481</v>
      </c>
      <c r="AL82" s="125" t="s">
        <v>412</v>
      </c>
    </row>
    <row r="83" spans="1:38" s="6" customFormat="1" ht="26.25" customHeight="1" thickBot="1">
      <c r="A83" s="37" t="s">
        <v>44</v>
      </c>
      <c r="B83" s="238" t="s">
        <v>199</v>
      </c>
      <c r="C83" s="239" t="s">
        <v>200</v>
      </c>
      <c r="D83" s="38"/>
      <c r="E83" s="39" t="s">
        <v>399</v>
      </c>
      <c r="F83" s="54">
        <v>6.4323600480000005E-3</v>
      </c>
      <c r="G83" s="39" t="s">
        <v>399</v>
      </c>
      <c r="H83" s="54" t="s">
        <v>399</v>
      </c>
      <c r="I83" s="54">
        <v>4.0202250300000006E-2</v>
      </c>
      <c r="J83" s="54">
        <v>0.80404500599999995</v>
      </c>
      <c r="K83" s="54">
        <v>6.0303375449999992</v>
      </c>
      <c r="L83" s="54">
        <v>2.2915282671000002E-3</v>
      </c>
      <c r="M83" s="39" t="s">
        <v>399</v>
      </c>
      <c r="N83" s="54" t="s">
        <v>399</v>
      </c>
      <c r="O83" s="54" t="s">
        <v>399</v>
      </c>
      <c r="P83" s="54" t="s">
        <v>399</v>
      </c>
      <c r="Q83" s="54" t="s">
        <v>399</v>
      </c>
      <c r="R83" s="54" t="s">
        <v>399</v>
      </c>
      <c r="S83" s="54" t="s">
        <v>399</v>
      </c>
      <c r="T83" s="54" t="s">
        <v>399</v>
      </c>
      <c r="U83" s="54" t="s">
        <v>399</v>
      </c>
      <c r="V83" s="54" t="s">
        <v>399</v>
      </c>
      <c r="W83" s="54" t="s">
        <v>401</v>
      </c>
      <c r="X83" s="54" t="s">
        <v>401</v>
      </c>
      <c r="Y83" s="54" t="s">
        <v>401</v>
      </c>
      <c r="Z83" s="54" t="s">
        <v>401</v>
      </c>
      <c r="AA83" s="54" t="s">
        <v>401</v>
      </c>
      <c r="AB83" s="54" t="s">
        <v>401</v>
      </c>
      <c r="AC83" s="54" t="s">
        <v>401</v>
      </c>
      <c r="AD83" s="54"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238" t="s">
        <v>201</v>
      </c>
      <c r="C84" s="239" t="s">
        <v>202</v>
      </c>
      <c r="D84" s="38"/>
      <c r="E84" s="39" t="s">
        <v>399</v>
      </c>
      <c r="F84" s="54">
        <v>7.0199999999999997E-6</v>
      </c>
      <c r="G84" s="54" t="s">
        <v>399</v>
      </c>
      <c r="H84" s="54" t="s">
        <v>399</v>
      </c>
      <c r="I84" s="54">
        <v>4.3200000000000001E-6</v>
      </c>
      <c r="J84" s="54">
        <v>2.1599999999999996E-5</v>
      </c>
      <c r="K84" s="54">
        <v>8.6399999999999986E-5</v>
      </c>
      <c r="L84" s="54">
        <v>5.615999999999999E-10</v>
      </c>
      <c r="M84" s="54">
        <v>5.13E-7</v>
      </c>
      <c r="N84" s="54" t="s">
        <v>401</v>
      </c>
      <c r="O84" s="54" t="s">
        <v>401</v>
      </c>
      <c r="P84" s="54" t="s">
        <v>401</v>
      </c>
      <c r="Q84" s="54" t="s">
        <v>399</v>
      </c>
      <c r="R84" s="54" t="s">
        <v>399</v>
      </c>
      <c r="S84" s="54" t="s">
        <v>399</v>
      </c>
      <c r="T84" s="54" t="s">
        <v>399</v>
      </c>
      <c r="U84" s="54" t="s">
        <v>399</v>
      </c>
      <c r="V84" s="54" t="s">
        <v>399</v>
      </c>
      <c r="W84" s="54" t="s">
        <v>401</v>
      </c>
      <c r="X84" s="54" t="s">
        <v>401</v>
      </c>
      <c r="Y84" s="54" t="s">
        <v>401</v>
      </c>
      <c r="Z84" s="54" t="s">
        <v>401</v>
      </c>
      <c r="AA84" s="54" t="s">
        <v>401</v>
      </c>
      <c r="AB84" s="54" t="s">
        <v>401</v>
      </c>
      <c r="AC84" s="54" t="s">
        <v>401</v>
      </c>
      <c r="AD84" s="54" t="s">
        <v>399</v>
      </c>
      <c r="AE84" s="26"/>
      <c r="AF84" s="40" t="s">
        <v>399</v>
      </c>
      <c r="AG84" s="40" t="s">
        <v>399</v>
      </c>
      <c r="AH84" s="40" t="s">
        <v>399</v>
      </c>
      <c r="AI84" s="40" t="s">
        <v>399</v>
      </c>
      <c r="AJ84" s="40" t="s">
        <v>399</v>
      </c>
      <c r="AK84" s="40" t="s">
        <v>408</v>
      </c>
      <c r="AL84" s="45" t="s">
        <v>37</v>
      </c>
    </row>
    <row r="85" spans="1:38" s="6" customFormat="1" ht="26.25" customHeight="1" thickBot="1">
      <c r="A85" s="37" t="s">
        <v>196</v>
      </c>
      <c r="B85" s="233" t="s">
        <v>203</v>
      </c>
      <c r="C85" s="239" t="s">
        <v>380</v>
      </c>
      <c r="D85" s="38"/>
      <c r="E85" s="54" t="s">
        <v>399</v>
      </c>
      <c r="F85" s="54">
        <v>9.1750060200000014</v>
      </c>
      <c r="G85" s="54" t="s">
        <v>399</v>
      </c>
      <c r="H85" s="54" t="s">
        <v>399</v>
      </c>
      <c r="I85" s="54" t="s">
        <v>399</v>
      </c>
      <c r="J85" s="54" t="s">
        <v>399</v>
      </c>
      <c r="K85" s="54" t="s">
        <v>399</v>
      </c>
      <c r="L85" s="54" t="s">
        <v>399</v>
      </c>
      <c r="M85" s="54" t="s">
        <v>399</v>
      </c>
      <c r="N85" s="54" t="s">
        <v>399</v>
      </c>
      <c r="O85" s="54" t="s">
        <v>399</v>
      </c>
      <c r="P85" s="54" t="s">
        <v>399</v>
      </c>
      <c r="Q85" s="54" t="s">
        <v>399</v>
      </c>
      <c r="R85" s="54" t="s">
        <v>399</v>
      </c>
      <c r="S85" s="54" t="s">
        <v>399</v>
      </c>
      <c r="T85" s="54" t="s">
        <v>399</v>
      </c>
      <c r="U85" s="54" t="s">
        <v>399</v>
      </c>
      <c r="V85" s="54" t="s">
        <v>399</v>
      </c>
      <c r="W85" s="54" t="s">
        <v>399</v>
      </c>
      <c r="X85" s="54" t="s">
        <v>399</v>
      </c>
      <c r="Y85" s="54" t="s">
        <v>399</v>
      </c>
      <c r="Z85" s="54" t="s">
        <v>399</v>
      </c>
      <c r="AA85" s="54" t="s">
        <v>399</v>
      </c>
      <c r="AB85" s="54" t="s">
        <v>399</v>
      </c>
      <c r="AC85" s="54" t="s">
        <v>399</v>
      </c>
      <c r="AD85" s="54" t="s">
        <v>399</v>
      </c>
      <c r="AE85" s="26"/>
      <c r="AF85" s="40" t="s">
        <v>399</v>
      </c>
      <c r="AG85" s="40" t="s">
        <v>399</v>
      </c>
      <c r="AH85" s="40" t="s">
        <v>399</v>
      </c>
      <c r="AI85" s="40" t="s">
        <v>399</v>
      </c>
      <c r="AJ85" s="40" t="s">
        <v>399</v>
      </c>
      <c r="AK85" s="40" t="s">
        <v>652</v>
      </c>
      <c r="AL85" s="45" t="s">
        <v>460</v>
      </c>
    </row>
    <row r="86" spans="1:38" s="6" customFormat="1" ht="26.25" customHeight="1" thickBot="1">
      <c r="A86" s="37" t="s">
        <v>196</v>
      </c>
      <c r="B86" s="233" t="s">
        <v>204</v>
      </c>
      <c r="C86" s="43" t="s">
        <v>205</v>
      </c>
      <c r="D86" s="38"/>
      <c r="E86" s="54" t="s">
        <v>399</v>
      </c>
      <c r="F86" s="54">
        <v>5.8352287999999995E-2</v>
      </c>
      <c r="G86" s="54" t="s">
        <v>399</v>
      </c>
      <c r="H86" s="54" t="s">
        <v>399</v>
      </c>
      <c r="I86" s="54" t="s">
        <v>399</v>
      </c>
      <c r="J86" s="54" t="s">
        <v>399</v>
      </c>
      <c r="K86" s="54" t="s">
        <v>399</v>
      </c>
      <c r="L86" s="54" t="s">
        <v>399</v>
      </c>
      <c r="M86" s="54" t="s">
        <v>399</v>
      </c>
      <c r="N86" s="54" t="s">
        <v>399</v>
      </c>
      <c r="O86" s="54" t="s">
        <v>399</v>
      </c>
      <c r="P86" s="54" t="s">
        <v>399</v>
      </c>
      <c r="Q86" s="54" t="s">
        <v>399</v>
      </c>
      <c r="R86" s="54" t="s">
        <v>399</v>
      </c>
      <c r="S86" s="54" t="s">
        <v>399</v>
      </c>
      <c r="T86" s="54" t="s">
        <v>399</v>
      </c>
      <c r="U86" s="54" t="s">
        <v>399</v>
      </c>
      <c r="V86" s="54" t="s">
        <v>399</v>
      </c>
      <c r="W86" s="54" t="s">
        <v>399</v>
      </c>
      <c r="X86" s="54" t="s">
        <v>399</v>
      </c>
      <c r="Y86" s="54" t="s">
        <v>399</v>
      </c>
      <c r="Z86" s="54" t="s">
        <v>399</v>
      </c>
      <c r="AA86" s="54" t="s">
        <v>399</v>
      </c>
      <c r="AB86" s="54" t="s">
        <v>399</v>
      </c>
      <c r="AC86" s="54" t="s">
        <v>399</v>
      </c>
      <c r="AD86" s="54" t="s">
        <v>399</v>
      </c>
      <c r="AE86" s="26"/>
      <c r="AF86" s="40" t="s">
        <v>399</v>
      </c>
      <c r="AG86" s="40" t="s">
        <v>399</v>
      </c>
      <c r="AH86" s="40" t="s">
        <v>399</v>
      </c>
      <c r="AI86" s="40" t="s">
        <v>399</v>
      </c>
      <c r="AJ86" s="40" t="s">
        <v>399</v>
      </c>
      <c r="AK86" s="39">
        <v>0.12685279999999999</v>
      </c>
      <c r="AL86" s="45" t="s">
        <v>206</v>
      </c>
    </row>
    <row r="87" spans="1:38" s="6" customFormat="1" ht="26.25" customHeight="1" thickBot="1">
      <c r="A87" s="37" t="s">
        <v>196</v>
      </c>
      <c r="B87" s="233" t="s">
        <v>207</v>
      </c>
      <c r="C87" s="43" t="s">
        <v>208</v>
      </c>
      <c r="D87" s="38"/>
      <c r="E87" s="54" t="s">
        <v>399</v>
      </c>
      <c r="F87" s="54">
        <v>0.1709444</v>
      </c>
      <c r="G87" s="54" t="s">
        <v>399</v>
      </c>
      <c r="H87" s="54" t="s">
        <v>399</v>
      </c>
      <c r="I87" s="54" t="s">
        <v>401</v>
      </c>
      <c r="J87" s="54" t="s">
        <v>399</v>
      </c>
      <c r="K87" s="54" t="s">
        <v>399</v>
      </c>
      <c r="L87" s="54" t="s">
        <v>399</v>
      </c>
      <c r="M87" s="54" t="s">
        <v>399</v>
      </c>
      <c r="N87" s="54" t="s">
        <v>399</v>
      </c>
      <c r="O87" s="54" t="s">
        <v>399</v>
      </c>
      <c r="P87" s="54" t="s">
        <v>399</v>
      </c>
      <c r="Q87" s="54" t="s">
        <v>399</v>
      </c>
      <c r="R87" s="54" t="s">
        <v>399</v>
      </c>
      <c r="S87" s="54" t="s">
        <v>399</v>
      </c>
      <c r="T87" s="54" t="s">
        <v>399</v>
      </c>
      <c r="U87" s="54" t="s">
        <v>399</v>
      </c>
      <c r="V87" s="54" t="s">
        <v>399</v>
      </c>
      <c r="W87" s="54" t="s">
        <v>399</v>
      </c>
      <c r="X87" s="54" t="s">
        <v>399</v>
      </c>
      <c r="Y87" s="54" t="s">
        <v>399</v>
      </c>
      <c r="Z87" s="54" t="s">
        <v>399</v>
      </c>
      <c r="AA87" s="54" t="s">
        <v>399</v>
      </c>
      <c r="AB87" s="54" t="s">
        <v>399</v>
      </c>
      <c r="AC87" s="54" t="s">
        <v>399</v>
      </c>
      <c r="AD87" s="54" t="s">
        <v>399</v>
      </c>
      <c r="AE87" s="26"/>
      <c r="AF87" s="40" t="s">
        <v>399</v>
      </c>
      <c r="AG87" s="40" t="s">
        <v>399</v>
      </c>
      <c r="AH87" s="40" t="s">
        <v>399</v>
      </c>
      <c r="AI87" s="40" t="s">
        <v>399</v>
      </c>
      <c r="AJ87" s="40" t="s">
        <v>399</v>
      </c>
      <c r="AK87" s="51">
        <v>0.42699999999999999</v>
      </c>
      <c r="AL87" s="45" t="s">
        <v>206</v>
      </c>
    </row>
    <row r="88" spans="1:38" s="6" customFormat="1" ht="26.25" customHeight="1" thickBot="1">
      <c r="A88" s="37" t="s">
        <v>196</v>
      </c>
      <c r="B88" s="233" t="s">
        <v>209</v>
      </c>
      <c r="C88" s="43" t="s">
        <v>210</v>
      </c>
      <c r="D88" s="38"/>
      <c r="E88" s="54" t="s">
        <v>399</v>
      </c>
      <c r="F88" s="54">
        <v>14.443860904999999</v>
      </c>
      <c r="G88" s="54" t="s">
        <v>399</v>
      </c>
      <c r="H88" s="54" t="s">
        <v>399</v>
      </c>
      <c r="I88" s="54" t="s">
        <v>399</v>
      </c>
      <c r="J88" s="54" t="s">
        <v>399</v>
      </c>
      <c r="K88" s="54">
        <v>3.8549600000000003E-2</v>
      </c>
      <c r="L88" s="54" t="s">
        <v>401</v>
      </c>
      <c r="M88" s="54" t="s">
        <v>399</v>
      </c>
      <c r="N88" s="54" t="s">
        <v>399</v>
      </c>
      <c r="O88" s="54">
        <v>9.6374000000000003E-6</v>
      </c>
      <c r="P88" s="54" t="s">
        <v>399</v>
      </c>
      <c r="Q88" s="54">
        <v>4.8186999999999998E-5</v>
      </c>
      <c r="R88" s="54">
        <v>5.78244E-4</v>
      </c>
      <c r="S88" s="54" t="s">
        <v>401</v>
      </c>
      <c r="T88" s="54">
        <v>4.8187000000000004E-3</v>
      </c>
      <c r="U88" s="54">
        <v>4.8186999999999998E-5</v>
      </c>
      <c r="V88" s="54" t="s">
        <v>401</v>
      </c>
      <c r="W88" s="54" t="s">
        <v>401</v>
      </c>
      <c r="X88" s="54">
        <v>0.24575369999999999</v>
      </c>
      <c r="Y88" s="54" t="s">
        <v>401</v>
      </c>
      <c r="Z88" s="54" t="s">
        <v>401</v>
      </c>
      <c r="AA88" s="54" t="s">
        <v>401</v>
      </c>
      <c r="AB88" s="54">
        <v>0.24575369999999999</v>
      </c>
      <c r="AC88" s="54" t="s">
        <v>401</v>
      </c>
      <c r="AD88" s="54" t="s">
        <v>401</v>
      </c>
      <c r="AE88" s="26"/>
      <c r="AF88" s="40" t="s">
        <v>399</v>
      </c>
      <c r="AG88" s="40" t="s">
        <v>399</v>
      </c>
      <c r="AH88" s="40" t="s">
        <v>399</v>
      </c>
      <c r="AI88" s="40" t="s">
        <v>399</v>
      </c>
      <c r="AJ88" s="40" t="s">
        <v>399</v>
      </c>
      <c r="AK88" s="40" t="s">
        <v>611</v>
      </c>
      <c r="AL88" s="45" t="s">
        <v>460</v>
      </c>
    </row>
    <row r="89" spans="1:38" s="6" customFormat="1" ht="26.25" customHeight="1" thickBot="1">
      <c r="A89" s="37" t="s">
        <v>196</v>
      </c>
      <c r="B89" s="233" t="s">
        <v>211</v>
      </c>
      <c r="C89" s="43" t="s">
        <v>212</v>
      </c>
      <c r="D89" s="38"/>
      <c r="E89" s="54" t="s">
        <v>399</v>
      </c>
      <c r="F89" s="54">
        <v>0.66677280000000005</v>
      </c>
      <c r="G89" s="54" t="s">
        <v>399</v>
      </c>
      <c r="H89" s="54" t="s">
        <v>399</v>
      </c>
      <c r="I89" s="54" t="s">
        <v>401</v>
      </c>
      <c r="J89" s="54" t="s">
        <v>399</v>
      </c>
      <c r="K89" s="54" t="s">
        <v>399</v>
      </c>
      <c r="L89" s="54" t="s">
        <v>399</v>
      </c>
      <c r="M89" s="54" t="s">
        <v>399</v>
      </c>
      <c r="N89" s="54" t="s">
        <v>399</v>
      </c>
      <c r="O89" s="54" t="s">
        <v>399</v>
      </c>
      <c r="P89" s="54" t="s">
        <v>399</v>
      </c>
      <c r="Q89" s="54" t="s">
        <v>399</v>
      </c>
      <c r="R89" s="54" t="s">
        <v>399</v>
      </c>
      <c r="S89" s="54" t="s">
        <v>399</v>
      </c>
      <c r="T89" s="54" t="s">
        <v>399</v>
      </c>
      <c r="U89" s="54" t="s">
        <v>399</v>
      </c>
      <c r="V89" s="54" t="s">
        <v>399</v>
      </c>
      <c r="W89" s="54" t="s">
        <v>399</v>
      </c>
      <c r="X89" s="54" t="s">
        <v>399</v>
      </c>
      <c r="Y89" s="54" t="s">
        <v>399</v>
      </c>
      <c r="Z89" s="54" t="s">
        <v>399</v>
      </c>
      <c r="AA89" s="54" t="s">
        <v>399</v>
      </c>
      <c r="AB89" s="54" t="s">
        <v>399</v>
      </c>
      <c r="AC89" s="54" t="s">
        <v>399</v>
      </c>
      <c r="AD89" s="54" t="s">
        <v>399</v>
      </c>
      <c r="AE89" s="26"/>
      <c r="AF89" s="40" t="s">
        <v>399</v>
      </c>
      <c r="AG89" s="40" t="s">
        <v>399</v>
      </c>
      <c r="AH89" s="40" t="s">
        <v>399</v>
      </c>
      <c r="AI89" s="40" t="s">
        <v>399</v>
      </c>
      <c r="AJ89" s="40" t="s">
        <v>399</v>
      </c>
      <c r="AK89" s="40">
        <v>3.7530049999999999</v>
      </c>
      <c r="AL89" s="45" t="s">
        <v>461</v>
      </c>
    </row>
    <row r="90" spans="1:38" s="52" customFormat="1" ht="26.25" customHeight="1" thickBot="1">
      <c r="A90" s="37" t="s">
        <v>196</v>
      </c>
      <c r="B90" s="233" t="s">
        <v>213</v>
      </c>
      <c r="C90" s="43" t="s">
        <v>214</v>
      </c>
      <c r="D90" s="38"/>
      <c r="E90" s="54" t="s">
        <v>401</v>
      </c>
      <c r="F90" s="54">
        <v>4.8670172000000003</v>
      </c>
      <c r="G90" s="54" t="s">
        <v>401</v>
      </c>
      <c r="H90" s="54" t="s">
        <v>401</v>
      </c>
      <c r="I90" s="54" t="s">
        <v>401</v>
      </c>
      <c r="J90" s="54" t="s">
        <v>401</v>
      </c>
      <c r="K90" s="54" t="s">
        <v>401</v>
      </c>
      <c r="L90" s="54" t="s">
        <v>401</v>
      </c>
      <c r="M90" s="54" t="s">
        <v>401</v>
      </c>
      <c r="N90" s="54" t="s">
        <v>401</v>
      </c>
      <c r="O90" s="54" t="s">
        <v>401</v>
      </c>
      <c r="P90" s="54" t="s">
        <v>401</v>
      </c>
      <c r="Q90" s="54" t="s">
        <v>401</v>
      </c>
      <c r="R90" s="54" t="s">
        <v>401</v>
      </c>
      <c r="S90" s="54" t="s">
        <v>401</v>
      </c>
      <c r="T90" s="54" t="s">
        <v>401</v>
      </c>
      <c r="U90" s="54" t="s">
        <v>401</v>
      </c>
      <c r="V90" s="54" t="s">
        <v>401</v>
      </c>
      <c r="W90" s="54" t="s">
        <v>401</v>
      </c>
      <c r="X90" s="54" t="s">
        <v>401</v>
      </c>
      <c r="Y90" s="54" t="s">
        <v>401</v>
      </c>
      <c r="Z90" s="54" t="s">
        <v>401</v>
      </c>
      <c r="AA90" s="54" t="s">
        <v>401</v>
      </c>
      <c r="AB90" s="54" t="s">
        <v>401</v>
      </c>
      <c r="AC90" s="54" t="s">
        <v>401</v>
      </c>
      <c r="AD90" s="54" t="s">
        <v>401</v>
      </c>
      <c r="AE90" s="26"/>
      <c r="AF90" s="40" t="s">
        <v>399</v>
      </c>
      <c r="AG90" s="40" t="s">
        <v>399</v>
      </c>
      <c r="AH90" s="40" t="s">
        <v>399</v>
      </c>
      <c r="AI90" s="40" t="s">
        <v>399</v>
      </c>
      <c r="AJ90" s="40" t="s">
        <v>399</v>
      </c>
      <c r="AK90" s="40" t="s">
        <v>537</v>
      </c>
      <c r="AL90" s="45" t="s">
        <v>462</v>
      </c>
    </row>
    <row r="91" spans="1:38" s="6" customFormat="1" ht="26.25" customHeight="1" thickBot="1">
      <c r="A91" s="37" t="s">
        <v>196</v>
      </c>
      <c r="B91" s="233" t="s">
        <v>381</v>
      </c>
      <c r="C91" s="233" t="s">
        <v>215</v>
      </c>
      <c r="D91" s="38"/>
      <c r="E91" s="54">
        <v>4.1476452060000002E-2</v>
      </c>
      <c r="F91" s="54">
        <v>0.69629060000000009</v>
      </c>
      <c r="G91" s="54">
        <v>1.9356418200000001E-3</v>
      </c>
      <c r="H91" s="54">
        <v>9.5242055950000001E-2</v>
      </c>
      <c r="I91" s="54">
        <v>0.65293758654</v>
      </c>
      <c r="J91" s="54">
        <v>0.68368993572000003</v>
      </c>
      <c r="K91" s="54">
        <v>0.69004166102999998</v>
      </c>
      <c r="L91" s="54">
        <v>2.7884119994999999E-3</v>
      </c>
      <c r="M91" s="54">
        <v>1.26912183245</v>
      </c>
      <c r="N91" s="54">
        <v>0.50249774400000002</v>
      </c>
      <c r="O91" s="54">
        <v>0.12487801488000003</v>
      </c>
      <c r="P91" s="54">
        <v>3.6533637000000007E-5</v>
      </c>
      <c r="Q91" s="54">
        <v>8.5245153000000011E-4</v>
      </c>
      <c r="R91" s="54">
        <v>9.9986795999999992E-3</v>
      </c>
      <c r="S91" s="54">
        <v>0.40850722620000007</v>
      </c>
      <c r="T91" s="54">
        <v>8.1192941100000013E-2</v>
      </c>
      <c r="U91" s="54" t="s">
        <v>401</v>
      </c>
      <c r="V91" s="54">
        <v>0.22860937110000004</v>
      </c>
      <c r="W91" s="54">
        <v>2.2949893E-3</v>
      </c>
      <c r="X91" s="54">
        <v>2.5474381229999999E-3</v>
      </c>
      <c r="Y91" s="54">
        <v>1.032745185E-3</v>
      </c>
      <c r="Z91" s="54">
        <v>1.032745185E-3</v>
      </c>
      <c r="AA91" s="54">
        <v>1.032745185E-3</v>
      </c>
      <c r="AB91" s="54">
        <v>5.6456736779999994E-3</v>
      </c>
      <c r="AC91" s="54" t="s">
        <v>401</v>
      </c>
      <c r="AD91" s="54" t="s">
        <v>401</v>
      </c>
      <c r="AE91" s="26"/>
      <c r="AF91" s="40" t="s">
        <v>399</v>
      </c>
      <c r="AG91" s="40" t="s">
        <v>399</v>
      </c>
      <c r="AH91" s="40" t="s">
        <v>399</v>
      </c>
      <c r="AI91" s="40" t="s">
        <v>399</v>
      </c>
      <c r="AJ91" s="40" t="s">
        <v>399</v>
      </c>
      <c r="AK91" s="40" t="s">
        <v>491</v>
      </c>
      <c r="AL91" s="45" t="s">
        <v>414</v>
      </c>
    </row>
    <row r="92" spans="1:38" s="6" customFormat="1" ht="26.25" customHeight="1" thickBot="1">
      <c r="A92" s="37" t="s">
        <v>44</v>
      </c>
      <c r="B92" s="37" t="s">
        <v>216</v>
      </c>
      <c r="C92" s="37" t="s">
        <v>217</v>
      </c>
      <c r="D92" s="46"/>
      <c r="E92" s="54" t="s">
        <v>406</v>
      </c>
      <c r="F92" s="54" t="s">
        <v>406</v>
      </c>
      <c r="G92" s="54" t="s">
        <v>406</v>
      </c>
      <c r="H92" s="54" t="s">
        <v>406</v>
      </c>
      <c r="I92" s="54" t="s">
        <v>406</v>
      </c>
      <c r="J92" s="54" t="s">
        <v>406</v>
      </c>
      <c r="K92" s="54" t="s">
        <v>406</v>
      </c>
      <c r="L92" s="54" t="s">
        <v>406</v>
      </c>
      <c r="M92" s="54" t="s">
        <v>406</v>
      </c>
      <c r="N92" s="54" t="s">
        <v>406</v>
      </c>
      <c r="O92" s="54" t="s">
        <v>406</v>
      </c>
      <c r="P92" s="54" t="s">
        <v>406</v>
      </c>
      <c r="Q92" s="54" t="s">
        <v>406</v>
      </c>
      <c r="R92" s="54" t="s">
        <v>406</v>
      </c>
      <c r="S92" s="54" t="s">
        <v>406</v>
      </c>
      <c r="T92" s="54" t="s">
        <v>406</v>
      </c>
      <c r="U92" s="54" t="s">
        <v>406</v>
      </c>
      <c r="V92" s="54" t="s">
        <v>406</v>
      </c>
      <c r="W92" s="54" t="s">
        <v>406</v>
      </c>
      <c r="X92" s="54" t="s">
        <v>406</v>
      </c>
      <c r="Y92" s="54" t="s">
        <v>406</v>
      </c>
      <c r="Z92" s="54" t="s">
        <v>406</v>
      </c>
      <c r="AA92" s="54" t="s">
        <v>406</v>
      </c>
      <c r="AB92" s="54" t="s">
        <v>406</v>
      </c>
      <c r="AC92" s="54" t="s">
        <v>406</v>
      </c>
      <c r="AD92" s="54" t="s">
        <v>406</v>
      </c>
      <c r="AE92" s="26"/>
      <c r="AF92" s="40" t="s">
        <v>399</v>
      </c>
      <c r="AG92" s="40" t="s">
        <v>399</v>
      </c>
      <c r="AH92" s="40" t="s">
        <v>399</v>
      </c>
      <c r="AI92" s="40" t="s">
        <v>399</v>
      </c>
      <c r="AJ92" s="40" t="s">
        <v>399</v>
      </c>
      <c r="AK92" s="40" t="s">
        <v>406</v>
      </c>
      <c r="AL92" s="45" t="s">
        <v>218</v>
      </c>
    </row>
    <row r="93" spans="1:38" s="6" customFormat="1" ht="26.25" customHeight="1" thickBot="1">
      <c r="A93" s="37" t="s">
        <v>44</v>
      </c>
      <c r="B93" s="233" t="s">
        <v>219</v>
      </c>
      <c r="C93" s="37" t="s">
        <v>382</v>
      </c>
      <c r="D93" s="46"/>
      <c r="E93" s="54" t="s">
        <v>399</v>
      </c>
      <c r="F93" s="54">
        <v>10.798952388835001</v>
      </c>
      <c r="G93" s="54" t="s">
        <v>399</v>
      </c>
      <c r="H93" s="54" t="s">
        <v>399</v>
      </c>
      <c r="I93" s="54" t="s">
        <v>401</v>
      </c>
      <c r="J93" s="54">
        <v>4.4131631999999997E-2</v>
      </c>
      <c r="K93" s="54" t="s">
        <v>401</v>
      </c>
      <c r="L93" s="54" t="s">
        <v>401</v>
      </c>
      <c r="M93" s="54" t="s">
        <v>399</v>
      </c>
      <c r="N93" s="54" t="s">
        <v>399</v>
      </c>
      <c r="O93" s="54" t="s">
        <v>399</v>
      </c>
      <c r="P93" s="54" t="s">
        <v>399</v>
      </c>
      <c r="Q93" s="54" t="s">
        <v>399</v>
      </c>
      <c r="R93" s="54" t="s">
        <v>399</v>
      </c>
      <c r="S93" s="54" t="s">
        <v>399</v>
      </c>
      <c r="T93" s="54" t="s">
        <v>399</v>
      </c>
      <c r="U93" s="54" t="s">
        <v>399</v>
      </c>
      <c r="V93" s="54" t="s">
        <v>399</v>
      </c>
      <c r="W93" s="54" t="s">
        <v>399</v>
      </c>
      <c r="X93" s="54" t="s">
        <v>399</v>
      </c>
      <c r="Y93" s="54" t="s">
        <v>399</v>
      </c>
      <c r="Z93" s="54" t="s">
        <v>399</v>
      </c>
      <c r="AA93" s="54" t="s">
        <v>399</v>
      </c>
      <c r="AB93" s="54" t="s">
        <v>399</v>
      </c>
      <c r="AC93" s="54" t="s">
        <v>399</v>
      </c>
      <c r="AD93" s="54" t="s">
        <v>399</v>
      </c>
      <c r="AE93" s="26"/>
      <c r="AF93" s="40" t="s">
        <v>399</v>
      </c>
      <c r="AG93" s="40" t="s">
        <v>399</v>
      </c>
      <c r="AH93" s="40" t="s">
        <v>399</v>
      </c>
      <c r="AI93" s="40" t="s">
        <v>399</v>
      </c>
      <c r="AJ93" s="40" t="s">
        <v>399</v>
      </c>
      <c r="AK93" s="40" t="s">
        <v>408</v>
      </c>
      <c r="AL93" s="45" t="s">
        <v>452</v>
      </c>
    </row>
    <row r="94" spans="1:38" s="6" customFormat="1" ht="26.25" customHeight="1" thickBot="1">
      <c r="A94" s="37" t="s">
        <v>44</v>
      </c>
      <c r="B94" s="240" t="s">
        <v>383</v>
      </c>
      <c r="C94" s="37" t="s">
        <v>220</v>
      </c>
      <c r="D94" s="38"/>
      <c r="E94" s="54" t="s">
        <v>405</v>
      </c>
      <c r="F94" s="54" t="s">
        <v>405</v>
      </c>
      <c r="G94" s="54" t="s">
        <v>405</v>
      </c>
      <c r="H94" s="54" t="s">
        <v>405</v>
      </c>
      <c r="I94" s="54" t="s">
        <v>405</v>
      </c>
      <c r="J94" s="54" t="s">
        <v>405</v>
      </c>
      <c r="K94" s="54" t="s">
        <v>405</v>
      </c>
      <c r="L94" s="54" t="s">
        <v>405</v>
      </c>
      <c r="M94" s="54" t="s">
        <v>405</v>
      </c>
      <c r="N94" s="54" t="s">
        <v>405</v>
      </c>
      <c r="O94" s="54" t="s">
        <v>405</v>
      </c>
      <c r="P94" s="54" t="s">
        <v>405</v>
      </c>
      <c r="Q94" s="54" t="s">
        <v>405</v>
      </c>
      <c r="R94" s="54" t="s">
        <v>405</v>
      </c>
      <c r="S94" s="54" t="s">
        <v>405</v>
      </c>
      <c r="T94" s="54" t="s">
        <v>405</v>
      </c>
      <c r="U94" s="54" t="s">
        <v>405</v>
      </c>
      <c r="V94" s="54" t="s">
        <v>405</v>
      </c>
      <c r="W94" s="54" t="s">
        <v>405</v>
      </c>
      <c r="X94" s="54" t="s">
        <v>405</v>
      </c>
      <c r="Y94" s="54" t="s">
        <v>405</v>
      </c>
      <c r="Z94" s="54" t="s">
        <v>405</v>
      </c>
      <c r="AA94" s="54" t="s">
        <v>405</v>
      </c>
      <c r="AB94" s="54" t="s">
        <v>405</v>
      </c>
      <c r="AC94" s="54" t="s">
        <v>405</v>
      </c>
      <c r="AD94" s="54"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240" t="s">
        <v>221</v>
      </c>
      <c r="C95" s="37" t="s">
        <v>222</v>
      </c>
      <c r="D95" s="46"/>
      <c r="E95" s="54" t="s">
        <v>399</v>
      </c>
      <c r="F95" s="54" t="s">
        <v>399</v>
      </c>
      <c r="G95" s="54" t="s">
        <v>399</v>
      </c>
      <c r="H95" s="54" t="s">
        <v>399</v>
      </c>
      <c r="I95" s="54" t="s">
        <v>399</v>
      </c>
      <c r="J95" s="54" t="s">
        <v>399</v>
      </c>
      <c r="K95" s="54">
        <v>4.5386199999999999</v>
      </c>
      <c r="L95" s="54" t="s">
        <v>399</v>
      </c>
      <c r="M95" s="54" t="s">
        <v>399</v>
      </c>
      <c r="N95" s="54" t="s">
        <v>399</v>
      </c>
      <c r="O95" s="54" t="s">
        <v>399</v>
      </c>
      <c r="P95" s="54" t="s">
        <v>399</v>
      </c>
      <c r="Q95" s="54" t="s">
        <v>401</v>
      </c>
      <c r="R95" s="54" t="s">
        <v>399</v>
      </c>
      <c r="S95" s="54" t="s">
        <v>401</v>
      </c>
      <c r="T95" s="54" t="s">
        <v>399</v>
      </c>
      <c r="U95" s="54" t="s">
        <v>399</v>
      </c>
      <c r="V95" s="54" t="s">
        <v>399</v>
      </c>
      <c r="W95" s="54" t="s">
        <v>399</v>
      </c>
      <c r="X95" s="54" t="s">
        <v>399</v>
      </c>
      <c r="Y95" s="54" t="s">
        <v>399</v>
      </c>
      <c r="Z95" s="54" t="s">
        <v>399</v>
      </c>
      <c r="AA95" s="54" t="s">
        <v>399</v>
      </c>
      <c r="AB95" s="54" t="s">
        <v>399</v>
      </c>
      <c r="AC95" s="54" t="s">
        <v>399</v>
      </c>
      <c r="AD95" s="54" t="s">
        <v>399</v>
      </c>
      <c r="AE95" s="26"/>
      <c r="AF95" s="40" t="s">
        <v>399</v>
      </c>
      <c r="AG95" s="40" t="s">
        <v>399</v>
      </c>
      <c r="AH95" s="40" t="s">
        <v>399</v>
      </c>
      <c r="AI95" s="40" t="s">
        <v>399</v>
      </c>
      <c r="AJ95" s="40" t="s">
        <v>399</v>
      </c>
      <c r="AK95" s="40">
        <v>5140</v>
      </c>
      <c r="AL95" s="45" t="s">
        <v>415</v>
      </c>
    </row>
    <row r="96" spans="1:38" s="6" customFormat="1" ht="26.25" customHeight="1" thickBot="1">
      <c r="A96" s="37" t="s">
        <v>44</v>
      </c>
      <c r="B96" s="233" t="s">
        <v>223</v>
      </c>
      <c r="C96" s="37" t="s">
        <v>224</v>
      </c>
      <c r="D96" s="241"/>
      <c r="E96" s="54" t="s">
        <v>406</v>
      </c>
      <c r="F96" s="54" t="s">
        <v>406</v>
      </c>
      <c r="G96" s="54" t="s">
        <v>406</v>
      </c>
      <c r="H96" s="54" t="s">
        <v>406</v>
      </c>
      <c r="I96" s="54" t="s">
        <v>406</v>
      </c>
      <c r="J96" s="54" t="s">
        <v>406</v>
      </c>
      <c r="K96" s="54" t="s">
        <v>406</v>
      </c>
      <c r="L96" s="54" t="s">
        <v>406</v>
      </c>
      <c r="M96" s="54" t="s">
        <v>406</v>
      </c>
      <c r="N96" s="54" t="s">
        <v>406</v>
      </c>
      <c r="O96" s="54" t="s">
        <v>406</v>
      </c>
      <c r="P96" s="54" t="s">
        <v>406</v>
      </c>
      <c r="Q96" s="54" t="s">
        <v>406</v>
      </c>
      <c r="R96" s="54" t="s">
        <v>406</v>
      </c>
      <c r="S96" s="54" t="s">
        <v>406</v>
      </c>
      <c r="T96" s="54" t="s">
        <v>406</v>
      </c>
      <c r="U96" s="54" t="s">
        <v>406</v>
      </c>
      <c r="V96" s="54" t="s">
        <v>406</v>
      </c>
      <c r="W96" s="54" t="s">
        <v>406</v>
      </c>
      <c r="X96" s="54" t="s">
        <v>406</v>
      </c>
      <c r="Y96" s="54" t="s">
        <v>406</v>
      </c>
      <c r="Z96" s="54" t="s">
        <v>406</v>
      </c>
      <c r="AA96" s="54" t="s">
        <v>406</v>
      </c>
      <c r="AB96" s="54" t="s">
        <v>406</v>
      </c>
      <c r="AC96" s="54" t="s">
        <v>406</v>
      </c>
      <c r="AD96" s="54"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233" t="s">
        <v>225</v>
      </c>
      <c r="C97" s="37" t="s">
        <v>226</v>
      </c>
      <c r="D97" s="241"/>
      <c r="E97" s="54" t="s">
        <v>399</v>
      </c>
      <c r="F97" s="54" t="s">
        <v>399</v>
      </c>
      <c r="G97" s="54" t="s">
        <v>399</v>
      </c>
      <c r="H97" s="54" t="s">
        <v>399</v>
      </c>
      <c r="I97" s="54" t="s">
        <v>399</v>
      </c>
      <c r="J97" s="54" t="s">
        <v>399</v>
      </c>
      <c r="K97" s="54" t="s">
        <v>399</v>
      </c>
      <c r="L97" s="54" t="s">
        <v>399</v>
      </c>
      <c r="M97" s="54" t="s">
        <v>399</v>
      </c>
      <c r="N97" s="54" t="s">
        <v>399</v>
      </c>
      <c r="O97" s="54" t="s">
        <v>399</v>
      </c>
      <c r="P97" s="54" t="s">
        <v>401</v>
      </c>
      <c r="Q97" s="54" t="s">
        <v>399</v>
      </c>
      <c r="R97" s="54" t="s">
        <v>399</v>
      </c>
      <c r="S97" s="54" t="s">
        <v>399</v>
      </c>
      <c r="T97" s="54" t="s">
        <v>399</v>
      </c>
      <c r="U97" s="54" t="s">
        <v>399</v>
      </c>
      <c r="V97" s="54" t="s">
        <v>399</v>
      </c>
      <c r="W97" s="54" t="s">
        <v>399</v>
      </c>
      <c r="X97" s="54" t="s">
        <v>399</v>
      </c>
      <c r="Y97" s="54" t="s">
        <v>399</v>
      </c>
      <c r="Z97" s="54" t="s">
        <v>399</v>
      </c>
      <c r="AA97" s="54" t="s">
        <v>399</v>
      </c>
      <c r="AB97" s="54" t="s">
        <v>399</v>
      </c>
      <c r="AC97" s="54" t="s">
        <v>399</v>
      </c>
      <c r="AD97" s="54"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233" t="s">
        <v>227</v>
      </c>
      <c r="C98" s="233" t="s">
        <v>228</v>
      </c>
      <c r="D98" s="241"/>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241"/>
      <c r="E99" s="39">
        <v>0.61417599840000003</v>
      </c>
      <c r="F99" s="39">
        <v>14.247267083302001</v>
      </c>
      <c r="G99" s="39" t="s">
        <v>399</v>
      </c>
      <c r="H99" s="39">
        <v>14.359224338815</v>
      </c>
      <c r="I99" s="39">
        <v>0.23456996383562001</v>
      </c>
      <c r="J99" s="39">
        <v>0.36043677369862998</v>
      </c>
      <c r="K99" s="39">
        <v>0.78952817095890004</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54" t="s">
        <v>399</v>
      </c>
      <c r="AE99" s="26"/>
      <c r="AF99" s="40" t="s">
        <v>399</v>
      </c>
      <c r="AG99" s="40" t="s">
        <v>399</v>
      </c>
      <c r="AH99" s="40" t="s">
        <v>399</v>
      </c>
      <c r="AI99" s="40" t="s">
        <v>399</v>
      </c>
      <c r="AJ99" s="40" t="s">
        <v>399</v>
      </c>
      <c r="AK99" s="40">
        <v>1160.136</v>
      </c>
      <c r="AL99" s="45" t="s">
        <v>416</v>
      </c>
    </row>
    <row r="100" spans="1:38" s="6" customFormat="1" ht="26.25" customHeight="1" thickBot="1">
      <c r="A100" s="37" t="s">
        <v>229</v>
      </c>
      <c r="B100" s="37" t="s">
        <v>232</v>
      </c>
      <c r="C100" s="37" t="s">
        <v>385</v>
      </c>
      <c r="D100" s="241"/>
      <c r="E100" s="39">
        <v>0.12715603440000001</v>
      </c>
      <c r="F100" s="39">
        <v>6.0364689503399003</v>
      </c>
      <c r="G100" s="39" t="s">
        <v>399</v>
      </c>
      <c r="H100" s="39">
        <v>6.9407803201303002</v>
      </c>
      <c r="I100" s="39">
        <v>7.3869603287671004E-2</v>
      </c>
      <c r="J100" s="39">
        <v>0.11080440493151</v>
      </c>
      <c r="K100" s="39">
        <v>0.24212814410958999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54" t="s">
        <v>399</v>
      </c>
      <c r="AE100" s="26"/>
      <c r="AF100" s="40" t="s">
        <v>399</v>
      </c>
      <c r="AG100" s="40" t="s">
        <v>399</v>
      </c>
      <c r="AH100" s="40" t="s">
        <v>399</v>
      </c>
      <c r="AI100" s="40" t="s">
        <v>399</v>
      </c>
      <c r="AJ100" s="40" t="s">
        <v>399</v>
      </c>
      <c r="AK100" s="40">
        <v>832.173</v>
      </c>
      <c r="AL100" s="45" t="s">
        <v>416</v>
      </c>
    </row>
    <row r="101" spans="1:38" s="6" customFormat="1" ht="26.25" customHeight="1" thickBot="1">
      <c r="A101" s="37" t="s">
        <v>229</v>
      </c>
      <c r="B101" s="37" t="s">
        <v>233</v>
      </c>
      <c r="C101" s="37" t="s">
        <v>234</v>
      </c>
      <c r="D101" s="241"/>
      <c r="E101" s="39">
        <v>0.119782308</v>
      </c>
      <c r="F101" s="39">
        <v>1.720024717274</v>
      </c>
      <c r="G101" s="39" t="s">
        <v>399</v>
      </c>
      <c r="H101" s="39">
        <v>4.8493889353890003</v>
      </c>
      <c r="I101" s="39">
        <v>1.6408535342465998E-2</v>
      </c>
      <c r="J101" s="39">
        <v>4.9225606027396999E-2</v>
      </c>
      <c r="K101" s="39">
        <v>0.11485974739726</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54" t="s">
        <v>399</v>
      </c>
      <c r="AE101" s="26"/>
      <c r="AF101" s="40" t="s">
        <v>399</v>
      </c>
      <c r="AG101" s="40" t="s">
        <v>399</v>
      </c>
      <c r="AH101" s="40" t="s">
        <v>399</v>
      </c>
      <c r="AI101" s="40" t="s">
        <v>399</v>
      </c>
      <c r="AJ101" s="40" t="s">
        <v>399</v>
      </c>
      <c r="AK101" s="40">
        <v>9981.8590000000004</v>
      </c>
      <c r="AL101" s="45" t="s">
        <v>416</v>
      </c>
    </row>
    <row r="102" spans="1:38" s="6" customFormat="1" ht="26.25" customHeight="1" thickBot="1">
      <c r="A102" s="37" t="s">
        <v>229</v>
      </c>
      <c r="B102" s="37" t="s">
        <v>235</v>
      </c>
      <c r="C102" s="37" t="s">
        <v>364</v>
      </c>
      <c r="D102" s="241"/>
      <c r="E102" s="39">
        <v>9.5103558399999996E-2</v>
      </c>
      <c r="F102" s="39">
        <v>2.8311115180000002</v>
      </c>
      <c r="G102" s="39" t="s">
        <v>399</v>
      </c>
      <c r="H102" s="39">
        <v>18.348861994151001</v>
      </c>
      <c r="I102" s="39">
        <v>2.7835556000000001E-2</v>
      </c>
      <c r="J102" s="39">
        <v>0.62733799999999995</v>
      </c>
      <c r="K102" s="39">
        <v>4.4758714599999996</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54" t="s">
        <v>399</v>
      </c>
      <c r="AE102" s="26"/>
      <c r="AF102" s="40" t="s">
        <v>399</v>
      </c>
      <c r="AG102" s="40" t="s">
        <v>399</v>
      </c>
      <c r="AH102" s="40" t="s">
        <v>399</v>
      </c>
      <c r="AI102" s="40" t="s">
        <v>399</v>
      </c>
      <c r="AJ102" s="40" t="s">
        <v>399</v>
      </c>
      <c r="AK102" s="40">
        <v>4406.0140000000001</v>
      </c>
      <c r="AL102" s="45" t="s">
        <v>416</v>
      </c>
    </row>
    <row r="103" spans="1:38" s="6" customFormat="1" ht="26.25" customHeight="1" thickBot="1">
      <c r="A103" s="37" t="s">
        <v>229</v>
      </c>
      <c r="B103" s="37" t="s">
        <v>236</v>
      </c>
      <c r="C103" s="37" t="s">
        <v>237</v>
      </c>
      <c r="D103" s="241"/>
      <c r="E103" s="39">
        <v>1.561977E-3</v>
      </c>
      <c r="F103" s="39">
        <v>8.2869543838356E-2</v>
      </c>
      <c r="G103" s="39" t="s">
        <v>399</v>
      </c>
      <c r="H103" s="39">
        <v>8.0921699999999999E-2</v>
      </c>
      <c r="I103" s="39">
        <v>5.1043315068492997E-3</v>
      </c>
      <c r="J103" s="39">
        <v>7.7725047945205001E-3</v>
      </c>
      <c r="K103" s="39">
        <v>1.6821092465753001E-2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54" t="s">
        <v>399</v>
      </c>
      <c r="AE103" s="26"/>
      <c r="AF103" s="40" t="s">
        <v>399</v>
      </c>
      <c r="AG103" s="40" t="s">
        <v>399</v>
      </c>
      <c r="AH103" s="40" t="s">
        <v>399</v>
      </c>
      <c r="AI103" s="40" t="s">
        <v>399</v>
      </c>
      <c r="AJ103" s="40" t="s">
        <v>399</v>
      </c>
      <c r="AK103" s="40">
        <v>18.818999999999999</v>
      </c>
      <c r="AL103" s="45" t="s">
        <v>416</v>
      </c>
    </row>
    <row r="104" spans="1:38" s="6" customFormat="1" ht="26.25" customHeight="1" thickBot="1">
      <c r="A104" s="37" t="s">
        <v>229</v>
      </c>
      <c r="B104" s="37" t="s">
        <v>238</v>
      </c>
      <c r="C104" s="37" t="s">
        <v>239</v>
      </c>
      <c r="D104" s="241"/>
      <c r="E104" s="39">
        <v>1.8039240000000002E-2</v>
      </c>
      <c r="F104" s="39">
        <v>0.81848727024656998</v>
      </c>
      <c r="G104" s="39" t="s">
        <v>399</v>
      </c>
      <c r="H104" s="39">
        <v>0.60130799999999995</v>
      </c>
      <c r="I104" s="39">
        <v>2.4711287671233002E-3</v>
      </c>
      <c r="J104" s="39">
        <v>7.4133863013698996E-3</v>
      </c>
      <c r="K104" s="39">
        <v>1.7297901369862999E-2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54" t="s">
        <v>399</v>
      </c>
      <c r="AE104" s="26"/>
      <c r="AF104" s="40" t="s">
        <v>399</v>
      </c>
      <c r="AG104" s="40" t="s">
        <v>399</v>
      </c>
      <c r="AH104" s="40" t="s">
        <v>399</v>
      </c>
      <c r="AI104" s="40" t="s">
        <v>399</v>
      </c>
      <c r="AJ104" s="40" t="s">
        <v>399</v>
      </c>
      <c r="AK104" s="40">
        <v>1503.27</v>
      </c>
      <c r="AL104" s="45" t="s">
        <v>416</v>
      </c>
    </row>
    <row r="105" spans="1:38" s="6" customFormat="1" ht="26.25" customHeight="1" thickBot="1">
      <c r="A105" s="37" t="s">
        <v>229</v>
      </c>
      <c r="B105" s="37" t="s">
        <v>240</v>
      </c>
      <c r="C105" s="37" t="s">
        <v>241</v>
      </c>
      <c r="D105" s="241"/>
      <c r="E105" s="39">
        <v>0.120185</v>
      </c>
      <c r="F105" s="39">
        <v>2.0551634999999999</v>
      </c>
      <c r="G105" s="39" t="s">
        <v>399</v>
      </c>
      <c r="H105" s="39">
        <v>3.3651800000000001</v>
      </c>
      <c r="I105" s="39">
        <v>3.3190816438356002E-2</v>
      </c>
      <c r="J105" s="39">
        <v>5.2156997260274E-2</v>
      </c>
      <c r="K105" s="39">
        <v>0.11379708493151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54" t="s">
        <v>399</v>
      </c>
      <c r="AE105" s="26"/>
      <c r="AF105" s="40" t="s">
        <v>399</v>
      </c>
      <c r="AG105" s="40" t="s">
        <v>399</v>
      </c>
      <c r="AH105" s="40" t="s">
        <v>399</v>
      </c>
      <c r="AI105" s="40" t="s">
        <v>399</v>
      </c>
      <c r="AJ105" s="40" t="s">
        <v>399</v>
      </c>
      <c r="AK105" s="40">
        <v>480.74</v>
      </c>
      <c r="AL105" s="45" t="s">
        <v>416</v>
      </c>
    </row>
    <row r="106" spans="1:38" s="6" customFormat="1" ht="26.25" customHeight="1" thickBot="1">
      <c r="A106" s="37" t="s">
        <v>229</v>
      </c>
      <c r="B106" s="37" t="s">
        <v>242</v>
      </c>
      <c r="C106" s="37" t="s">
        <v>243</v>
      </c>
      <c r="D106" s="241"/>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54"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241"/>
      <c r="E107" s="39">
        <v>0.53636977799999996</v>
      </c>
      <c r="F107" s="39">
        <v>1.6596392289499999</v>
      </c>
      <c r="G107" s="39" t="s">
        <v>399</v>
      </c>
      <c r="H107" s="39">
        <v>4.2963879718869</v>
      </c>
      <c r="I107" s="39">
        <v>0.114936381</v>
      </c>
      <c r="J107" s="39">
        <v>1.5324850800000001</v>
      </c>
      <c r="K107" s="39">
        <v>7.2793041299999999</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54" t="s">
        <v>399</v>
      </c>
      <c r="AE107" s="26"/>
      <c r="AF107" s="40" t="s">
        <v>399</v>
      </c>
      <c r="AG107" s="40" t="s">
        <v>399</v>
      </c>
      <c r="AH107" s="40" t="s">
        <v>399</v>
      </c>
      <c r="AI107" s="40" t="s">
        <v>399</v>
      </c>
      <c r="AJ107" s="40" t="s">
        <v>399</v>
      </c>
      <c r="AK107" s="40">
        <v>38312.127</v>
      </c>
      <c r="AL107" s="45" t="s">
        <v>416</v>
      </c>
    </row>
    <row r="108" spans="1:38" s="6" customFormat="1" ht="26.25" customHeight="1" thickBot="1">
      <c r="A108" s="37" t="s">
        <v>229</v>
      </c>
      <c r="B108" s="37" t="s">
        <v>245</v>
      </c>
      <c r="C108" s="37" t="s">
        <v>360</v>
      </c>
      <c r="D108" s="241"/>
      <c r="E108" s="39">
        <v>0.92214965699999996</v>
      </c>
      <c r="F108" s="39">
        <v>3.21069</v>
      </c>
      <c r="G108" s="39" t="s">
        <v>399</v>
      </c>
      <c r="H108" s="39">
        <v>4.4368908999999999</v>
      </c>
      <c r="I108" s="39">
        <v>6.8307382E-2</v>
      </c>
      <c r="J108" s="39">
        <v>0.68307382000000005</v>
      </c>
      <c r="K108" s="39">
        <v>1.3661476400000001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54" t="s">
        <v>399</v>
      </c>
      <c r="AE108" s="26"/>
      <c r="AF108" s="40" t="s">
        <v>399</v>
      </c>
      <c r="AG108" s="40" t="s">
        <v>399</v>
      </c>
      <c r="AH108" s="40" t="s">
        <v>399</v>
      </c>
      <c r="AI108" s="40" t="s">
        <v>399</v>
      </c>
      <c r="AJ108" s="40" t="s">
        <v>399</v>
      </c>
      <c r="AK108" s="40">
        <v>34153.690999999999</v>
      </c>
      <c r="AL108" s="45" t="s">
        <v>416</v>
      </c>
    </row>
    <row r="109" spans="1:38" s="6" customFormat="1" ht="26.25" customHeight="1" thickBot="1">
      <c r="A109" s="37" t="s">
        <v>229</v>
      </c>
      <c r="B109" s="37" t="s">
        <v>246</v>
      </c>
      <c r="C109" s="37" t="s">
        <v>361</v>
      </c>
      <c r="D109" s="241"/>
      <c r="E109" s="39">
        <v>2.0276513999999999E-2</v>
      </c>
      <c r="F109" s="39">
        <v>0.36723019800000001</v>
      </c>
      <c r="G109" s="39" t="s">
        <v>399</v>
      </c>
      <c r="H109" s="39">
        <v>0.43872808000000002</v>
      </c>
      <c r="I109" s="39">
        <v>1.5019640000000001E-2</v>
      </c>
      <c r="J109" s="39">
        <v>8.2608020000000004E-2</v>
      </c>
      <c r="K109" s="39">
        <v>8.2608020000000004E-2</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54" t="s">
        <v>399</v>
      </c>
      <c r="AE109" s="26"/>
      <c r="AF109" s="40" t="s">
        <v>399</v>
      </c>
      <c r="AG109" s="40" t="s">
        <v>399</v>
      </c>
      <c r="AH109" s="40" t="s">
        <v>399</v>
      </c>
      <c r="AI109" s="40" t="s">
        <v>399</v>
      </c>
      <c r="AJ109" s="40" t="s">
        <v>399</v>
      </c>
      <c r="AK109" s="40">
        <v>750.98199999999997</v>
      </c>
      <c r="AL109" s="45" t="s">
        <v>416</v>
      </c>
    </row>
    <row r="110" spans="1:38" s="6" customFormat="1" ht="26.25" customHeight="1" thickBot="1">
      <c r="A110" s="37" t="s">
        <v>229</v>
      </c>
      <c r="B110" s="37" t="s">
        <v>247</v>
      </c>
      <c r="C110" s="37" t="s">
        <v>362</v>
      </c>
      <c r="D110" s="241"/>
      <c r="E110" s="39">
        <v>1.582064E-3</v>
      </c>
      <c r="F110" s="39">
        <v>3.5164967999999998E-2</v>
      </c>
      <c r="G110" s="39" t="s">
        <v>399</v>
      </c>
      <c r="H110" s="39">
        <v>2.8445399999999999E-2</v>
      </c>
      <c r="I110" s="39">
        <v>1.4382399999999999E-3</v>
      </c>
      <c r="J110" s="39">
        <v>1.0067680000000001E-2</v>
      </c>
      <c r="K110" s="39">
        <v>1.0067680000000001E-2</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54" t="s">
        <v>399</v>
      </c>
      <c r="AE110" s="26"/>
      <c r="AF110" s="40" t="s">
        <v>399</v>
      </c>
      <c r="AG110" s="40" t="s">
        <v>399</v>
      </c>
      <c r="AH110" s="40" t="s">
        <v>399</v>
      </c>
      <c r="AI110" s="40" t="s">
        <v>399</v>
      </c>
      <c r="AJ110" s="40" t="s">
        <v>399</v>
      </c>
      <c r="AK110" s="40">
        <v>71.912000000000006</v>
      </c>
      <c r="AL110" s="45" t="s">
        <v>416</v>
      </c>
    </row>
    <row r="111" spans="1:38" s="6" customFormat="1" ht="26.25" customHeight="1" thickBot="1">
      <c r="A111" s="37" t="s">
        <v>229</v>
      </c>
      <c r="B111" s="37" t="s">
        <v>248</v>
      </c>
      <c r="C111" s="37" t="s">
        <v>356</v>
      </c>
      <c r="D111" s="241"/>
      <c r="E111" s="39">
        <v>2.7832900000000001E-4</v>
      </c>
      <c r="F111" s="39">
        <v>1.6421411E-2</v>
      </c>
      <c r="G111" s="39" t="s">
        <v>399</v>
      </c>
      <c r="H111" s="39">
        <v>5.5665799999999998E-3</v>
      </c>
      <c r="I111" s="39">
        <v>1.113316E-3</v>
      </c>
      <c r="J111" s="39">
        <v>2.2266320000000001E-3</v>
      </c>
      <c r="K111" s="39">
        <v>5.009922E-3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54" t="s">
        <v>399</v>
      </c>
      <c r="AE111" s="26"/>
      <c r="AF111" s="40" t="s">
        <v>399</v>
      </c>
      <c r="AG111" s="40" t="s">
        <v>399</v>
      </c>
      <c r="AH111" s="40" t="s">
        <v>399</v>
      </c>
      <c r="AI111" s="40" t="s">
        <v>399</v>
      </c>
      <c r="AJ111" s="40" t="s">
        <v>399</v>
      </c>
      <c r="AK111" s="40">
        <v>278.32900000000001</v>
      </c>
      <c r="AL111" s="45" t="s">
        <v>416</v>
      </c>
    </row>
    <row r="112" spans="1:38" s="6" customFormat="1" ht="26.25" customHeight="1" thickBot="1">
      <c r="A112" s="37" t="s">
        <v>249</v>
      </c>
      <c r="B112" s="37" t="s">
        <v>250</v>
      </c>
      <c r="C112" s="37" t="s">
        <v>251</v>
      </c>
      <c r="D112" s="38"/>
      <c r="E112" s="39">
        <v>15.253679999999999</v>
      </c>
      <c r="F112" s="39" t="s">
        <v>399</v>
      </c>
      <c r="G112" s="39" t="s">
        <v>399</v>
      </c>
      <c r="H112" s="54">
        <v>23.924204749925835</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54" t="s">
        <v>399</v>
      </c>
      <c r="AE112" s="26"/>
      <c r="AF112" s="40" t="s">
        <v>399</v>
      </c>
      <c r="AG112" s="40" t="s">
        <v>399</v>
      </c>
      <c r="AH112" s="40" t="s">
        <v>399</v>
      </c>
      <c r="AI112" s="40" t="s">
        <v>399</v>
      </c>
      <c r="AJ112" s="40" t="s">
        <v>399</v>
      </c>
      <c r="AK112" s="40">
        <v>381.34199999999998</v>
      </c>
      <c r="AL112" s="45" t="s">
        <v>417</v>
      </c>
    </row>
    <row r="113" spans="1:38" s="6" customFormat="1" ht="26.25" customHeight="1" thickBot="1">
      <c r="A113" s="37" t="s">
        <v>249</v>
      </c>
      <c r="B113" s="48" t="s">
        <v>252</v>
      </c>
      <c r="C113" s="48" t="s">
        <v>253</v>
      </c>
      <c r="D113" s="38"/>
      <c r="E113" s="39">
        <v>8.5543113639205419</v>
      </c>
      <c r="F113" s="39">
        <v>15.49361</v>
      </c>
      <c r="G113" s="39" t="s">
        <v>399</v>
      </c>
      <c r="H113" s="39">
        <v>42.268807383827749</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54" t="s">
        <v>399</v>
      </c>
      <c r="AE113" s="26"/>
      <c r="AF113" s="40" t="s">
        <v>399</v>
      </c>
      <c r="AG113" s="40" t="s">
        <v>399</v>
      </c>
      <c r="AH113" s="40" t="s">
        <v>399</v>
      </c>
      <c r="AI113" s="40" t="s">
        <v>399</v>
      </c>
      <c r="AJ113" s="40" t="s">
        <v>399</v>
      </c>
      <c r="AK113" s="40">
        <v>213857784.09801352</v>
      </c>
      <c r="AL113" s="45" t="s">
        <v>418</v>
      </c>
    </row>
    <row r="114" spans="1:38" s="6" customFormat="1" ht="26.25" customHeight="1" thickBot="1">
      <c r="A114" s="37" t="s">
        <v>249</v>
      </c>
      <c r="B114" s="48" t="s">
        <v>254</v>
      </c>
      <c r="C114" s="48" t="s">
        <v>365</v>
      </c>
      <c r="D114" s="38"/>
      <c r="E114" s="39">
        <v>1.9420153999999999E-2</v>
      </c>
      <c r="F114" s="39" t="s">
        <v>399</v>
      </c>
      <c r="G114" s="39" t="s">
        <v>399</v>
      </c>
      <c r="H114" s="39">
        <v>6.6028524000000005E-2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54" t="s">
        <v>399</v>
      </c>
      <c r="AE114" s="26"/>
      <c r="AF114" s="40" t="s">
        <v>399</v>
      </c>
      <c r="AG114" s="40" t="s">
        <v>399</v>
      </c>
      <c r="AH114" s="40" t="s">
        <v>399</v>
      </c>
      <c r="AI114" s="40" t="s">
        <v>399</v>
      </c>
      <c r="AJ114" s="40" t="s">
        <v>399</v>
      </c>
      <c r="AK114" s="40">
        <v>9710.0769999999993</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54"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233" t="s">
        <v>386</v>
      </c>
      <c r="D116" s="38"/>
      <c r="E116" s="39" t="s">
        <v>400</v>
      </c>
      <c r="F116" s="39">
        <v>0.63622999999999996</v>
      </c>
      <c r="G116" s="39" t="s">
        <v>399</v>
      </c>
      <c r="H116" s="39">
        <v>19.995159967733148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54"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233"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54"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233"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54"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0.55573523999999996</v>
      </c>
      <c r="J119" s="39">
        <v>14.449116240000002</v>
      </c>
      <c r="K119" s="39">
        <v>14.449116240000002</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54" t="s">
        <v>399</v>
      </c>
      <c r="AE119" s="26"/>
      <c r="AF119" s="40" t="s">
        <v>399</v>
      </c>
      <c r="AG119" s="40" t="s">
        <v>399</v>
      </c>
      <c r="AH119" s="40" t="s">
        <v>399</v>
      </c>
      <c r="AI119" s="40" t="s">
        <v>399</v>
      </c>
      <c r="AJ119" s="40" t="s">
        <v>399</v>
      </c>
      <c r="AK119" s="40">
        <v>9262254</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54"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233" t="s">
        <v>266</v>
      </c>
      <c r="D121" s="237"/>
      <c r="E121" s="39" t="s">
        <v>399</v>
      </c>
      <c r="F121" s="39">
        <v>6.1074509399999997</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54" t="s">
        <v>399</v>
      </c>
      <c r="AE121" s="26"/>
      <c r="AF121" s="40" t="s">
        <v>399</v>
      </c>
      <c r="AG121" s="40" t="s">
        <v>399</v>
      </c>
      <c r="AH121" s="40" t="s">
        <v>399</v>
      </c>
      <c r="AI121" s="40" t="s">
        <v>399</v>
      </c>
      <c r="AJ121" s="40" t="s">
        <v>399</v>
      </c>
      <c r="AK121" s="40">
        <v>9262254</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54"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242">
        <v>6.6575575406917472E-3</v>
      </c>
      <c r="F123" s="242">
        <v>1.2870673727008905E-2</v>
      </c>
      <c r="G123" s="242">
        <v>9.2087605833879771E-4</v>
      </c>
      <c r="H123" s="242">
        <v>8.0698171577940122E-3</v>
      </c>
      <c r="I123" s="242">
        <v>1.9892870632016023E-2</v>
      </c>
      <c r="J123" s="242">
        <v>2.0672053641107465E-2</v>
      </c>
      <c r="K123" s="242">
        <v>2.1008296022682216E-2</v>
      </c>
      <c r="L123" s="242">
        <v>2.3805532715696995E-3</v>
      </c>
      <c r="M123" s="242">
        <v>0.16596713007972727</v>
      </c>
      <c r="N123" s="242">
        <v>1.1436304428911597E-4</v>
      </c>
      <c r="O123" s="242">
        <v>9.0685494489845333E-4</v>
      </c>
      <c r="P123" s="242">
        <v>2.0576252360588685E-4</v>
      </c>
      <c r="Q123" s="242">
        <v>3.5522170290364942E-5</v>
      </c>
      <c r="R123" s="242">
        <v>3.2565824878184147E-4</v>
      </c>
      <c r="S123" s="242">
        <v>1.894030054818965E-4</v>
      </c>
      <c r="T123" s="242">
        <v>1.3076937384737667E-4</v>
      </c>
      <c r="U123" s="242">
        <v>8.9017920690809919E-5</v>
      </c>
      <c r="V123" s="242">
        <v>2.5131328141290744E-3</v>
      </c>
      <c r="W123" s="242" t="s">
        <v>399</v>
      </c>
      <c r="X123" s="242">
        <v>1.6927034853865111E-2</v>
      </c>
      <c r="Y123" s="242">
        <v>9.4262627455250752E-3</v>
      </c>
      <c r="Z123" s="242">
        <v>5.4308428055143835E-3</v>
      </c>
      <c r="AA123" s="242">
        <v>5.8951851548467845E-3</v>
      </c>
      <c r="AB123" s="242">
        <v>3.7679325559751356E-2</v>
      </c>
      <c r="AC123" s="39" t="s">
        <v>399</v>
      </c>
      <c r="AD123" s="39" t="s">
        <v>399</v>
      </c>
      <c r="AE123" s="26"/>
      <c r="AF123" s="40" t="s">
        <v>399</v>
      </c>
      <c r="AG123" s="40" t="s">
        <v>399</v>
      </c>
      <c r="AH123" s="40" t="s">
        <v>399</v>
      </c>
      <c r="AI123" s="40" t="s">
        <v>399</v>
      </c>
      <c r="AJ123" s="40" t="s">
        <v>399</v>
      </c>
      <c r="AK123" s="243">
        <v>588004.04300867335</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54"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1.9254686008749999</v>
      </c>
      <c r="G125" s="39" t="s">
        <v>399</v>
      </c>
      <c r="H125" s="39" t="s">
        <v>401</v>
      </c>
      <c r="I125" s="39">
        <v>1.63455551750609E-4</v>
      </c>
      <c r="J125" s="39">
        <v>1.0847504797994901E-3</v>
      </c>
      <c r="K125" s="39">
        <v>2.2933309230464198E-3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533</v>
      </c>
      <c r="AL125" s="45" t="s">
        <v>420</v>
      </c>
    </row>
    <row r="126" spans="1:38" s="6" customFormat="1" ht="26.25" customHeight="1" thickBot="1">
      <c r="A126" s="37" t="s">
        <v>274</v>
      </c>
      <c r="B126" s="37" t="s">
        <v>277</v>
      </c>
      <c r="C126" s="37" t="s">
        <v>278</v>
      </c>
      <c r="D126" s="38"/>
      <c r="E126" s="39" t="s">
        <v>401</v>
      </c>
      <c r="F126" s="39" t="s">
        <v>401</v>
      </c>
      <c r="G126" s="39" t="s">
        <v>401</v>
      </c>
      <c r="H126" s="39">
        <v>2.066904E-2</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v>86.120999999999995</v>
      </c>
      <c r="AL126" s="45" t="s">
        <v>501</v>
      </c>
    </row>
    <row r="127" spans="1:38" s="6" customFormat="1" ht="26.25" customHeight="1" thickBot="1">
      <c r="A127" s="37" t="s">
        <v>274</v>
      </c>
      <c r="B127" s="37" t="s">
        <v>279</v>
      </c>
      <c r="C127" s="37" t="s">
        <v>280</v>
      </c>
      <c r="D127" s="38"/>
      <c r="E127" s="39" t="s">
        <v>401</v>
      </c>
      <c r="F127" s="39" t="s">
        <v>401</v>
      </c>
      <c r="G127" s="39" t="s">
        <v>401</v>
      </c>
      <c r="H127" s="39">
        <v>1.0095998222378402E-2</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26"/>
      <c r="AF127" s="40" t="s">
        <v>399</v>
      </c>
      <c r="AG127" s="40" t="s">
        <v>399</v>
      </c>
      <c r="AH127" s="40" t="s">
        <v>399</v>
      </c>
      <c r="AI127" s="40" t="s">
        <v>399</v>
      </c>
      <c r="AJ127" s="40" t="s">
        <v>399</v>
      </c>
      <c r="AK127" s="40">
        <v>0.31256960440800002</v>
      </c>
      <c r="AL127" s="45"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1.2223499999999999E-3</v>
      </c>
      <c r="F129" s="39">
        <v>1.0397E-2</v>
      </c>
      <c r="G129" s="39">
        <v>6.6034999999999987E-5</v>
      </c>
      <c r="H129" s="39" t="s">
        <v>401</v>
      </c>
      <c r="I129" s="39">
        <v>5.6199999999999996E-6</v>
      </c>
      <c r="J129" s="39">
        <v>9.8349999999999999E-6</v>
      </c>
      <c r="K129" s="39">
        <v>1.4049999999999999E-5</v>
      </c>
      <c r="L129" s="39">
        <v>1.9670000000000001E-7</v>
      </c>
      <c r="M129" s="39">
        <v>9.8350000000000005E-5</v>
      </c>
      <c r="N129" s="39">
        <v>1.8265E-3</v>
      </c>
      <c r="O129" s="39">
        <v>1.405E-4</v>
      </c>
      <c r="P129" s="39">
        <v>7.8679999999999999E-5</v>
      </c>
      <c r="Q129" s="39">
        <v>2.2479999999999998E-5</v>
      </c>
      <c r="R129" s="39" t="s">
        <v>401</v>
      </c>
      <c r="S129" s="39" t="s">
        <v>401</v>
      </c>
      <c r="T129" s="39">
        <v>1.9670000000000001E-4</v>
      </c>
      <c r="U129" s="39" t="s">
        <v>401</v>
      </c>
      <c r="V129" s="39" t="s">
        <v>401</v>
      </c>
      <c r="W129" s="39">
        <v>0.49174999999999996</v>
      </c>
      <c r="X129" s="39" t="s">
        <v>401</v>
      </c>
      <c r="Y129" s="39" t="s">
        <v>401</v>
      </c>
      <c r="Z129" s="39" t="s">
        <v>401</v>
      </c>
      <c r="AA129" s="39" t="s">
        <v>401</v>
      </c>
      <c r="AB129" s="39">
        <v>2.8099999999999999E-5</v>
      </c>
      <c r="AC129" s="39">
        <v>2.81E-3</v>
      </c>
      <c r="AD129" s="39" t="s">
        <v>401</v>
      </c>
      <c r="AE129" s="26"/>
      <c r="AF129" s="40" t="s">
        <v>399</v>
      </c>
      <c r="AG129" s="40" t="s">
        <v>399</v>
      </c>
      <c r="AH129" s="40" t="s">
        <v>399</v>
      </c>
      <c r="AI129" s="40" t="s">
        <v>399</v>
      </c>
      <c r="AJ129" s="40" t="s">
        <v>399</v>
      </c>
      <c r="AK129" s="40">
        <v>1.405</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1.6794E-2</v>
      </c>
      <c r="F131" s="39">
        <v>6.5310000000000003E-3</v>
      </c>
      <c r="G131" s="39">
        <v>8.2103999999999999E-4</v>
      </c>
      <c r="H131" s="39" t="s">
        <v>401</v>
      </c>
      <c r="I131" s="39" t="s">
        <v>401</v>
      </c>
      <c r="J131" s="39" t="s">
        <v>401</v>
      </c>
      <c r="K131" s="39">
        <v>2.1459000000000001E-3</v>
      </c>
      <c r="L131" s="39">
        <v>4.9355699999999999E-5</v>
      </c>
      <c r="M131" s="39">
        <v>1.3995E-2</v>
      </c>
      <c r="N131" s="39">
        <v>3.3587999999999999E-3</v>
      </c>
      <c r="O131" s="39">
        <v>1.1195999999999999E-3</v>
      </c>
      <c r="P131" s="39">
        <v>1.5114600000000001E-2</v>
      </c>
      <c r="Q131" s="39">
        <v>9.3300000000000106E-6</v>
      </c>
      <c r="R131" s="39">
        <v>1.4928000000000001E-4</v>
      </c>
      <c r="S131" s="39">
        <v>2.2951800000000001E-2</v>
      </c>
      <c r="T131" s="39">
        <v>2.7989999999999998E-3</v>
      </c>
      <c r="U131" s="39" t="s">
        <v>401</v>
      </c>
      <c r="V131" s="39" t="s">
        <v>401</v>
      </c>
      <c r="W131" s="39">
        <v>26.123999999999999</v>
      </c>
      <c r="X131" s="39" t="s">
        <v>401</v>
      </c>
      <c r="Y131" s="39" t="s">
        <v>401</v>
      </c>
      <c r="Z131" s="39" t="s">
        <v>401</v>
      </c>
      <c r="AA131" s="39" t="s">
        <v>401</v>
      </c>
      <c r="AB131" s="39">
        <v>3.7319999999999998E-7</v>
      </c>
      <c r="AC131" s="39">
        <v>0.93300000000000005</v>
      </c>
      <c r="AD131" s="39">
        <v>0.18659999999999999</v>
      </c>
      <c r="AE131" s="26"/>
      <c r="AF131" s="40" t="s">
        <v>399</v>
      </c>
      <c r="AG131" s="40" t="s">
        <v>399</v>
      </c>
      <c r="AH131" s="40" t="s">
        <v>399</v>
      </c>
      <c r="AI131" s="40" t="s">
        <v>399</v>
      </c>
      <c r="AJ131" s="40" t="s">
        <v>399</v>
      </c>
      <c r="AK131" s="40">
        <v>9.33</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1.5246000000000001E-3</v>
      </c>
      <c r="F133" s="39">
        <v>2.4023999999999999E-5</v>
      </c>
      <c r="G133" s="39">
        <v>2.0882400000000001E-4</v>
      </c>
      <c r="H133" s="39" t="s">
        <v>399</v>
      </c>
      <c r="I133" s="39">
        <v>6.4125600000000001E-5</v>
      </c>
      <c r="J133" s="39">
        <v>6.4125600000000001E-5</v>
      </c>
      <c r="K133" s="39">
        <v>7.1258879999999995E-5</v>
      </c>
      <c r="L133" s="39" t="s">
        <v>401</v>
      </c>
      <c r="M133" s="39">
        <v>2.5871999999999999E-4</v>
      </c>
      <c r="N133" s="39">
        <v>5.549544E-5</v>
      </c>
      <c r="O133" s="39">
        <v>9.2954400000000002E-6</v>
      </c>
      <c r="P133" s="39">
        <v>2.7535200000000002E-3</v>
      </c>
      <c r="Q133" s="39">
        <v>2.515128E-5</v>
      </c>
      <c r="R133" s="39">
        <v>2.505888E-5</v>
      </c>
      <c r="S133" s="39">
        <v>2.2970639999999999E-5</v>
      </c>
      <c r="T133" s="39">
        <v>3.2025839999999997E-5</v>
      </c>
      <c r="U133" s="39">
        <v>3.6553439999999997E-5</v>
      </c>
      <c r="V133" s="39">
        <v>2.9590176E-4</v>
      </c>
      <c r="W133" s="39">
        <v>4.9895999999999998E-5</v>
      </c>
      <c r="X133" s="39">
        <v>2.4393600000000001E-8</v>
      </c>
      <c r="Y133" s="39">
        <v>1.332408E-8</v>
      </c>
      <c r="Z133" s="39">
        <v>1.190112E-8</v>
      </c>
      <c r="AA133" s="39">
        <v>1.2917519999999999E-8</v>
      </c>
      <c r="AB133" s="39">
        <v>6.2536319999999994E-8</v>
      </c>
      <c r="AC133" s="39">
        <v>2.7720000000000002E-4</v>
      </c>
      <c r="AD133" s="39">
        <v>7.5768000000000005E-4</v>
      </c>
      <c r="AE133" s="26"/>
      <c r="AF133" s="40" t="s">
        <v>399</v>
      </c>
      <c r="AG133" s="40" t="s">
        <v>399</v>
      </c>
      <c r="AH133" s="40" t="s">
        <v>399</v>
      </c>
      <c r="AI133" s="40" t="s">
        <v>399</v>
      </c>
      <c r="AJ133" s="40" t="s">
        <v>399</v>
      </c>
      <c r="AK133" s="40">
        <v>1848</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0.41279103</v>
      </c>
      <c r="F135" s="39">
        <v>0.15966445500000001</v>
      </c>
      <c r="G135" s="39">
        <v>1.4278935E-2</v>
      </c>
      <c r="H135" s="39" t="s">
        <v>401</v>
      </c>
      <c r="I135" s="39">
        <v>0.543897615</v>
      </c>
      <c r="J135" s="39">
        <v>0.58543633500000003</v>
      </c>
      <c r="K135" s="39">
        <v>0.60231144000000003</v>
      </c>
      <c r="L135" s="39">
        <v>0.2284369983</v>
      </c>
      <c r="M135" s="39">
        <v>7.2472085550000003</v>
      </c>
      <c r="N135" s="39">
        <v>6.3606165000000006E-2</v>
      </c>
      <c r="O135" s="39">
        <v>1.298085E-2</v>
      </c>
      <c r="P135" s="39" t="s">
        <v>401</v>
      </c>
      <c r="Q135" s="39">
        <v>5.3221484999999999E-2</v>
      </c>
      <c r="R135" s="39">
        <v>1.298085E-3</v>
      </c>
      <c r="S135" s="39">
        <v>2.5961700000000001E-2</v>
      </c>
      <c r="T135" s="39" t="s">
        <v>401</v>
      </c>
      <c r="U135" s="39">
        <v>9.0865949999999994E-3</v>
      </c>
      <c r="V135" s="39">
        <v>2.2755430049999998</v>
      </c>
      <c r="W135" s="39">
        <v>1.2980849999999999</v>
      </c>
      <c r="X135" s="39">
        <v>1.4278934999999999E-3</v>
      </c>
      <c r="Y135" s="39">
        <v>2.7259785000000002E-3</v>
      </c>
      <c r="Z135" s="39">
        <v>3.7644465E-3</v>
      </c>
      <c r="AA135" s="39" t="s">
        <v>401</v>
      </c>
      <c r="AB135" s="39">
        <v>7.9183185000000003E-3</v>
      </c>
      <c r="AC135" s="39" t="s">
        <v>401</v>
      </c>
      <c r="AD135" s="39" t="s">
        <v>399</v>
      </c>
      <c r="AE135" s="26"/>
      <c r="AF135" s="40" t="s">
        <v>399</v>
      </c>
      <c r="AG135" s="40" t="s">
        <v>399</v>
      </c>
      <c r="AH135" s="40" t="s">
        <v>399</v>
      </c>
      <c r="AI135" s="40" t="s">
        <v>399</v>
      </c>
      <c r="AJ135" s="40" t="s">
        <v>399</v>
      </c>
      <c r="AK135" s="40">
        <v>129.80850000000001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3.2192999999999999E-2</v>
      </c>
      <c r="G138" s="39" t="s">
        <v>399</v>
      </c>
      <c r="H138" s="39">
        <v>8.9783872000000002</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574</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0.56495435800000005</v>
      </c>
      <c r="J139" s="39">
        <v>0.56495435800000005</v>
      </c>
      <c r="K139" s="39">
        <v>0.56495435800000005</v>
      </c>
      <c r="L139" s="39" t="s">
        <v>401</v>
      </c>
      <c r="M139" s="39" t="s">
        <v>401</v>
      </c>
      <c r="N139" s="39">
        <v>1.642075E-3</v>
      </c>
      <c r="O139" s="39">
        <v>3.311806E-3</v>
      </c>
      <c r="P139" s="39">
        <v>3.311806E-3</v>
      </c>
      <c r="Q139" s="39">
        <v>5.2498001999999998E-3</v>
      </c>
      <c r="R139" s="39">
        <v>5.0126499999999996E-3</v>
      </c>
      <c r="S139" s="39">
        <v>1.16549298E-2</v>
      </c>
      <c r="T139" s="39" t="s">
        <v>401</v>
      </c>
      <c r="U139" s="39" t="s">
        <v>401</v>
      </c>
      <c r="V139" s="39" t="s">
        <v>401</v>
      </c>
      <c r="W139" s="39">
        <v>5.7073064000000002</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453</v>
      </c>
      <c r="AL139" s="45" t="s">
        <v>426</v>
      </c>
    </row>
    <row r="140" spans="1:38" s="6" customFormat="1" ht="26.25" customHeight="1" thickBot="1">
      <c r="A140" s="37" t="s">
        <v>307</v>
      </c>
      <c r="B140" s="233" t="s">
        <v>308</v>
      </c>
      <c r="C140" s="37" t="s">
        <v>358</v>
      </c>
      <c r="D140" s="38"/>
      <c r="E140" s="54" t="s">
        <v>399</v>
      </c>
      <c r="F140" s="54" t="s">
        <v>399</v>
      </c>
      <c r="G140" s="54" t="s">
        <v>399</v>
      </c>
      <c r="H140" s="54" t="s">
        <v>399</v>
      </c>
      <c r="I140" s="54" t="s">
        <v>399</v>
      </c>
      <c r="J140" s="54" t="s">
        <v>399</v>
      </c>
      <c r="K140" s="54" t="s">
        <v>399</v>
      </c>
      <c r="L140" s="54" t="s">
        <v>399</v>
      </c>
      <c r="M140" s="54" t="s">
        <v>399</v>
      </c>
      <c r="N140" s="54" t="s">
        <v>399</v>
      </c>
      <c r="O140" s="54" t="s">
        <v>399</v>
      </c>
      <c r="P140" s="54" t="s">
        <v>399</v>
      </c>
      <c r="Q140" s="54" t="s">
        <v>399</v>
      </c>
      <c r="R140" s="54" t="s">
        <v>399</v>
      </c>
      <c r="S140" s="54" t="s">
        <v>399</v>
      </c>
      <c r="T140" s="54" t="s">
        <v>399</v>
      </c>
      <c r="U140" s="54" t="s">
        <v>399</v>
      </c>
      <c r="V140" s="54" t="s">
        <v>399</v>
      </c>
      <c r="W140" s="54" t="s">
        <v>399</v>
      </c>
      <c r="X140" s="54" t="s">
        <v>399</v>
      </c>
      <c r="Y140" s="54" t="s">
        <v>399</v>
      </c>
      <c r="Z140" s="54" t="s">
        <v>399</v>
      </c>
      <c r="AA140" s="54" t="s">
        <v>399</v>
      </c>
      <c r="AB140" s="54" t="s">
        <v>399</v>
      </c>
      <c r="AC140" s="54" t="s">
        <v>399</v>
      </c>
      <c r="AD140" s="54" t="s">
        <v>399</v>
      </c>
      <c r="AE140" s="26"/>
      <c r="AF140" s="40" t="s">
        <v>399</v>
      </c>
      <c r="AG140" s="40" t="s">
        <v>399</v>
      </c>
      <c r="AH140" s="40" t="s">
        <v>399</v>
      </c>
      <c r="AI140" s="40" t="s">
        <v>399</v>
      </c>
      <c r="AJ140" s="40" t="s">
        <v>399</v>
      </c>
      <c r="AK140" s="40" t="s">
        <v>399</v>
      </c>
      <c r="AL140" s="41" t="s">
        <v>389</v>
      </c>
    </row>
    <row r="141" spans="1:38" s="141" customFormat="1" ht="37.5" customHeight="1" thickBot="1">
      <c r="A141" s="202"/>
      <c r="B141" s="203" t="s">
        <v>309</v>
      </c>
      <c r="C141" s="204" t="s">
        <v>498</v>
      </c>
      <c r="D141" s="202" t="s">
        <v>130</v>
      </c>
      <c r="E141" s="57">
        <f t="shared" ref="E141:AD141" si="0">SUM(E14:E140)</f>
        <v>220.63288997050893</v>
      </c>
      <c r="F141" s="57">
        <f t="shared" si="0"/>
        <v>247.09421424892685</v>
      </c>
      <c r="G141" s="57">
        <f t="shared" si="0"/>
        <v>78.44254203997545</v>
      </c>
      <c r="H141" s="57">
        <f t="shared" si="0"/>
        <v>163.70743749679502</v>
      </c>
      <c r="I141" s="57">
        <f t="shared" si="0"/>
        <v>109.73729251999357</v>
      </c>
      <c r="J141" s="57">
        <f t="shared" si="0"/>
        <v>142.52794136601372</v>
      </c>
      <c r="K141" s="57">
        <f t="shared" si="0"/>
        <v>206.68174602728271</v>
      </c>
      <c r="L141" s="57">
        <f t="shared" si="0"/>
        <v>13.272569143929418</v>
      </c>
      <c r="M141" s="57">
        <f t="shared" si="0"/>
        <v>935.66601922257269</v>
      </c>
      <c r="N141" s="57">
        <f t="shared" si="0"/>
        <v>45.014948914033994</v>
      </c>
      <c r="O141" s="57">
        <f t="shared" si="0"/>
        <v>3.2194238139867268</v>
      </c>
      <c r="P141" s="57">
        <f t="shared" si="0"/>
        <v>1.8274334906521454</v>
      </c>
      <c r="Q141" s="57">
        <f t="shared" si="0"/>
        <v>4.3164989831798977</v>
      </c>
      <c r="R141" s="57">
        <f t="shared" si="0"/>
        <v>13.796749734387411</v>
      </c>
      <c r="S141" s="57">
        <f t="shared" si="0"/>
        <v>67.731950930767582</v>
      </c>
      <c r="T141" s="57">
        <f t="shared" si="0"/>
        <v>11.783625438232352</v>
      </c>
      <c r="U141" s="57">
        <f t="shared" si="0"/>
        <v>9.4544897732521243</v>
      </c>
      <c r="V141" s="57">
        <f t="shared" si="0"/>
        <v>122.04110930793624</v>
      </c>
      <c r="W141" s="57">
        <f t="shared" si="0"/>
        <v>177.76495437039429</v>
      </c>
      <c r="X141" s="57">
        <f t="shared" si="0"/>
        <v>17.043242057936002</v>
      </c>
      <c r="Y141" s="57">
        <f t="shared" si="0"/>
        <v>16.216242121266603</v>
      </c>
      <c r="Z141" s="57">
        <f t="shared" si="0"/>
        <v>6.2187254301206387</v>
      </c>
      <c r="AA141" s="57">
        <f t="shared" si="0"/>
        <v>9.5968608909105111</v>
      </c>
      <c r="AB141" s="57">
        <f t="shared" si="0"/>
        <v>55.23766897343377</v>
      </c>
      <c r="AC141" s="57">
        <f t="shared" si="0"/>
        <v>3.110687692656037</v>
      </c>
      <c r="AD141" s="57">
        <f t="shared" si="0"/>
        <v>18.578164883365311</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220.63288997050893</v>
      </c>
      <c r="F152" s="81">
        <f t="shared" ref="F152:AD152" si="1">F141 + F151 + IF(AND(OR($B$4="AT",$B$4="BE",$B$4="CH",$B$4="GB",$B$4="IE",$B$4="LT",$B$4="LU",$B$4="NL"),SUM(F143:F149)&gt;0),SUM(F143:F149)-SUM(F27:F33),0)</f>
        <v>247.09421424892685</v>
      </c>
      <c r="G152" s="81">
        <f t="shared" si="1"/>
        <v>78.44254203997545</v>
      </c>
      <c r="H152" s="81">
        <f t="shared" si="1"/>
        <v>163.70743749679502</v>
      </c>
      <c r="I152" s="81">
        <f t="shared" si="1"/>
        <v>109.73729251999357</v>
      </c>
      <c r="J152" s="81">
        <f t="shared" si="1"/>
        <v>142.52794136601372</v>
      </c>
      <c r="K152" s="81">
        <f t="shared" si="1"/>
        <v>206.68174602728271</v>
      </c>
      <c r="L152" s="81">
        <f t="shared" si="1"/>
        <v>13.272569143929418</v>
      </c>
      <c r="M152" s="81">
        <f t="shared" si="1"/>
        <v>935.66601922257269</v>
      </c>
      <c r="N152" s="81">
        <f t="shared" si="1"/>
        <v>45.014948914033994</v>
      </c>
      <c r="O152" s="81">
        <f t="shared" si="1"/>
        <v>3.2194238139867268</v>
      </c>
      <c r="P152" s="81">
        <f t="shared" si="1"/>
        <v>1.8274334906521454</v>
      </c>
      <c r="Q152" s="81">
        <f t="shared" si="1"/>
        <v>4.3164989831798977</v>
      </c>
      <c r="R152" s="81">
        <f t="shared" si="1"/>
        <v>13.796749734387411</v>
      </c>
      <c r="S152" s="81">
        <f t="shared" si="1"/>
        <v>67.731950930767582</v>
      </c>
      <c r="T152" s="81">
        <f t="shared" si="1"/>
        <v>11.783625438232352</v>
      </c>
      <c r="U152" s="81">
        <f t="shared" si="1"/>
        <v>9.4544897732521243</v>
      </c>
      <c r="V152" s="81">
        <f t="shared" si="1"/>
        <v>122.04110930793624</v>
      </c>
      <c r="W152" s="81">
        <f t="shared" si="1"/>
        <v>177.76495437039429</v>
      </c>
      <c r="X152" s="81">
        <f t="shared" si="1"/>
        <v>17.043242057936002</v>
      </c>
      <c r="Y152" s="81">
        <f t="shared" si="1"/>
        <v>16.216242121266603</v>
      </c>
      <c r="Z152" s="81">
        <f t="shared" si="1"/>
        <v>6.2187254301206387</v>
      </c>
      <c r="AA152" s="81">
        <f t="shared" si="1"/>
        <v>9.5968608909105111</v>
      </c>
      <c r="AB152" s="81">
        <f t="shared" si="1"/>
        <v>55.23766897343377</v>
      </c>
      <c r="AC152" s="81">
        <f t="shared" si="1"/>
        <v>3.110687692656037</v>
      </c>
      <c r="AD152" s="81">
        <f t="shared" si="1"/>
        <v>18.578164883365311</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220.63288997050893</v>
      </c>
      <c r="F154" s="81">
        <f>F141 + F153 - IF(OR($B$6=2005,$B$6&gt;=2020),SUM(F99:F122),0) + IF(AND(OR($B$4="AT",$B$4="BE",$B$4="CH",$B$4="GB",$B$4="IE",$B$4="LT",$B$4="LU",$B$4="NL"),SUM(F143:F149)&gt;0),SUM(F143:F149)-SUM(F27:F33),0)</f>
        <v>247.09421424892685</v>
      </c>
      <c r="G154" s="81">
        <f>G141 + G153 + IF(AND(OR($B$4="AT",$B$4="BE",$B$4="CH",$B$4="GB",$B$4="IE",$B$4="LT",$B$4="LU",$B$4="NL"),SUM(G143:G149)&gt;0),SUM(G143:G149)-SUM(G27:G33),0)</f>
        <v>78.44254203997545</v>
      </c>
      <c r="H154" s="81">
        <f t="shared" ref="H154:AD154" si="2">H141 + H153 + IF(AND(OR($B$4="AT",$B$4="BE",$B$4="CH",$B$4="GB",$B$4="IE",$B$4="LT",$B$4="LU",$B$4="NL"),SUM(H143:H149)&gt;0),SUM(H143:H149)-SUM(H27:H33),0)</f>
        <v>163.70743749679502</v>
      </c>
      <c r="I154" s="81">
        <f t="shared" si="2"/>
        <v>109.73729251999357</v>
      </c>
      <c r="J154" s="81">
        <f t="shared" si="2"/>
        <v>142.52794136601372</v>
      </c>
      <c r="K154" s="81">
        <f t="shared" si="2"/>
        <v>206.68174602728271</v>
      </c>
      <c r="L154" s="81">
        <f t="shared" si="2"/>
        <v>13.272569143929418</v>
      </c>
      <c r="M154" s="81">
        <f t="shared" si="2"/>
        <v>935.66601922257269</v>
      </c>
      <c r="N154" s="81">
        <f t="shared" si="2"/>
        <v>45.014948914033994</v>
      </c>
      <c r="O154" s="81">
        <f t="shared" si="2"/>
        <v>3.2194238139867268</v>
      </c>
      <c r="P154" s="81">
        <f t="shared" si="2"/>
        <v>1.8274334906521454</v>
      </c>
      <c r="Q154" s="81">
        <f t="shared" si="2"/>
        <v>4.3164989831798977</v>
      </c>
      <c r="R154" s="81">
        <f t="shared" si="2"/>
        <v>13.796749734387411</v>
      </c>
      <c r="S154" s="81">
        <f t="shared" si="2"/>
        <v>67.731950930767582</v>
      </c>
      <c r="T154" s="81">
        <f t="shared" si="2"/>
        <v>11.783625438232352</v>
      </c>
      <c r="U154" s="81">
        <f t="shared" si="2"/>
        <v>9.4544897732521243</v>
      </c>
      <c r="V154" s="81">
        <f t="shared" si="2"/>
        <v>122.04110930793624</v>
      </c>
      <c r="W154" s="81">
        <f t="shared" si="2"/>
        <v>177.76495437039429</v>
      </c>
      <c r="X154" s="81">
        <f t="shared" si="2"/>
        <v>17.043242057936002</v>
      </c>
      <c r="Y154" s="81">
        <f t="shared" si="2"/>
        <v>16.216242121266603</v>
      </c>
      <c r="Z154" s="81">
        <f t="shared" si="2"/>
        <v>6.2187254301206387</v>
      </c>
      <c r="AA154" s="81">
        <f t="shared" si="2"/>
        <v>9.5968608909105111</v>
      </c>
      <c r="AB154" s="81">
        <f t="shared" si="2"/>
        <v>55.23766897343377</v>
      </c>
      <c r="AC154" s="81">
        <f t="shared" si="2"/>
        <v>3.110687692656037</v>
      </c>
      <c r="AD154" s="81">
        <f t="shared" si="2"/>
        <v>18.578164883365311</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4.2351618704149985</v>
      </c>
      <c r="F157" s="213">
        <v>9.6710690910899955E-2</v>
      </c>
      <c r="G157" s="213">
        <v>0.28252650846499994</v>
      </c>
      <c r="H157" s="213" t="s">
        <v>401</v>
      </c>
      <c r="I157" s="213">
        <v>0.103155827122</v>
      </c>
      <c r="J157" s="213">
        <v>0.103155827122</v>
      </c>
      <c r="K157" s="213" t="s">
        <v>401</v>
      </c>
      <c r="L157" s="213" t="s">
        <v>401</v>
      </c>
      <c r="M157" s="213">
        <v>0.94179390517900008</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75" t="s">
        <v>402</v>
      </c>
      <c r="AF157" s="88">
        <v>14832.6416721101</v>
      </c>
      <c r="AG157" s="88" t="s">
        <v>399</v>
      </c>
      <c r="AH157" s="88" t="s">
        <v>399</v>
      </c>
      <c r="AI157" s="88" t="s">
        <v>399</v>
      </c>
      <c r="AJ157" s="88" t="s">
        <v>399</v>
      </c>
      <c r="AK157" s="88" t="s">
        <v>399</v>
      </c>
      <c r="AL157" s="226" t="s">
        <v>40</v>
      </c>
    </row>
    <row r="158" spans="1:38" ht="26.25" customHeight="1" thickBot="1">
      <c r="A158" s="85" t="s">
        <v>313</v>
      </c>
      <c r="B158" s="85" t="s">
        <v>316</v>
      </c>
      <c r="C158" s="85" t="s">
        <v>317</v>
      </c>
      <c r="D158" s="86"/>
      <c r="E158" s="213">
        <v>0.287563070167</v>
      </c>
      <c r="F158" s="213">
        <v>8.22974357515E-3</v>
      </c>
      <c r="G158" s="213">
        <v>1.6774553309999999E-2</v>
      </c>
      <c r="H158" s="213" t="s">
        <v>401</v>
      </c>
      <c r="I158" s="213">
        <v>2.3453058709999998E-3</v>
      </c>
      <c r="J158" s="213">
        <v>2.3453058709999998E-3</v>
      </c>
      <c r="K158" s="213" t="s">
        <v>401</v>
      </c>
      <c r="L158" s="213" t="s">
        <v>401</v>
      </c>
      <c r="M158" s="213">
        <v>0.12036186676100001</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75" t="s">
        <v>402</v>
      </c>
      <c r="AF158" s="88">
        <v>880.66404765174775</v>
      </c>
      <c r="AG158" s="88" t="s">
        <v>399</v>
      </c>
      <c r="AH158" s="88" t="s">
        <v>399</v>
      </c>
      <c r="AI158" s="88" t="s">
        <v>399</v>
      </c>
      <c r="AJ158" s="88" t="s">
        <v>399</v>
      </c>
      <c r="AK158" s="88" t="s">
        <v>399</v>
      </c>
      <c r="AL158" s="226" t="s">
        <v>40</v>
      </c>
    </row>
    <row r="159" spans="1:38" ht="26.25" customHeight="1" thickBot="1">
      <c r="A159" s="85" t="s">
        <v>318</v>
      </c>
      <c r="B159" s="85" t="s">
        <v>319</v>
      </c>
      <c r="C159" s="85" t="s">
        <v>388</v>
      </c>
      <c r="D159" s="86"/>
      <c r="E159" s="213">
        <v>0.94548563689320397</v>
      </c>
      <c r="F159" s="213">
        <v>2.2916895631067961E-2</v>
      </c>
      <c r="G159" s="213">
        <v>2.6190737864077673E-2</v>
      </c>
      <c r="H159" s="213" t="s">
        <v>401</v>
      </c>
      <c r="I159" s="213">
        <v>1.3031201624271847E-2</v>
      </c>
      <c r="J159" s="213">
        <v>1.4012044757281555E-2</v>
      </c>
      <c r="K159" s="213">
        <v>1.4012044757281555E-2</v>
      </c>
      <c r="L159" s="213">
        <v>6.3250631941747578E-4</v>
      </c>
      <c r="M159" s="213">
        <v>5.0286216699029128E-2</v>
      </c>
      <c r="N159" s="213">
        <v>1.7023979611650486E-3</v>
      </c>
      <c r="O159" s="213">
        <v>1.3095368932038834E-4</v>
      </c>
      <c r="P159" s="213">
        <v>3.9286106796116506E-4</v>
      </c>
      <c r="Q159" s="213">
        <v>5.2381475728155338E-4</v>
      </c>
      <c r="R159" s="213">
        <v>6.5476844660194186E-4</v>
      </c>
      <c r="S159" s="213">
        <v>1.1523924660194173E-2</v>
      </c>
      <c r="T159" s="213">
        <v>1.3095368932038835E-2</v>
      </c>
      <c r="U159" s="213">
        <v>1.3095368932038837E-3</v>
      </c>
      <c r="V159" s="213">
        <v>1.5714442718446603E-2</v>
      </c>
      <c r="W159" s="213">
        <v>1.7023979611650486E-3</v>
      </c>
      <c r="X159" s="213">
        <v>2.619073786407767E-5</v>
      </c>
      <c r="Y159" s="213">
        <v>1.3095368932038834E-4</v>
      </c>
      <c r="Z159" s="213">
        <v>1.3095368932038834E-4</v>
      </c>
      <c r="AA159" s="213">
        <v>1.3095368932038835E-5</v>
      </c>
      <c r="AB159" s="213">
        <v>3.0119348543689321E-4</v>
      </c>
      <c r="AC159" s="213">
        <v>1.0476295145631068E-3</v>
      </c>
      <c r="AD159" s="213">
        <v>4.9762401941747577E-4</v>
      </c>
      <c r="AE159" s="175"/>
      <c r="AF159" s="88">
        <v>556.55317961165053</v>
      </c>
      <c r="AG159" s="88" t="s">
        <v>399</v>
      </c>
      <c r="AH159" s="88" t="s">
        <v>399</v>
      </c>
      <c r="AI159" s="88" t="s">
        <v>399</v>
      </c>
      <c r="AJ159" s="88" t="s">
        <v>399</v>
      </c>
      <c r="AK159" s="88" t="s">
        <v>399</v>
      </c>
      <c r="AL159" s="226"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88" t="s">
        <v>399</v>
      </c>
      <c r="AG161" s="88" t="s">
        <v>399</v>
      </c>
      <c r="AH161" s="88" t="s">
        <v>399</v>
      </c>
      <c r="AI161" s="88" t="s">
        <v>399</v>
      </c>
      <c r="AJ161" s="88"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CCFFFF"/>
  </sheetPr>
  <dimension ref="A1:AL170"/>
  <sheetViews>
    <sheetView zoomScale="55" zoomScaleNormal="55" workbookViewId="0">
      <pane xSplit="3" ySplit="13" topLeftCell="D14" activePane="bottomRight" state="frozen"/>
      <selection activeCell="E141" sqref="E141:AD141"/>
      <selection pane="topRight" activeCell="E141" sqref="E141:AD141"/>
      <selection pane="bottomLeft" activeCell="E141" sqref="E141:AD141"/>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0" width="8.5703125" style="21" customWidth="1"/>
    <col min="11" max="11" width="11.7109375" style="21" customWidth="1"/>
    <col min="12" max="12" width="11.42578125" style="21" customWidth="1"/>
    <col min="13" max="13" width="9.42578125" style="21" customWidth="1"/>
    <col min="14" max="24" width="8.5703125" style="21" customWidth="1"/>
    <col min="25" max="25" width="8.85546875" style="21" customWidth="1"/>
    <col min="26" max="27" width="8.5703125" style="21" customWidth="1"/>
    <col min="28" max="28" width="11.42578125" style="21" customWidth="1"/>
    <col min="29" max="30" width="8.5703125" style="21" customWidth="1"/>
    <col min="31" max="31" width="2.140625" style="21" customWidth="1"/>
    <col min="32" max="32" width="12.28515625" style="21" customWidth="1"/>
    <col min="33" max="33" width="12.42578125" style="21" bestFit="1" customWidth="1"/>
    <col min="34" max="35" width="10.140625" style="21" customWidth="1"/>
    <col min="36" max="36" width="8.5703125" style="21" customWidth="1"/>
    <col min="37" max="37" width="12.570312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4"/>
      <c r="AG3" s="4"/>
      <c r="AH3" s="4"/>
      <c r="AI3" s="4"/>
      <c r="AJ3" s="4"/>
      <c r="AK3" s="4"/>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4"/>
      <c r="AG4" s="4"/>
      <c r="AH4" s="4"/>
      <c r="AI4" s="4"/>
      <c r="AJ4" s="4"/>
      <c r="AK4" s="4"/>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4"/>
      <c r="AG5" s="4"/>
      <c r="AH5" s="4"/>
      <c r="AI5" s="4"/>
      <c r="AJ5" s="4"/>
      <c r="AK5" s="4"/>
      <c r="AL5" s="4"/>
    </row>
    <row r="6" spans="1:38" s="6" customFormat="1">
      <c r="A6" s="10" t="s">
        <v>4</v>
      </c>
      <c r="B6" s="14">
        <v>2018</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4"/>
      <c r="AG6" s="4"/>
      <c r="AH6" s="4"/>
      <c r="AI6" s="4"/>
      <c r="AJ6" s="4"/>
      <c r="AK6" s="4"/>
      <c r="AL6" s="4"/>
    </row>
    <row r="7" spans="1:38" s="6" customFormat="1">
      <c r="A7" s="10" t="s">
        <v>6</v>
      </c>
      <c r="B7" s="11" t="s">
        <v>504</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5"/>
      <c r="AG8" s="5"/>
      <c r="AH8" s="5"/>
      <c r="AI8" s="5"/>
      <c r="AJ8" s="5"/>
      <c r="AK8" s="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5"/>
      <c r="AG9" s="5"/>
      <c r="AH9" s="5"/>
      <c r="AI9" s="5"/>
      <c r="AJ9" s="5"/>
      <c r="AK9" s="5"/>
      <c r="AL9" s="5"/>
    </row>
    <row r="10" spans="1:38" s="27" customFormat="1" ht="37.5" customHeight="1" thickBot="1">
      <c r="A10" s="351" t="str">
        <f>B4&amp;": "&amp;B5&amp;": "&amp;B6</f>
        <v>RO: 15.03.2024: 2018</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ht="26.25" customHeight="1" thickBot="1">
      <c r="A14" s="37" t="s">
        <v>41</v>
      </c>
      <c r="B14" s="37" t="s">
        <v>42</v>
      </c>
      <c r="C14" s="37" t="s">
        <v>43</v>
      </c>
      <c r="D14" s="38"/>
      <c r="E14" s="54">
        <v>35.666750917999991</v>
      </c>
      <c r="F14" s="54">
        <v>0.71589090519999998</v>
      </c>
      <c r="G14" s="54">
        <v>39.313525227352002</v>
      </c>
      <c r="H14" s="54" t="s">
        <v>401</v>
      </c>
      <c r="I14" s="54">
        <v>1.7931563206951646</v>
      </c>
      <c r="J14" s="54">
        <v>2.8356662615381008</v>
      </c>
      <c r="K14" s="54">
        <v>3.7108911035091996</v>
      </c>
      <c r="L14" s="54">
        <v>4.7989248385752928E-2</v>
      </c>
      <c r="M14" s="54">
        <v>8.1920525239999993</v>
      </c>
      <c r="N14" s="54">
        <v>2.9476023604899995</v>
      </c>
      <c r="O14" s="54">
        <v>0.35318958341500001</v>
      </c>
      <c r="P14" s="54">
        <v>0.56327360582000008</v>
      </c>
      <c r="Q14" s="54">
        <v>2.752233452</v>
      </c>
      <c r="R14" s="54">
        <v>1.7618121375736</v>
      </c>
      <c r="S14" s="54">
        <v>0.37301086829735991</v>
      </c>
      <c r="T14" s="54">
        <v>3.6776674224299994</v>
      </c>
      <c r="U14" s="54">
        <v>8.3279038412320006</v>
      </c>
      <c r="V14" s="54">
        <v>3.5367238132900001</v>
      </c>
      <c r="W14" s="54">
        <v>2.2959965800000002</v>
      </c>
      <c r="X14" s="54">
        <v>8.3544228995999989E-3</v>
      </c>
      <c r="Y14" s="54">
        <v>7.2926045724000001E-3</v>
      </c>
      <c r="Z14" s="54">
        <v>5.6192970924000005E-3</v>
      </c>
      <c r="AA14" s="54">
        <v>8.2981047080000006E-4</v>
      </c>
      <c r="AB14" s="54">
        <v>2.2096135035199999E-2</v>
      </c>
      <c r="AC14" s="54">
        <v>1.272105182</v>
      </c>
      <c r="AD14" s="54">
        <v>2.5705021018000002E-2</v>
      </c>
      <c r="AE14" s="26"/>
      <c r="AF14" s="40">
        <v>7003.8160083519988</v>
      </c>
      <c r="AG14" s="40">
        <v>184515.463610932</v>
      </c>
      <c r="AH14" s="40">
        <v>149632.85750031102</v>
      </c>
      <c r="AI14" s="40">
        <v>7170.3239999999996</v>
      </c>
      <c r="AJ14" s="201" t="s">
        <v>399</v>
      </c>
      <c r="AK14" s="201" t="s">
        <v>399</v>
      </c>
      <c r="AL14" s="41" t="s">
        <v>40</v>
      </c>
    </row>
    <row r="15" spans="1:38" ht="26.25" customHeight="1" thickBot="1">
      <c r="A15" s="37" t="s">
        <v>44</v>
      </c>
      <c r="B15" s="37" t="s">
        <v>45</v>
      </c>
      <c r="C15" s="37" t="s">
        <v>46</v>
      </c>
      <c r="D15" s="38"/>
      <c r="E15" s="54">
        <v>2.588177409519</v>
      </c>
      <c r="F15" s="54">
        <v>7.5531040396445009E-2</v>
      </c>
      <c r="G15" s="54">
        <v>2.9837743198895223E-2</v>
      </c>
      <c r="H15" s="54" t="s">
        <v>401</v>
      </c>
      <c r="I15" s="234">
        <v>2.6726907028844799E-2</v>
      </c>
      <c r="J15" s="234">
        <v>2.6995642330833798E-2</v>
      </c>
      <c r="K15" s="234">
        <v>2.74503706664758E-2</v>
      </c>
      <c r="L15" s="234">
        <v>6.9487695812451298E-4</v>
      </c>
      <c r="M15" s="54">
        <v>1.1321066789681011</v>
      </c>
      <c r="N15" s="54">
        <v>2.5290281844503001E-4</v>
      </c>
      <c r="O15" s="54">
        <v>6.0637475199904988E-5</v>
      </c>
      <c r="P15" s="54">
        <v>2.9166774132261103E-3</v>
      </c>
      <c r="Q15" s="54">
        <v>3.6599992149802E-3</v>
      </c>
      <c r="R15" s="54">
        <v>1.379717591121312E-4</v>
      </c>
      <c r="S15" s="54">
        <v>2.4467625731026309E-4</v>
      </c>
      <c r="T15" s="54">
        <v>1.1190338462303724E-2</v>
      </c>
      <c r="U15" s="54">
        <v>4.15705618848744E-4</v>
      </c>
      <c r="V15" s="54">
        <v>3.9740043536254299E-3</v>
      </c>
      <c r="W15" s="54">
        <v>1.4638116752585001E-2</v>
      </c>
      <c r="X15" s="54">
        <v>1.6771068043307201E-5</v>
      </c>
      <c r="Y15" s="54">
        <v>2.4585947007155805E-5</v>
      </c>
      <c r="Z15" s="54">
        <v>2.4573049507155804E-5</v>
      </c>
      <c r="AA15" s="54">
        <v>2.4689315500514007E-5</v>
      </c>
      <c r="AB15" s="54">
        <v>9.0619380058132813E-5</v>
      </c>
      <c r="AC15" s="54">
        <v>2.345E-6</v>
      </c>
      <c r="AD15" s="54">
        <v>1.6415000000000001E-6</v>
      </c>
      <c r="AE15" s="26"/>
      <c r="AF15" s="40">
        <v>43.799542709999997</v>
      </c>
      <c r="AG15" s="40" t="s">
        <v>399</v>
      </c>
      <c r="AH15" s="40">
        <v>29010.33579162</v>
      </c>
      <c r="AI15" s="40">
        <v>0.46899999999999997</v>
      </c>
      <c r="AJ15" s="39" t="s">
        <v>399</v>
      </c>
      <c r="AK15" s="39" t="s">
        <v>399</v>
      </c>
      <c r="AL15" s="41" t="s">
        <v>40</v>
      </c>
    </row>
    <row r="16" spans="1:38" ht="26.25" customHeight="1" thickBot="1">
      <c r="A16" s="37" t="s">
        <v>44</v>
      </c>
      <c r="B16" s="37" t="s">
        <v>47</v>
      </c>
      <c r="C16" s="37" t="s">
        <v>48</v>
      </c>
      <c r="D16" s="38"/>
      <c r="E16" s="54">
        <v>1.3413440626228377</v>
      </c>
      <c r="F16" s="54">
        <v>0.25652103501644496</v>
      </c>
      <c r="G16" s="54">
        <v>0.20856934500783861</v>
      </c>
      <c r="H16" s="54">
        <v>1.7353000000000001E-5</v>
      </c>
      <c r="I16" s="39">
        <v>4.5974293769820096E-2</v>
      </c>
      <c r="J16" s="39">
        <v>5.2404083584974094E-2</v>
      </c>
      <c r="K16" s="39">
        <v>5.2418943580474095E-2</v>
      </c>
      <c r="L16" s="39">
        <v>2.1860241010922286E-2</v>
      </c>
      <c r="M16" s="54">
        <v>0.46979193505262901</v>
      </c>
      <c r="N16" s="54">
        <v>1.7439038997598941E-2</v>
      </c>
      <c r="O16" s="54">
        <v>3.3810228775719547E-4</v>
      </c>
      <c r="P16" s="54">
        <v>1.1552714570713001E-3</v>
      </c>
      <c r="Q16" s="54">
        <v>2.0037809676084995E-3</v>
      </c>
      <c r="R16" s="54">
        <v>2.1532101895394933E-2</v>
      </c>
      <c r="S16" s="54">
        <v>6.4693867574969859E-3</v>
      </c>
      <c r="T16" s="54">
        <v>0.26737218672221491</v>
      </c>
      <c r="U16" s="54">
        <v>7.553275586115101E-4</v>
      </c>
      <c r="V16" s="54">
        <v>4.5827456527570344E-2</v>
      </c>
      <c r="W16" s="54">
        <v>1.8036061501405399E-2</v>
      </c>
      <c r="X16" s="54">
        <v>9.0685105463810607E-5</v>
      </c>
      <c r="Y16" s="54">
        <v>1.6390028071775552E-4</v>
      </c>
      <c r="Z16" s="54">
        <v>5.53854755292651E-5</v>
      </c>
      <c r="AA16" s="54">
        <v>4.5703223172721601E-5</v>
      </c>
      <c r="AB16" s="54">
        <v>3.5567408488355277E-4</v>
      </c>
      <c r="AC16" s="54">
        <v>4.7369358551795998E-4</v>
      </c>
      <c r="AD16" s="54">
        <v>2.8146166325128841E-4</v>
      </c>
      <c r="AE16" s="26"/>
      <c r="AF16" s="40">
        <v>2137.8327022180001</v>
      </c>
      <c r="AG16" s="40">
        <v>1.6538565000000001</v>
      </c>
      <c r="AH16" s="40">
        <v>9281.6008049949996</v>
      </c>
      <c r="AI16" s="40">
        <v>0.46899999999999997</v>
      </c>
      <c r="AJ16" s="201" t="s">
        <v>399</v>
      </c>
      <c r="AK16" s="201" t="s">
        <v>399</v>
      </c>
      <c r="AL16" s="41" t="s">
        <v>40</v>
      </c>
    </row>
    <row r="17" spans="1:38" s="6" customFormat="1" ht="26.25" customHeight="1" thickBot="1">
      <c r="A17" s="37" t="s">
        <v>44</v>
      </c>
      <c r="B17" s="37" t="s">
        <v>49</v>
      </c>
      <c r="C17" s="37" t="s">
        <v>50</v>
      </c>
      <c r="D17" s="38"/>
      <c r="E17" s="54">
        <v>5.6601874479999985</v>
      </c>
      <c r="F17" s="54">
        <v>2.4605877864000001</v>
      </c>
      <c r="G17" s="54">
        <v>18.11747775904</v>
      </c>
      <c r="H17" s="54">
        <v>2.1119999999999999E-7</v>
      </c>
      <c r="I17" s="54">
        <v>2.1949634633599997</v>
      </c>
      <c r="J17" s="54">
        <v>2.37593156336</v>
      </c>
      <c r="K17" s="54">
        <v>2.51668535136</v>
      </c>
      <c r="L17" s="54">
        <v>0.14016044087039997</v>
      </c>
      <c r="M17" s="54">
        <v>19.572049235999998</v>
      </c>
      <c r="N17" s="54">
        <v>2.6947351972319993</v>
      </c>
      <c r="O17" s="54">
        <v>3.6222329580800003E-2</v>
      </c>
      <c r="P17" s="54">
        <v>0.17468630664000001</v>
      </c>
      <c r="Q17" s="54">
        <v>8.3363001239999984E-2</v>
      </c>
      <c r="R17" s="54">
        <v>0.271841162656</v>
      </c>
      <c r="S17" s="54">
        <v>0.35196370493119999</v>
      </c>
      <c r="T17" s="54">
        <v>0.261779331216</v>
      </c>
      <c r="U17" s="54">
        <v>3.7896818296000001E-2</v>
      </c>
      <c r="V17" s="54">
        <v>4.0436589257599991</v>
      </c>
      <c r="W17" s="54">
        <v>4.0971213782400007</v>
      </c>
      <c r="X17" s="54">
        <v>0.91495784420864001</v>
      </c>
      <c r="Y17" s="54">
        <v>1.1847623724848</v>
      </c>
      <c r="Z17" s="54">
        <v>0.47661986836319992</v>
      </c>
      <c r="AA17" s="54">
        <v>0.37205550031295997</v>
      </c>
      <c r="AB17" s="54">
        <v>2.9483955853696</v>
      </c>
      <c r="AC17" s="54">
        <v>1.246753496E-2</v>
      </c>
      <c r="AD17" s="54">
        <v>3.4182763705600001</v>
      </c>
      <c r="AE17" s="26"/>
      <c r="AF17" s="40">
        <v>22.82</v>
      </c>
      <c r="AG17" s="51">
        <v>20107.508000000002</v>
      </c>
      <c r="AH17" s="51">
        <v>29322.511999999999</v>
      </c>
      <c r="AI17" s="51">
        <v>0.17599999999999999</v>
      </c>
      <c r="AJ17" s="40" t="s">
        <v>399</v>
      </c>
      <c r="AK17" s="40" t="s">
        <v>399</v>
      </c>
      <c r="AL17" s="41" t="s">
        <v>40</v>
      </c>
    </row>
    <row r="18" spans="1:38" s="6" customFormat="1" ht="26.25" customHeight="1" thickBot="1">
      <c r="A18" s="37" t="s">
        <v>44</v>
      </c>
      <c r="B18" s="37" t="s">
        <v>51</v>
      </c>
      <c r="C18" s="37" t="s">
        <v>52</v>
      </c>
      <c r="D18" s="38"/>
      <c r="E18" s="54" t="s">
        <v>400</v>
      </c>
      <c r="F18" s="54" t="s">
        <v>400</v>
      </c>
      <c r="G18" s="54" t="s">
        <v>400</v>
      </c>
      <c r="H18" s="54" t="s">
        <v>400</v>
      </c>
      <c r="I18" s="54" t="s">
        <v>400</v>
      </c>
      <c r="J18" s="54" t="s">
        <v>400</v>
      </c>
      <c r="K18" s="54" t="s">
        <v>400</v>
      </c>
      <c r="L18" s="54" t="s">
        <v>400</v>
      </c>
      <c r="M18" s="54" t="s">
        <v>400</v>
      </c>
      <c r="N18" s="54" t="s">
        <v>400</v>
      </c>
      <c r="O18" s="54" t="s">
        <v>400</v>
      </c>
      <c r="P18" s="54" t="s">
        <v>400</v>
      </c>
      <c r="Q18" s="54" t="s">
        <v>400</v>
      </c>
      <c r="R18" s="54" t="s">
        <v>400</v>
      </c>
      <c r="S18" s="54" t="s">
        <v>400</v>
      </c>
      <c r="T18" s="54" t="s">
        <v>400</v>
      </c>
      <c r="U18" s="54" t="s">
        <v>400</v>
      </c>
      <c r="V18" s="54" t="s">
        <v>400</v>
      </c>
      <c r="W18" s="54" t="s">
        <v>400</v>
      </c>
      <c r="X18" s="54" t="s">
        <v>400</v>
      </c>
      <c r="Y18" s="54" t="s">
        <v>400</v>
      </c>
      <c r="Z18" s="54" t="s">
        <v>400</v>
      </c>
      <c r="AA18" s="54" t="s">
        <v>400</v>
      </c>
      <c r="AB18" s="54" t="s">
        <v>400</v>
      </c>
      <c r="AC18" s="54" t="s">
        <v>400</v>
      </c>
      <c r="AD18" s="54" t="s">
        <v>400</v>
      </c>
      <c r="AE18" s="26"/>
      <c r="AF18" s="40" t="s">
        <v>400</v>
      </c>
      <c r="AG18" s="40" t="s">
        <v>400</v>
      </c>
      <c r="AH18" s="40" t="s">
        <v>400</v>
      </c>
      <c r="AI18" s="40" t="s">
        <v>400</v>
      </c>
      <c r="AJ18" s="40" t="s">
        <v>399</v>
      </c>
      <c r="AK18" s="40" t="s">
        <v>399</v>
      </c>
      <c r="AL18" s="41" t="s">
        <v>40</v>
      </c>
    </row>
    <row r="19" spans="1:38" s="6" customFormat="1" ht="26.25" customHeight="1" thickBot="1">
      <c r="A19" s="37" t="s">
        <v>44</v>
      </c>
      <c r="B19" s="37" t="s">
        <v>53</v>
      </c>
      <c r="C19" s="37" t="s">
        <v>54</v>
      </c>
      <c r="D19" s="38"/>
      <c r="E19" s="54">
        <v>3.4710540120000002</v>
      </c>
      <c r="F19" s="54">
        <v>1.1666894926</v>
      </c>
      <c r="G19" s="54">
        <v>2.0995036624299996</v>
      </c>
      <c r="H19" s="54">
        <v>1.8694559999999998E-4</v>
      </c>
      <c r="I19" s="54">
        <v>0.30493399662000004</v>
      </c>
      <c r="J19" s="54">
        <v>0.32599301861999996</v>
      </c>
      <c r="K19" s="54">
        <v>0.34309926861999995</v>
      </c>
      <c r="L19" s="54">
        <v>2.6040899768799999E-2</v>
      </c>
      <c r="M19" s="54">
        <v>3.383714747</v>
      </c>
      <c r="N19" s="54">
        <v>0.31124917053899998</v>
      </c>
      <c r="O19" s="54">
        <v>6.1807431001000002E-3</v>
      </c>
      <c r="P19" s="54">
        <v>3.9566318420000003E-2</v>
      </c>
      <c r="Q19" s="54">
        <v>1.3147187540000001E-2</v>
      </c>
      <c r="R19" s="54">
        <v>3.5036665476999997E-2</v>
      </c>
      <c r="S19" s="54">
        <v>4.1133635415400001E-2</v>
      </c>
      <c r="T19" s="54">
        <v>3.0571684188999998E-2</v>
      </c>
      <c r="U19" s="54">
        <v>6.5202051219999998E-3</v>
      </c>
      <c r="V19" s="54">
        <v>0.57371870616999998</v>
      </c>
      <c r="W19" s="54">
        <v>0.50097734268000005</v>
      </c>
      <c r="X19" s="54">
        <v>0.10617802029288001</v>
      </c>
      <c r="Y19" s="54">
        <v>0.1412318121741</v>
      </c>
      <c r="Z19" s="54">
        <v>5.5485036341899996E-2</v>
      </c>
      <c r="AA19" s="54">
        <v>4.3379541539319999E-2</v>
      </c>
      <c r="AB19" s="54">
        <v>0.3462744103482</v>
      </c>
      <c r="AC19" s="54">
        <v>2.1974764400000003E-3</v>
      </c>
      <c r="AD19" s="54">
        <v>0.38896288728000006</v>
      </c>
      <c r="AE19" s="26"/>
      <c r="AF19" s="40">
        <v>257.56400000000002</v>
      </c>
      <c r="AG19" s="40">
        <v>2287.962</v>
      </c>
      <c r="AH19" s="40">
        <v>39580.129000000001</v>
      </c>
      <c r="AI19" s="40">
        <v>155.78800000000001</v>
      </c>
      <c r="AJ19" s="40" t="s">
        <v>399</v>
      </c>
      <c r="AK19" s="40" t="s">
        <v>399</v>
      </c>
      <c r="AL19" s="41" t="s">
        <v>40</v>
      </c>
    </row>
    <row r="20" spans="1:38" s="6" customFormat="1" ht="26.25" customHeight="1" thickBot="1">
      <c r="A20" s="37" t="s">
        <v>44</v>
      </c>
      <c r="B20" s="37" t="s">
        <v>55</v>
      </c>
      <c r="C20" s="37" t="s">
        <v>56</v>
      </c>
      <c r="D20" s="38"/>
      <c r="E20" s="54">
        <v>0.24167037699999999</v>
      </c>
      <c r="F20" s="54">
        <v>0.10178656759999999</v>
      </c>
      <c r="G20" s="54">
        <v>0.10091677498</v>
      </c>
      <c r="H20" s="54">
        <v>1.0094399999999999E-4</v>
      </c>
      <c r="I20" s="54">
        <v>2.580999732E-2</v>
      </c>
      <c r="J20" s="54">
        <v>2.7042790319999999E-2</v>
      </c>
      <c r="K20" s="54">
        <v>2.8394189319999995E-2</v>
      </c>
      <c r="L20" s="54">
        <v>4.1411965968000007E-3</v>
      </c>
      <c r="M20" s="54">
        <v>0.23369187299999999</v>
      </c>
      <c r="N20" s="54">
        <v>1.6900782633999998E-2</v>
      </c>
      <c r="O20" s="54">
        <v>1.2922635245999998E-3</v>
      </c>
      <c r="P20" s="54">
        <v>2.47786426E-3</v>
      </c>
      <c r="Q20" s="54">
        <v>7.4250019999999996E-4</v>
      </c>
      <c r="R20" s="54">
        <v>3.4432095220000001E-3</v>
      </c>
      <c r="S20" s="54">
        <v>2.4186775043999998E-3</v>
      </c>
      <c r="T20" s="54">
        <v>1.622221022E-3</v>
      </c>
      <c r="U20" s="54">
        <v>4.0679285199999996E-4</v>
      </c>
      <c r="V20" s="54">
        <v>6.6979456619999989E-2</v>
      </c>
      <c r="W20" s="54">
        <v>3.203821188E-2</v>
      </c>
      <c r="X20" s="54">
        <v>5.7999270396799987E-3</v>
      </c>
      <c r="Y20" s="54">
        <v>7.7707416126000005E-3</v>
      </c>
      <c r="Z20" s="54">
        <v>3.0056053633999995E-3</v>
      </c>
      <c r="AA20" s="54">
        <v>2.3549548095199999E-3</v>
      </c>
      <c r="AB20" s="54">
        <v>1.89312288252E-2</v>
      </c>
      <c r="AC20" s="54">
        <v>4.8814094000000001E-4</v>
      </c>
      <c r="AD20" s="54">
        <v>1.8524337200000001E-2</v>
      </c>
      <c r="AE20" s="26"/>
      <c r="AF20" s="40" t="s">
        <v>399</v>
      </c>
      <c r="AG20" s="40">
        <v>108.937</v>
      </c>
      <c r="AH20" s="40">
        <v>2907.694</v>
      </c>
      <c r="AI20" s="40">
        <v>84.12</v>
      </c>
      <c r="AJ20" s="40" t="s">
        <v>399</v>
      </c>
      <c r="AK20" s="40" t="s">
        <v>399</v>
      </c>
      <c r="AL20" s="41" t="s">
        <v>40</v>
      </c>
    </row>
    <row r="21" spans="1:38" s="6" customFormat="1" ht="26.25" customHeight="1" thickBot="1">
      <c r="A21" s="37" t="s">
        <v>44</v>
      </c>
      <c r="B21" s="37" t="s">
        <v>57</v>
      </c>
      <c r="C21" s="37" t="s">
        <v>58</v>
      </c>
      <c r="D21" s="38"/>
      <c r="E21" s="54">
        <v>1.1443572209999997</v>
      </c>
      <c r="F21" s="54">
        <v>0.66730134159999999</v>
      </c>
      <c r="G21" s="54">
        <v>0.2816598495</v>
      </c>
      <c r="H21" s="54">
        <v>1.3356779999999999E-3</v>
      </c>
      <c r="I21" s="54">
        <v>0.19761400899999998</v>
      </c>
      <c r="J21" s="54">
        <v>0.203554492</v>
      </c>
      <c r="K21" s="54">
        <v>0.213369171</v>
      </c>
      <c r="L21" s="54">
        <v>4.6125411303999997E-2</v>
      </c>
      <c r="M21" s="54">
        <v>1.2917663319999999</v>
      </c>
      <c r="N21" s="54">
        <v>6.8930687049999995E-2</v>
      </c>
      <c r="O21" s="54">
        <v>1.5002178755E-2</v>
      </c>
      <c r="P21" s="54">
        <v>1.0128037000000003E-2</v>
      </c>
      <c r="Q21" s="54">
        <v>2.70495505E-3</v>
      </c>
      <c r="R21" s="54">
        <v>2.9677652549999996E-2</v>
      </c>
      <c r="S21" s="54">
        <v>1.1772753309999997E-2</v>
      </c>
      <c r="T21" s="54">
        <v>6.1574294699999997E-3</v>
      </c>
      <c r="U21" s="54">
        <v>1.8530972999999998E-3</v>
      </c>
      <c r="V21" s="54">
        <v>0.63765947550000013</v>
      </c>
      <c r="W21" s="54">
        <v>0.17694288400000002</v>
      </c>
      <c r="X21" s="54">
        <v>5.7445248400000001E-3</v>
      </c>
      <c r="Y21" s="54">
        <v>3.4976651715000001E-2</v>
      </c>
      <c r="Z21" s="54">
        <v>1.2441974884999998E-2</v>
      </c>
      <c r="AA21" s="54">
        <v>9.8242780579999994E-3</v>
      </c>
      <c r="AB21" s="54">
        <v>6.2979999999999994E-2</v>
      </c>
      <c r="AC21" s="54">
        <v>5.7445248400000001E-3</v>
      </c>
      <c r="AD21" s="54">
        <v>4.9202223900000001E-2</v>
      </c>
      <c r="AE21" s="26"/>
      <c r="AF21" s="40">
        <v>6.99</v>
      </c>
      <c r="AG21" s="40">
        <v>289.02999999999997</v>
      </c>
      <c r="AH21" s="40">
        <v>13371.33</v>
      </c>
      <c r="AI21" s="40">
        <v>1113.06</v>
      </c>
      <c r="AJ21" s="40" t="s">
        <v>399</v>
      </c>
      <c r="AK21" s="40" t="s">
        <v>399</v>
      </c>
      <c r="AL21" s="41" t="s">
        <v>40</v>
      </c>
    </row>
    <row r="22" spans="1:38" s="6" customFormat="1" ht="26.25" customHeight="1" thickBot="1">
      <c r="A22" s="37" t="s">
        <v>44</v>
      </c>
      <c r="B22" s="233" t="s">
        <v>59</v>
      </c>
      <c r="C22" s="37" t="s">
        <v>60</v>
      </c>
      <c r="D22" s="38"/>
      <c r="E22" s="54">
        <v>10.228574878537788</v>
      </c>
      <c r="F22" s="54">
        <v>0.58996098107890727</v>
      </c>
      <c r="G22" s="54">
        <v>3.0053646301991042</v>
      </c>
      <c r="H22" s="54">
        <v>1.0867920000000005E-5</v>
      </c>
      <c r="I22" s="54">
        <v>9.8136712968806522E-2</v>
      </c>
      <c r="J22" s="54">
        <v>0.10281306676880651</v>
      </c>
      <c r="K22" s="54">
        <v>0.10649249496880654</v>
      </c>
      <c r="L22" s="54">
        <v>2.0088940398752253E-2</v>
      </c>
      <c r="M22" s="54">
        <v>10.650993611178189</v>
      </c>
      <c r="N22" s="54">
        <v>0.71525972286157036</v>
      </c>
      <c r="O22" s="54">
        <v>5.3764744613999389E-2</v>
      </c>
      <c r="P22" s="54">
        <v>0.33610934447203522</v>
      </c>
      <c r="Q22" s="54">
        <v>0.17834406546992132</v>
      </c>
      <c r="R22" s="54">
        <v>0.27773534634014674</v>
      </c>
      <c r="S22" s="54">
        <v>0.43560504755062934</v>
      </c>
      <c r="T22" s="54">
        <v>0.32971242041470677</v>
      </c>
      <c r="U22" s="54">
        <v>0.16870970524781637</v>
      </c>
      <c r="V22" s="54">
        <v>2.9535146940443959</v>
      </c>
      <c r="W22" s="54">
        <v>0.14350078224387117</v>
      </c>
      <c r="X22" s="54">
        <v>2.6687782591063552E-2</v>
      </c>
      <c r="Y22" s="54">
        <v>5.340702213275586E-2</v>
      </c>
      <c r="Z22" s="54">
        <v>1.5187357400597054E-2</v>
      </c>
      <c r="AA22" s="54">
        <v>1.1988585708095287E-2</v>
      </c>
      <c r="AB22" s="54">
        <v>0.10727074783251175</v>
      </c>
      <c r="AC22" s="54">
        <v>3.0664389319999999E-2</v>
      </c>
      <c r="AD22" s="235">
        <v>0.76624876939600006</v>
      </c>
      <c r="AE22" s="26"/>
      <c r="AF22" s="40">
        <v>12692.486999999999</v>
      </c>
      <c r="AG22" s="40">
        <v>8609.6</v>
      </c>
      <c r="AH22" s="40">
        <v>17047.941999999999</v>
      </c>
      <c r="AI22" s="40">
        <v>90.566000000000003</v>
      </c>
      <c r="AJ22" s="40" t="s">
        <v>399</v>
      </c>
      <c r="AK22" s="40" t="s">
        <v>399</v>
      </c>
      <c r="AL22" s="41" t="s">
        <v>40</v>
      </c>
    </row>
    <row r="23" spans="1:38" s="6" customFormat="1" ht="26.25" customHeight="1" thickBot="1">
      <c r="A23" s="37" t="s">
        <v>61</v>
      </c>
      <c r="B23" s="233" t="s">
        <v>370</v>
      </c>
      <c r="C23" s="37" t="s">
        <v>366</v>
      </c>
      <c r="D23" s="42"/>
      <c r="E23" s="54">
        <v>4.2358307363701355</v>
      </c>
      <c r="F23" s="54">
        <v>0.69404722743532088</v>
      </c>
      <c r="G23" s="54">
        <v>6.03376E-3</v>
      </c>
      <c r="H23" s="54">
        <v>2.4485160000000008E-3</v>
      </c>
      <c r="I23" s="54">
        <v>0.21898333999581721</v>
      </c>
      <c r="J23" s="54">
        <v>0.21898333999581721</v>
      </c>
      <c r="K23" s="54">
        <v>0.21898333999581721</v>
      </c>
      <c r="L23" s="54">
        <v>0.15854911567613031</v>
      </c>
      <c r="M23" s="54">
        <v>8.9390127826066781</v>
      </c>
      <c r="N23" s="54" t="s">
        <v>399</v>
      </c>
      <c r="O23" s="54">
        <v>3.1044100000000002E-3</v>
      </c>
      <c r="P23" s="54" t="s">
        <v>399</v>
      </c>
      <c r="Q23" s="54" t="s">
        <v>399</v>
      </c>
      <c r="R23" s="54">
        <v>1.5522050000000001E-2</v>
      </c>
      <c r="S23" s="54">
        <v>0.5277497000000001</v>
      </c>
      <c r="T23" s="54">
        <v>2.1730870000000003E-2</v>
      </c>
      <c r="U23" s="54">
        <v>3.1044100000000002E-3</v>
      </c>
      <c r="V23" s="54">
        <v>0.31044099999999997</v>
      </c>
      <c r="W23" s="54" t="s">
        <v>399</v>
      </c>
      <c r="X23" s="54">
        <v>9.4007743620000001E-3</v>
      </c>
      <c r="Y23" s="54">
        <v>1.5434505637999999E-2</v>
      </c>
      <c r="Z23" s="54" t="s">
        <v>399</v>
      </c>
      <c r="AA23" s="54" t="s">
        <v>399</v>
      </c>
      <c r="AB23" s="54">
        <v>2.4835280000000001E-2</v>
      </c>
      <c r="AC23" s="54" t="s">
        <v>399</v>
      </c>
      <c r="AD23" s="54" t="s">
        <v>399</v>
      </c>
      <c r="AE23" s="26"/>
      <c r="AF23" s="40">
        <v>13098.652365909998</v>
      </c>
      <c r="AG23" s="40" t="s">
        <v>399</v>
      </c>
      <c r="AH23" s="40" t="s">
        <v>399</v>
      </c>
      <c r="AI23" s="40" t="s">
        <v>399</v>
      </c>
      <c r="AJ23" s="201" t="s">
        <v>399</v>
      </c>
      <c r="AK23" s="201" t="s">
        <v>399</v>
      </c>
      <c r="AL23" s="41" t="s">
        <v>40</v>
      </c>
    </row>
    <row r="24" spans="1:38" s="6" customFormat="1" ht="26.25" customHeight="1" thickBot="1">
      <c r="A24" s="43" t="s">
        <v>44</v>
      </c>
      <c r="B24" s="233" t="s">
        <v>62</v>
      </c>
      <c r="C24" s="37" t="s">
        <v>63</v>
      </c>
      <c r="D24" s="38"/>
      <c r="E24" s="54">
        <v>2.5910505256589995</v>
      </c>
      <c r="F24" s="54">
        <v>3.1299990700749993</v>
      </c>
      <c r="G24" s="54">
        <v>0.14055255602099997</v>
      </c>
      <c r="H24" s="54">
        <v>1.0314088799999999E-2</v>
      </c>
      <c r="I24" s="54">
        <v>1.2267171932599998</v>
      </c>
      <c r="J24" s="54">
        <v>1.25276211026</v>
      </c>
      <c r="K24" s="54">
        <v>1.3131296132599999</v>
      </c>
      <c r="L24" s="54">
        <v>0.33766972818128166</v>
      </c>
      <c r="M24" s="54">
        <v>5.6211814450379993</v>
      </c>
      <c r="N24" s="54">
        <v>0.23620204371943995</v>
      </c>
      <c r="O24" s="54">
        <v>0.111809819487458</v>
      </c>
      <c r="P24" s="54">
        <v>1.7887912849160002E-2</v>
      </c>
      <c r="Q24" s="54">
        <v>4.1281859872900001E-3</v>
      </c>
      <c r="R24" s="54">
        <v>0.19840275748860001</v>
      </c>
      <c r="S24" s="54">
        <v>5.215645266145999E-2</v>
      </c>
      <c r="T24" s="54">
        <v>1.7874982853944003E-2</v>
      </c>
      <c r="U24" s="54">
        <v>5.7378023067300001E-3</v>
      </c>
      <c r="V24" s="54">
        <v>4.426338020447</v>
      </c>
      <c r="W24" s="54">
        <v>0.87784822054020006</v>
      </c>
      <c r="X24" s="54">
        <v>8.7446939523300002E-2</v>
      </c>
      <c r="Y24" s="54">
        <v>0.14060164240699999</v>
      </c>
      <c r="Z24" s="54">
        <v>4.3834070571099996E-2</v>
      </c>
      <c r="AA24" s="54">
        <v>3.5070982306899999E-2</v>
      </c>
      <c r="AB24" s="54">
        <v>0.30695363480829996</v>
      </c>
      <c r="AC24" s="54">
        <v>4.2993260100000007E-2</v>
      </c>
      <c r="AD24" s="54">
        <v>5.4210544399999998E-3</v>
      </c>
      <c r="AE24" s="26"/>
      <c r="AF24" s="40">
        <v>87.464243242000009</v>
      </c>
      <c r="AG24" s="40">
        <v>28.854733946</v>
      </c>
      <c r="AH24" s="40">
        <v>23770.779973869998</v>
      </c>
      <c r="AI24" s="40">
        <v>8595.0740000000005</v>
      </c>
      <c r="AJ24" s="201" t="s">
        <v>399</v>
      </c>
      <c r="AK24" s="201" t="s">
        <v>399</v>
      </c>
      <c r="AL24" s="41" t="s">
        <v>40</v>
      </c>
    </row>
    <row r="25" spans="1:38" s="6" customFormat="1" ht="26.25" customHeight="1" thickBot="1">
      <c r="A25" s="37" t="s">
        <v>64</v>
      </c>
      <c r="B25" s="233" t="s">
        <v>65</v>
      </c>
      <c r="C25" s="233" t="s">
        <v>66</v>
      </c>
      <c r="D25" s="38"/>
      <c r="E25" s="54">
        <v>0.71644243456200019</v>
      </c>
      <c r="F25" s="54">
        <v>4.7910868520000004E-2</v>
      </c>
      <c r="G25" s="54">
        <v>4.6652413949999971E-2</v>
      </c>
      <c r="H25" s="54" t="s">
        <v>401</v>
      </c>
      <c r="I25" s="54">
        <v>8.887162812999996E-3</v>
      </c>
      <c r="J25" s="54">
        <v>8.887162812999996E-3</v>
      </c>
      <c r="K25" s="54" t="s">
        <v>401</v>
      </c>
      <c r="L25" s="54" t="s">
        <v>401</v>
      </c>
      <c r="M25" s="54">
        <v>0.46614308197199972</v>
      </c>
      <c r="N25" s="54" t="s">
        <v>401</v>
      </c>
      <c r="O25" s="54" t="s">
        <v>401</v>
      </c>
      <c r="P25" s="54" t="s">
        <v>401</v>
      </c>
      <c r="Q25" s="54" t="s">
        <v>401</v>
      </c>
      <c r="R25" s="54" t="s">
        <v>401</v>
      </c>
      <c r="S25" s="54" t="s">
        <v>401</v>
      </c>
      <c r="T25" s="54" t="s">
        <v>401</v>
      </c>
      <c r="U25" s="54" t="s">
        <v>401</v>
      </c>
      <c r="V25" s="54" t="s">
        <v>401</v>
      </c>
      <c r="W25" s="54" t="s">
        <v>401</v>
      </c>
      <c r="X25" s="54" t="s">
        <v>401</v>
      </c>
      <c r="Y25" s="54" t="s">
        <v>401</v>
      </c>
      <c r="Z25" s="54" t="s">
        <v>401</v>
      </c>
      <c r="AA25" s="54" t="s">
        <v>401</v>
      </c>
      <c r="AB25" s="54" t="s">
        <v>401</v>
      </c>
      <c r="AC25" s="54" t="s">
        <v>399</v>
      </c>
      <c r="AD25" s="54" t="s">
        <v>399</v>
      </c>
      <c r="AE25" s="26"/>
      <c r="AF25" s="39">
        <v>2449.2517627411016</v>
      </c>
      <c r="AG25" s="244" t="s">
        <v>399</v>
      </c>
      <c r="AH25" s="244" t="s">
        <v>399</v>
      </c>
      <c r="AI25" s="244" t="s">
        <v>399</v>
      </c>
      <c r="AJ25" s="244" t="s">
        <v>399</v>
      </c>
      <c r="AK25" s="245">
        <v>157695</v>
      </c>
      <c r="AL25" s="41" t="s">
        <v>403</v>
      </c>
    </row>
    <row r="26" spans="1:38" s="6" customFormat="1" ht="26.25" customHeight="1" thickBot="1">
      <c r="A26" s="37" t="s">
        <v>64</v>
      </c>
      <c r="B26" s="37" t="s">
        <v>67</v>
      </c>
      <c r="C26" s="37" t="s">
        <v>68</v>
      </c>
      <c r="D26" s="38"/>
      <c r="E26" s="54">
        <v>0.11605759437700001</v>
      </c>
      <c r="F26" s="54">
        <v>1.0531431466949997E-2</v>
      </c>
      <c r="G26" s="54">
        <v>8.2895239040000016E-3</v>
      </c>
      <c r="H26" s="54" t="s">
        <v>401</v>
      </c>
      <c r="I26" s="54">
        <v>8.7485160900000001E-4</v>
      </c>
      <c r="J26" s="54">
        <v>8.7485160900000001E-4</v>
      </c>
      <c r="K26" s="54" t="s">
        <v>401</v>
      </c>
      <c r="L26" s="54" t="s">
        <v>401</v>
      </c>
      <c r="M26" s="54">
        <v>0.10465367787400003</v>
      </c>
      <c r="N26" s="54" t="s">
        <v>401</v>
      </c>
      <c r="O26" s="54" t="s">
        <v>401</v>
      </c>
      <c r="P26" s="54" t="s">
        <v>401</v>
      </c>
      <c r="Q26" s="54" t="s">
        <v>401</v>
      </c>
      <c r="R26" s="54" t="s">
        <v>401</v>
      </c>
      <c r="S26" s="54" t="s">
        <v>401</v>
      </c>
      <c r="T26" s="54" t="s">
        <v>401</v>
      </c>
      <c r="U26" s="54" t="s">
        <v>401</v>
      </c>
      <c r="V26" s="54" t="s">
        <v>401</v>
      </c>
      <c r="W26" s="54" t="s">
        <v>401</v>
      </c>
      <c r="X26" s="54" t="s">
        <v>401</v>
      </c>
      <c r="Y26" s="54" t="s">
        <v>401</v>
      </c>
      <c r="Z26" s="54" t="s">
        <v>401</v>
      </c>
      <c r="AA26" s="54" t="s">
        <v>401</v>
      </c>
      <c r="AB26" s="54" t="s">
        <v>401</v>
      </c>
      <c r="AC26" s="54" t="s">
        <v>399</v>
      </c>
      <c r="AD26" s="54" t="s">
        <v>399</v>
      </c>
      <c r="AE26" s="26"/>
      <c r="AF26" s="39">
        <v>435.2000248049012</v>
      </c>
      <c r="AG26" s="244" t="s">
        <v>399</v>
      </c>
      <c r="AH26" s="244" t="s">
        <v>399</v>
      </c>
      <c r="AI26" s="244" t="s">
        <v>399</v>
      </c>
      <c r="AJ26" s="244" t="s">
        <v>399</v>
      </c>
      <c r="AK26" s="245">
        <v>22819</v>
      </c>
      <c r="AL26" s="41" t="s">
        <v>403</v>
      </c>
    </row>
    <row r="27" spans="1:38" s="6" customFormat="1" ht="26.25" customHeight="1" thickBot="1">
      <c r="A27" s="37" t="s">
        <v>69</v>
      </c>
      <c r="B27" s="37" t="s">
        <v>70</v>
      </c>
      <c r="C27" s="37" t="s">
        <v>71</v>
      </c>
      <c r="D27" s="38"/>
      <c r="E27" s="54">
        <v>29.011589739458476</v>
      </c>
      <c r="F27" s="54">
        <v>9.1099444047297862</v>
      </c>
      <c r="G27" s="54">
        <v>5.6453576588448545E-2</v>
      </c>
      <c r="H27" s="54">
        <v>0.86614368370354966</v>
      </c>
      <c r="I27" s="54">
        <v>1.1483475200152979</v>
      </c>
      <c r="J27" s="54">
        <v>1.1483475200152979</v>
      </c>
      <c r="K27" s="54">
        <v>1.1483475200152979</v>
      </c>
      <c r="L27" s="54">
        <v>0.89407075543408021</v>
      </c>
      <c r="M27" s="54">
        <v>82.415932360520159</v>
      </c>
      <c r="N27" s="54">
        <v>2.9522958871017338E-3</v>
      </c>
      <c r="O27" s="54">
        <v>3.4727631134922856E-4</v>
      </c>
      <c r="P27" s="54">
        <v>2.0546688178313482E-2</v>
      </c>
      <c r="Q27" s="54">
        <v>5.6443581610081904E-4</v>
      </c>
      <c r="R27" s="54">
        <v>2.2994617501823154E-2</v>
      </c>
      <c r="S27" s="54">
        <v>1.5778123886444312E-2</v>
      </c>
      <c r="T27" s="54">
        <v>3.3408573443614829E-3</v>
      </c>
      <c r="U27" s="54">
        <v>4.343190095031813E-4</v>
      </c>
      <c r="V27" s="54">
        <v>7.4273917512643395E-2</v>
      </c>
      <c r="W27" s="54">
        <v>1.7365290999999998</v>
      </c>
      <c r="X27" s="54">
        <v>6.1827187201E-2</v>
      </c>
      <c r="Y27" s="54">
        <v>7.0395831691599992E-2</v>
      </c>
      <c r="Z27" s="54">
        <v>5.3595585554999998E-2</v>
      </c>
      <c r="AA27" s="54">
        <v>6.1070882896199996E-2</v>
      </c>
      <c r="AB27" s="54">
        <v>0.24688948734379998</v>
      </c>
      <c r="AC27" s="54">
        <v>1.7365297999999999E-3</v>
      </c>
      <c r="AD27" s="54">
        <v>3.487575E-4</v>
      </c>
      <c r="AE27" s="26"/>
      <c r="AF27" s="40">
        <v>124978.8140475745</v>
      </c>
      <c r="AG27" s="40" t="s">
        <v>399</v>
      </c>
      <c r="AH27" s="40" t="s">
        <v>399</v>
      </c>
      <c r="AI27" s="40">
        <v>6769.2975832446</v>
      </c>
      <c r="AJ27" s="40" t="s">
        <v>399</v>
      </c>
      <c r="AK27" s="40" t="s">
        <v>399</v>
      </c>
      <c r="AL27" s="41" t="s">
        <v>40</v>
      </c>
    </row>
    <row r="28" spans="1:38" s="6" customFormat="1" ht="26.25" customHeight="1" thickBot="1">
      <c r="A28" s="37" t="s">
        <v>69</v>
      </c>
      <c r="B28" s="37" t="s">
        <v>72</v>
      </c>
      <c r="C28" s="37" t="s">
        <v>73</v>
      </c>
      <c r="D28" s="38"/>
      <c r="E28" s="54">
        <v>12.00163853162397</v>
      </c>
      <c r="F28" s="54">
        <v>1.9199231233466898</v>
      </c>
      <c r="G28" s="54">
        <v>1.6314750198712206E-2</v>
      </c>
      <c r="H28" s="54">
        <v>5.2400930193295295E-2</v>
      </c>
      <c r="I28" s="54">
        <v>0.69134634959309871</v>
      </c>
      <c r="J28" s="54">
        <v>0.69134634959309871</v>
      </c>
      <c r="K28" s="54">
        <v>0.69134634959309871</v>
      </c>
      <c r="L28" s="54">
        <v>0.52663557119112214</v>
      </c>
      <c r="M28" s="54">
        <v>17.01758264332069</v>
      </c>
      <c r="N28" s="54">
        <v>5.3056126405284516E-4</v>
      </c>
      <c r="O28" s="54">
        <v>5.663384302804084E-5</v>
      </c>
      <c r="P28" s="54">
        <v>4.8851509163609788E-3</v>
      </c>
      <c r="Q28" s="54">
        <v>1.0432339449919087E-4</v>
      </c>
      <c r="R28" s="54">
        <v>7.1501845535081911E-3</v>
      </c>
      <c r="S28" s="54">
        <v>4.8194527502856375E-3</v>
      </c>
      <c r="T28" s="54">
        <v>3.6069974546552516E-4</v>
      </c>
      <c r="U28" s="54">
        <v>9.5379102942300066E-5</v>
      </c>
      <c r="V28" s="54">
        <v>1.6899909782907282E-2</v>
      </c>
      <c r="W28" s="54">
        <v>0.50235509999999994</v>
      </c>
      <c r="X28" s="54">
        <v>1.7998354437500003E-2</v>
      </c>
      <c r="Y28" s="54">
        <v>2.03270176484E-2</v>
      </c>
      <c r="Z28" s="54">
        <v>1.57609638955E-2</v>
      </c>
      <c r="AA28" s="54">
        <v>1.7063920719900001E-2</v>
      </c>
      <c r="AB28" s="54">
        <v>7.1150256701299999E-2</v>
      </c>
      <c r="AC28" s="54">
        <v>5.0235489999999998E-4</v>
      </c>
      <c r="AD28" s="54">
        <v>1.125917E-4</v>
      </c>
      <c r="AE28" s="26"/>
      <c r="AF28" s="40">
        <v>34703.437233510602</v>
      </c>
      <c r="AG28" s="40" t="s">
        <v>399</v>
      </c>
      <c r="AH28" s="40" t="s">
        <v>401</v>
      </c>
      <c r="AI28" s="40">
        <v>1699.3298513184</v>
      </c>
      <c r="AJ28" s="40" t="s">
        <v>399</v>
      </c>
      <c r="AK28" s="40" t="s">
        <v>399</v>
      </c>
      <c r="AL28" s="41" t="s">
        <v>40</v>
      </c>
    </row>
    <row r="29" spans="1:38" s="6" customFormat="1" ht="26.25" customHeight="1" thickBot="1">
      <c r="A29" s="37" t="s">
        <v>69</v>
      </c>
      <c r="B29" s="37" t="s">
        <v>74</v>
      </c>
      <c r="C29" s="37" t="s">
        <v>75</v>
      </c>
      <c r="D29" s="38"/>
      <c r="E29" s="54">
        <v>48.174355707862688</v>
      </c>
      <c r="F29" s="54">
        <v>3.040151316014474</v>
      </c>
      <c r="G29" s="54">
        <v>3.7358809985003183E-2</v>
      </c>
      <c r="H29" s="54">
        <v>5.2560735459618875E-2</v>
      </c>
      <c r="I29" s="54">
        <v>1.2487516021677363</v>
      </c>
      <c r="J29" s="54">
        <v>1.2487516021677363</v>
      </c>
      <c r="K29" s="54">
        <v>1.2487516021677363</v>
      </c>
      <c r="L29" s="54">
        <v>0.73065768177339807</v>
      </c>
      <c r="M29" s="54">
        <v>13.153114636922865</v>
      </c>
      <c r="N29" s="54">
        <v>9.8524730208221674E-4</v>
      </c>
      <c r="O29" s="54">
        <v>9.855676477733003E-5</v>
      </c>
      <c r="P29" s="54">
        <v>1.0437006263550614E-2</v>
      </c>
      <c r="Q29" s="54">
        <v>1.9703344313188912E-4</v>
      </c>
      <c r="R29" s="54">
        <v>1.6732466073038559E-2</v>
      </c>
      <c r="S29" s="54">
        <v>1.1220815369248544E-2</v>
      </c>
      <c r="T29" s="54">
        <v>3.9542835545088397E-4</v>
      </c>
      <c r="U29" s="54">
        <v>1.969533567091182E-4</v>
      </c>
      <c r="V29" s="54">
        <v>3.544920161495814E-2</v>
      </c>
      <c r="W29" s="54">
        <v>0.46909690000000004</v>
      </c>
      <c r="X29" s="54">
        <v>8.8303763174000013E-3</v>
      </c>
      <c r="Y29" s="54">
        <v>5.3472834366199998E-2</v>
      </c>
      <c r="Z29" s="54">
        <v>5.97522130813E-2</v>
      </c>
      <c r="AA29" s="54">
        <v>1.3736140938E-2</v>
      </c>
      <c r="AB29" s="54">
        <v>0.13579156470289999</v>
      </c>
      <c r="AC29" s="54">
        <v>3.105653E-4</v>
      </c>
      <c r="AD29" s="54">
        <v>7.9033899999999996E-5</v>
      </c>
      <c r="AE29" s="26"/>
      <c r="AF29" s="40">
        <v>79266.839591856697</v>
      </c>
      <c r="AG29" s="40" t="s">
        <v>399</v>
      </c>
      <c r="AH29" s="40" t="s">
        <v>399</v>
      </c>
      <c r="AI29" s="40">
        <v>3708.3403168535001</v>
      </c>
      <c r="AJ29" s="40" t="s">
        <v>399</v>
      </c>
      <c r="AK29" s="40" t="s">
        <v>399</v>
      </c>
      <c r="AL29" s="41" t="s">
        <v>40</v>
      </c>
    </row>
    <row r="30" spans="1:38" s="6" customFormat="1" ht="26.25" customHeight="1" thickBot="1">
      <c r="A30" s="37" t="s">
        <v>69</v>
      </c>
      <c r="B30" s="37" t="s">
        <v>76</v>
      </c>
      <c r="C30" s="37" t="s">
        <v>77</v>
      </c>
      <c r="D30" s="38"/>
      <c r="E30" s="54">
        <v>8.8652283909118584E-2</v>
      </c>
      <c r="F30" s="54">
        <v>0.72982086298138438</v>
      </c>
      <c r="G30" s="54">
        <v>2.4437230709754338E-4</v>
      </c>
      <c r="H30" s="54">
        <v>7.2624747260292388E-4</v>
      </c>
      <c r="I30" s="54">
        <v>1.3587943209384402E-2</v>
      </c>
      <c r="J30" s="54">
        <v>1.3587943209384402E-2</v>
      </c>
      <c r="K30" s="54">
        <v>1.3587943209384402E-2</v>
      </c>
      <c r="L30" s="54">
        <v>2.264436809920653E-3</v>
      </c>
      <c r="M30" s="54">
        <v>3.6345972493626766</v>
      </c>
      <c r="N30" s="54">
        <v>2.1724495247369164E-5</v>
      </c>
      <c r="O30" s="54">
        <v>2.7155619059211454E-6</v>
      </c>
      <c r="P30" s="54">
        <v>1.1812694290756983E-4</v>
      </c>
      <c r="Q30" s="54">
        <v>4.073342858881718E-6</v>
      </c>
      <c r="R30" s="54">
        <v>8.5540200036516076E-5</v>
      </c>
      <c r="S30" s="54">
        <v>6.110014288322578E-5</v>
      </c>
      <c r="T30" s="54">
        <v>3.1228961918093179E-5</v>
      </c>
      <c r="U30" s="54">
        <v>2.7155619059211454E-6</v>
      </c>
      <c r="V30" s="54">
        <v>4.4806771447698898E-4</v>
      </c>
      <c r="W30" s="54">
        <v>8.3163999999999998E-3</v>
      </c>
      <c r="X30" s="54">
        <v>1.14610032E-4</v>
      </c>
      <c r="Y30" s="54">
        <v>1.624504427E-4</v>
      </c>
      <c r="Z30" s="54">
        <v>8.4249256300000008E-5</v>
      </c>
      <c r="AA30" s="54">
        <v>1.835450935E-4</v>
      </c>
      <c r="AB30" s="54">
        <v>5.4485482449999996E-4</v>
      </c>
      <c r="AC30" s="54">
        <v>8.3165999999999993E-6</v>
      </c>
      <c r="AD30" s="54">
        <v>4.1473000000000001E-6</v>
      </c>
      <c r="AE30" s="26"/>
      <c r="AF30" s="40">
        <v>531.79741858</v>
      </c>
      <c r="AG30" s="40" t="s">
        <v>399</v>
      </c>
      <c r="AH30" s="40" t="s">
        <v>401</v>
      </c>
      <c r="AI30" s="40">
        <v>36.426403882400002</v>
      </c>
      <c r="AJ30" s="40" t="s">
        <v>399</v>
      </c>
      <c r="AK30" s="40" t="s">
        <v>399</v>
      </c>
      <c r="AL30" s="41" t="s">
        <v>40</v>
      </c>
    </row>
    <row r="31" spans="1:38" s="6" customFormat="1" ht="26.25" customHeight="1" thickBot="1">
      <c r="A31" s="37" t="s">
        <v>69</v>
      </c>
      <c r="B31" s="37" t="s">
        <v>78</v>
      </c>
      <c r="C31" s="37" t="s">
        <v>79</v>
      </c>
      <c r="D31" s="38"/>
      <c r="E31" s="54" t="s">
        <v>399</v>
      </c>
      <c r="F31" s="54">
        <v>5.7885772404949707</v>
      </c>
      <c r="G31" s="54" t="s">
        <v>399</v>
      </c>
      <c r="H31" s="54" t="s">
        <v>399</v>
      </c>
      <c r="I31" s="54" t="s">
        <v>399</v>
      </c>
      <c r="J31" s="54" t="s">
        <v>399</v>
      </c>
      <c r="K31" s="54" t="s">
        <v>399</v>
      </c>
      <c r="L31" s="54" t="s">
        <v>399</v>
      </c>
      <c r="M31" s="54" t="s">
        <v>399</v>
      </c>
      <c r="N31" s="54" t="s">
        <v>399</v>
      </c>
      <c r="O31" s="54" t="s">
        <v>399</v>
      </c>
      <c r="P31" s="54" t="s">
        <v>399</v>
      </c>
      <c r="Q31" s="54" t="s">
        <v>399</v>
      </c>
      <c r="R31" s="54" t="s">
        <v>399</v>
      </c>
      <c r="S31" s="54" t="s">
        <v>399</v>
      </c>
      <c r="T31" s="54" t="s">
        <v>399</v>
      </c>
      <c r="U31" s="54" t="s">
        <v>399</v>
      </c>
      <c r="V31" s="54" t="s">
        <v>399</v>
      </c>
      <c r="W31" s="54" t="s">
        <v>399</v>
      </c>
      <c r="X31" s="54" t="s">
        <v>399</v>
      </c>
      <c r="Y31" s="54" t="s">
        <v>399</v>
      </c>
      <c r="Z31" s="54" t="s">
        <v>399</v>
      </c>
      <c r="AA31" s="54" t="s">
        <v>399</v>
      </c>
      <c r="AB31" s="54" t="s">
        <v>399</v>
      </c>
      <c r="AC31" s="54" t="s">
        <v>399</v>
      </c>
      <c r="AD31" s="54" t="s">
        <v>399</v>
      </c>
      <c r="AE31" s="26"/>
      <c r="AF31" s="40">
        <v>249.93594362510001</v>
      </c>
      <c r="AG31" s="40" t="s">
        <v>399</v>
      </c>
      <c r="AH31" s="40" t="s">
        <v>399</v>
      </c>
      <c r="AI31" s="40">
        <v>17.119804100700001</v>
      </c>
      <c r="AJ31" s="40" t="s">
        <v>399</v>
      </c>
      <c r="AK31" s="40" t="s">
        <v>399</v>
      </c>
      <c r="AL31" s="41" t="s">
        <v>40</v>
      </c>
    </row>
    <row r="32" spans="1:38" s="6" customFormat="1" ht="26.25" customHeight="1" thickBot="1">
      <c r="A32" s="37" t="s">
        <v>69</v>
      </c>
      <c r="B32" s="37" t="s">
        <v>80</v>
      </c>
      <c r="C32" s="37" t="s">
        <v>81</v>
      </c>
      <c r="D32" s="38"/>
      <c r="E32" s="54" t="s">
        <v>399</v>
      </c>
      <c r="F32" s="54" t="s">
        <v>399</v>
      </c>
      <c r="G32" s="54" t="s">
        <v>399</v>
      </c>
      <c r="H32" s="54" t="s">
        <v>399</v>
      </c>
      <c r="I32" s="54">
        <v>1.0207149327121892</v>
      </c>
      <c r="J32" s="54">
        <v>2.0007816592641587</v>
      </c>
      <c r="K32" s="54">
        <v>2.5219320056788121</v>
      </c>
      <c r="L32" s="54">
        <v>0.22301536095244459</v>
      </c>
      <c r="M32" s="54" t="s">
        <v>399</v>
      </c>
      <c r="N32" s="54">
        <v>8.0097074007155769</v>
      </c>
      <c r="O32" s="54">
        <v>3.4566021133707839E-2</v>
      </c>
      <c r="P32" s="54">
        <v>0</v>
      </c>
      <c r="Q32" s="54">
        <v>9.1324263827060395E-2</v>
      </c>
      <c r="R32" s="54">
        <v>2.9949958791978903</v>
      </c>
      <c r="S32" s="54">
        <v>65.803323159612702</v>
      </c>
      <c r="T32" s="54">
        <v>0.45664953443052458</v>
      </c>
      <c r="U32" s="54">
        <v>5.0438640113576266E-2</v>
      </c>
      <c r="V32" s="54">
        <v>20.341798030674767</v>
      </c>
      <c r="W32" s="54" t="s">
        <v>401</v>
      </c>
      <c r="X32" s="54" t="s">
        <v>401</v>
      </c>
      <c r="Y32" s="54" t="s">
        <v>401</v>
      </c>
      <c r="Z32" s="54" t="s">
        <v>401</v>
      </c>
      <c r="AA32" s="54" t="s">
        <v>401</v>
      </c>
      <c r="AB32" s="54" t="s">
        <v>401</v>
      </c>
      <c r="AC32" s="54" t="s">
        <v>401</v>
      </c>
      <c r="AD32" s="54" t="s">
        <v>401</v>
      </c>
      <c r="AE32" s="26"/>
      <c r="AF32" s="40" t="s">
        <v>399</v>
      </c>
      <c r="AG32" s="40" t="s">
        <v>399</v>
      </c>
      <c r="AH32" s="40" t="s">
        <v>399</v>
      </c>
      <c r="AI32" s="40" t="s">
        <v>399</v>
      </c>
      <c r="AJ32" s="40" t="s">
        <v>399</v>
      </c>
      <c r="AK32" s="40">
        <v>75092.165709186491</v>
      </c>
      <c r="AL32" s="41" t="s">
        <v>390</v>
      </c>
    </row>
    <row r="33" spans="1:38" s="6" customFormat="1" ht="26.25" customHeight="1" thickBot="1">
      <c r="A33" s="37" t="s">
        <v>69</v>
      </c>
      <c r="B33" s="37" t="s">
        <v>82</v>
      </c>
      <c r="C33" s="37" t="s">
        <v>83</v>
      </c>
      <c r="D33" s="38"/>
      <c r="E33" s="54" t="s">
        <v>399</v>
      </c>
      <c r="F33" s="54" t="s">
        <v>399</v>
      </c>
      <c r="G33" s="54" t="s">
        <v>399</v>
      </c>
      <c r="H33" s="54" t="s">
        <v>399</v>
      </c>
      <c r="I33" s="54">
        <v>0.4607574307648758</v>
      </c>
      <c r="J33" s="54">
        <v>0.85325450141643744</v>
      </c>
      <c r="K33" s="54">
        <v>1.7065090028328749</v>
      </c>
      <c r="L33" s="54">
        <v>1.8088995430028471E-2</v>
      </c>
      <c r="M33" s="54" t="s">
        <v>399</v>
      </c>
      <c r="N33" s="54" t="s">
        <v>399</v>
      </c>
      <c r="O33" s="54" t="s">
        <v>399</v>
      </c>
      <c r="P33" s="54" t="s">
        <v>401</v>
      </c>
      <c r="Q33" s="54" t="s">
        <v>399</v>
      </c>
      <c r="R33" s="54" t="s">
        <v>399</v>
      </c>
      <c r="S33" s="54" t="s">
        <v>399</v>
      </c>
      <c r="T33" s="54" t="s">
        <v>399</v>
      </c>
      <c r="U33" s="54" t="s">
        <v>399</v>
      </c>
      <c r="V33" s="54" t="s">
        <v>399</v>
      </c>
      <c r="W33" s="54" t="s">
        <v>401</v>
      </c>
      <c r="X33" s="54" t="s">
        <v>401</v>
      </c>
      <c r="Y33" s="54" t="s">
        <v>401</v>
      </c>
      <c r="Z33" s="54" t="s">
        <v>401</v>
      </c>
      <c r="AA33" s="54" t="s">
        <v>401</v>
      </c>
      <c r="AB33" s="54" t="s">
        <v>401</v>
      </c>
      <c r="AC33" s="54" t="s">
        <v>401</v>
      </c>
      <c r="AD33" s="54" t="s">
        <v>401</v>
      </c>
      <c r="AE33" s="26"/>
      <c r="AF33" s="40" t="s">
        <v>399</v>
      </c>
      <c r="AG33" s="40" t="s">
        <v>399</v>
      </c>
      <c r="AH33" s="40" t="s">
        <v>399</v>
      </c>
      <c r="AI33" s="40" t="s">
        <v>399</v>
      </c>
      <c r="AJ33" s="40" t="s">
        <v>399</v>
      </c>
      <c r="AK33" s="40">
        <v>75092.165709186491</v>
      </c>
      <c r="AL33" s="41" t="s">
        <v>390</v>
      </c>
    </row>
    <row r="34" spans="1:38" s="6" customFormat="1" ht="26.25" customHeight="1" thickBot="1">
      <c r="A34" s="37" t="s">
        <v>61</v>
      </c>
      <c r="B34" s="37" t="s">
        <v>84</v>
      </c>
      <c r="C34" s="37" t="s">
        <v>85</v>
      </c>
      <c r="D34" s="38"/>
      <c r="E34" s="54">
        <v>4.8512443999999997</v>
      </c>
      <c r="F34" s="54">
        <v>0.43050165000000001</v>
      </c>
      <c r="G34" s="54">
        <v>1.8516200000000002E-3</v>
      </c>
      <c r="H34" s="54">
        <v>6.4806700000000011E-4</v>
      </c>
      <c r="I34" s="54">
        <v>0.12683597000000002</v>
      </c>
      <c r="J34" s="54">
        <v>0.13331663999999999</v>
      </c>
      <c r="K34" s="54">
        <v>0.14072312000000001</v>
      </c>
      <c r="L34" s="54">
        <v>8.244338050000001E-2</v>
      </c>
      <c r="M34" s="54">
        <v>0.99061669999999991</v>
      </c>
      <c r="N34" s="54" t="s">
        <v>401</v>
      </c>
      <c r="O34" s="54">
        <v>9.2581000000000011E-4</v>
      </c>
      <c r="P34" s="54" t="s">
        <v>401</v>
      </c>
      <c r="Q34" s="54" t="s">
        <v>401</v>
      </c>
      <c r="R34" s="54">
        <v>4.62905E-3</v>
      </c>
      <c r="S34" s="54">
        <v>0.15738769999999999</v>
      </c>
      <c r="T34" s="54">
        <v>6.4806700000000009E-3</v>
      </c>
      <c r="U34" s="54">
        <v>9.2581000000000011E-4</v>
      </c>
      <c r="V34" s="54">
        <v>9.2580999999999997E-2</v>
      </c>
      <c r="W34" s="54" t="s">
        <v>401</v>
      </c>
      <c r="X34" s="54">
        <v>2.7774299999999996E-3</v>
      </c>
      <c r="Y34" s="54">
        <v>4.62905E-3</v>
      </c>
      <c r="Z34" s="54" t="s">
        <v>401</v>
      </c>
      <c r="AA34" s="54" t="s">
        <v>401</v>
      </c>
      <c r="AB34" s="54">
        <f>X34+Y34</f>
        <v>7.40648E-3</v>
      </c>
      <c r="AC34" s="54" t="s">
        <v>399</v>
      </c>
      <c r="AD34" s="54" t="s">
        <v>399</v>
      </c>
      <c r="AE34" s="26"/>
      <c r="AF34" s="40">
        <v>3934.6925000000001</v>
      </c>
      <c r="AG34" s="40" t="s">
        <v>399</v>
      </c>
      <c r="AH34" s="40" t="s">
        <v>399</v>
      </c>
      <c r="AI34" s="40" t="s">
        <v>399</v>
      </c>
      <c r="AJ34" s="40" t="s">
        <v>399</v>
      </c>
      <c r="AK34" s="40" t="s">
        <v>399</v>
      </c>
      <c r="AL34" s="41" t="s">
        <v>40</v>
      </c>
    </row>
    <row r="35" spans="1:38" s="236" customFormat="1" ht="26.25" customHeight="1" thickBot="1">
      <c r="A35" s="37" t="s">
        <v>86</v>
      </c>
      <c r="B35" s="37" t="s">
        <v>87</v>
      </c>
      <c r="C35" s="37" t="s">
        <v>88</v>
      </c>
      <c r="D35" s="38"/>
      <c r="E35" s="54">
        <v>0.63990071116389557</v>
      </c>
      <c r="F35" s="54">
        <v>1.5510058788598576E-2</v>
      </c>
      <c r="G35" s="54">
        <v>1.7725781472684089E-2</v>
      </c>
      <c r="H35" s="54" t="s">
        <v>401</v>
      </c>
      <c r="I35" s="54">
        <v>8.8194625717339676E-3</v>
      </c>
      <c r="J35" s="54">
        <v>9.483293087885987E-3</v>
      </c>
      <c r="K35" s="54">
        <v>9.483293087885987E-3</v>
      </c>
      <c r="L35" s="54">
        <v>4.2807762256532071E-4</v>
      </c>
      <c r="M35" s="54">
        <v>3.4033500427553445E-2</v>
      </c>
      <c r="N35" s="54">
        <v>1.1521757957244656E-3</v>
      </c>
      <c r="O35" s="54">
        <v>8.8628907363420435E-5</v>
      </c>
      <c r="P35" s="54">
        <v>2.6588672209026129E-4</v>
      </c>
      <c r="Q35" s="54">
        <v>3.5451562945368174E-4</v>
      </c>
      <c r="R35" s="54">
        <v>4.4314453681710219E-4</v>
      </c>
      <c r="S35" s="54">
        <v>7.7993438479809973E-3</v>
      </c>
      <c r="T35" s="54">
        <v>8.8628907363420446E-3</v>
      </c>
      <c r="U35" s="54">
        <v>8.8628907363420438E-4</v>
      </c>
      <c r="V35" s="54">
        <v>1.0635468883610451E-2</v>
      </c>
      <c r="W35" s="54">
        <v>1.1521757957244656E-3</v>
      </c>
      <c r="X35" s="54">
        <v>1.7725781472684087E-5</v>
      </c>
      <c r="Y35" s="54">
        <v>8.8628907363420435E-5</v>
      </c>
      <c r="Z35" s="54">
        <v>8.8628907363420435E-5</v>
      </c>
      <c r="AA35" s="54">
        <v>8.8628907363420435E-6</v>
      </c>
      <c r="AB35" s="54">
        <v>2.0384648693586699E-4</v>
      </c>
      <c r="AC35" s="54">
        <v>7.0903125890736348E-4</v>
      </c>
      <c r="AD35" s="54">
        <v>3.3678984798099759E-4</v>
      </c>
      <c r="AE35" s="26"/>
      <c r="AF35" s="40">
        <v>376.67285629453687</v>
      </c>
      <c r="AG35" s="40" t="s">
        <v>399</v>
      </c>
      <c r="AH35" s="40" t="s">
        <v>399</v>
      </c>
      <c r="AI35" s="40" t="s">
        <v>399</v>
      </c>
      <c r="AJ35" s="40" t="s">
        <v>399</v>
      </c>
      <c r="AK35" s="40" t="s">
        <v>399</v>
      </c>
      <c r="AL35" s="41" t="s">
        <v>40</v>
      </c>
    </row>
    <row r="36" spans="1:38" s="6" customFormat="1" ht="26.25" customHeight="1" thickBot="1">
      <c r="A36" s="37" t="s">
        <v>86</v>
      </c>
      <c r="B36" s="37" t="s">
        <v>89</v>
      </c>
      <c r="C36" s="37" t="s">
        <v>90</v>
      </c>
      <c r="D36" s="38"/>
      <c r="E36" s="54">
        <v>2.8744263999999999</v>
      </c>
      <c r="F36" s="54">
        <v>6.9670999999999997E-2</v>
      </c>
      <c r="G36" s="54">
        <v>7.9624E-2</v>
      </c>
      <c r="H36" s="54" t="s">
        <v>401</v>
      </c>
      <c r="I36" s="54">
        <v>3.9616921200000002E-2</v>
      </c>
      <c r="J36" s="54">
        <v>4.2598839999999999E-2</v>
      </c>
      <c r="K36" s="54">
        <v>4.2598839999999999E-2</v>
      </c>
      <c r="L36" s="54">
        <v>1.9229196000000001E-3</v>
      </c>
      <c r="M36" s="54">
        <v>0.15287807999999997</v>
      </c>
      <c r="N36" s="54">
        <v>5.1755600000000001E-3</v>
      </c>
      <c r="O36" s="54">
        <v>3.9811999999999996E-4</v>
      </c>
      <c r="P36" s="54">
        <v>1.1943599999999998E-3</v>
      </c>
      <c r="Q36" s="54">
        <v>1.5924799999999999E-3</v>
      </c>
      <c r="R36" s="54">
        <v>1.9905999999999999E-3</v>
      </c>
      <c r="S36" s="54">
        <v>3.5034559999999999E-2</v>
      </c>
      <c r="T36" s="54">
        <v>3.9812E-2</v>
      </c>
      <c r="U36" s="54">
        <v>3.9811999999999998E-3</v>
      </c>
      <c r="V36" s="54">
        <v>4.7774400000000002E-2</v>
      </c>
      <c r="W36" s="54">
        <v>5.1755600000000001E-3</v>
      </c>
      <c r="X36" s="326">
        <v>7.9623999999999995E-5</v>
      </c>
      <c r="Y36" s="326">
        <v>3.9811999999999996E-4</v>
      </c>
      <c r="Z36" s="326">
        <v>3.9811999999999996E-4</v>
      </c>
      <c r="AA36" s="326">
        <v>3.9811999999999998E-5</v>
      </c>
      <c r="AB36" s="326">
        <v>9.1567599999999982E-4</v>
      </c>
      <c r="AC36" s="54">
        <v>3.1849599999999997E-3</v>
      </c>
      <c r="AD36" s="54">
        <v>1.5128559999999999E-3</v>
      </c>
      <c r="AE36" s="26"/>
      <c r="AF36" s="40">
        <v>1691.41282</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54" t="s">
        <v>399</v>
      </c>
      <c r="F37" s="54" t="s">
        <v>399</v>
      </c>
      <c r="G37" s="54" t="s">
        <v>399</v>
      </c>
      <c r="H37" s="54" t="s">
        <v>399</v>
      </c>
      <c r="I37" s="54" t="s">
        <v>399</v>
      </c>
      <c r="J37" s="54" t="s">
        <v>399</v>
      </c>
      <c r="K37" s="54" t="s">
        <v>399</v>
      </c>
      <c r="L37" s="54" t="s">
        <v>399</v>
      </c>
      <c r="M37" s="54" t="s">
        <v>399</v>
      </c>
      <c r="N37" s="54" t="s">
        <v>399</v>
      </c>
      <c r="O37" s="54" t="s">
        <v>399</v>
      </c>
      <c r="P37" s="54" t="s">
        <v>399</v>
      </c>
      <c r="Q37" s="54" t="s">
        <v>399</v>
      </c>
      <c r="R37" s="54" t="s">
        <v>399</v>
      </c>
      <c r="S37" s="54" t="s">
        <v>399</v>
      </c>
      <c r="T37" s="54" t="s">
        <v>399</v>
      </c>
      <c r="U37" s="54" t="s">
        <v>399</v>
      </c>
      <c r="V37" s="54" t="s">
        <v>399</v>
      </c>
      <c r="W37" s="54" t="s">
        <v>399</v>
      </c>
      <c r="X37" s="54" t="s">
        <v>399</v>
      </c>
      <c r="Y37" s="54" t="s">
        <v>399</v>
      </c>
      <c r="Z37" s="54" t="s">
        <v>399</v>
      </c>
      <c r="AA37" s="54" t="s">
        <v>399</v>
      </c>
      <c r="AB37" s="54" t="s">
        <v>399</v>
      </c>
      <c r="AC37" s="54" t="s">
        <v>399</v>
      </c>
      <c r="AD37" s="54" t="s">
        <v>399</v>
      </c>
      <c r="AE37" s="26"/>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54" t="s">
        <v>399</v>
      </c>
      <c r="F38" s="54" t="s">
        <v>399</v>
      </c>
      <c r="G38" s="54" t="s">
        <v>399</v>
      </c>
      <c r="H38" s="54" t="s">
        <v>399</v>
      </c>
      <c r="I38" s="54" t="s">
        <v>399</v>
      </c>
      <c r="J38" s="54" t="s">
        <v>399</v>
      </c>
      <c r="K38" s="54" t="s">
        <v>399</v>
      </c>
      <c r="L38" s="54" t="s">
        <v>399</v>
      </c>
      <c r="M38" s="54" t="s">
        <v>399</v>
      </c>
      <c r="N38" s="54" t="s">
        <v>399</v>
      </c>
      <c r="O38" s="54" t="s">
        <v>399</v>
      </c>
      <c r="P38" s="54" t="s">
        <v>399</v>
      </c>
      <c r="Q38" s="54" t="s">
        <v>399</v>
      </c>
      <c r="R38" s="54" t="s">
        <v>399</v>
      </c>
      <c r="S38" s="54" t="s">
        <v>399</v>
      </c>
      <c r="T38" s="54" t="s">
        <v>399</v>
      </c>
      <c r="U38" s="54" t="s">
        <v>399</v>
      </c>
      <c r="V38" s="54" t="s">
        <v>399</v>
      </c>
      <c r="W38" s="54" t="s">
        <v>399</v>
      </c>
      <c r="X38" s="54" t="s">
        <v>399</v>
      </c>
      <c r="Y38" s="54" t="s">
        <v>399</v>
      </c>
      <c r="Z38" s="54" t="s">
        <v>399</v>
      </c>
      <c r="AA38" s="54" t="s">
        <v>399</v>
      </c>
      <c r="AB38" s="54" t="s">
        <v>399</v>
      </c>
      <c r="AC38" s="54" t="s">
        <v>399</v>
      </c>
      <c r="AD38" s="54" t="s">
        <v>399</v>
      </c>
      <c r="AE38" s="26"/>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v>3.2984267855399994</v>
      </c>
      <c r="F39" s="39">
        <v>0.68296568975439997</v>
      </c>
      <c r="G39" s="39">
        <v>0.23585121373600001</v>
      </c>
      <c r="H39" s="39">
        <v>0.15507832199999999</v>
      </c>
      <c r="I39" s="39">
        <v>0.44827952340299998</v>
      </c>
      <c r="J39" s="39">
        <v>0.45825088071299996</v>
      </c>
      <c r="K39" s="39">
        <v>0.47817751261299996</v>
      </c>
      <c r="L39" s="39">
        <v>0.11008064770012199</v>
      </c>
      <c r="M39" s="39">
        <v>2.91476988397</v>
      </c>
      <c r="N39" s="39">
        <v>0.134349887717754</v>
      </c>
      <c r="O39" s="39">
        <v>5.4781776973135E-2</v>
      </c>
      <c r="P39" s="39">
        <v>7.486499911E-3</v>
      </c>
      <c r="Q39" s="39">
        <v>6.1569318398000004E-3</v>
      </c>
      <c r="R39" s="39">
        <v>9.9213581868410394E-2</v>
      </c>
      <c r="S39" s="39">
        <v>2.8033698531841039E-2</v>
      </c>
      <c r="T39" s="39">
        <v>1.9485619305775401E-2</v>
      </c>
      <c r="U39" s="39">
        <v>2.8092107829400001E-3</v>
      </c>
      <c r="V39" s="39">
        <v>2.1777686856358098</v>
      </c>
      <c r="W39" s="39">
        <v>0.45047447012000003</v>
      </c>
      <c r="X39" s="39">
        <v>4.8840605226372999E-2</v>
      </c>
      <c r="Y39" s="39">
        <v>7.6029554675050001E-2</v>
      </c>
      <c r="Z39" s="39">
        <v>2.4564995400439004E-2</v>
      </c>
      <c r="AA39" s="39">
        <v>1.9581971194505002E-2</v>
      </c>
      <c r="AB39" s="54">
        <v>0.16901712649636699</v>
      </c>
      <c r="AC39" s="54">
        <v>2.10669479614E-2</v>
      </c>
      <c r="AD39" s="54">
        <v>2.6008367647857106E-2</v>
      </c>
      <c r="AE39" s="26"/>
      <c r="AF39" s="40">
        <v>72.829670970999999</v>
      </c>
      <c r="AG39" s="40">
        <v>152.250665032</v>
      </c>
      <c r="AH39" s="40">
        <v>39293.050536788003</v>
      </c>
      <c r="AI39" s="40">
        <v>4191.3059999999996</v>
      </c>
      <c r="AJ39" s="201" t="s">
        <v>399</v>
      </c>
      <c r="AK39" s="201" t="s">
        <v>399</v>
      </c>
      <c r="AL39" s="41" t="s">
        <v>40</v>
      </c>
    </row>
    <row r="40" spans="1:38" s="6" customFormat="1" ht="26.25" customHeight="1" thickBot="1">
      <c r="A40" s="37" t="s">
        <v>61</v>
      </c>
      <c r="B40" s="37" t="s">
        <v>96</v>
      </c>
      <c r="C40" s="37" t="s">
        <v>368</v>
      </c>
      <c r="D40" s="38"/>
      <c r="E40" s="39">
        <v>0.5451767209939955</v>
      </c>
      <c r="F40" s="39">
        <v>1.8383520353870448</v>
      </c>
      <c r="G40" s="39">
        <v>8.6680000000000004E-4</v>
      </c>
      <c r="H40" s="39">
        <v>3.4672000000000001E-4</v>
      </c>
      <c r="I40" s="39">
        <v>6.2840592613622653E-2</v>
      </c>
      <c r="J40" s="39">
        <v>6.2840592613622653E-2</v>
      </c>
      <c r="K40" s="39">
        <v>6.2840592613622653E-2</v>
      </c>
      <c r="L40" s="39">
        <v>1.1847773792385781E-2</v>
      </c>
      <c r="M40" s="39">
        <v>40.104114849177954</v>
      </c>
      <c r="N40" s="54" t="s">
        <v>399</v>
      </c>
      <c r="O40" s="54">
        <v>6.8890999999999993E-4</v>
      </c>
      <c r="P40" s="54" t="s">
        <v>399</v>
      </c>
      <c r="Q40" s="54" t="s">
        <v>399</v>
      </c>
      <c r="R40" s="54">
        <v>3.4445500000000006E-3</v>
      </c>
      <c r="S40" s="54">
        <v>0.1171147</v>
      </c>
      <c r="T40" s="54">
        <v>4.8223700000000003E-3</v>
      </c>
      <c r="U40" s="54">
        <v>6.8890999999999993E-4</v>
      </c>
      <c r="V40" s="54">
        <v>6.8891000000000008E-2</v>
      </c>
      <c r="W40" s="54" t="s">
        <v>399</v>
      </c>
      <c r="X40" s="54">
        <v>2.5777496597999996E-3</v>
      </c>
      <c r="Y40" s="54">
        <v>2.9335303401999998E-3</v>
      </c>
      <c r="Z40" s="54" t="s">
        <v>399</v>
      </c>
      <c r="AA40" s="54" t="s">
        <v>399</v>
      </c>
      <c r="AB40" s="54">
        <v>5.5112799999999995E-3</v>
      </c>
      <c r="AC40" s="54" t="s">
        <v>399</v>
      </c>
      <c r="AD40" s="54" t="s">
        <v>399</v>
      </c>
      <c r="AE40" s="26"/>
      <c r="AF40" s="40">
        <v>2893.1023133499993</v>
      </c>
      <c r="AG40" s="40" t="s">
        <v>399</v>
      </c>
      <c r="AH40" s="40" t="s">
        <v>399</v>
      </c>
      <c r="AI40" s="40" t="s">
        <v>399</v>
      </c>
      <c r="AJ40" s="201" t="s">
        <v>399</v>
      </c>
      <c r="AK40" s="201" t="s">
        <v>399</v>
      </c>
      <c r="AL40" s="41" t="s">
        <v>40</v>
      </c>
    </row>
    <row r="41" spans="1:38" s="6" customFormat="1" ht="26.25" customHeight="1" thickBot="1">
      <c r="A41" s="37" t="s">
        <v>94</v>
      </c>
      <c r="B41" s="37" t="s">
        <v>97</v>
      </c>
      <c r="C41" s="37" t="s">
        <v>377</v>
      </c>
      <c r="D41" s="38"/>
      <c r="E41" s="54">
        <v>13.41528756152</v>
      </c>
      <c r="F41" s="54">
        <v>72.838296767972309</v>
      </c>
      <c r="G41" s="54">
        <v>2.7462345304259999</v>
      </c>
      <c r="H41" s="54">
        <v>8.6819520051619996</v>
      </c>
      <c r="I41" s="54">
        <v>89.873855107517002</v>
      </c>
      <c r="J41" s="54">
        <v>92.265487333497006</v>
      </c>
      <c r="K41" s="54">
        <v>97.095517382918999</v>
      </c>
      <c r="L41" s="54">
        <v>9.1838537933495203</v>
      </c>
      <c r="M41" s="54">
        <v>502.79172814301</v>
      </c>
      <c r="N41" s="54">
        <v>3.60224906436027</v>
      </c>
      <c r="O41" s="54">
        <v>1.6483403661335752</v>
      </c>
      <c r="P41" s="54">
        <v>9.1030039258400003E-2</v>
      </c>
      <c r="Q41" s="54">
        <v>4.3006978673340003E-2</v>
      </c>
      <c r="R41" s="54">
        <v>2.9285022937235992</v>
      </c>
      <c r="S41" s="54">
        <v>0.79127689550405977</v>
      </c>
      <c r="T41" s="54">
        <v>0.27121009485484421</v>
      </c>
      <c r="U41" s="54">
        <v>0.23367791946555999</v>
      </c>
      <c r="V41" s="54">
        <v>65.145000053360036</v>
      </c>
      <c r="W41" s="54">
        <v>98.157452662103012</v>
      </c>
      <c r="X41" s="54">
        <v>15.238601778440517</v>
      </c>
      <c r="Y41" s="54">
        <v>14.171852089309674</v>
      </c>
      <c r="Z41" s="54">
        <v>5.3657858095017739</v>
      </c>
      <c r="AA41" s="54">
        <v>8.8998034169540734</v>
      </c>
      <c r="AB41" s="54">
        <v>43.676043094206037</v>
      </c>
      <c r="AC41" s="54">
        <v>0.63402508928000001</v>
      </c>
      <c r="AD41" s="54">
        <v>0.24675619220344999</v>
      </c>
      <c r="AE41" s="26"/>
      <c r="AF41" s="40">
        <v>680.42647271999988</v>
      </c>
      <c r="AG41" s="40">
        <v>1407.8940016890001</v>
      </c>
      <c r="AH41" s="40">
        <v>128550.82842382</v>
      </c>
      <c r="AI41" s="40">
        <v>126630.439</v>
      </c>
      <c r="AJ41" s="201" t="s">
        <v>399</v>
      </c>
      <c r="AK41" s="201" t="s">
        <v>399</v>
      </c>
      <c r="AL41" s="41" t="s">
        <v>40</v>
      </c>
    </row>
    <row r="42" spans="1:38" s="6" customFormat="1" ht="26.25" customHeight="1" thickBot="1">
      <c r="A42" s="37" t="s">
        <v>61</v>
      </c>
      <c r="B42" s="37" t="s">
        <v>98</v>
      </c>
      <c r="C42" s="37" t="s">
        <v>99</v>
      </c>
      <c r="D42" s="38"/>
      <c r="E42" s="54" t="s">
        <v>400</v>
      </c>
      <c r="F42" s="54" t="s">
        <v>400</v>
      </c>
      <c r="G42" s="54" t="s">
        <v>400</v>
      </c>
      <c r="H42" s="54" t="s">
        <v>400</v>
      </c>
      <c r="I42" s="54" t="s">
        <v>400</v>
      </c>
      <c r="J42" s="54" t="s">
        <v>400</v>
      </c>
      <c r="K42" s="54" t="s">
        <v>400</v>
      </c>
      <c r="L42" s="54" t="s">
        <v>400</v>
      </c>
      <c r="M42" s="54" t="s">
        <v>400</v>
      </c>
      <c r="N42" s="54" t="s">
        <v>399</v>
      </c>
      <c r="O42" s="54" t="s">
        <v>400</v>
      </c>
      <c r="P42" s="54" t="s">
        <v>399</v>
      </c>
      <c r="Q42" s="54" t="s">
        <v>399</v>
      </c>
      <c r="R42" s="54" t="s">
        <v>400</v>
      </c>
      <c r="S42" s="54" t="s">
        <v>400</v>
      </c>
      <c r="T42" s="54" t="s">
        <v>400</v>
      </c>
      <c r="U42" s="54" t="s">
        <v>400</v>
      </c>
      <c r="V42" s="54" t="s">
        <v>400</v>
      </c>
      <c r="W42" s="54" t="s">
        <v>399</v>
      </c>
      <c r="X42" s="54" t="s">
        <v>400</v>
      </c>
      <c r="Y42" s="54" t="s">
        <v>400</v>
      </c>
      <c r="Z42" s="54" t="s">
        <v>399</v>
      </c>
      <c r="AA42" s="54" t="s">
        <v>399</v>
      </c>
      <c r="AB42" s="54" t="s">
        <v>400</v>
      </c>
      <c r="AC42" s="54" t="s">
        <v>399</v>
      </c>
      <c r="AD42" s="54" t="s">
        <v>399</v>
      </c>
      <c r="AE42" s="26"/>
      <c r="AF42" s="40" t="s">
        <v>400</v>
      </c>
      <c r="AG42" s="40" t="s">
        <v>399</v>
      </c>
      <c r="AH42" s="40" t="s">
        <v>399</v>
      </c>
      <c r="AI42" s="40" t="s">
        <v>399</v>
      </c>
      <c r="AJ42" s="201" t="s">
        <v>399</v>
      </c>
      <c r="AK42" s="201" t="s">
        <v>399</v>
      </c>
      <c r="AL42" s="41" t="s">
        <v>40</v>
      </c>
    </row>
    <row r="43" spans="1:38" s="6" customFormat="1" ht="26.25" customHeight="1" thickBot="1">
      <c r="A43" s="37" t="s">
        <v>94</v>
      </c>
      <c r="B43" s="37" t="s">
        <v>100</v>
      </c>
      <c r="C43" s="37" t="s">
        <v>101</v>
      </c>
      <c r="D43" s="38"/>
      <c r="E43" s="54">
        <v>1.44563125888</v>
      </c>
      <c r="F43" s="54">
        <v>0.31111049101999999</v>
      </c>
      <c r="G43" s="54">
        <v>0.80586514115099994</v>
      </c>
      <c r="H43" s="54">
        <v>8.0841669999999997E-3</v>
      </c>
      <c r="I43" s="54">
        <v>0.15951328749399998</v>
      </c>
      <c r="J43" s="54">
        <v>0.174559347334</v>
      </c>
      <c r="K43" s="54">
        <v>0.18046343713400004</v>
      </c>
      <c r="L43" s="54">
        <v>4.3740481045359998E-2</v>
      </c>
      <c r="M43" s="54">
        <v>1.1440806725400001</v>
      </c>
      <c r="N43" s="54">
        <v>0.11308165146230001</v>
      </c>
      <c r="O43" s="54">
        <v>4.4087460183699998E-3</v>
      </c>
      <c r="P43" s="54">
        <v>9.3186493739999994E-3</v>
      </c>
      <c r="Q43" s="54">
        <v>4.5746133600000002E-3</v>
      </c>
      <c r="R43" s="54">
        <v>4.27566322809E-2</v>
      </c>
      <c r="S43" s="54">
        <v>2.1028490856180002E-2</v>
      </c>
      <c r="T43" s="54">
        <v>0.37388712028089999</v>
      </c>
      <c r="U43" s="54">
        <v>1.8582872274E-3</v>
      </c>
      <c r="V43" s="54">
        <v>0.29363140982899999</v>
      </c>
      <c r="W43" s="54">
        <v>0.169222020916</v>
      </c>
      <c r="X43" s="54">
        <v>3.0629825530147998E-2</v>
      </c>
      <c r="Y43" s="54">
        <v>4.0365861221170009E-2</v>
      </c>
      <c r="Z43" s="54">
        <v>1.5915042121065998E-2</v>
      </c>
      <c r="AA43" s="54">
        <v>1.2446110180264E-2</v>
      </c>
      <c r="AB43" s="54">
        <v>9.9356839052647999E-2</v>
      </c>
      <c r="AC43" s="54">
        <v>2.1227666856000003E-3</v>
      </c>
      <c r="AD43" s="54">
        <v>0.1062550573214404</v>
      </c>
      <c r="AE43" s="26"/>
      <c r="AF43" s="40">
        <v>2922.011084063</v>
      </c>
      <c r="AG43" s="40">
        <v>624.95039611200002</v>
      </c>
      <c r="AH43" s="40">
        <v>5722.9292991510001</v>
      </c>
      <c r="AI43" s="40">
        <v>218.49100000000001</v>
      </c>
      <c r="AJ43" s="201" t="s">
        <v>399</v>
      </c>
      <c r="AK43" s="201" t="s">
        <v>399</v>
      </c>
      <c r="AL43" s="41" t="s">
        <v>40</v>
      </c>
    </row>
    <row r="44" spans="1:38" s="6" customFormat="1" ht="26.25" customHeight="1" thickBot="1">
      <c r="A44" s="37" t="s">
        <v>61</v>
      </c>
      <c r="B44" s="37" t="s">
        <v>102</v>
      </c>
      <c r="C44" s="37" t="s">
        <v>103</v>
      </c>
      <c r="D44" s="38"/>
      <c r="E44" s="39">
        <v>2.7363715648782256</v>
      </c>
      <c r="F44" s="39">
        <v>0.47798328110281663</v>
      </c>
      <c r="G44" s="39">
        <v>5.4999999999999997E-3</v>
      </c>
      <c r="H44" s="39">
        <v>2.197941200001787E-3</v>
      </c>
      <c r="I44" s="39">
        <v>9.4767203495353933E-2</v>
      </c>
      <c r="J44" s="39">
        <v>9.4767203495353933E-2</v>
      </c>
      <c r="K44" s="39">
        <v>9.4767203495353933E-2</v>
      </c>
      <c r="L44" s="39">
        <v>6.4133496885429436E-2</v>
      </c>
      <c r="M44" s="39">
        <v>4.5545210724701874</v>
      </c>
      <c r="N44" s="54" t="s">
        <v>399</v>
      </c>
      <c r="O44" s="54">
        <v>2.7673239999999998E-3</v>
      </c>
      <c r="P44" s="54" t="s">
        <v>399</v>
      </c>
      <c r="Q44" s="54" t="s">
        <v>399</v>
      </c>
      <c r="R44" s="54">
        <v>1.3836620000000001E-2</v>
      </c>
      <c r="S44" s="54">
        <v>0.47044508000000002</v>
      </c>
      <c r="T44" s="54">
        <v>1.9371268000000004E-2</v>
      </c>
      <c r="U44" s="54">
        <v>2.7673239999999998E-3</v>
      </c>
      <c r="V44" s="54">
        <v>0.27673240000000005</v>
      </c>
      <c r="W44" s="54" t="s">
        <v>399</v>
      </c>
      <c r="X44" s="54">
        <v>8.3398719999999999E-3</v>
      </c>
      <c r="Y44" s="54">
        <v>1.379872E-2</v>
      </c>
      <c r="Z44" s="54" t="s">
        <v>399</v>
      </c>
      <c r="AA44" s="54" t="s">
        <v>399</v>
      </c>
      <c r="AB44" s="54">
        <v>2.2138592000000002E-2</v>
      </c>
      <c r="AC44" s="54" t="s">
        <v>399</v>
      </c>
      <c r="AD44" s="54" t="s">
        <v>399</v>
      </c>
      <c r="AE44" s="26"/>
      <c r="AF44" s="40">
        <v>11677.476881871999</v>
      </c>
      <c r="AG44" s="40" t="s">
        <v>399</v>
      </c>
      <c r="AH44" s="40" t="s">
        <v>399</v>
      </c>
      <c r="AI44" s="40" t="s">
        <v>399</v>
      </c>
      <c r="AJ44" s="201" t="s">
        <v>399</v>
      </c>
      <c r="AK44" s="201" t="s">
        <v>399</v>
      </c>
      <c r="AL44" s="41" t="s">
        <v>40</v>
      </c>
    </row>
    <row r="45" spans="1:38" s="6" customFormat="1" ht="26.25" customHeight="1" thickBot="1">
      <c r="A45" s="37" t="s">
        <v>61</v>
      </c>
      <c r="B45" s="37" t="s">
        <v>104</v>
      </c>
      <c r="C45" s="37" t="s">
        <v>105</v>
      </c>
      <c r="D45" s="38"/>
      <c r="E45" s="54" t="s">
        <v>400</v>
      </c>
      <c r="F45" s="54" t="s">
        <v>400</v>
      </c>
      <c r="G45" s="54" t="s">
        <v>400</v>
      </c>
      <c r="H45" s="54" t="s">
        <v>400</v>
      </c>
      <c r="I45" s="54" t="s">
        <v>400</v>
      </c>
      <c r="J45" s="54" t="s">
        <v>400</v>
      </c>
      <c r="K45" s="54" t="s">
        <v>400</v>
      </c>
      <c r="L45" s="54" t="s">
        <v>400</v>
      </c>
      <c r="M45" s="54" t="s">
        <v>400</v>
      </c>
      <c r="N45" s="54" t="s">
        <v>400</v>
      </c>
      <c r="O45" s="54" t="s">
        <v>400</v>
      </c>
      <c r="P45" s="54" t="s">
        <v>400</v>
      </c>
      <c r="Q45" s="54" t="s">
        <v>400</v>
      </c>
      <c r="R45" s="54" t="s">
        <v>400</v>
      </c>
      <c r="S45" s="54" t="s">
        <v>400</v>
      </c>
      <c r="T45" s="54" t="s">
        <v>400</v>
      </c>
      <c r="U45" s="54" t="s">
        <v>400</v>
      </c>
      <c r="V45" s="54" t="s">
        <v>400</v>
      </c>
      <c r="W45" s="54" t="s">
        <v>400</v>
      </c>
      <c r="X45" s="54" t="s">
        <v>400</v>
      </c>
      <c r="Y45" s="54" t="s">
        <v>400</v>
      </c>
      <c r="Z45" s="54" t="s">
        <v>400</v>
      </c>
      <c r="AA45" s="54" t="s">
        <v>400</v>
      </c>
      <c r="AB45" s="54" t="s">
        <v>400</v>
      </c>
      <c r="AC45" s="54" t="s">
        <v>400</v>
      </c>
      <c r="AD45" s="54" t="s">
        <v>400</v>
      </c>
      <c r="AE45" s="26"/>
      <c r="AF45" s="40" t="s">
        <v>400</v>
      </c>
      <c r="AG45" s="40" t="s">
        <v>400</v>
      </c>
      <c r="AH45" s="40" t="s">
        <v>400</v>
      </c>
      <c r="AI45" s="40" t="s">
        <v>400</v>
      </c>
      <c r="AJ45" s="201" t="s">
        <v>399</v>
      </c>
      <c r="AK45" s="201" t="s">
        <v>399</v>
      </c>
      <c r="AL45" s="41" t="s">
        <v>40</v>
      </c>
    </row>
    <row r="46" spans="1:38" s="6" customFormat="1" ht="26.25" customHeight="1" thickBot="1">
      <c r="A46" s="37" t="s">
        <v>94</v>
      </c>
      <c r="B46" s="37" t="s">
        <v>106</v>
      </c>
      <c r="C46" s="37" t="s">
        <v>107</v>
      </c>
      <c r="D46" s="38"/>
      <c r="E46" s="39">
        <v>2.6929517943599999</v>
      </c>
      <c r="F46" s="39">
        <v>0.1760099212</v>
      </c>
      <c r="G46" s="39">
        <v>0.82724662964000006</v>
      </c>
      <c r="H46" s="39" t="s">
        <v>401</v>
      </c>
      <c r="I46" s="39">
        <v>0.15840892908000001</v>
      </c>
      <c r="J46" s="39">
        <v>0.18481041726</v>
      </c>
      <c r="K46" s="39">
        <v>0.18481041726</v>
      </c>
      <c r="L46" s="39">
        <v>8.8709000284799999E-2</v>
      </c>
      <c r="M46" s="39">
        <v>0.81844613358000007</v>
      </c>
      <c r="N46" s="39">
        <v>7.0403968480000009E-2</v>
      </c>
      <c r="O46" s="39">
        <v>1.3200744089999997E-3</v>
      </c>
      <c r="P46" s="39">
        <v>8.8004960600000012E-4</v>
      </c>
      <c r="Q46" s="39">
        <v>4.4002480300000006E-3</v>
      </c>
      <c r="R46" s="39">
        <v>8.8004960600000001E-2</v>
      </c>
      <c r="S46" s="39">
        <v>2.6401488179999998E-2</v>
      </c>
      <c r="T46" s="39">
        <v>1.1000620074999998</v>
      </c>
      <c r="U46" s="39">
        <v>8.8004960600000012E-4</v>
      </c>
      <c r="V46" s="39">
        <v>0.15840892908000001</v>
      </c>
      <c r="W46" s="39">
        <v>5.2802976360000003E-2</v>
      </c>
      <c r="X46" s="39">
        <v>1.6720942514000002E-5</v>
      </c>
      <c r="Y46" s="39">
        <v>1.3200744090000003E-4</v>
      </c>
      <c r="Z46" s="39">
        <v>1.4960843302000002E-5</v>
      </c>
      <c r="AA46" s="39">
        <v>1.3200744090000001E-5</v>
      </c>
      <c r="AB46" s="39">
        <v>1.7688997080600005E-4</v>
      </c>
      <c r="AC46" s="39">
        <v>1.9361091332000002E-3</v>
      </c>
      <c r="AD46" s="39">
        <v>1.1440644878E-6</v>
      </c>
      <c r="AE46" s="26"/>
      <c r="AF46" s="40">
        <v>8800.4960585499994</v>
      </c>
      <c r="AG46" s="40" t="s">
        <v>399</v>
      </c>
      <c r="AH46" s="40" t="s">
        <v>399</v>
      </c>
      <c r="AI46" s="40" t="s">
        <v>399</v>
      </c>
      <c r="AJ46" s="201" t="s">
        <v>399</v>
      </c>
      <c r="AK46" s="201" t="s">
        <v>399</v>
      </c>
      <c r="AL46" s="41" t="s">
        <v>40</v>
      </c>
    </row>
    <row r="47" spans="1:38" s="6" customFormat="1" ht="26.25" customHeight="1" thickBot="1">
      <c r="A47" s="37" t="s">
        <v>61</v>
      </c>
      <c r="B47" s="37" t="s">
        <v>108</v>
      </c>
      <c r="C47" s="37" t="s">
        <v>109</v>
      </c>
      <c r="D47" s="38"/>
      <c r="E47" s="54" t="s">
        <v>400</v>
      </c>
      <c r="F47" s="54" t="s">
        <v>400</v>
      </c>
      <c r="G47" s="54" t="s">
        <v>400</v>
      </c>
      <c r="H47" s="54" t="s">
        <v>400</v>
      </c>
      <c r="I47" s="54" t="s">
        <v>400</v>
      </c>
      <c r="J47" s="54" t="s">
        <v>400</v>
      </c>
      <c r="K47" s="54" t="s">
        <v>400</v>
      </c>
      <c r="L47" s="54" t="s">
        <v>400</v>
      </c>
      <c r="M47" s="54" t="s">
        <v>400</v>
      </c>
      <c r="N47" s="54" t="s">
        <v>399</v>
      </c>
      <c r="O47" s="54" t="s">
        <v>400</v>
      </c>
      <c r="P47" s="54" t="s">
        <v>399</v>
      </c>
      <c r="Q47" s="54" t="s">
        <v>399</v>
      </c>
      <c r="R47" s="54" t="s">
        <v>400</v>
      </c>
      <c r="S47" s="54" t="s">
        <v>400</v>
      </c>
      <c r="T47" s="54" t="s">
        <v>400</v>
      </c>
      <c r="U47" s="54" t="s">
        <v>400</v>
      </c>
      <c r="V47" s="54" t="s">
        <v>400</v>
      </c>
      <c r="W47" s="54" t="s">
        <v>399</v>
      </c>
      <c r="X47" s="54" t="s">
        <v>400</v>
      </c>
      <c r="Y47" s="54" t="s">
        <v>400</v>
      </c>
      <c r="Z47" s="54" t="s">
        <v>399</v>
      </c>
      <c r="AA47" s="54" t="s">
        <v>399</v>
      </c>
      <c r="AB47" s="54" t="s">
        <v>400</v>
      </c>
      <c r="AC47" s="54" t="s">
        <v>399</v>
      </c>
      <c r="AD47" s="54" t="s">
        <v>399</v>
      </c>
      <c r="AE47" s="26"/>
      <c r="AF47" s="40" t="s">
        <v>400</v>
      </c>
      <c r="AG47" s="40" t="s">
        <v>399</v>
      </c>
      <c r="AH47" s="40" t="s">
        <v>399</v>
      </c>
      <c r="AI47" s="40" t="s">
        <v>399</v>
      </c>
      <c r="AJ47" s="201" t="s">
        <v>399</v>
      </c>
      <c r="AK47" s="201" t="s">
        <v>399</v>
      </c>
      <c r="AL47" s="41" t="s">
        <v>40</v>
      </c>
    </row>
    <row r="48" spans="1:38" s="6" customFormat="1" ht="26.25" customHeight="1" thickBot="1">
      <c r="A48" s="37" t="s">
        <v>110</v>
      </c>
      <c r="B48" s="37" t="s">
        <v>111</v>
      </c>
      <c r="C48" s="37" t="s">
        <v>112</v>
      </c>
      <c r="D48" s="38"/>
      <c r="E48" s="54" t="s">
        <v>399</v>
      </c>
      <c r="F48" s="54">
        <v>6.3154000000000003</v>
      </c>
      <c r="G48" s="54" t="s">
        <v>399</v>
      </c>
      <c r="H48" s="54" t="s">
        <v>399</v>
      </c>
      <c r="I48" s="54">
        <v>0.14188000000000001</v>
      </c>
      <c r="J48" s="54">
        <v>0.92220000000000002</v>
      </c>
      <c r="K48" s="54">
        <v>1.9390000000000001</v>
      </c>
      <c r="L48" s="54" t="s">
        <v>401</v>
      </c>
      <c r="M48" s="54" t="s">
        <v>399</v>
      </c>
      <c r="N48" s="54" t="s">
        <v>401</v>
      </c>
      <c r="O48" s="54" t="s">
        <v>401</v>
      </c>
      <c r="P48" s="54" t="s">
        <v>401</v>
      </c>
      <c r="Q48" s="54" t="s">
        <v>401</v>
      </c>
      <c r="R48" s="54" t="s">
        <v>401</v>
      </c>
      <c r="S48" s="54" t="s">
        <v>401</v>
      </c>
      <c r="T48" s="54" t="s">
        <v>401</v>
      </c>
      <c r="U48" s="54" t="s">
        <v>401</v>
      </c>
      <c r="V48" s="54" t="s">
        <v>401</v>
      </c>
      <c r="W48" s="54" t="s">
        <v>399</v>
      </c>
      <c r="X48" s="54" t="s">
        <v>399</v>
      </c>
      <c r="Y48" s="54" t="s">
        <v>399</v>
      </c>
      <c r="Z48" s="54" t="s">
        <v>399</v>
      </c>
      <c r="AA48" s="54" t="s">
        <v>399</v>
      </c>
      <c r="AB48" s="54" t="s">
        <v>399</v>
      </c>
      <c r="AC48" s="54" t="s">
        <v>399</v>
      </c>
      <c r="AD48" s="54" t="s">
        <v>399</v>
      </c>
      <c r="AE48" s="26"/>
      <c r="AF48" s="40" t="s">
        <v>399</v>
      </c>
      <c r="AG48" s="40" t="s">
        <v>399</v>
      </c>
      <c r="AH48" s="40" t="s">
        <v>399</v>
      </c>
      <c r="AI48" s="40" t="s">
        <v>399</v>
      </c>
      <c r="AJ48" s="40" t="s">
        <v>399</v>
      </c>
      <c r="AK48" s="51">
        <v>23.647099999999998</v>
      </c>
      <c r="AL48" s="41" t="s">
        <v>113</v>
      </c>
    </row>
    <row r="49" spans="1:38" s="6" customFormat="1" ht="26.25" customHeight="1" thickBot="1">
      <c r="A49" s="37" t="s">
        <v>110</v>
      </c>
      <c r="B49" s="37" t="s">
        <v>114</v>
      </c>
      <c r="C49" s="37" t="s">
        <v>115</v>
      </c>
      <c r="D49" s="38"/>
      <c r="E49" s="54" t="s">
        <v>406</v>
      </c>
      <c r="F49" s="54" t="s">
        <v>406</v>
      </c>
      <c r="G49" s="54" t="s">
        <v>406</v>
      </c>
      <c r="H49" s="54" t="s">
        <v>406</v>
      </c>
      <c r="I49" s="54" t="s">
        <v>406</v>
      </c>
      <c r="J49" s="54" t="s">
        <v>406</v>
      </c>
      <c r="K49" s="54" t="s">
        <v>406</v>
      </c>
      <c r="L49" s="54" t="s">
        <v>406</v>
      </c>
      <c r="M49" s="54" t="s">
        <v>406</v>
      </c>
      <c r="N49" s="54" t="s">
        <v>406</v>
      </c>
      <c r="O49" s="54" t="s">
        <v>406</v>
      </c>
      <c r="P49" s="54" t="s">
        <v>406</v>
      </c>
      <c r="Q49" s="54" t="s">
        <v>406</v>
      </c>
      <c r="R49" s="54" t="s">
        <v>406</v>
      </c>
      <c r="S49" s="54" t="s">
        <v>406</v>
      </c>
      <c r="T49" s="54" t="s">
        <v>406</v>
      </c>
      <c r="U49" s="54" t="s">
        <v>406</v>
      </c>
      <c r="V49" s="54" t="s">
        <v>406</v>
      </c>
      <c r="W49" s="54" t="s">
        <v>406</v>
      </c>
      <c r="X49" s="54" t="s">
        <v>406</v>
      </c>
      <c r="Y49" s="54" t="s">
        <v>406</v>
      </c>
      <c r="Z49" s="54" t="s">
        <v>406</v>
      </c>
      <c r="AA49" s="54" t="s">
        <v>406</v>
      </c>
      <c r="AB49" s="54" t="s">
        <v>406</v>
      </c>
      <c r="AC49" s="54" t="s">
        <v>401</v>
      </c>
      <c r="AD49" s="54" t="s">
        <v>401</v>
      </c>
      <c r="AE49" s="26"/>
      <c r="AF49" s="40" t="s">
        <v>399</v>
      </c>
      <c r="AG49" s="40" t="s">
        <v>399</v>
      </c>
      <c r="AH49" s="40" t="s">
        <v>399</v>
      </c>
      <c r="AI49" s="40" t="s">
        <v>399</v>
      </c>
      <c r="AJ49" s="40" t="s">
        <v>399</v>
      </c>
      <c r="AK49" s="40" t="s">
        <v>406</v>
      </c>
      <c r="AL49" s="41" t="s">
        <v>116</v>
      </c>
    </row>
    <row r="50" spans="1:38" s="6" customFormat="1" ht="26.25" customHeight="1" thickBot="1">
      <c r="A50" s="37" t="s">
        <v>110</v>
      </c>
      <c r="B50" s="37" t="s">
        <v>117</v>
      </c>
      <c r="C50" s="37" t="s">
        <v>118</v>
      </c>
      <c r="D50" s="38"/>
      <c r="E50" s="54" t="s">
        <v>399</v>
      </c>
      <c r="F50" s="54" t="s">
        <v>399</v>
      </c>
      <c r="G50" s="54" t="s">
        <v>399</v>
      </c>
      <c r="H50" s="54" t="s">
        <v>399</v>
      </c>
      <c r="I50" s="54" t="s">
        <v>399</v>
      </c>
      <c r="J50" s="54" t="s">
        <v>399</v>
      </c>
      <c r="K50" s="54" t="s">
        <v>399</v>
      </c>
      <c r="L50" s="54" t="s">
        <v>399</v>
      </c>
      <c r="M50" s="54" t="s">
        <v>399</v>
      </c>
      <c r="N50" s="54" t="s">
        <v>399</v>
      </c>
      <c r="O50" s="54" t="s">
        <v>399</v>
      </c>
      <c r="P50" s="54" t="s">
        <v>399</v>
      </c>
      <c r="Q50" s="54" t="s">
        <v>399</v>
      </c>
      <c r="R50" s="54" t="s">
        <v>399</v>
      </c>
      <c r="S50" s="54" t="s">
        <v>399</v>
      </c>
      <c r="T50" s="54" t="s">
        <v>399</v>
      </c>
      <c r="U50" s="54" t="s">
        <v>399</v>
      </c>
      <c r="V50" s="54" t="s">
        <v>399</v>
      </c>
      <c r="W50" s="54" t="s">
        <v>399</v>
      </c>
      <c r="X50" s="54" t="s">
        <v>399</v>
      </c>
      <c r="Y50" s="54" t="s">
        <v>399</v>
      </c>
      <c r="Z50" s="54" t="s">
        <v>399</v>
      </c>
      <c r="AA50" s="54" t="s">
        <v>399</v>
      </c>
      <c r="AB50" s="54" t="s">
        <v>399</v>
      </c>
      <c r="AC50" s="54" t="s">
        <v>399</v>
      </c>
      <c r="AD50" s="54"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233" t="s">
        <v>119</v>
      </c>
      <c r="C51" s="37" t="s">
        <v>120</v>
      </c>
      <c r="D51" s="38"/>
      <c r="E51" s="54" t="s">
        <v>399</v>
      </c>
      <c r="F51" s="54">
        <v>2.3501548000000003</v>
      </c>
      <c r="G51" s="54" t="s">
        <v>401</v>
      </c>
      <c r="H51" s="54" t="s">
        <v>399</v>
      </c>
      <c r="I51" s="54" t="s">
        <v>399</v>
      </c>
      <c r="J51" s="54" t="s">
        <v>399</v>
      </c>
      <c r="K51" s="54" t="s">
        <v>399</v>
      </c>
      <c r="L51" s="54" t="s">
        <v>399</v>
      </c>
      <c r="M51" s="54" t="s">
        <v>399</v>
      </c>
      <c r="N51" s="54" t="s">
        <v>399</v>
      </c>
      <c r="O51" s="54" t="s">
        <v>399</v>
      </c>
      <c r="P51" s="54" t="s">
        <v>399</v>
      </c>
      <c r="Q51" s="54" t="s">
        <v>399</v>
      </c>
      <c r="R51" s="54" t="s">
        <v>399</v>
      </c>
      <c r="S51" s="54" t="s">
        <v>399</v>
      </c>
      <c r="T51" s="54" t="s">
        <v>399</v>
      </c>
      <c r="U51" s="54" t="s">
        <v>399</v>
      </c>
      <c r="V51" s="54" t="s">
        <v>399</v>
      </c>
      <c r="W51" s="54" t="s">
        <v>401</v>
      </c>
      <c r="X51" s="54" t="s">
        <v>399</v>
      </c>
      <c r="Y51" s="54" t="s">
        <v>399</v>
      </c>
      <c r="Z51" s="54" t="s">
        <v>399</v>
      </c>
      <c r="AA51" s="54" t="s">
        <v>399</v>
      </c>
      <c r="AB51" s="54" t="s">
        <v>399</v>
      </c>
      <c r="AC51" s="54" t="s">
        <v>399</v>
      </c>
      <c r="AD51" s="54" t="s">
        <v>399</v>
      </c>
      <c r="AE51" s="26"/>
      <c r="AF51" s="40" t="s">
        <v>399</v>
      </c>
      <c r="AG51" s="40" t="s">
        <v>399</v>
      </c>
      <c r="AH51" s="40" t="s">
        <v>399</v>
      </c>
      <c r="AI51" s="40" t="s">
        <v>399</v>
      </c>
      <c r="AJ51" s="40" t="s">
        <v>399</v>
      </c>
      <c r="AK51" s="51">
        <v>11.75</v>
      </c>
      <c r="AL51" s="41" t="s">
        <v>121</v>
      </c>
    </row>
    <row r="52" spans="1:38" s="6" customFormat="1" ht="26.25" customHeight="1" thickBot="1">
      <c r="A52" s="37" t="s">
        <v>110</v>
      </c>
      <c r="B52" s="233" t="s">
        <v>122</v>
      </c>
      <c r="C52" s="233" t="s">
        <v>369</v>
      </c>
      <c r="D52" s="237"/>
      <c r="E52" s="246">
        <v>0.80479693000000008</v>
      </c>
      <c r="F52" s="246">
        <v>4.8428501295000004</v>
      </c>
      <c r="G52" s="54">
        <v>0.8109213266603672</v>
      </c>
      <c r="H52" s="246">
        <v>3.2191877199999998E-3</v>
      </c>
      <c r="I52" s="246">
        <v>0.965756316</v>
      </c>
      <c r="J52" s="246">
        <v>2.2131915575000001</v>
      </c>
      <c r="K52" s="246">
        <v>2.8167892549999998</v>
      </c>
      <c r="L52" s="246">
        <v>1.2554832108E-3</v>
      </c>
      <c r="M52" s="54">
        <v>156.93540135000001</v>
      </c>
      <c r="N52" s="229">
        <v>1.2876750880000001</v>
      </c>
      <c r="O52" s="229">
        <v>0.25351103294999999</v>
      </c>
      <c r="P52" s="229">
        <v>0.28167892550000001</v>
      </c>
      <c r="Q52" s="247">
        <v>5.6335785100000001E-2</v>
      </c>
      <c r="R52" s="247">
        <v>6.5483219999999995E-2</v>
      </c>
      <c r="S52" s="248">
        <v>0.56335785100000002</v>
      </c>
      <c r="T52" s="248">
        <v>2.4546306365000001</v>
      </c>
      <c r="U52" s="248">
        <v>5.6335785100000001E-2</v>
      </c>
      <c r="V52" s="248">
        <v>0.482878158</v>
      </c>
      <c r="W52" s="54" t="s">
        <v>401</v>
      </c>
      <c r="X52" s="229">
        <v>1.4088813999999999E-4</v>
      </c>
      <c r="Y52" s="247">
        <v>2.3812079999999998E-4</v>
      </c>
      <c r="Z52" s="247">
        <v>1.6271588E-4</v>
      </c>
      <c r="AA52" s="247">
        <v>1.2302908000000001E-4</v>
      </c>
      <c r="AB52" s="54">
        <v>6.647538999999999E-4</v>
      </c>
      <c r="AC52" s="54" t="s">
        <v>399</v>
      </c>
      <c r="AD52" s="54" t="s">
        <v>399</v>
      </c>
      <c r="AE52" s="26"/>
      <c r="AF52" s="40" t="s">
        <v>399</v>
      </c>
      <c r="AG52" s="40" t="s">
        <v>399</v>
      </c>
      <c r="AH52" s="40" t="s">
        <v>399</v>
      </c>
      <c r="AI52" s="40" t="s">
        <v>399</v>
      </c>
      <c r="AJ52" s="40" t="s">
        <v>399</v>
      </c>
      <c r="AK52" s="51">
        <v>4023984.65</v>
      </c>
      <c r="AL52" s="41" t="s">
        <v>505</v>
      </c>
    </row>
    <row r="53" spans="1:38" s="6" customFormat="1" ht="26.25" customHeight="1" thickBot="1">
      <c r="A53" s="37" t="s">
        <v>110</v>
      </c>
      <c r="B53" s="233" t="s">
        <v>123</v>
      </c>
      <c r="C53" s="233" t="s">
        <v>124</v>
      </c>
      <c r="D53" s="237"/>
      <c r="E53" s="54" t="s">
        <v>399</v>
      </c>
      <c r="F53" s="54">
        <v>0.53125686269999994</v>
      </c>
      <c r="G53" s="54" t="s">
        <v>401</v>
      </c>
      <c r="H53" s="54" t="s">
        <v>399</v>
      </c>
      <c r="I53" s="54" t="s">
        <v>399</v>
      </c>
      <c r="J53" s="54" t="s">
        <v>399</v>
      </c>
      <c r="K53" s="54" t="s">
        <v>399</v>
      </c>
      <c r="L53" s="54" t="s">
        <v>399</v>
      </c>
      <c r="M53" s="54" t="s">
        <v>399</v>
      </c>
      <c r="N53" s="54" t="s">
        <v>399</v>
      </c>
      <c r="O53" s="54" t="s">
        <v>399</v>
      </c>
      <c r="P53" s="54" t="s">
        <v>399</v>
      </c>
      <c r="Q53" s="54" t="s">
        <v>399</v>
      </c>
      <c r="R53" s="54" t="s">
        <v>399</v>
      </c>
      <c r="S53" s="54" t="s">
        <v>399</v>
      </c>
      <c r="T53" s="54" t="s">
        <v>399</v>
      </c>
      <c r="U53" s="54" t="s">
        <v>399</v>
      </c>
      <c r="V53" s="54" t="s">
        <v>399</v>
      </c>
      <c r="W53" s="54" t="s">
        <v>401</v>
      </c>
      <c r="X53" s="54" t="s">
        <v>399</v>
      </c>
      <c r="Y53" s="54" t="s">
        <v>399</v>
      </c>
      <c r="Z53" s="54" t="s">
        <v>399</v>
      </c>
      <c r="AA53" s="54" t="s">
        <v>399</v>
      </c>
      <c r="AB53" s="54" t="s">
        <v>399</v>
      </c>
      <c r="AC53" s="54" t="s">
        <v>399</v>
      </c>
      <c r="AD53" s="54" t="s">
        <v>399</v>
      </c>
      <c r="AE53" s="26"/>
      <c r="AF53" s="40" t="s">
        <v>399</v>
      </c>
      <c r="AG53" s="40" t="s">
        <v>399</v>
      </c>
      <c r="AH53" s="40" t="s">
        <v>399</v>
      </c>
      <c r="AI53" s="40" t="s">
        <v>399</v>
      </c>
      <c r="AJ53" s="40" t="s">
        <v>399</v>
      </c>
      <c r="AK53" s="40">
        <v>1320549</v>
      </c>
      <c r="AL53" s="41" t="s">
        <v>458</v>
      </c>
    </row>
    <row r="54" spans="1:38" s="6" customFormat="1" ht="37.5" customHeight="1" thickBot="1">
      <c r="A54" s="37" t="s">
        <v>110</v>
      </c>
      <c r="B54" s="233" t="s">
        <v>125</v>
      </c>
      <c r="C54" s="233" t="s">
        <v>126</v>
      </c>
      <c r="D54" s="237"/>
      <c r="E54" s="54" t="s">
        <v>399</v>
      </c>
      <c r="F54" s="54">
        <v>1.1796233</v>
      </c>
      <c r="G54" s="54" t="s">
        <v>401</v>
      </c>
      <c r="H54" s="54" t="s">
        <v>399</v>
      </c>
      <c r="I54" s="54" t="s">
        <v>399</v>
      </c>
      <c r="J54" s="54" t="s">
        <v>399</v>
      </c>
      <c r="K54" s="54" t="s">
        <v>399</v>
      </c>
      <c r="L54" s="54" t="s">
        <v>399</v>
      </c>
      <c r="M54" s="54" t="s">
        <v>399</v>
      </c>
      <c r="N54" s="54" t="s">
        <v>399</v>
      </c>
      <c r="O54" s="54" t="s">
        <v>399</v>
      </c>
      <c r="P54" s="54" t="s">
        <v>399</v>
      </c>
      <c r="Q54" s="54" t="s">
        <v>399</v>
      </c>
      <c r="R54" s="54" t="s">
        <v>399</v>
      </c>
      <c r="S54" s="54" t="s">
        <v>399</v>
      </c>
      <c r="T54" s="54" t="s">
        <v>399</v>
      </c>
      <c r="U54" s="54" t="s">
        <v>399</v>
      </c>
      <c r="V54" s="54" t="s">
        <v>399</v>
      </c>
      <c r="W54" s="54" t="s">
        <v>401</v>
      </c>
      <c r="X54" s="54" t="s">
        <v>399</v>
      </c>
      <c r="Y54" s="54" t="s">
        <v>399</v>
      </c>
      <c r="Z54" s="54" t="s">
        <v>399</v>
      </c>
      <c r="AA54" s="54" t="s">
        <v>399</v>
      </c>
      <c r="AB54" s="54" t="s">
        <v>399</v>
      </c>
      <c r="AC54" s="54" t="s">
        <v>399</v>
      </c>
      <c r="AD54" s="54" t="s">
        <v>399</v>
      </c>
      <c r="AE54" s="26"/>
      <c r="AF54" s="40" t="s">
        <v>399</v>
      </c>
      <c r="AG54" s="40" t="s">
        <v>399</v>
      </c>
      <c r="AH54" s="40" t="s">
        <v>399</v>
      </c>
      <c r="AI54" s="40" t="s">
        <v>399</v>
      </c>
      <c r="AJ54" s="40" t="s">
        <v>399</v>
      </c>
      <c r="AK54" s="40">
        <v>11796233</v>
      </c>
      <c r="AL54" s="41" t="s">
        <v>455</v>
      </c>
    </row>
    <row r="55" spans="1:38" s="6" customFormat="1" ht="26.25" customHeight="1" thickBot="1">
      <c r="A55" s="37" t="s">
        <v>110</v>
      </c>
      <c r="B55" s="233" t="s">
        <v>127</v>
      </c>
      <c r="C55" s="233" t="s">
        <v>128</v>
      </c>
      <c r="D55" s="237"/>
      <c r="E55" s="54">
        <v>0.41252462428865977</v>
      </c>
      <c r="F55" s="54">
        <v>3.0257434973654067E-2</v>
      </c>
      <c r="G55" s="54">
        <v>0.57123598003568155</v>
      </c>
      <c r="H55" s="54" t="s">
        <v>401</v>
      </c>
      <c r="I55" s="54">
        <v>2.2277710000000003E-2</v>
      </c>
      <c r="J55" s="54">
        <v>2.2277710000000003E-2</v>
      </c>
      <c r="K55" s="54">
        <v>2.2277710000000003E-2</v>
      </c>
      <c r="L55" s="54">
        <v>5.3466504000000007E-3</v>
      </c>
      <c r="M55" s="54">
        <v>0.1429870348419244</v>
      </c>
      <c r="N55" s="54">
        <v>4.1984915000000006E-5</v>
      </c>
      <c r="O55" s="54">
        <v>1.7136699999999999E-4</v>
      </c>
      <c r="P55" s="54">
        <v>4.0271245000000005E-5</v>
      </c>
      <c r="Q55" s="54">
        <v>3.2559729999999995E-5</v>
      </c>
      <c r="R55" s="54">
        <v>1.1138855000000001E-5</v>
      </c>
      <c r="S55" s="54">
        <v>1.370936E-5</v>
      </c>
      <c r="T55" s="54">
        <v>3.255973E-4</v>
      </c>
      <c r="U55" s="54">
        <v>3.6843904999999997E-6</v>
      </c>
      <c r="V55" s="54">
        <v>4.4555419999999998E-3</v>
      </c>
      <c r="W55" s="54" t="s">
        <v>401</v>
      </c>
      <c r="X55" s="54" t="s">
        <v>401</v>
      </c>
      <c r="Y55" s="54" t="s">
        <v>401</v>
      </c>
      <c r="Z55" s="54" t="s">
        <v>401</v>
      </c>
      <c r="AA55" s="54" t="s">
        <v>401</v>
      </c>
      <c r="AB55" s="54" t="s">
        <v>401</v>
      </c>
      <c r="AC55" s="54" t="s">
        <v>399</v>
      </c>
      <c r="AD55" s="54" t="s">
        <v>401</v>
      </c>
      <c r="AE55" s="26"/>
      <c r="AF55" s="40" t="s">
        <v>399</v>
      </c>
      <c r="AG55" s="40" t="s">
        <v>399</v>
      </c>
      <c r="AH55" s="40" t="s">
        <v>399</v>
      </c>
      <c r="AI55" s="40" t="s">
        <v>399</v>
      </c>
      <c r="AJ55" s="40" t="s">
        <v>399</v>
      </c>
      <c r="AK55" s="40">
        <v>18544.928486827001</v>
      </c>
      <c r="AL55" s="41" t="s">
        <v>457</v>
      </c>
    </row>
    <row r="56" spans="1:38" s="6" customFormat="1" ht="26.25" customHeight="1" thickBot="1">
      <c r="A56" s="233" t="s">
        <v>110</v>
      </c>
      <c r="B56" s="233" t="s">
        <v>129</v>
      </c>
      <c r="C56" s="233" t="s">
        <v>378</v>
      </c>
      <c r="D56" s="237"/>
      <c r="E56" s="54" t="s">
        <v>406</v>
      </c>
      <c r="F56" s="54" t="s">
        <v>406</v>
      </c>
      <c r="G56" s="54" t="s">
        <v>406</v>
      </c>
      <c r="H56" s="54" t="s">
        <v>406</v>
      </c>
      <c r="I56" s="54" t="s">
        <v>406</v>
      </c>
      <c r="J56" s="54" t="s">
        <v>406</v>
      </c>
      <c r="K56" s="54" t="s">
        <v>406</v>
      </c>
      <c r="L56" s="54" t="s">
        <v>406</v>
      </c>
      <c r="M56" s="54" t="s">
        <v>406</v>
      </c>
      <c r="N56" s="54" t="s">
        <v>406</v>
      </c>
      <c r="O56" s="54" t="s">
        <v>406</v>
      </c>
      <c r="P56" s="54" t="s">
        <v>406</v>
      </c>
      <c r="Q56" s="54" t="s">
        <v>406</v>
      </c>
      <c r="R56" s="54" t="s">
        <v>406</v>
      </c>
      <c r="S56" s="54" t="s">
        <v>406</v>
      </c>
      <c r="T56" s="54" t="s">
        <v>406</v>
      </c>
      <c r="U56" s="54" t="s">
        <v>406</v>
      </c>
      <c r="V56" s="54" t="s">
        <v>406</v>
      </c>
      <c r="W56" s="54" t="s">
        <v>406</v>
      </c>
      <c r="X56" s="54" t="s">
        <v>406</v>
      </c>
      <c r="Y56" s="54" t="s">
        <v>406</v>
      </c>
      <c r="Z56" s="54" t="s">
        <v>406</v>
      </c>
      <c r="AA56" s="54" t="s">
        <v>406</v>
      </c>
      <c r="AB56" s="54" t="s">
        <v>406</v>
      </c>
      <c r="AC56" s="54" t="s">
        <v>406</v>
      </c>
      <c r="AD56" s="54"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54" t="s">
        <v>400</v>
      </c>
      <c r="F57" s="54" t="s">
        <v>400</v>
      </c>
      <c r="G57" s="54" t="s">
        <v>400</v>
      </c>
      <c r="H57" s="54" t="s">
        <v>400</v>
      </c>
      <c r="I57" s="54">
        <v>0.51376275599999999</v>
      </c>
      <c r="J57" s="54">
        <v>1.0209388100000001</v>
      </c>
      <c r="K57" s="54">
        <v>1.132912744</v>
      </c>
      <c r="L57" s="54">
        <v>1.541288268E-2</v>
      </c>
      <c r="M57" s="54" t="s">
        <v>400</v>
      </c>
      <c r="N57" s="54" t="s">
        <v>400</v>
      </c>
      <c r="O57" s="54" t="s">
        <v>400</v>
      </c>
      <c r="P57" s="54" t="s">
        <v>400</v>
      </c>
      <c r="Q57" s="54" t="s">
        <v>400</v>
      </c>
      <c r="R57" s="54" t="s">
        <v>400</v>
      </c>
      <c r="S57" s="54" t="s">
        <v>400</v>
      </c>
      <c r="T57" s="54" t="s">
        <v>400</v>
      </c>
      <c r="U57" s="54" t="s">
        <v>400</v>
      </c>
      <c r="V57" s="54" t="s">
        <v>400</v>
      </c>
      <c r="W57" s="54" t="s">
        <v>400</v>
      </c>
      <c r="X57" s="54" t="s">
        <v>400</v>
      </c>
      <c r="Y57" s="54" t="s">
        <v>400</v>
      </c>
      <c r="Z57" s="54" t="s">
        <v>400</v>
      </c>
      <c r="AA57" s="54" t="s">
        <v>400</v>
      </c>
      <c r="AB57" s="54" t="s">
        <v>400</v>
      </c>
      <c r="AC57" s="54" t="s">
        <v>400</v>
      </c>
      <c r="AD57" s="54" t="s">
        <v>400</v>
      </c>
      <c r="AE57" s="26"/>
      <c r="AF57" s="40" t="s">
        <v>399</v>
      </c>
      <c r="AG57" s="40" t="s">
        <v>399</v>
      </c>
      <c r="AH57" s="40" t="s">
        <v>399</v>
      </c>
      <c r="AI57" s="40" t="s">
        <v>399</v>
      </c>
      <c r="AJ57" s="40" t="s">
        <v>399</v>
      </c>
      <c r="AK57" s="40">
        <v>6586.7020000000002</v>
      </c>
      <c r="AL57" s="41" t="s">
        <v>133</v>
      </c>
    </row>
    <row r="58" spans="1:38" s="6" customFormat="1" ht="26.25" customHeight="1" thickBot="1">
      <c r="A58" s="37" t="s">
        <v>44</v>
      </c>
      <c r="B58" s="37" t="s">
        <v>134</v>
      </c>
      <c r="C58" s="37" t="s">
        <v>135</v>
      </c>
      <c r="D58" s="38"/>
      <c r="E58" s="54" t="s">
        <v>400</v>
      </c>
      <c r="F58" s="54" t="s">
        <v>400</v>
      </c>
      <c r="G58" s="54" t="s">
        <v>400</v>
      </c>
      <c r="H58" s="54" t="s">
        <v>400</v>
      </c>
      <c r="I58" s="54">
        <v>3.4941293999999998E-2</v>
      </c>
      <c r="J58" s="54">
        <v>0.23294196</v>
      </c>
      <c r="K58" s="54">
        <v>0.46588392000000001</v>
      </c>
      <c r="L58" s="54">
        <v>1.6072995240000001E-4</v>
      </c>
      <c r="M58" s="54" t="s">
        <v>400</v>
      </c>
      <c r="N58" s="54" t="s">
        <v>400</v>
      </c>
      <c r="O58" s="54" t="s">
        <v>400</v>
      </c>
      <c r="P58" s="54" t="s">
        <v>400</v>
      </c>
      <c r="Q58" s="54" t="s">
        <v>400</v>
      </c>
      <c r="R58" s="54" t="s">
        <v>400</v>
      </c>
      <c r="S58" s="54" t="s">
        <v>400</v>
      </c>
      <c r="T58" s="54" t="s">
        <v>400</v>
      </c>
      <c r="U58" s="54" t="s">
        <v>400</v>
      </c>
      <c r="V58" s="54" t="s">
        <v>400</v>
      </c>
      <c r="W58" s="54" t="s">
        <v>400</v>
      </c>
      <c r="X58" s="54" t="s">
        <v>400</v>
      </c>
      <c r="Y58" s="54" t="s">
        <v>400</v>
      </c>
      <c r="Z58" s="54" t="s">
        <v>400</v>
      </c>
      <c r="AA58" s="54" t="s">
        <v>400</v>
      </c>
      <c r="AB58" s="54" t="s">
        <v>400</v>
      </c>
      <c r="AC58" s="54" t="s">
        <v>400</v>
      </c>
      <c r="AD58" s="54" t="s">
        <v>400</v>
      </c>
      <c r="AE58" s="26"/>
      <c r="AF58" s="40" t="s">
        <v>399</v>
      </c>
      <c r="AG58" s="40" t="s">
        <v>399</v>
      </c>
      <c r="AH58" s="40" t="s">
        <v>399</v>
      </c>
      <c r="AI58" s="40" t="s">
        <v>399</v>
      </c>
      <c r="AJ58" s="40" t="s">
        <v>399</v>
      </c>
      <c r="AK58" s="40">
        <v>1164.7098000000001</v>
      </c>
      <c r="AL58" s="41" t="s">
        <v>136</v>
      </c>
    </row>
    <row r="59" spans="1:38" s="6" customFormat="1" ht="26.25" customHeight="1" thickBot="1">
      <c r="A59" s="37" t="s">
        <v>44</v>
      </c>
      <c r="B59" s="238" t="s">
        <v>137</v>
      </c>
      <c r="C59" s="37" t="s">
        <v>379</v>
      </c>
      <c r="D59" s="38"/>
      <c r="E59" s="54" t="s">
        <v>400</v>
      </c>
      <c r="F59" s="54">
        <v>4.1321099999999987E-3</v>
      </c>
      <c r="G59" s="54" t="s">
        <v>400</v>
      </c>
      <c r="H59" s="54">
        <v>1.1569908E-2</v>
      </c>
      <c r="I59" s="54">
        <v>6.5279700400000001E-2</v>
      </c>
      <c r="J59" s="54">
        <v>7.5443554799999993E-2</v>
      </c>
      <c r="K59" s="54">
        <v>8.3694981399999993E-2</v>
      </c>
      <c r="L59" s="54">
        <v>1.2375691771999999E-4</v>
      </c>
      <c r="M59" s="54" t="s">
        <v>400</v>
      </c>
      <c r="N59" s="54">
        <v>0.62067396999999991</v>
      </c>
      <c r="O59" s="54">
        <v>3.5947351999999995E-2</v>
      </c>
      <c r="P59" s="54">
        <v>5.9852099999999997E-4</v>
      </c>
      <c r="Q59" s="54">
        <v>7.0047676999999989E-2</v>
      </c>
      <c r="R59" s="54">
        <v>8.4968261000000003E-2</v>
      </c>
      <c r="S59" s="54">
        <v>1.396549E-3</v>
      </c>
      <c r="T59" s="54">
        <v>0.19239693199999999</v>
      </c>
      <c r="U59" s="54">
        <v>0.30968699999999993</v>
      </c>
      <c r="V59" s="54">
        <v>7.3817590000000002E-2</v>
      </c>
      <c r="W59" s="54" t="s">
        <v>399</v>
      </c>
      <c r="X59" s="54" t="s">
        <v>399</v>
      </c>
      <c r="Y59" s="54" t="s">
        <v>399</v>
      </c>
      <c r="Z59" s="54" t="s">
        <v>399</v>
      </c>
      <c r="AA59" s="54" t="s">
        <v>399</v>
      </c>
      <c r="AB59" s="54" t="s">
        <v>399</v>
      </c>
      <c r="AC59" s="54" t="s">
        <v>399</v>
      </c>
      <c r="AD59" s="54" t="s">
        <v>399</v>
      </c>
      <c r="AE59" s="26"/>
      <c r="AF59" s="40" t="s">
        <v>399</v>
      </c>
      <c r="AG59" s="40" t="s">
        <v>399</v>
      </c>
      <c r="AH59" s="40" t="s">
        <v>399</v>
      </c>
      <c r="AI59" s="40" t="s">
        <v>399</v>
      </c>
      <c r="AJ59" s="40" t="s">
        <v>399</v>
      </c>
      <c r="AK59" s="40">
        <v>394.27851799999996</v>
      </c>
      <c r="AL59" s="41" t="s">
        <v>394</v>
      </c>
    </row>
    <row r="60" spans="1:38" s="6" customFormat="1" ht="26.25" customHeight="1" thickBot="1">
      <c r="A60" s="37" t="s">
        <v>44</v>
      </c>
      <c r="B60" s="238" t="s">
        <v>138</v>
      </c>
      <c r="C60" s="37" t="s">
        <v>139</v>
      </c>
      <c r="D60" s="42"/>
      <c r="E60" s="54" t="s">
        <v>399</v>
      </c>
      <c r="F60" s="54" t="s">
        <v>399</v>
      </c>
      <c r="G60" s="54" t="s">
        <v>399</v>
      </c>
      <c r="H60" s="54" t="s">
        <v>399</v>
      </c>
      <c r="I60" s="54">
        <v>0.34137498500000002</v>
      </c>
      <c r="J60" s="54">
        <v>3.4137498499999999</v>
      </c>
      <c r="K60" s="54">
        <v>6.9640496939999998</v>
      </c>
      <c r="L60" s="54" t="s">
        <v>399</v>
      </c>
      <c r="M60" s="54" t="s">
        <v>399</v>
      </c>
      <c r="N60" s="54" t="s">
        <v>399</v>
      </c>
      <c r="O60" s="54" t="s">
        <v>399</v>
      </c>
      <c r="P60" s="54" t="s">
        <v>399</v>
      </c>
      <c r="Q60" s="54" t="s">
        <v>399</v>
      </c>
      <c r="R60" s="54" t="s">
        <v>399</v>
      </c>
      <c r="S60" s="54" t="s">
        <v>399</v>
      </c>
      <c r="T60" s="54" t="s">
        <v>399</v>
      </c>
      <c r="U60" s="54" t="s">
        <v>399</v>
      </c>
      <c r="V60" s="54" t="s">
        <v>399</v>
      </c>
      <c r="W60" s="54" t="s">
        <v>399</v>
      </c>
      <c r="X60" s="54" t="s">
        <v>399</v>
      </c>
      <c r="Y60" s="54" t="s">
        <v>399</v>
      </c>
      <c r="Z60" s="54" t="s">
        <v>399</v>
      </c>
      <c r="AA60" s="54" t="s">
        <v>399</v>
      </c>
      <c r="AB60" s="54" t="s">
        <v>399</v>
      </c>
      <c r="AC60" s="54" t="s">
        <v>399</v>
      </c>
      <c r="AD60" s="54" t="s">
        <v>399</v>
      </c>
      <c r="AE60" s="26"/>
      <c r="AF60" s="40" t="s">
        <v>399</v>
      </c>
      <c r="AG60" s="40" t="s">
        <v>399</v>
      </c>
      <c r="AH60" s="40" t="s">
        <v>399</v>
      </c>
      <c r="AI60" s="40" t="s">
        <v>399</v>
      </c>
      <c r="AJ60" s="40" t="s">
        <v>399</v>
      </c>
      <c r="AK60" s="40">
        <v>68274.997000000003</v>
      </c>
      <c r="AL60" s="41" t="s">
        <v>395</v>
      </c>
    </row>
    <row r="61" spans="1:38" s="6" customFormat="1" ht="26.25" customHeight="1" thickBot="1">
      <c r="A61" s="37" t="s">
        <v>44</v>
      </c>
      <c r="B61" s="238" t="s">
        <v>140</v>
      </c>
      <c r="C61" s="37" t="s">
        <v>141</v>
      </c>
      <c r="D61" s="38"/>
      <c r="E61" s="54" t="s">
        <v>399</v>
      </c>
      <c r="F61" s="54" t="s">
        <v>399</v>
      </c>
      <c r="G61" s="54" t="s">
        <v>399</v>
      </c>
      <c r="H61" s="54" t="s">
        <v>399</v>
      </c>
      <c r="I61" s="54">
        <v>0.19442609246613335</v>
      </c>
      <c r="J61" s="54">
        <v>1.9442609246613334</v>
      </c>
      <c r="K61" s="54">
        <v>6.4820590850755559</v>
      </c>
      <c r="L61" s="54" t="s">
        <v>399</v>
      </c>
      <c r="M61" s="54" t="s">
        <v>399</v>
      </c>
      <c r="N61" s="54" t="s">
        <v>399</v>
      </c>
      <c r="O61" s="54" t="s">
        <v>399</v>
      </c>
      <c r="P61" s="54" t="s">
        <v>399</v>
      </c>
      <c r="Q61" s="54" t="s">
        <v>399</v>
      </c>
      <c r="R61" s="54" t="s">
        <v>399</v>
      </c>
      <c r="S61" s="54" t="s">
        <v>399</v>
      </c>
      <c r="T61" s="54" t="s">
        <v>399</v>
      </c>
      <c r="U61" s="54" t="s">
        <v>399</v>
      </c>
      <c r="V61" s="54" t="s">
        <v>399</v>
      </c>
      <c r="W61" s="54" t="s">
        <v>399</v>
      </c>
      <c r="X61" s="54" t="s">
        <v>399</v>
      </c>
      <c r="Y61" s="54" t="s">
        <v>399</v>
      </c>
      <c r="Z61" s="54" t="s">
        <v>399</v>
      </c>
      <c r="AA61" s="54" t="s">
        <v>399</v>
      </c>
      <c r="AB61" s="54" t="s">
        <v>399</v>
      </c>
      <c r="AC61" s="54" t="s">
        <v>399</v>
      </c>
      <c r="AD61" s="54" t="s">
        <v>399</v>
      </c>
      <c r="AE61" s="26"/>
      <c r="AF61" s="40" t="s">
        <v>399</v>
      </c>
      <c r="AG61" s="40" t="s">
        <v>399</v>
      </c>
      <c r="AH61" s="40" t="s">
        <v>399</v>
      </c>
      <c r="AI61" s="40" t="s">
        <v>399</v>
      </c>
      <c r="AJ61" s="40" t="s">
        <v>399</v>
      </c>
      <c r="AK61" s="40">
        <v>11303590.400000002</v>
      </c>
      <c r="AL61" s="45" t="s">
        <v>456</v>
      </c>
    </row>
    <row r="62" spans="1:38" s="6" customFormat="1" ht="26.25" customHeight="1" thickBot="1">
      <c r="A62" s="37" t="s">
        <v>44</v>
      </c>
      <c r="B62" s="238" t="s">
        <v>142</v>
      </c>
      <c r="C62" s="37" t="s">
        <v>143</v>
      </c>
      <c r="D62" s="38"/>
      <c r="E62" s="54" t="s">
        <v>399</v>
      </c>
      <c r="F62" s="54" t="s">
        <v>399</v>
      </c>
      <c r="G62" s="54" t="s">
        <v>399</v>
      </c>
      <c r="H62" s="54" t="s">
        <v>399</v>
      </c>
      <c r="I62" s="54" t="s">
        <v>399</v>
      </c>
      <c r="J62" s="54" t="s">
        <v>399</v>
      </c>
      <c r="K62" s="54" t="s">
        <v>399</v>
      </c>
      <c r="L62" s="54" t="s">
        <v>399</v>
      </c>
      <c r="M62" s="54" t="s">
        <v>399</v>
      </c>
      <c r="N62" s="54" t="s">
        <v>399</v>
      </c>
      <c r="O62" s="54" t="s">
        <v>399</v>
      </c>
      <c r="P62" s="54" t="s">
        <v>399</v>
      </c>
      <c r="Q62" s="54" t="s">
        <v>399</v>
      </c>
      <c r="R62" s="54" t="s">
        <v>399</v>
      </c>
      <c r="S62" s="54" t="s">
        <v>399</v>
      </c>
      <c r="T62" s="54" t="s">
        <v>399</v>
      </c>
      <c r="U62" s="54" t="s">
        <v>399</v>
      </c>
      <c r="V62" s="54" t="s">
        <v>399</v>
      </c>
      <c r="W62" s="54" t="s">
        <v>399</v>
      </c>
      <c r="X62" s="54" t="s">
        <v>399</v>
      </c>
      <c r="Y62" s="54" t="s">
        <v>399</v>
      </c>
      <c r="Z62" s="54" t="s">
        <v>399</v>
      </c>
      <c r="AA62" s="54" t="s">
        <v>399</v>
      </c>
      <c r="AB62" s="54" t="s">
        <v>399</v>
      </c>
      <c r="AC62" s="54" t="s">
        <v>399</v>
      </c>
      <c r="AD62" s="54"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238" t="s">
        <v>144</v>
      </c>
      <c r="C63" s="233" t="s">
        <v>145</v>
      </c>
      <c r="D63" s="49"/>
      <c r="E63" s="54" t="s">
        <v>399</v>
      </c>
      <c r="F63" s="54" t="s">
        <v>399</v>
      </c>
      <c r="G63" s="54" t="s">
        <v>399</v>
      </c>
      <c r="H63" s="54" t="s">
        <v>399</v>
      </c>
      <c r="I63" s="54" t="s">
        <v>399</v>
      </c>
      <c r="J63" s="54" t="s">
        <v>399</v>
      </c>
      <c r="K63" s="54" t="s">
        <v>399</v>
      </c>
      <c r="L63" s="54" t="s">
        <v>399</v>
      </c>
      <c r="M63" s="54" t="s">
        <v>399</v>
      </c>
      <c r="N63" s="54" t="s">
        <v>399</v>
      </c>
      <c r="O63" s="54" t="s">
        <v>399</v>
      </c>
      <c r="P63" s="54" t="s">
        <v>399</v>
      </c>
      <c r="Q63" s="54" t="s">
        <v>399</v>
      </c>
      <c r="R63" s="54" t="s">
        <v>399</v>
      </c>
      <c r="S63" s="54" t="s">
        <v>399</v>
      </c>
      <c r="T63" s="54" t="s">
        <v>399</v>
      </c>
      <c r="U63" s="54" t="s">
        <v>399</v>
      </c>
      <c r="V63" s="54" t="s">
        <v>399</v>
      </c>
      <c r="W63" s="54" t="s">
        <v>399</v>
      </c>
      <c r="X63" s="54" t="s">
        <v>399</v>
      </c>
      <c r="Y63" s="54" t="s">
        <v>399</v>
      </c>
      <c r="Z63" s="54" t="s">
        <v>399</v>
      </c>
      <c r="AA63" s="54" t="s">
        <v>399</v>
      </c>
      <c r="AB63" s="54" t="s">
        <v>399</v>
      </c>
      <c r="AC63" s="54" t="s">
        <v>399</v>
      </c>
      <c r="AD63" s="54" t="s">
        <v>399</v>
      </c>
      <c r="AE63" s="26"/>
      <c r="AF63" s="40" t="s">
        <v>399</v>
      </c>
      <c r="AG63" s="40" t="s">
        <v>399</v>
      </c>
      <c r="AH63" s="40" t="s">
        <v>399</v>
      </c>
      <c r="AI63" s="40" t="s">
        <v>399</v>
      </c>
      <c r="AJ63" s="40" t="s">
        <v>399</v>
      </c>
      <c r="AK63" s="40" t="s">
        <v>399</v>
      </c>
      <c r="AL63" s="41" t="s">
        <v>389</v>
      </c>
    </row>
    <row r="64" spans="1:38" s="6" customFormat="1" ht="26.25" customHeight="1" thickBot="1">
      <c r="A64" s="37" t="s">
        <v>44</v>
      </c>
      <c r="B64" s="238" t="s">
        <v>146</v>
      </c>
      <c r="C64" s="37" t="s">
        <v>147</v>
      </c>
      <c r="D64" s="38"/>
      <c r="E64" s="54">
        <v>0.65600000000000003</v>
      </c>
      <c r="F64" s="54" t="s">
        <v>401</v>
      </c>
      <c r="G64" s="54" t="s">
        <v>399</v>
      </c>
      <c r="H64" s="54">
        <v>6.5599999999999999E-3</v>
      </c>
      <c r="I64" s="54" t="s">
        <v>399</v>
      </c>
      <c r="J64" s="54" t="s">
        <v>399</v>
      </c>
      <c r="K64" s="54" t="s">
        <v>399</v>
      </c>
      <c r="L64" s="54" t="s">
        <v>399</v>
      </c>
      <c r="M64" s="54">
        <v>6.5599999999999992E-2</v>
      </c>
      <c r="N64" s="54" t="s">
        <v>399</v>
      </c>
      <c r="O64" s="54" t="s">
        <v>399</v>
      </c>
      <c r="P64" s="54" t="s">
        <v>399</v>
      </c>
      <c r="Q64" s="54" t="s">
        <v>399</v>
      </c>
      <c r="R64" s="54" t="s">
        <v>399</v>
      </c>
      <c r="S64" s="54" t="s">
        <v>399</v>
      </c>
      <c r="T64" s="54" t="s">
        <v>399</v>
      </c>
      <c r="U64" s="54" t="s">
        <v>399</v>
      </c>
      <c r="V64" s="54" t="s">
        <v>399</v>
      </c>
      <c r="W64" s="54" t="s">
        <v>399</v>
      </c>
      <c r="X64" s="54" t="s">
        <v>399</v>
      </c>
      <c r="Y64" s="54" t="s">
        <v>399</v>
      </c>
      <c r="Z64" s="54" t="s">
        <v>399</v>
      </c>
      <c r="AA64" s="54" t="s">
        <v>399</v>
      </c>
      <c r="AB64" s="54" t="s">
        <v>399</v>
      </c>
      <c r="AC64" s="54" t="s">
        <v>399</v>
      </c>
      <c r="AD64" s="54" t="s">
        <v>399</v>
      </c>
      <c r="AE64" s="26"/>
      <c r="AF64" s="40" t="s">
        <v>399</v>
      </c>
      <c r="AG64" s="40" t="s">
        <v>399</v>
      </c>
      <c r="AH64" s="40" t="s">
        <v>399</v>
      </c>
      <c r="AI64" s="40" t="s">
        <v>399</v>
      </c>
      <c r="AJ64" s="40" t="s">
        <v>399</v>
      </c>
      <c r="AK64" s="40" t="s">
        <v>408</v>
      </c>
      <c r="AL64" s="41" t="s">
        <v>148</v>
      </c>
    </row>
    <row r="65" spans="1:38" s="6" customFormat="1" ht="26.25" customHeight="1" thickBot="1">
      <c r="A65" s="37" t="s">
        <v>44</v>
      </c>
      <c r="B65" s="233" t="s">
        <v>149</v>
      </c>
      <c r="C65" s="37" t="s">
        <v>150</v>
      </c>
      <c r="D65" s="38"/>
      <c r="E65" s="54">
        <v>0.36467899999999998</v>
      </c>
      <c r="F65" s="54" t="s">
        <v>399</v>
      </c>
      <c r="G65" s="54" t="s">
        <v>399</v>
      </c>
      <c r="H65" s="54" t="s">
        <v>399</v>
      </c>
      <c r="I65" s="54" t="s">
        <v>399</v>
      </c>
      <c r="J65" s="54" t="s">
        <v>399</v>
      </c>
      <c r="K65" s="54" t="s">
        <v>399</v>
      </c>
      <c r="L65" s="54" t="s">
        <v>399</v>
      </c>
      <c r="M65" s="54" t="s">
        <v>399</v>
      </c>
      <c r="N65" s="54" t="s">
        <v>399</v>
      </c>
      <c r="O65" s="54" t="s">
        <v>399</v>
      </c>
      <c r="P65" s="54" t="s">
        <v>399</v>
      </c>
      <c r="Q65" s="54" t="s">
        <v>399</v>
      </c>
      <c r="R65" s="54" t="s">
        <v>399</v>
      </c>
      <c r="S65" s="54" t="s">
        <v>399</v>
      </c>
      <c r="T65" s="54" t="s">
        <v>399</v>
      </c>
      <c r="U65" s="54" t="s">
        <v>399</v>
      </c>
      <c r="V65" s="54" t="s">
        <v>399</v>
      </c>
      <c r="W65" s="54" t="s">
        <v>399</v>
      </c>
      <c r="X65" s="54" t="s">
        <v>399</v>
      </c>
      <c r="Y65" s="54" t="s">
        <v>399</v>
      </c>
      <c r="Z65" s="54" t="s">
        <v>399</v>
      </c>
      <c r="AA65" s="54" t="s">
        <v>399</v>
      </c>
      <c r="AB65" s="54" t="s">
        <v>399</v>
      </c>
      <c r="AC65" s="54" t="s">
        <v>399</v>
      </c>
      <c r="AD65" s="54" t="s">
        <v>399</v>
      </c>
      <c r="AE65" s="26"/>
      <c r="AF65" s="40" t="s">
        <v>399</v>
      </c>
      <c r="AG65" s="40" t="s">
        <v>399</v>
      </c>
      <c r="AH65" s="40" t="s">
        <v>399</v>
      </c>
      <c r="AI65" s="40" t="s">
        <v>399</v>
      </c>
      <c r="AJ65" s="40" t="s">
        <v>399</v>
      </c>
      <c r="AK65" s="40" t="s">
        <v>408</v>
      </c>
      <c r="AL65" s="41" t="s">
        <v>151</v>
      </c>
    </row>
    <row r="66" spans="1:38" s="6" customFormat="1" ht="26.25" customHeight="1" thickBot="1">
      <c r="A66" s="37" t="s">
        <v>44</v>
      </c>
      <c r="B66" s="233" t="s">
        <v>152</v>
      </c>
      <c r="C66" s="37" t="s">
        <v>153</v>
      </c>
      <c r="D66" s="38"/>
      <c r="E66" s="54" t="s">
        <v>406</v>
      </c>
      <c r="F66" s="54" t="s">
        <v>406</v>
      </c>
      <c r="G66" s="54" t="s">
        <v>406</v>
      </c>
      <c r="H66" s="54" t="s">
        <v>406</v>
      </c>
      <c r="I66" s="54" t="s">
        <v>406</v>
      </c>
      <c r="J66" s="54" t="s">
        <v>406</v>
      </c>
      <c r="K66" s="54" t="s">
        <v>406</v>
      </c>
      <c r="L66" s="54" t="s">
        <v>406</v>
      </c>
      <c r="M66" s="54" t="s">
        <v>406</v>
      </c>
      <c r="N66" s="54" t="s">
        <v>406</v>
      </c>
      <c r="O66" s="54" t="s">
        <v>406</v>
      </c>
      <c r="P66" s="54" t="s">
        <v>406</v>
      </c>
      <c r="Q66" s="54" t="s">
        <v>406</v>
      </c>
      <c r="R66" s="54" t="s">
        <v>406</v>
      </c>
      <c r="S66" s="54" t="s">
        <v>406</v>
      </c>
      <c r="T66" s="54" t="s">
        <v>406</v>
      </c>
      <c r="U66" s="54" t="s">
        <v>406</v>
      </c>
      <c r="V66" s="54" t="s">
        <v>406</v>
      </c>
      <c r="W66" s="54" t="s">
        <v>406</v>
      </c>
      <c r="X66" s="54" t="s">
        <v>406</v>
      </c>
      <c r="Y66" s="54" t="s">
        <v>406</v>
      </c>
      <c r="Z66" s="54" t="s">
        <v>406</v>
      </c>
      <c r="AA66" s="54" t="s">
        <v>406</v>
      </c>
      <c r="AB66" s="54" t="s">
        <v>406</v>
      </c>
      <c r="AC66" s="54" t="s">
        <v>406</v>
      </c>
      <c r="AD66" s="54" t="s">
        <v>406</v>
      </c>
      <c r="AE66" s="26"/>
      <c r="AF66" s="40" t="s">
        <v>399</v>
      </c>
      <c r="AG66" s="40" t="s">
        <v>399</v>
      </c>
      <c r="AH66" s="40" t="s">
        <v>399</v>
      </c>
      <c r="AI66" s="40" t="s">
        <v>399</v>
      </c>
      <c r="AJ66" s="40" t="s">
        <v>399</v>
      </c>
      <c r="AK66" s="40" t="s">
        <v>406</v>
      </c>
      <c r="AL66" s="41" t="s">
        <v>154</v>
      </c>
    </row>
    <row r="67" spans="1:38" s="6" customFormat="1" ht="26.25" customHeight="1" thickBot="1">
      <c r="A67" s="37" t="s">
        <v>44</v>
      </c>
      <c r="B67" s="233" t="s">
        <v>155</v>
      </c>
      <c r="C67" s="37" t="s">
        <v>156</v>
      </c>
      <c r="D67" s="38"/>
      <c r="E67" s="54" t="s">
        <v>406</v>
      </c>
      <c r="F67" s="54" t="s">
        <v>406</v>
      </c>
      <c r="G67" s="54" t="s">
        <v>406</v>
      </c>
      <c r="H67" s="54" t="s">
        <v>406</v>
      </c>
      <c r="I67" s="54" t="s">
        <v>406</v>
      </c>
      <c r="J67" s="54" t="s">
        <v>406</v>
      </c>
      <c r="K67" s="54" t="s">
        <v>406</v>
      </c>
      <c r="L67" s="54" t="s">
        <v>406</v>
      </c>
      <c r="M67" s="54" t="s">
        <v>406</v>
      </c>
      <c r="N67" s="54" t="s">
        <v>406</v>
      </c>
      <c r="O67" s="54" t="s">
        <v>406</v>
      </c>
      <c r="P67" s="54" t="s">
        <v>406</v>
      </c>
      <c r="Q67" s="54" t="s">
        <v>406</v>
      </c>
      <c r="R67" s="54" t="s">
        <v>406</v>
      </c>
      <c r="S67" s="54" t="s">
        <v>406</v>
      </c>
      <c r="T67" s="54" t="s">
        <v>406</v>
      </c>
      <c r="U67" s="54" t="s">
        <v>406</v>
      </c>
      <c r="V67" s="54" t="s">
        <v>406</v>
      </c>
      <c r="W67" s="54" t="s">
        <v>406</v>
      </c>
      <c r="X67" s="54" t="s">
        <v>406</v>
      </c>
      <c r="Y67" s="54" t="s">
        <v>406</v>
      </c>
      <c r="Z67" s="54" t="s">
        <v>406</v>
      </c>
      <c r="AA67" s="54" t="s">
        <v>406</v>
      </c>
      <c r="AB67" s="54" t="s">
        <v>406</v>
      </c>
      <c r="AC67" s="54" t="s">
        <v>406</v>
      </c>
      <c r="AD67" s="54" t="s">
        <v>406</v>
      </c>
      <c r="AE67" s="26"/>
      <c r="AF67" s="40" t="s">
        <v>399</v>
      </c>
      <c r="AG67" s="40" t="s">
        <v>399</v>
      </c>
      <c r="AH67" s="40" t="s">
        <v>399</v>
      </c>
      <c r="AI67" s="40" t="s">
        <v>399</v>
      </c>
      <c r="AJ67" s="40" t="s">
        <v>399</v>
      </c>
      <c r="AK67" s="40" t="s">
        <v>406</v>
      </c>
      <c r="AL67" s="41" t="s">
        <v>157</v>
      </c>
    </row>
    <row r="68" spans="1:38" s="6" customFormat="1" ht="26.25" customHeight="1" thickBot="1">
      <c r="A68" s="37" t="s">
        <v>44</v>
      </c>
      <c r="B68" s="233" t="s">
        <v>158</v>
      </c>
      <c r="C68" s="37" t="s">
        <v>159</v>
      </c>
      <c r="D68" s="38"/>
      <c r="E68" s="54" t="s">
        <v>406</v>
      </c>
      <c r="F68" s="54" t="s">
        <v>406</v>
      </c>
      <c r="G68" s="54" t="s">
        <v>406</v>
      </c>
      <c r="H68" s="54" t="s">
        <v>406</v>
      </c>
      <c r="I68" s="54" t="s">
        <v>406</v>
      </c>
      <c r="J68" s="54" t="s">
        <v>406</v>
      </c>
      <c r="K68" s="54" t="s">
        <v>406</v>
      </c>
      <c r="L68" s="54" t="s">
        <v>406</v>
      </c>
      <c r="M68" s="54" t="s">
        <v>406</v>
      </c>
      <c r="N68" s="54" t="s">
        <v>406</v>
      </c>
      <c r="O68" s="54" t="s">
        <v>406</v>
      </c>
      <c r="P68" s="54" t="s">
        <v>406</v>
      </c>
      <c r="Q68" s="54" t="s">
        <v>406</v>
      </c>
      <c r="R68" s="54" t="s">
        <v>406</v>
      </c>
      <c r="S68" s="54" t="s">
        <v>406</v>
      </c>
      <c r="T68" s="54" t="s">
        <v>406</v>
      </c>
      <c r="U68" s="54" t="s">
        <v>406</v>
      </c>
      <c r="V68" s="54" t="s">
        <v>406</v>
      </c>
      <c r="W68" s="54" t="s">
        <v>406</v>
      </c>
      <c r="X68" s="54" t="s">
        <v>406</v>
      </c>
      <c r="Y68" s="54" t="s">
        <v>406</v>
      </c>
      <c r="Z68" s="54" t="s">
        <v>406</v>
      </c>
      <c r="AA68" s="54" t="s">
        <v>406</v>
      </c>
      <c r="AB68" s="54" t="s">
        <v>406</v>
      </c>
      <c r="AC68" s="54" t="s">
        <v>406</v>
      </c>
      <c r="AD68" s="54" t="s">
        <v>406</v>
      </c>
      <c r="AE68" s="26"/>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54" t="s">
        <v>399</v>
      </c>
      <c r="F69" s="54" t="s">
        <v>399</v>
      </c>
      <c r="G69" s="54" t="s">
        <v>399</v>
      </c>
      <c r="H69" s="54">
        <v>0.4824</v>
      </c>
      <c r="I69" s="54" t="s">
        <v>401</v>
      </c>
      <c r="J69" s="54" t="s">
        <v>401</v>
      </c>
      <c r="K69" s="54">
        <v>5.3600000000000002E-2</v>
      </c>
      <c r="L69" s="54" t="s">
        <v>401</v>
      </c>
      <c r="M69" s="54">
        <v>4.8239999999999998</v>
      </c>
      <c r="N69" s="54" t="s">
        <v>399</v>
      </c>
      <c r="O69" s="54" t="s">
        <v>399</v>
      </c>
      <c r="P69" s="54" t="s">
        <v>399</v>
      </c>
      <c r="Q69" s="54" t="s">
        <v>399</v>
      </c>
      <c r="R69" s="54" t="s">
        <v>399</v>
      </c>
      <c r="S69" s="54" t="s">
        <v>399</v>
      </c>
      <c r="T69" s="54" t="s">
        <v>399</v>
      </c>
      <c r="U69" s="54" t="s">
        <v>399</v>
      </c>
      <c r="V69" s="54" t="s">
        <v>399</v>
      </c>
      <c r="W69" s="54" t="s">
        <v>399</v>
      </c>
      <c r="X69" s="54" t="s">
        <v>399</v>
      </c>
      <c r="Y69" s="54" t="s">
        <v>399</v>
      </c>
      <c r="Z69" s="54" t="s">
        <v>399</v>
      </c>
      <c r="AA69" s="54" t="s">
        <v>399</v>
      </c>
      <c r="AB69" s="54" t="s">
        <v>399</v>
      </c>
      <c r="AC69" s="54" t="s">
        <v>399</v>
      </c>
      <c r="AD69" s="54" t="s">
        <v>399</v>
      </c>
      <c r="AE69" s="26"/>
      <c r="AF69" s="40" t="s">
        <v>399</v>
      </c>
      <c r="AG69" s="40" t="s">
        <v>399</v>
      </c>
      <c r="AH69" s="40" t="s">
        <v>399</v>
      </c>
      <c r="AI69" s="40" t="s">
        <v>399</v>
      </c>
      <c r="AJ69" s="40" t="s">
        <v>399</v>
      </c>
      <c r="AK69" s="40" t="s">
        <v>408</v>
      </c>
      <c r="AL69" s="41" t="s">
        <v>163</v>
      </c>
    </row>
    <row r="70" spans="1:38" s="6" customFormat="1" ht="26.25" customHeight="1" thickBot="1">
      <c r="A70" s="37" t="s">
        <v>44</v>
      </c>
      <c r="B70" s="37" t="s">
        <v>164</v>
      </c>
      <c r="C70" s="37" t="s">
        <v>363</v>
      </c>
      <c r="D70" s="46"/>
      <c r="E70" s="39" t="s">
        <v>399</v>
      </c>
      <c r="F70" s="54">
        <v>4.7488230361200001</v>
      </c>
      <c r="G70" s="39" t="s">
        <v>399</v>
      </c>
      <c r="H70" s="54">
        <v>0.16572249999999999</v>
      </c>
      <c r="I70" s="54">
        <v>5.9798274999999998E-2</v>
      </c>
      <c r="J70" s="54">
        <v>8.2310300000000003E-2</v>
      </c>
      <c r="K70" s="54">
        <v>25.277559672504001</v>
      </c>
      <c r="L70" s="54">
        <v>1.1932020000000002E-3</v>
      </c>
      <c r="M70" s="39" t="s">
        <v>399</v>
      </c>
      <c r="N70" s="54" t="s">
        <v>401</v>
      </c>
      <c r="O70" s="54" t="s">
        <v>401</v>
      </c>
      <c r="P70" s="54" t="s">
        <v>406</v>
      </c>
      <c r="Q70" s="54" t="s">
        <v>401</v>
      </c>
      <c r="R70" s="54" t="s">
        <v>401</v>
      </c>
      <c r="S70" s="54" t="s">
        <v>401</v>
      </c>
      <c r="T70" s="54" t="s">
        <v>401</v>
      </c>
      <c r="U70" s="54" t="s">
        <v>401</v>
      </c>
      <c r="V70" s="54" t="s">
        <v>401</v>
      </c>
      <c r="W70" s="54" t="s">
        <v>401</v>
      </c>
      <c r="X70" s="54" t="s">
        <v>401</v>
      </c>
      <c r="Y70" s="54" t="s">
        <v>401</v>
      </c>
      <c r="Z70" s="54" t="s">
        <v>401</v>
      </c>
      <c r="AA70" s="54" t="s">
        <v>401</v>
      </c>
      <c r="AB70" s="54" t="s">
        <v>401</v>
      </c>
      <c r="AC70" s="54" t="s">
        <v>401</v>
      </c>
      <c r="AD70" s="54"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54" t="s">
        <v>399</v>
      </c>
      <c r="F71" s="54" t="s">
        <v>400</v>
      </c>
      <c r="G71" s="54" t="s">
        <v>399</v>
      </c>
      <c r="H71" s="54" t="s">
        <v>400</v>
      </c>
      <c r="I71" s="54" t="s">
        <v>400</v>
      </c>
      <c r="J71" s="54" t="s">
        <v>400</v>
      </c>
      <c r="K71" s="54" t="s">
        <v>400</v>
      </c>
      <c r="L71" s="54" t="s">
        <v>400</v>
      </c>
      <c r="M71" s="54" t="s">
        <v>399</v>
      </c>
      <c r="N71" s="54" t="s">
        <v>399</v>
      </c>
      <c r="O71" s="54" t="s">
        <v>399</v>
      </c>
      <c r="P71" s="54" t="s">
        <v>399</v>
      </c>
      <c r="Q71" s="54" t="s">
        <v>399</v>
      </c>
      <c r="R71" s="54" t="s">
        <v>399</v>
      </c>
      <c r="S71" s="54" t="s">
        <v>399</v>
      </c>
      <c r="T71" s="54" t="s">
        <v>399</v>
      </c>
      <c r="U71" s="54" t="s">
        <v>399</v>
      </c>
      <c r="V71" s="54" t="s">
        <v>399</v>
      </c>
      <c r="W71" s="54" t="s">
        <v>399</v>
      </c>
      <c r="X71" s="54" t="s">
        <v>399</v>
      </c>
      <c r="Y71" s="54" t="s">
        <v>399</v>
      </c>
      <c r="Z71" s="54" t="s">
        <v>399</v>
      </c>
      <c r="AA71" s="54" t="s">
        <v>399</v>
      </c>
      <c r="AB71" s="54" t="s">
        <v>399</v>
      </c>
      <c r="AC71" s="54" t="s">
        <v>399</v>
      </c>
      <c r="AD71" s="54" t="s">
        <v>399</v>
      </c>
      <c r="AE71" s="26"/>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54">
        <v>0.19681000000000001</v>
      </c>
      <c r="F72" s="54">
        <v>0.57390799999999986</v>
      </c>
      <c r="G72" s="54">
        <v>8.0759999999999985E-2</v>
      </c>
      <c r="H72" s="54" t="s">
        <v>401</v>
      </c>
      <c r="I72" s="54">
        <v>0.41981000000000002</v>
      </c>
      <c r="J72" s="54">
        <v>0.53201999999999994</v>
      </c>
      <c r="K72" s="54">
        <v>0.99853099999999995</v>
      </c>
      <c r="L72" s="54">
        <v>1.956148E-3</v>
      </c>
      <c r="M72" s="54">
        <v>9.928700000000001</v>
      </c>
      <c r="N72" s="54">
        <v>24.584254399999999</v>
      </c>
      <c r="O72" s="54">
        <v>0.42957699999999999</v>
      </c>
      <c r="P72" s="54">
        <v>0.24346959999999995</v>
      </c>
      <c r="Q72" s="54">
        <v>0.95691199999999998</v>
      </c>
      <c r="R72" s="54">
        <v>5.2125412000000004</v>
      </c>
      <c r="S72" s="54">
        <v>0.21589699999999998</v>
      </c>
      <c r="T72" s="54">
        <v>1.5435999999999999</v>
      </c>
      <c r="U72" s="54">
        <v>7.7129000000000003E-2</v>
      </c>
      <c r="V72" s="54">
        <v>13.929791999999999</v>
      </c>
      <c r="W72" s="54">
        <v>33.780118000000002</v>
      </c>
      <c r="X72" s="54" t="s">
        <v>400</v>
      </c>
      <c r="Y72" s="54" t="s">
        <v>400</v>
      </c>
      <c r="Z72" s="54" t="s">
        <v>400</v>
      </c>
      <c r="AA72" s="54" t="s">
        <v>400</v>
      </c>
      <c r="AB72" s="54">
        <v>6.5366099999999996</v>
      </c>
      <c r="AC72" s="54">
        <v>0.10586999999999999</v>
      </c>
      <c r="AD72" s="54">
        <v>13.95011</v>
      </c>
      <c r="AE72" s="26"/>
      <c r="AF72" s="40" t="s">
        <v>399</v>
      </c>
      <c r="AG72" s="40" t="s">
        <v>399</v>
      </c>
      <c r="AH72" s="40" t="s">
        <v>399</v>
      </c>
      <c r="AI72" s="40" t="s">
        <v>399</v>
      </c>
      <c r="AJ72" s="40" t="s">
        <v>399</v>
      </c>
      <c r="AK72" s="40" t="s">
        <v>408</v>
      </c>
      <c r="AL72" s="41" t="s">
        <v>169</v>
      </c>
    </row>
    <row r="73" spans="1:38" s="6" customFormat="1" ht="26.25" customHeight="1" thickBot="1">
      <c r="A73" s="37" t="s">
        <v>44</v>
      </c>
      <c r="B73" s="37" t="s">
        <v>170</v>
      </c>
      <c r="C73" s="37" t="s">
        <v>171</v>
      </c>
      <c r="D73" s="38"/>
      <c r="E73" s="54" t="s">
        <v>406</v>
      </c>
      <c r="F73" s="54" t="s">
        <v>406</v>
      </c>
      <c r="G73" s="54" t="s">
        <v>406</v>
      </c>
      <c r="H73" s="54" t="s">
        <v>406</v>
      </c>
      <c r="I73" s="54" t="s">
        <v>406</v>
      </c>
      <c r="J73" s="54" t="s">
        <v>406</v>
      </c>
      <c r="K73" s="54" t="s">
        <v>406</v>
      </c>
      <c r="L73" s="54" t="s">
        <v>406</v>
      </c>
      <c r="M73" s="54" t="s">
        <v>406</v>
      </c>
      <c r="N73" s="54" t="s">
        <v>406</v>
      </c>
      <c r="O73" s="54" t="s">
        <v>406</v>
      </c>
      <c r="P73" s="54" t="s">
        <v>406</v>
      </c>
      <c r="Q73" s="54" t="s">
        <v>406</v>
      </c>
      <c r="R73" s="54" t="s">
        <v>406</v>
      </c>
      <c r="S73" s="54" t="s">
        <v>406</v>
      </c>
      <c r="T73" s="54" t="s">
        <v>406</v>
      </c>
      <c r="U73" s="54" t="s">
        <v>406</v>
      </c>
      <c r="V73" s="54" t="s">
        <v>406</v>
      </c>
      <c r="W73" s="54" t="s">
        <v>406</v>
      </c>
      <c r="X73" s="54" t="s">
        <v>406</v>
      </c>
      <c r="Y73" s="54" t="s">
        <v>406</v>
      </c>
      <c r="Z73" s="54" t="s">
        <v>406</v>
      </c>
      <c r="AA73" s="54" t="s">
        <v>406</v>
      </c>
      <c r="AB73" s="54" t="s">
        <v>406</v>
      </c>
      <c r="AC73" s="54" t="s">
        <v>406</v>
      </c>
      <c r="AD73" s="54" t="s">
        <v>406</v>
      </c>
      <c r="AE73" s="26"/>
      <c r="AF73" s="40" t="s">
        <v>399</v>
      </c>
      <c r="AG73" s="40" t="s">
        <v>399</v>
      </c>
      <c r="AH73" s="40" t="s">
        <v>399</v>
      </c>
      <c r="AI73" s="40" t="s">
        <v>399</v>
      </c>
      <c r="AJ73" s="40" t="s">
        <v>399</v>
      </c>
      <c r="AK73" s="40" t="s">
        <v>406</v>
      </c>
      <c r="AL73" s="41" t="s">
        <v>172</v>
      </c>
    </row>
    <row r="74" spans="1:38" s="6" customFormat="1" ht="26.25" customHeight="1" thickBot="1">
      <c r="A74" s="37" t="s">
        <v>44</v>
      </c>
      <c r="B74" s="37" t="s">
        <v>173</v>
      </c>
      <c r="C74" s="37" t="s">
        <v>174</v>
      </c>
      <c r="D74" s="38"/>
      <c r="E74" s="54">
        <v>0.21112500000000001</v>
      </c>
      <c r="F74" s="54" t="s">
        <v>399</v>
      </c>
      <c r="G74" s="54">
        <v>1.055625</v>
      </c>
      <c r="H74" s="54" t="s">
        <v>399</v>
      </c>
      <c r="I74" s="54">
        <v>8.5056490500000012E-2</v>
      </c>
      <c r="J74" s="54">
        <v>0.107106294</v>
      </c>
      <c r="K74" s="54">
        <v>0.12888042</v>
      </c>
      <c r="L74" s="54">
        <v>1.9563544170000001E-3</v>
      </c>
      <c r="M74" s="54">
        <v>25.335000000000001</v>
      </c>
      <c r="N74" s="54" t="s">
        <v>401</v>
      </c>
      <c r="O74" s="54" t="s">
        <v>401</v>
      </c>
      <c r="P74" s="54" t="s">
        <v>401</v>
      </c>
      <c r="Q74" s="54" t="s">
        <v>401</v>
      </c>
      <c r="R74" s="54" t="s">
        <v>401</v>
      </c>
      <c r="S74" s="54" t="s">
        <v>401</v>
      </c>
      <c r="T74" s="54" t="s">
        <v>401</v>
      </c>
      <c r="U74" s="54" t="s">
        <v>401</v>
      </c>
      <c r="V74" s="54" t="s">
        <v>401</v>
      </c>
      <c r="W74" s="54">
        <v>3.859485E-2</v>
      </c>
      <c r="X74" s="54">
        <v>1.4778750000000002E-2</v>
      </c>
      <c r="Y74" s="54">
        <v>4.2225000000000006E-3</v>
      </c>
      <c r="Z74" s="54">
        <v>4.2225000000000006E-3</v>
      </c>
      <c r="AA74" s="54">
        <v>2.1112500000000003E-3</v>
      </c>
      <c r="AB74" s="54">
        <v>2.5335000000000003E-2</v>
      </c>
      <c r="AC74" s="54" t="s">
        <v>406</v>
      </c>
      <c r="AD74" s="54" t="s">
        <v>399</v>
      </c>
      <c r="AE74" s="26"/>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54" t="s">
        <v>399</v>
      </c>
      <c r="F75" s="54" t="s">
        <v>399</v>
      </c>
      <c r="G75" s="54">
        <v>0.21424000000000001</v>
      </c>
      <c r="H75" s="54" t="s">
        <v>399</v>
      </c>
      <c r="I75" s="54" t="s">
        <v>399</v>
      </c>
      <c r="J75" s="54" t="s">
        <v>399</v>
      </c>
      <c r="K75" s="54">
        <v>0.13184000000000001</v>
      </c>
      <c r="L75" s="54" t="s">
        <v>399</v>
      </c>
      <c r="M75" s="54" t="s">
        <v>399</v>
      </c>
      <c r="N75" s="54" t="s">
        <v>399</v>
      </c>
      <c r="O75" s="54" t="s">
        <v>399</v>
      </c>
      <c r="P75" s="54" t="s">
        <v>399</v>
      </c>
      <c r="Q75" s="54" t="s">
        <v>399</v>
      </c>
      <c r="R75" s="54" t="s">
        <v>399</v>
      </c>
      <c r="S75" s="54" t="s">
        <v>399</v>
      </c>
      <c r="T75" s="54" t="s">
        <v>399</v>
      </c>
      <c r="U75" s="54" t="s">
        <v>399</v>
      </c>
      <c r="V75" s="54" t="s">
        <v>399</v>
      </c>
      <c r="W75" s="54" t="s">
        <v>399</v>
      </c>
      <c r="X75" s="54" t="s">
        <v>399</v>
      </c>
      <c r="Y75" s="54" t="s">
        <v>399</v>
      </c>
      <c r="Z75" s="54" t="s">
        <v>399</v>
      </c>
      <c r="AA75" s="54" t="s">
        <v>399</v>
      </c>
      <c r="AB75" s="54" t="s">
        <v>399</v>
      </c>
      <c r="AC75" s="54" t="s">
        <v>399</v>
      </c>
      <c r="AD75" s="54" t="s">
        <v>399</v>
      </c>
      <c r="AE75" s="26"/>
      <c r="AF75" s="40" t="s">
        <v>399</v>
      </c>
      <c r="AG75" s="40" t="s">
        <v>399</v>
      </c>
      <c r="AH75" s="40" t="s">
        <v>399</v>
      </c>
      <c r="AI75" s="40" t="s">
        <v>399</v>
      </c>
      <c r="AJ75" s="40" t="s">
        <v>399</v>
      </c>
      <c r="AK75" s="40" t="s">
        <v>408</v>
      </c>
      <c r="AL75" s="41" t="s">
        <v>178</v>
      </c>
    </row>
    <row r="76" spans="1:38" s="6" customFormat="1" ht="26.25" customHeight="1" thickBot="1">
      <c r="A76" s="37" t="s">
        <v>44</v>
      </c>
      <c r="B76" s="37" t="s">
        <v>179</v>
      </c>
      <c r="C76" s="37" t="s">
        <v>180</v>
      </c>
      <c r="D76" s="38"/>
      <c r="E76" s="54" t="s">
        <v>399</v>
      </c>
      <c r="F76" s="54" t="s">
        <v>399</v>
      </c>
      <c r="G76" s="54">
        <v>7.4375000000000011E-2</v>
      </c>
      <c r="H76" s="54" t="s">
        <v>399</v>
      </c>
      <c r="I76" s="54">
        <v>1.1900000000000001E-4</v>
      </c>
      <c r="J76" s="54">
        <v>2.3800000000000001E-4</v>
      </c>
      <c r="K76" s="54">
        <v>2.9750000000000002E-4</v>
      </c>
      <c r="L76" s="54" t="s">
        <v>399</v>
      </c>
      <c r="M76" s="54" t="s">
        <v>399</v>
      </c>
      <c r="N76" s="54">
        <v>1.6362500000000002E-2</v>
      </c>
      <c r="O76" s="54">
        <v>7.4374999999999995E-4</v>
      </c>
      <c r="P76" s="54" t="s">
        <v>401</v>
      </c>
      <c r="Q76" s="54">
        <v>4.4624999999999995E-3</v>
      </c>
      <c r="R76" s="54" t="s">
        <v>401</v>
      </c>
      <c r="S76" s="54" t="s">
        <v>401</v>
      </c>
      <c r="T76" s="54" t="s">
        <v>401</v>
      </c>
      <c r="U76" s="54" t="s">
        <v>401</v>
      </c>
      <c r="V76" s="54">
        <v>7.4374999999999995E-4</v>
      </c>
      <c r="W76" s="54">
        <v>4.7599999999999996E-2</v>
      </c>
      <c r="X76" s="54" t="s">
        <v>401</v>
      </c>
      <c r="Y76" s="54" t="s">
        <v>401</v>
      </c>
      <c r="Z76" s="54" t="s">
        <v>401</v>
      </c>
      <c r="AA76" s="54" t="s">
        <v>401</v>
      </c>
      <c r="AB76" s="54" t="s">
        <v>401</v>
      </c>
      <c r="AC76" s="54" t="s">
        <v>401</v>
      </c>
      <c r="AD76" s="54">
        <v>3.8675000000000005E-5</v>
      </c>
      <c r="AE76" s="26"/>
      <c r="AF76" s="40" t="s">
        <v>399</v>
      </c>
      <c r="AG76" s="40" t="s">
        <v>399</v>
      </c>
      <c r="AH76" s="40" t="s">
        <v>399</v>
      </c>
      <c r="AI76" s="40" t="s">
        <v>399</v>
      </c>
      <c r="AJ76" s="40" t="s">
        <v>399</v>
      </c>
      <c r="AK76" s="40">
        <v>14.875</v>
      </c>
      <c r="AL76" s="41" t="s">
        <v>181</v>
      </c>
    </row>
    <row r="77" spans="1:38" s="6" customFormat="1" ht="26.25" customHeight="1" thickBot="1">
      <c r="A77" s="37" t="s">
        <v>44</v>
      </c>
      <c r="B77" s="37" t="s">
        <v>182</v>
      </c>
      <c r="C77" s="37" t="s">
        <v>183</v>
      </c>
      <c r="D77" s="38"/>
      <c r="E77" s="54" t="s">
        <v>399</v>
      </c>
      <c r="F77" s="54" t="s">
        <v>399</v>
      </c>
      <c r="G77" s="54">
        <v>7.8435000000000006E-4</v>
      </c>
      <c r="H77" s="54" t="s">
        <v>399</v>
      </c>
      <c r="I77" s="54">
        <v>6.9720000000000003E-6</v>
      </c>
      <c r="J77" s="54">
        <v>7.5530000000000004E-6</v>
      </c>
      <c r="K77" s="54">
        <v>8.7150000000000004E-6</v>
      </c>
      <c r="L77" s="54" t="s">
        <v>399</v>
      </c>
      <c r="M77" s="54" t="s">
        <v>399</v>
      </c>
      <c r="N77" s="54">
        <v>1.1619999999999999E-4</v>
      </c>
      <c r="O77" s="54">
        <v>2.3240000000000001E-5</v>
      </c>
      <c r="P77" s="54">
        <v>2.3240000000000001E-5</v>
      </c>
      <c r="Q77" s="54">
        <v>1.7429999999999997E-5</v>
      </c>
      <c r="R77" s="54" t="s">
        <v>401</v>
      </c>
      <c r="S77" s="54" t="s">
        <v>401</v>
      </c>
      <c r="T77" s="54" t="s">
        <v>401</v>
      </c>
      <c r="U77" s="54" t="s">
        <v>401</v>
      </c>
      <c r="V77" s="54">
        <v>2.905E-3</v>
      </c>
      <c r="W77" s="54">
        <v>2.905E-3</v>
      </c>
      <c r="X77" s="54" t="s">
        <v>401</v>
      </c>
      <c r="Y77" s="54" t="s">
        <v>401</v>
      </c>
      <c r="Z77" s="54" t="s">
        <v>401</v>
      </c>
      <c r="AA77" s="54" t="s">
        <v>401</v>
      </c>
      <c r="AB77" s="54" t="s">
        <v>401</v>
      </c>
      <c r="AC77" s="54" t="s">
        <v>401</v>
      </c>
      <c r="AD77" s="54">
        <v>1.1620000000000001E-6</v>
      </c>
      <c r="AE77" s="26"/>
      <c r="AF77" s="40" t="s">
        <v>399</v>
      </c>
      <c r="AG77" s="40" t="s">
        <v>399</v>
      </c>
      <c r="AH77" s="40" t="s">
        <v>399</v>
      </c>
      <c r="AI77" s="40" t="s">
        <v>399</v>
      </c>
      <c r="AJ77" s="40" t="s">
        <v>399</v>
      </c>
      <c r="AK77" s="40">
        <v>0.58099999999999996</v>
      </c>
      <c r="AL77" s="41" t="s">
        <v>184</v>
      </c>
    </row>
    <row r="78" spans="1:38" s="6" customFormat="1" ht="26.25" customHeight="1" thickBot="1">
      <c r="A78" s="37" t="s">
        <v>44</v>
      </c>
      <c r="B78" s="37" t="s">
        <v>185</v>
      </c>
      <c r="C78" s="37" t="s">
        <v>186</v>
      </c>
      <c r="D78" s="38"/>
      <c r="E78" s="54" t="s">
        <v>406</v>
      </c>
      <c r="F78" s="54" t="s">
        <v>406</v>
      </c>
      <c r="G78" s="54" t="s">
        <v>406</v>
      </c>
      <c r="H78" s="54" t="s">
        <v>406</v>
      </c>
      <c r="I78" s="54" t="s">
        <v>406</v>
      </c>
      <c r="J78" s="54" t="s">
        <v>406</v>
      </c>
      <c r="K78" s="54" t="s">
        <v>406</v>
      </c>
      <c r="L78" s="54" t="s">
        <v>406</v>
      </c>
      <c r="M78" s="54" t="s">
        <v>406</v>
      </c>
      <c r="N78" s="54" t="s">
        <v>406</v>
      </c>
      <c r="O78" s="54" t="s">
        <v>406</v>
      </c>
      <c r="P78" s="54" t="s">
        <v>406</v>
      </c>
      <c r="Q78" s="54" t="s">
        <v>406</v>
      </c>
      <c r="R78" s="54" t="s">
        <v>406</v>
      </c>
      <c r="S78" s="54" t="s">
        <v>406</v>
      </c>
      <c r="T78" s="54" t="s">
        <v>406</v>
      </c>
      <c r="U78" s="54" t="s">
        <v>406</v>
      </c>
      <c r="V78" s="54" t="s">
        <v>406</v>
      </c>
      <c r="W78" s="54" t="s">
        <v>406</v>
      </c>
      <c r="X78" s="54" t="s">
        <v>406</v>
      </c>
      <c r="Y78" s="54" t="s">
        <v>406</v>
      </c>
      <c r="Z78" s="54" t="s">
        <v>406</v>
      </c>
      <c r="AA78" s="54" t="s">
        <v>406</v>
      </c>
      <c r="AB78" s="54" t="s">
        <v>406</v>
      </c>
      <c r="AC78" s="54" t="s">
        <v>406</v>
      </c>
      <c r="AD78" s="54" t="s">
        <v>406</v>
      </c>
      <c r="AE78" s="26"/>
      <c r="AF78" s="40" t="s">
        <v>399</v>
      </c>
      <c r="AG78" s="40" t="s">
        <v>399</v>
      </c>
      <c r="AH78" s="40" t="s">
        <v>399</v>
      </c>
      <c r="AI78" s="40" t="s">
        <v>399</v>
      </c>
      <c r="AJ78" s="40" t="s">
        <v>399</v>
      </c>
      <c r="AK78" s="40" t="s">
        <v>406</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1" t="s">
        <v>190</v>
      </c>
    </row>
    <row r="80" spans="1:38" s="6" customFormat="1" ht="26.25" customHeight="1" thickBot="1">
      <c r="A80" s="37" t="s">
        <v>44</v>
      </c>
      <c r="B80" s="233" t="s">
        <v>191</v>
      </c>
      <c r="C80" s="233"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1" t="s">
        <v>389</v>
      </c>
    </row>
    <row r="81" spans="1:38" s="6" customFormat="1" ht="26.25" customHeight="1" thickBot="1">
      <c r="A81" s="37" t="s">
        <v>44</v>
      </c>
      <c r="B81" s="233" t="s">
        <v>193</v>
      </c>
      <c r="C81" s="233" t="s">
        <v>194</v>
      </c>
      <c r="D81" s="38"/>
      <c r="E81" s="54" t="s">
        <v>399</v>
      </c>
      <c r="F81" s="54" t="s">
        <v>399</v>
      </c>
      <c r="G81" s="54" t="s">
        <v>399</v>
      </c>
      <c r="H81" s="54" t="s">
        <v>399</v>
      </c>
      <c r="I81" s="39" t="s">
        <v>401</v>
      </c>
      <c r="J81" s="39" t="s">
        <v>401</v>
      </c>
      <c r="K81" s="39" t="s">
        <v>401</v>
      </c>
      <c r="L81" s="54" t="s">
        <v>399</v>
      </c>
      <c r="M81" s="54" t="s">
        <v>399</v>
      </c>
      <c r="N81" s="54" t="s">
        <v>399</v>
      </c>
      <c r="O81" s="54" t="s">
        <v>399</v>
      </c>
      <c r="P81" s="54" t="s">
        <v>399</v>
      </c>
      <c r="Q81" s="54" t="s">
        <v>399</v>
      </c>
      <c r="R81" s="54" t="s">
        <v>399</v>
      </c>
      <c r="S81" s="54" t="s">
        <v>399</v>
      </c>
      <c r="T81" s="54" t="s">
        <v>399</v>
      </c>
      <c r="U81" s="54" t="s">
        <v>399</v>
      </c>
      <c r="V81" s="54" t="s">
        <v>399</v>
      </c>
      <c r="W81" s="54" t="s">
        <v>399</v>
      </c>
      <c r="X81" s="54" t="s">
        <v>399</v>
      </c>
      <c r="Y81" s="54" t="s">
        <v>399</v>
      </c>
      <c r="Z81" s="54" t="s">
        <v>399</v>
      </c>
      <c r="AA81" s="54" t="s">
        <v>399</v>
      </c>
      <c r="AB81" s="54" t="s">
        <v>399</v>
      </c>
      <c r="AC81" s="54" t="s">
        <v>399</v>
      </c>
      <c r="AD81" s="54" t="s">
        <v>399</v>
      </c>
      <c r="AE81" s="26"/>
      <c r="AF81" s="40" t="s">
        <v>399</v>
      </c>
      <c r="AG81" s="40" t="s">
        <v>399</v>
      </c>
      <c r="AH81" s="40" t="s">
        <v>399</v>
      </c>
      <c r="AI81" s="40" t="s">
        <v>399</v>
      </c>
      <c r="AJ81" s="40" t="s">
        <v>399</v>
      </c>
      <c r="AK81" s="40" t="s">
        <v>401</v>
      </c>
      <c r="AL81" s="41" t="s">
        <v>195</v>
      </c>
    </row>
    <row r="82" spans="1:38" s="6" customFormat="1" ht="26.25" customHeight="1" thickBot="1">
      <c r="A82" s="37" t="s">
        <v>196</v>
      </c>
      <c r="B82" s="233" t="s">
        <v>197</v>
      </c>
      <c r="C82" s="43" t="s">
        <v>198</v>
      </c>
      <c r="D82" s="38"/>
      <c r="E82" s="54" t="s">
        <v>399</v>
      </c>
      <c r="F82" s="249">
        <v>18.137329587381981</v>
      </c>
      <c r="G82" s="54" t="s">
        <v>399</v>
      </c>
      <c r="H82" s="54" t="s">
        <v>399</v>
      </c>
      <c r="I82" s="54" t="s">
        <v>399</v>
      </c>
      <c r="J82" s="54" t="s">
        <v>399</v>
      </c>
      <c r="K82" s="54" t="s">
        <v>399</v>
      </c>
      <c r="L82" s="54" t="s">
        <v>399</v>
      </c>
      <c r="M82" s="54" t="s">
        <v>399</v>
      </c>
      <c r="N82" s="54" t="s">
        <v>399</v>
      </c>
      <c r="O82" s="54" t="s">
        <v>399</v>
      </c>
      <c r="P82" s="54" t="s">
        <v>399</v>
      </c>
      <c r="Q82" s="54" t="s">
        <v>399</v>
      </c>
      <c r="R82" s="54" t="s">
        <v>399</v>
      </c>
      <c r="S82" s="54" t="s">
        <v>399</v>
      </c>
      <c r="T82" s="54" t="s">
        <v>399</v>
      </c>
      <c r="U82" s="54" t="s">
        <v>399</v>
      </c>
      <c r="V82" s="54" t="s">
        <v>399</v>
      </c>
      <c r="W82" s="54" t="s">
        <v>399</v>
      </c>
      <c r="X82" s="54" t="s">
        <v>399</v>
      </c>
      <c r="Y82" s="54" t="s">
        <v>399</v>
      </c>
      <c r="Z82" s="54" t="s">
        <v>399</v>
      </c>
      <c r="AA82" s="54" t="s">
        <v>399</v>
      </c>
      <c r="AB82" s="54" t="s">
        <v>399</v>
      </c>
      <c r="AC82" s="54" t="s">
        <v>399</v>
      </c>
      <c r="AD82" s="54" t="s">
        <v>399</v>
      </c>
      <c r="AE82" s="26"/>
      <c r="AF82" s="40" t="s">
        <v>399</v>
      </c>
      <c r="AG82" s="40" t="s">
        <v>399</v>
      </c>
      <c r="AH82" s="40" t="s">
        <v>399</v>
      </c>
      <c r="AI82" s="40" t="s">
        <v>399</v>
      </c>
      <c r="AJ82" s="40" t="s">
        <v>399</v>
      </c>
      <c r="AK82" s="40">
        <v>19414458</v>
      </c>
      <c r="AL82" s="41" t="s">
        <v>412</v>
      </c>
    </row>
    <row r="83" spans="1:38" s="6" customFormat="1" ht="26.25" customHeight="1" thickBot="1">
      <c r="A83" s="37" t="s">
        <v>44</v>
      </c>
      <c r="B83" s="238" t="s">
        <v>199</v>
      </c>
      <c r="C83" s="239" t="s">
        <v>200</v>
      </c>
      <c r="D83" s="38"/>
      <c r="E83" s="39" t="s">
        <v>399</v>
      </c>
      <c r="F83" s="54">
        <v>1.7839559328000004E-2</v>
      </c>
      <c r="G83" s="39" t="s">
        <v>399</v>
      </c>
      <c r="H83" s="54" t="s">
        <v>399</v>
      </c>
      <c r="I83" s="54">
        <v>0.11149724580000001</v>
      </c>
      <c r="J83" s="54">
        <v>2.229944916</v>
      </c>
      <c r="K83" s="54">
        <v>16.724586870000003</v>
      </c>
      <c r="L83" s="54">
        <v>6.3553430106000003E-3</v>
      </c>
      <c r="M83" s="39" t="s">
        <v>399</v>
      </c>
      <c r="N83" s="54" t="s">
        <v>399</v>
      </c>
      <c r="O83" s="54" t="s">
        <v>399</v>
      </c>
      <c r="P83" s="54" t="s">
        <v>399</v>
      </c>
      <c r="Q83" s="54" t="s">
        <v>399</v>
      </c>
      <c r="R83" s="54" t="s">
        <v>399</v>
      </c>
      <c r="S83" s="54" t="s">
        <v>399</v>
      </c>
      <c r="T83" s="54" t="s">
        <v>399</v>
      </c>
      <c r="U83" s="54" t="s">
        <v>399</v>
      </c>
      <c r="V83" s="54" t="s">
        <v>399</v>
      </c>
      <c r="W83" s="54" t="s">
        <v>401</v>
      </c>
      <c r="X83" s="54" t="s">
        <v>401</v>
      </c>
      <c r="Y83" s="54" t="s">
        <v>401</v>
      </c>
      <c r="Z83" s="54" t="s">
        <v>401</v>
      </c>
      <c r="AA83" s="54" t="s">
        <v>401</v>
      </c>
      <c r="AB83" s="54" t="s">
        <v>401</v>
      </c>
      <c r="AC83" s="54" t="s">
        <v>401</v>
      </c>
      <c r="AD83" s="54" t="s">
        <v>399</v>
      </c>
      <c r="AE83" s="26"/>
      <c r="AF83" s="40" t="s">
        <v>399</v>
      </c>
      <c r="AG83" s="40" t="s">
        <v>399</v>
      </c>
      <c r="AH83" s="40" t="s">
        <v>399</v>
      </c>
      <c r="AI83" s="40" t="s">
        <v>399</v>
      </c>
      <c r="AJ83" s="40" t="s">
        <v>399</v>
      </c>
      <c r="AK83" s="40">
        <v>1114.972458</v>
      </c>
      <c r="AL83" s="41" t="s">
        <v>413</v>
      </c>
    </row>
    <row r="84" spans="1:38" s="6" customFormat="1" ht="26.25" customHeight="1" thickBot="1">
      <c r="A84" s="37" t="s">
        <v>44</v>
      </c>
      <c r="B84" s="238" t="s">
        <v>201</v>
      </c>
      <c r="C84" s="239" t="s">
        <v>202</v>
      </c>
      <c r="D84" s="38"/>
      <c r="E84" s="39" t="s">
        <v>399</v>
      </c>
      <c r="F84" s="54">
        <v>4.2900000000000004E-6</v>
      </c>
      <c r="G84" s="54" t="s">
        <v>399</v>
      </c>
      <c r="H84" s="54" t="s">
        <v>399</v>
      </c>
      <c r="I84" s="54">
        <v>2.6400000000000001E-6</v>
      </c>
      <c r="J84" s="54">
        <v>1.3200000000000001E-5</v>
      </c>
      <c r="K84" s="54">
        <v>5.2800000000000003E-5</v>
      </c>
      <c r="L84" s="54">
        <v>3.4320000000000001E-10</v>
      </c>
      <c r="M84" s="54">
        <v>3.1349999999999999E-7</v>
      </c>
      <c r="N84" s="54" t="s">
        <v>401</v>
      </c>
      <c r="O84" s="54" t="s">
        <v>401</v>
      </c>
      <c r="P84" s="54" t="s">
        <v>401</v>
      </c>
      <c r="Q84" s="54" t="s">
        <v>399</v>
      </c>
      <c r="R84" s="54" t="s">
        <v>399</v>
      </c>
      <c r="S84" s="54" t="s">
        <v>399</v>
      </c>
      <c r="T84" s="54" t="s">
        <v>399</v>
      </c>
      <c r="U84" s="54" t="s">
        <v>399</v>
      </c>
      <c r="V84" s="54" t="s">
        <v>399</v>
      </c>
      <c r="W84" s="54" t="s">
        <v>401</v>
      </c>
      <c r="X84" s="54" t="s">
        <v>401</v>
      </c>
      <c r="Y84" s="54" t="s">
        <v>401</v>
      </c>
      <c r="Z84" s="54" t="s">
        <v>401</v>
      </c>
      <c r="AA84" s="54" t="s">
        <v>401</v>
      </c>
      <c r="AB84" s="54" t="s">
        <v>401</v>
      </c>
      <c r="AC84" s="54" t="s">
        <v>401</v>
      </c>
      <c r="AD84" s="54" t="s">
        <v>399</v>
      </c>
      <c r="AE84" s="26"/>
      <c r="AF84" s="40" t="s">
        <v>399</v>
      </c>
      <c r="AG84" s="40" t="s">
        <v>399</v>
      </c>
      <c r="AH84" s="40" t="s">
        <v>399</v>
      </c>
      <c r="AI84" s="40" t="s">
        <v>399</v>
      </c>
      <c r="AJ84" s="40" t="s">
        <v>399</v>
      </c>
      <c r="AK84" s="40" t="s">
        <v>408</v>
      </c>
      <c r="AL84" s="41" t="s">
        <v>37</v>
      </c>
    </row>
    <row r="85" spans="1:38" s="6" customFormat="1" ht="26.25" customHeight="1" thickBot="1">
      <c r="A85" s="37" t="s">
        <v>196</v>
      </c>
      <c r="B85" s="233" t="s">
        <v>203</v>
      </c>
      <c r="C85" s="239" t="s">
        <v>380</v>
      </c>
      <c r="D85" s="38"/>
      <c r="E85" s="54" t="s">
        <v>399</v>
      </c>
      <c r="F85" s="54">
        <v>9.429725920000001</v>
      </c>
      <c r="G85" s="54" t="s">
        <v>399</v>
      </c>
      <c r="H85" s="54" t="s">
        <v>399</v>
      </c>
      <c r="I85" s="54" t="s">
        <v>399</v>
      </c>
      <c r="J85" s="54" t="s">
        <v>399</v>
      </c>
      <c r="K85" s="54" t="s">
        <v>399</v>
      </c>
      <c r="L85" s="54" t="s">
        <v>399</v>
      </c>
      <c r="M85" s="54" t="s">
        <v>399</v>
      </c>
      <c r="N85" s="54" t="s">
        <v>399</v>
      </c>
      <c r="O85" s="54" t="s">
        <v>399</v>
      </c>
      <c r="P85" s="54" t="s">
        <v>399</v>
      </c>
      <c r="Q85" s="54" t="s">
        <v>399</v>
      </c>
      <c r="R85" s="54" t="s">
        <v>399</v>
      </c>
      <c r="S85" s="54" t="s">
        <v>399</v>
      </c>
      <c r="T85" s="54" t="s">
        <v>399</v>
      </c>
      <c r="U85" s="54" t="s">
        <v>399</v>
      </c>
      <c r="V85" s="54" t="s">
        <v>399</v>
      </c>
      <c r="W85" s="54" t="s">
        <v>399</v>
      </c>
      <c r="X85" s="54" t="s">
        <v>399</v>
      </c>
      <c r="Y85" s="54" t="s">
        <v>399</v>
      </c>
      <c r="Z85" s="54" t="s">
        <v>399</v>
      </c>
      <c r="AA85" s="54" t="s">
        <v>399</v>
      </c>
      <c r="AB85" s="54" t="s">
        <v>399</v>
      </c>
      <c r="AC85" s="54" t="s">
        <v>399</v>
      </c>
      <c r="AD85" s="54" t="s">
        <v>399</v>
      </c>
      <c r="AE85" s="26"/>
      <c r="AF85" s="40" t="s">
        <v>399</v>
      </c>
      <c r="AG85" s="40" t="s">
        <v>399</v>
      </c>
      <c r="AH85" s="40" t="s">
        <v>399</v>
      </c>
      <c r="AI85" s="40" t="s">
        <v>399</v>
      </c>
      <c r="AJ85" s="40" t="s">
        <v>399</v>
      </c>
      <c r="AK85" s="39" t="s">
        <v>653</v>
      </c>
      <c r="AL85" s="41" t="s">
        <v>460</v>
      </c>
    </row>
    <row r="86" spans="1:38" s="6" customFormat="1" ht="26.25" customHeight="1" thickBot="1">
      <c r="A86" s="37" t="s">
        <v>196</v>
      </c>
      <c r="B86" s="233" t="s">
        <v>204</v>
      </c>
      <c r="C86" s="43" t="s">
        <v>205</v>
      </c>
      <c r="D86" s="38"/>
      <c r="E86" s="54" t="s">
        <v>399</v>
      </c>
      <c r="F86" s="54">
        <v>3.9181051999999994E-2</v>
      </c>
      <c r="G86" s="54" t="s">
        <v>399</v>
      </c>
      <c r="H86" s="54" t="s">
        <v>399</v>
      </c>
      <c r="I86" s="54" t="s">
        <v>399</v>
      </c>
      <c r="J86" s="54" t="s">
        <v>399</v>
      </c>
      <c r="K86" s="54" t="s">
        <v>399</v>
      </c>
      <c r="L86" s="54" t="s">
        <v>399</v>
      </c>
      <c r="M86" s="54" t="s">
        <v>399</v>
      </c>
      <c r="N86" s="54" t="s">
        <v>399</v>
      </c>
      <c r="O86" s="54" t="s">
        <v>399</v>
      </c>
      <c r="P86" s="54" t="s">
        <v>399</v>
      </c>
      <c r="Q86" s="54" t="s">
        <v>399</v>
      </c>
      <c r="R86" s="54" t="s">
        <v>399</v>
      </c>
      <c r="S86" s="54" t="s">
        <v>399</v>
      </c>
      <c r="T86" s="54" t="s">
        <v>399</v>
      </c>
      <c r="U86" s="54" t="s">
        <v>399</v>
      </c>
      <c r="V86" s="54" t="s">
        <v>399</v>
      </c>
      <c r="W86" s="54" t="s">
        <v>399</v>
      </c>
      <c r="X86" s="54" t="s">
        <v>399</v>
      </c>
      <c r="Y86" s="54" t="s">
        <v>399</v>
      </c>
      <c r="Z86" s="54" t="s">
        <v>399</v>
      </c>
      <c r="AA86" s="54" t="s">
        <v>399</v>
      </c>
      <c r="AB86" s="54" t="s">
        <v>399</v>
      </c>
      <c r="AC86" s="54" t="s">
        <v>399</v>
      </c>
      <c r="AD86" s="54" t="s">
        <v>399</v>
      </c>
      <c r="AE86" s="26"/>
      <c r="AF86" s="40" t="s">
        <v>399</v>
      </c>
      <c r="AG86" s="40" t="s">
        <v>399</v>
      </c>
      <c r="AH86" s="40" t="s">
        <v>399</v>
      </c>
      <c r="AI86" s="40" t="s">
        <v>399</v>
      </c>
      <c r="AJ86" s="40" t="s">
        <v>399</v>
      </c>
      <c r="AK86" s="39">
        <v>8.5176199999999994E-2</v>
      </c>
      <c r="AL86" s="41" t="s">
        <v>206</v>
      </c>
    </row>
    <row r="87" spans="1:38" s="6" customFormat="1" ht="26.25" customHeight="1" thickBot="1">
      <c r="A87" s="37" t="s">
        <v>196</v>
      </c>
      <c r="B87" s="37" t="s">
        <v>207</v>
      </c>
      <c r="C87" s="43" t="s">
        <v>208</v>
      </c>
      <c r="D87" s="38"/>
      <c r="E87" s="39" t="s">
        <v>399</v>
      </c>
      <c r="F87" s="39">
        <v>0.1744396</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0.43609900000000001</v>
      </c>
      <c r="AL87" s="41" t="s">
        <v>206</v>
      </c>
    </row>
    <row r="88" spans="1:38" s="6" customFormat="1" ht="26.25" customHeight="1" thickBot="1">
      <c r="A88" s="37" t="s">
        <v>196</v>
      </c>
      <c r="B88" s="37" t="s">
        <v>209</v>
      </c>
      <c r="C88" s="43" t="s">
        <v>210</v>
      </c>
      <c r="D88" s="38"/>
      <c r="E88" s="39" t="s">
        <v>399</v>
      </c>
      <c r="F88" s="39">
        <v>14.628577749</v>
      </c>
      <c r="G88" s="39" t="s">
        <v>399</v>
      </c>
      <c r="H88" s="39" t="s">
        <v>399</v>
      </c>
      <c r="I88" s="39" t="s">
        <v>399</v>
      </c>
      <c r="J88" s="39" t="s">
        <v>399</v>
      </c>
      <c r="K88" s="39">
        <v>4.0698400000000003E-2</v>
      </c>
      <c r="L88" s="39" t="s">
        <v>401</v>
      </c>
      <c r="M88" s="39" t="s">
        <v>399</v>
      </c>
      <c r="N88" s="39" t="s">
        <v>399</v>
      </c>
      <c r="O88" s="39">
        <v>1.0174600000000001E-5</v>
      </c>
      <c r="P88" s="39" t="s">
        <v>399</v>
      </c>
      <c r="Q88" s="39">
        <v>5.0872999999999999E-5</v>
      </c>
      <c r="R88" s="39">
        <v>6.1047599999999999E-4</v>
      </c>
      <c r="S88" s="39" t="s">
        <v>401</v>
      </c>
      <c r="T88" s="39">
        <v>5.0873000000000003E-3</v>
      </c>
      <c r="U88" s="39">
        <v>5.0872999999999999E-5</v>
      </c>
      <c r="V88" s="39" t="s">
        <v>401</v>
      </c>
      <c r="W88" s="39" t="s">
        <v>401</v>
      </c>
      <c r="X88" s="39">
        <v>0.25945230000000002</v>
      </c>
      <c r="Y88" s="39" t="s">
        <v>401</v>
      </c>
      <c r="Z88" s="39" t="s">
        <v>401</v>
      </c>
      <c r="AA88" s="39" t="s">
        <v>401</v>
      </c>
      <c r="AB88" s="39">
        <v>0.25945230000000002</v>
      </c>
      <c r="AC88" s="39" t="s">
        <v>401</v>
      </c>
      <c r="AD88" s="39" t="s">
        <v>401</v>
      </c>
      <c r="AE88" s="26"/>
      <c r="AF88" s="40" t="s">
        <v>399</v>
      </c>
      <c r="AG88" s="40" t="s">
        <v>399</v>
      </c>
      <c r="AH88" s="40" t="s">
        <v>399</v>
      </c>
      <c r="AI88" s="40" t="s">
        <v>399</v>
      </c>
      <c r="AJ88" s="40" t="s">
        <v>399</v>
      </c>
      <c r="AK88" s="40" t="s">
        <v>612</v>
      </c>
      <c r="AL88" s="41" t="s">
        <v>460</v>
      </c>
    </row>
    <row r="89" spans="1:38" s="6" customFormat="1" ht="26.25" customHeight="1" thickBot="1">
      <c r="A89" s="37" t="s">
        <v>196</v>
      </c>
      <c r="B89" s="37" t="s">
        <v>211</v>
      </c>
      <c r="C89" s="43" t="s">
        <v>212</v>
      </c>
      <c r="D89" s="38"/>
      <c r="E89" s="39" t="s">
        <v>399</v>
      </c>
      <c r="F89" s="39">
        <v>0.64328540000000001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v>3.4598355999999999</v>
      </c>
      <c r="AL89" s="41" t="s">
        <v>461</v>
      </c>
    </row>
    <row r="90" spans="1:38" s="52" customFormat="1" ht="26.25" customHeight="1" thickBot="1">
      <c r="A90" s="37" t="s">
        <v>196</v>
      </c>
      <c r="B90" s="37" t="s">
        <v>213</v>
      </c>
      <c r="C90" s="43" t="s">
        <v>214</v>
      </c>
      <c r="D90" s="38"/>
      <c r="E90" s="39" t="s">
        <v>401</v>
      </c>
      <c r="F90" s="39">
        <v>4.8670172000000003</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537</v>
      </c>
      <c r="AL90" s="41" t="s">
        <v>462</v>
      </c>
    </row>
    <row r="91" spans="1:38" s="6" customFormat="1" ht="26.25" customHeight="1" thickBot="1">
      <c r="A91" s="37" t="s">
        <v>196</v>
      </c>
      <c r="B91" s="37" t="s">
        <v>381</v>
      </c>
      <c r="C91" s="37" t="s">
        <v>215</v>
      </c>
      <c r="D91" s="38"/>
      <c r="E91" s="39">
        <v>5.0362788980000003E-2</v>
      </c>
      <c r="F91" s="39">
        <v>0.37837234000000003</v>
      </c>
      <c r="G91" s="39">
        <v>2.7640640599999999E-3</v>
      </c>
      <c r="H91" s="39">
        <v>0.11556556460000002</v>
      </c>
      <c r="I91" s="39">
        <v>0.79941058881999993</v>
      </c>
      <c r="J91" s="39">
        <v>0.84332442775999994</v>
      </c>
      <c r="K91" s="39">
        <v>0.85239458498999998</v>
      </c>
      <c r="L91" s="39">
        <v>3.3834255660000001E-3</v>
      </c>
      <c r="M91" s="39">
        <v>1.5409205913499999</v>
      </c>
      <c r="N91" s="39">
        <v>0.71755835199999995</v>
      </c>
      <c r="O91" s="39">
        <v>0.15172904404000001</v>
      </c>
      <c r="P91" s="39">
        <v>5.2169421000000007E-5</v>
      </c>
      <c r="Q91" s="39">
        <v>1.2172864900000001E-3</v>
      </c>
      <c r="R91" s="39">
        <v>1.42779468E-2</v>
      </c>
      <c r="S91" s="39">
        <v>0.55674680160000001</v>
      </c>
      <c r="T91" s="39">
        <v>0.10264482480000001</v>
      </c>
      <c r="U91" s="39" t="s">
        <v>401</v>
      </c>
      <c r="V91" s="39">
        <v>0.31315301480000002</v>
      </c>
      <c r="W91" s="39">
        <v>2.7847124000000001E-3</v>
      </c>
      <c r="X91" s="39">
        <v>3.0910307640000002E-3</v>
      </c>
      <c r="Y91" s="39">
        <v>1.25312058E-3</v>
      </c>
      <c r="Z91" s="39">
        <v>1.25312058E-3</v>
      </c>
      <c r="AA91" s="39">
        <v>1.25312058E-3</v>
      </c>
      <c r="AB91" s="39">
        <v>6.8503925040000009E-3</v>
      </c>
      <c r="AC91" s="39" t="s">
        <v>401</v>
      </c>
      <c r="AD91" s="39" t="s">
        <v>401</v>
      </c>
      <c r="AE91" s="26"/>
      <c r="AF91" s="40" t="s">
        <v>399</v>
      </c>
      <c r="AG91" s="40" t="s">
        <v>399</v>
      </c>
      <c r="AH91" s="40" t="s">
        <v>399</v>
      </c>
      <c r="AI91" s="40" t="s">
        <v>399</v>
      </c>
      <c r="AJ91" s="40" t="s">
        <v>399</v>
      </c>
      <c r="AK91" s="40" t="s">
        <v>468</v>
      </c>
      <c r="AL91" s="41" t="s">
        <v>414</v>
      </c>
    </row>
    <row r="92" spans="1:38" s="6" customFormat="1" ht="26.25" customHeight="1" thickBot="1">
      <c r="A92" s="37" t="s">
        <v>44</v>
      </c>
      <c r="B92" s="37" t="s">
        <v>216</v>
      </c>
      <c r="C92" s="37" t="s">
        <v>217</v>
      </c>
      <c r="D92" s="46"/>
      <c r="E92" s="54" t="s">
        <v>406</v>
      </c>
      <c r="F92" s="54" t="s">
        <v>406</v>
      </c>
      <c r="G92" s="54" t="s">
        <v>406</v>
      </c>
      <c r="H92" s="54" t="s">
        <v>406</v>
      </c>
      <c r="I92" s="54" t="s">
        <v>406</v>
      </c>
      <c r="J92" s="54" t="s">
        <v>406</v>
      </c>
      <c r="K92" s="54" t="s">
        <v>406</v>
      </c>
      <c r="L92" s="54" t="s">
        <v>406</v>
      </c>
      <c r="M92" s="54" t="s">
        <v>406</v>
      </c>
      <c r="N92" s="54" t="s">
        <v>406</v>
      </c>
      <c r="O92" s="54" t="s">
        <v>406</v>
      </c>
      <c r="P92" s="54" t="s">
        <v>406</v>
      </c>
      <c r="Q92" s="54" t="s">
        <v>406</v>
      </c>
      <c r="R92" s="54" t="s">
        <v>406</v>
      </c>
      <c r="S92" s="54" t="s">
        <v>406</v>
      </c>
      <c r="T92" s="54" t="s">
        <v>406</v>
      </c>
      <c r="U92" s="54" t="s">
        <v>406</v>
      </c>
      <c r="V92" s="54" t="s">
        <v>406</v>
      </c>
      <c r="W92" s="54" t="s">
        <v>406</v>
      </c>
      <c r="X92" s="54" t="s">
        <v>406</v>
      </c>
      <c r="Y92" s="54" t="s">
        <v>406</v>
      </c>
      <c r="Z92" s="54" t="s">
        <v>406</v>
      </c>
      <c r="AA92" s="54" t="s">
        <v>406</v>
      </c>
      <c r="AB92" s="54" t="s">
        <v>406</v>
      </c>
      <c r="AC92" s="54" t="s">
        <v>406</v>
      </c>
      <c r="AD92" s="54" t="s">
        <v>406</v>
      </c>
      <c r="AE92" s="26"/>
      <c r="AF92" s="40" t="s">
        <v>399</v>
      </c>
      <c r="AG92" s="40" t="s">
        <v>399</v>
      </c>
      <c r="AH92" s="40" t="s">
        <v>399</v>
      </c>
      <c r="AI92" s="40" t="s">
        <v>399</v>
      </c>
      <c r="AJ92" s="40" t="s">
        <v>399</v>
      </c>
      <c r="AK92" s="40" t="s">
        <v>406</v>
      </c>
      <c r="AL92" s="41" t="s">
        <v>218</v>
      </c>
    </row>
    <row r="93" spans="1:38" s="6" customFormat="1" ht="26.25" customHeight="1" thickBot="1">
      <c r="A93" s="37" t="s">
        <v>44</v>
      </c>
      <c r="B93" s="233" t="s">
        <v>219</v>
      </c>
      <c r="C93" s="37" t="s">
        <v>382</v>
      </c>
      <c r="D93" s="46"/>
      <c r="E93" s="54" t="s">
        <v>399</v>
      </c>
      <c r="F93" s="54">
        <v>7.6278155234389997</v>
      </c>
      <c r="G93" s="54" t="s">
        <v>399</v>
      </c>
      <c r="H93" s="54" t="s">
        <v>399</v>
      </c>
      <c r="I93" s="39" t="s">
        <v>401</v>
      </c>
      <c r="J93" s="39">
        <v>4.3357613519999998E-2</v>
      </c>
      <c r="K93" s="39" t="s">
        <v>401</v>
      </c>
      <c r="L93" s="39" t="s">
        <v>401</v>
      </c>
      <c r="M93" s="54" t="s">
        <v>399</v>
      </c>
      <c r="N93" s="54" t="s">
        <v>399</v>
      </c>
      <c r="O93" s="54" t="s">
        <v>399</v>
      </c>
      <c r="P93" s="54" t="s">
        <v>399</v>
      </c>
      <c r="Q93" s="54" t="s">
        <v>399</v>
      </c>
      <c r="R93" s="54" t="s">
        <v>399</v>
      </c>
      <c r="S93" s="54" t="s">
        <v>399</v>
      </c>
      <c r="T93" s="54" t="s">
        <v>399</v>
      </c>
      <c r="U93" s="54" t="s">
        <v>399</v>
      </c>
      <c r="V93" s="54" t="s">
        <v>399</v>
      </c>
      <c r="W93" s="54" t="s">
        <v>399</v>
      </c>
      <c r="X93" s="54" t="s">
        <v>399</v>
      </c>
      <c r="Y93" s="54" t="s">
        <v>399</v>
      </c>
      <c r="Z93" s="54" t="s">
        <v>399</v>
      </c>
      <c r="AA93" s="54" t="s">
        <v>399</v>
      </c>
      <c r="AB93" s="54" t="s">
        <v>399</v>
      </c>
      <c r="AC93" s="54" t="s">
        <v>399</v>
      </c>
      <c r="AD93" s="54" t="s">
        <v>399</v>
      </c>
      <c r="AE93" s="26"/>
      <c r="AF93" s="40" t="s">
        <v>399</v>
      </c>
      <c r="AG93" s="40" t="s">
        <v>399</v>
      </c>
      <c r="AH93" s="40" t="s">
        <v>399</v>
      </c>
      <c r="AI93" s="40" t="s">
        <v>399</v>
      </c>
      <c r="AJ93" s="40" t="s">
        <v>399</v>
      </c>
      <c r="AK93" s="40" t="s">
        <v>619</v>
      </c>
      <c r="AL93" s="41" t="s">
        <v>452</v>
      </c>
    </row>
    <row r="94" spans="1:38" s="6" customFormat="1" ht="26.25" customHeight="1" thickBot="1">
      <c r="A94" s="37" t="s">
        <v>44</v>
      </c>
      <c r="B94" s="240" t="s">
        <v>383</v>
      </c>
      <c r="C94" s="37" t="s">
        <v>220</v>
      </c>
      <c r="D94" s="38"/>
      <c r="E94" s="54" t="s">
        <v>405</v>
      </c>
      <c r="F94" s="54" t="s">
        <v>405</v>
      </c>
      <c r="G94" s="54" t="s">
        <v>405</v>
      </c>
      <c r="H94" s="54" t="s">
        <v>405</v>
      </c>
      <c r="I94" s="54" t="s">
        <v>405</v>
      </c>
      <c r="J94" s="54" t="s">
        <v>405</v>
      </c>
      <c r="K94" s="54" t="s">
        <v>405</v>
      </c>
      <c r="L94" s="54" t="s">
        <v>405</v>
      </c>
      <c r="M94" s="54" t="s">
        <v>405</v>
      </c>
      <c r="N94" s="54" t="s">
        <v>405</v>
      </c>
      <c r="O94" s="54" t="s">
        <v>405</v>
      </c>
      <c r="P94" s="54" t="s">
        <v>405</v>
      </c>
      <c r="Q94" s="54" t="s">
        <v>405</v>
      </c>
      <c r="R94" s="54" t="s">
        <v>405</v>
      </c>
      <c r="S94" s="54" t="s">
        <v>405</v>
      </c>
      <c r="T94" s="54" t="s">
        <v>405</v>
      </c>
      <c r="U94" s="54" t="s">
        <v>405</v>
      </c>
      <c r="V94" s="54" t="s">
        <v>405</v>
      </c>
      <c r="W94" s="54" t="s">
        <v>405</v>
      </c>
      <c r="X94" s="54" t="s">
        <v>405</v>
      </c>
      <c r="Y94" s="54" t="s">
        <v>405</v>
      </c>
      <c r="Z94" s="54" t="s">
        <v>405</v>
      </c>
      <c r="AA94" s="54" t="s">
        <v>405</v>
      </c>
      <c r="AB94" s="54" t="s">
        <v>405</v>
      </c>
      <c r="AC94" s="54" t="s">
        <v>405</v>
      </c>
      <c r="AD94" s="54" t="s">
        <v>405</v>
      </c>
      <c r="AE94" s="26"/>
      <c r="AF94" s="40" t="s">
        <v>399</v>
      </c>
      <c r="AG94" s="40" t="s">
        <v>399</v>
      </c>
      <c r="AH94" s="40" t="s">
        <v>399</v>
      </c>
      <c r="AI94" s="40" t="s">
        <v>399</v>
      </c>
      <c r="AJ94" s="40" t="s">
        <v>399</v>
      </c>
      <c r="AK94" s="40" t="s">
        <v>405</v>
      </c>
      <c r="AL94" s="41" t="s">
        <v>389</v>
      </c>
    </row>
    <row r="95" spans="1:38" s="6" customFormat="1" ht="26.25" customHeight="1" thickBot="1">
      <c r="A95" s="37" t="s">
        <v>44</v>
      </c>
      <c r="B95" s="240" t="s">
        <v>221</v>
      </c>
      <c r="C95" s="37" t="s">
        <v>222</v>
      </c>
      <c r="D95" s="46"/>
      <c r="E95" s="54" t="s">
        <v>399</v>
      </c>
      <c r="F95" s="54" t="s">
        <v>399</v>
      </c>
      <c r="G95" s="54" t="s">
        <v>399</v>
      </c>
      <c r="H95" s="54" t="s">
        <v>399</v>
      </c>
      <c r="I95" s="54" t="s">
        <v>399</v>
      </c>
      <c r="J95" s="54" t="s">
        <v>399</v>
      </c>
      <c r="K95" s="54">
        <v>4.5412939999999997</v>
      </c>
      <c r="L95" s="54" t="s">
        <v>399</v>
      </c>
      <c r="M95" s="54" t="s">
        <v>399</v>
      </c>
      <c r="N95" s="54" t="s">
        <v>399</v>
      </c>
      <c r="O95" s="54" t="s">
        <v>399</v>
      </c>
      <c r="P95" s="54" t="s">
        <v>399</v>
      </c>
      <c r="Q95" s="54" t="s">
        <v>401</v>
      </c>
      <c r="R95" s="54" t="s">
        <v>399</v>
      </c>
      <c r="S95" s="54" t="s">
        <v>401</v>
      </c>
      <c r="T95" s="54" t="s">
        <v>399</v>
      </c>
      <c r="U95" s="54" t="s">
        <v>399</v>
      </c>
      <c r="V95" s="54" t="s">
        <v>399</v>
      </c>
      <c r="W95" s="54" t="s">
        <v>399</v>
      </c>
      <c r="X95" s="54" t="s">
        <v>399</v>
      </c>
      <c r="Y95" s="54" t="s">
        <v>399</v>
      </c>
      <c r="Z95" s="54" t="s">
        <v>399</v>
      </c>
      <c r="AA95" s="54" t="s">
        <v>399</v>
      </c>
      <c r="AB95" s="54" t="s">
        <v>399</v>
      </c>
      <c r="AC95" s="54" t="s">
        <v>399</v>
      </c>
      <c r="AD95" s="54" t="s">
        <v>399</v>
      </c>
      <c r="AE95" s="26"/>
      <c r="AF95" s="40" t="s">
        <v>399</v>
      </c>
      <c r="AG95" s="40" t="s">
        <v>399</v>
      </c>
      <c r="AH95" s="40" t="s">
        <v>399</v>
      </c>
      <c r="AI95" s="40" t="s">
        <v>399</v>
      </c>
      <c r="AJ95" s="40" t="s">
        <v>399</v>
      </c>
      <c r="AK95" s="40">
        <v>5143.0290000000005</v>
      </c>
      <c r="AL95" s="41" t="s">
        <v>415</v>
      </c>
    </row>
    <row r="96" spans="1:38" s="6" customFormat="1" ht="26.25" customHeight="1" thickBot="1">
      <c r="A96" s="37" t="s">
        <v>44</v>
      </c>
      <c r="B96" s="233" t="s">
        <v>223</v>
      </c>
      <c r="C96" s="37" t="s">
        <v>224</v>
      </c>
      <c r="D96" s="241"/>
      <c r="E96" s="54" t="s">
        <v>406</v>
      </c>
      <c r="F96" s="54" t="s">
        <v>406</v>
      </c>
      <c r="G96" s="54" t="s">
        <v>406</v>
      </c>
      <c r="H96" s="54" t="s">
        <v>406</v>
      </c>
      <c r="I96" s="54" t="s">
        <v>406</v>
      </c>
      <c r="J96" s="54" t="s">
        <v>406</v>
      </c>
      <c r="K96" s="54" t="s">
        <v>406</v>
      </c>
      <c r="L96" s="54" t="s">
        <v>406</v>
      </c>
      <c r="M96" s="54" t="s">
        <v>406</v>
      </c>
      <c r="N96" s="54" t="s">
        <v>406</v>
      </c>
      <c r="O96" s="54" t="s">
        <v>406</v>
      </c>
      <c r="P96" s="54" t="s">
        <v>406</v>
      </c>
      <c r="Q96" s="54" t="s">
        <v>406</v>
      </c>
      <c r="R96" s="54" t="s">
        <v>406</v>
      </c>
      <c r="S96" s="54" t="s">
        <v>406</v>
      </c>
      <c r="T96" s="54" t="s">
        <v>406</v>
      </c>
      <c r="U96" s="54" t="s">
        <v>406</v>
      </c>
      <c r="V96" s="54" t="s">
        <v>406</v>
      </c>
      <c r="W96" s="54" t="s">
        <v>406</v>
      </c>
      <c r="X96" s="54" t="s">
        <v>406</v>
      </c>
      <c r="Y96" s="54" t="s">
        <v>406</v>
      </c>
      <c r="Z96" s="54" t="s">
        <v>406</v>
      </c>
      <c r="AA96" s="54" t="s">
        <v>406</v>
      </c>
      <c r="AB96" s="54" t="s">
        <v>406</v>
      </c>
      <c r="AC96" s="54" t="s">
        <v>406</v>
      </c>
      <c r="AD96" s="54" t="s">
        <v>406</v>
      </c>
      <c r="AE96" s="26"/>
      <c r="AF96" s="40" t="s">
        <v>399</v>
      </c>
      <c r="AG96" s="40" t="s">
        <v>399</v>
      </c>
      <c r="AH96" s="40" t="s">
        <v>399</v>
      </c>
      <c r="AI96" s="40" t="s">
        <v>399</v>
      </c>
      <c r="AJ96" s="40" t="s">
        <v>399</v>
      </c>
      <c r="AK96" s="40" t="s">
        <v>406</v>
      </c>
      <c r="AL96" s="41" t="s">
        <v>389</v>
      </c>
    </row>
    <row r="97" spans="1:38" s="6" customFormat="1" ht="26.25" customHeight="1" thickBot="1">
      <c r="A97" s="37" t="s">
        <v>44</v>
      </c>
      <c r="B97" s="233" t="s">
        <v>225</v>
      </c>
      <c r="C97" s="37" t="s">
        <v>226</v>
      </c>
      <c r="D97" s="241"/>
      <c r="E97" s="54" t="s">
        <v>399</v>
      </c>
      <c r="F97" s="54" t="s">
        <v>399</v>
      </c>
      <c r="G97" s="54" t="s">
        <v>399</v>
      </c>
      <c r="H97" s="54" t="s">
        <v>399</v>
      </c>
      <c r="I97" s="54" t="s">
        <v>399</v>
      </c>
      <c r="J97" s="54" t="s">
        <v>399</v>
      </c>
      <c r="K97" s="54" t="s">
        <v>399</v>
      </c>
      <c r="L97" s="54" t="s">
        <v>399</v>
      </c>
      <c r="M97" s="54" t="s">
        <v>399</v>
      </c>
      <c r="N97" s="54" t="s">
        <v>399</v>
      </c>
      <c r="O97" s="54" t="s">
        <v>399</v>
      </c>
      <c r="P97" s="54" t="s">
        <v>401</v>
      </c>
      <c r="Q97" s="54" t="s">
        <v>399</v>
      </c>
      <c r="R97" s="54" t="s">
        <v>399</v>
      </c>
      <c r="S97" s="54" t="s">
        <v>399</v>
      </c>
      <c r="T97" s="54" t="s">
        <v>399</v>
      </c>
      <c r="U97" s="54" t="s">
        <v>399</v>
      </c>
      <c r="V97" s="54" t="s">
        <v>399</v>
      </c>
      <c r="W97" s="54" t="s">
        <v>399</v>
      </c>
      <c r="X97" s="54" t="s">
        <v>399</v>
      </c>
      <c r="Y97" s="54" t="s">
        <v>399</v>
      </c>
      <c r="Z97" s="54" t="s">
        <v>399</v>
      </c>
      <c r="AA97" s="54" t="s">
        <v>399</v>
      </c>
      <c r="AB97" s="54" t="s">
        <v>399</v>
      </c>
      <c r="AC97" s="54" t="s">
        <v>399</v>
      </c>
      <c r="AD97" s="54" t="s">
        <v>401</v>
      </c>
      <c r="AE97" s="26"/>
      <c r="AF97" s="40" t="s">
        <v>399</v>
      </c>
      <c r="AG97" s="40" t="s">
        <v>399</v>
      </c>
      <c r="AH97" s="40" t="s">
        <v>399</v>
      </c>
      <c r="AI97" s="40" t="s">
        <v>399</v>
      </c>
      <c r="AJ97" s="40" t="s">
        <v>399</v>
      </c>
      <c r="AK97" s="40" t="s">
        <v>401</v>
      </c>
      <c r="AL97" s="41" t="s">
        <v>389</v>
      </c>
    </row>
    <row r="98" spans="1:38" s="6" customFormat="1" ht="26.25" customHeight="1" thickBot="1">
      <c r="A98" s="37" t="s">
        <v>44</v>
      </c>
      <c r="B98" s="233" t="s">
        <v>227</v>
      </c>
      <c r="C98" s="233" t="s">
        <v>228</v>
      </c>
      <c r="D98" s="241"/>
      <c r="E98" s="54" t="s">
        <v>406</v>
      </c>
      <c r="F98" s="54" t="s">
        <v>406</v>
      </c>
      <c r="G98" s="54" t="s">
        <v>406</v>
      </c>
      <c r="H98" s="54" t="s">
        <v>406</v>
      </c>
      <c r="I98" s="54" t="s">
        <v>406</v>
      </c>
      <c r="J98" s="54" t="s">
        <v>406</v>
      </c>
      <c r="K98" s="54" t="s">
        <v>406</v>
      </c>
      <c r="L98" s="54" t="s">
        <v>406</v>
      </c>
      <c r="M98" s="54" t="s">
        <v>406</v>
      </c>
      <c r="N98" s="54" t="s">
        <v>406</v>
      </c>
      <c r="O98" s="54" t="s">
        <v>406</v>
      </c>
      <c r="P98" s="54" t="s">
        <v>406</v>
      </c>
      <c r="Q98" s="54" t="s">
        <v>406</v>
      </c>
      <c r="R98" s="54" t="s">
        <v>406</v>
      </c>
      <c r="S98" s="54" t="s">
        <v>406</v>
      </c>
      <c r="T98" s="54" t="s">
        <v>406</v>
      </c>
      <c r="U98" s="54" t="s">
        <v>406</v>
      </c>
      <c r="V98" s="54" t="s">
        <v>406</v>
      </c>
      <c r="W98" s="54" t="s">
        <v>406</v>
      </c>
      <c r="X98" s="54" t="s">
        <v>406</v>
      </c>
      <c r="Y98" s="54" t="s">
        <v>406</v>
      </c>
      <c r="Z98" s="54" t="s">
        <v>406</v>
      </c>
      <c r="AA98" s="54" t="s">
        <v>406</v>
      </c>
      <c r="AB98" s="54" t="s">
        <v>406</v>
      </c>
      <c r="AC98" s="54" t="s">
        <v>406</v>
      </c>
      <c r="AD98" s="54" t="s">
        <v>406</v>
      </c>
      <c r="AE98" s="26"/>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241"/>
      <c r="E99" s="39">
        <v>0.60522913840000003</v>
      </c>
      <c r="F99" s="39">
        <v>14.115572087625001</v>
      </c>
      <c r="G99" s="39" t="s">
        <v>399</v>
      </c>
      <c r="H99" s="39">
        <v>14.150049818477999</v>
      </c>
      <c r="I99" s="39">
        <v>0.23115292273973001</v>
      </c>
      <c r="J99" s="39">
        <v>0.35518619835616</v>
      </c>
      <c r="K99" s="39">
        <v>0.77802691068493002</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1143.2359999999999</v>
      </c>
      <c r="AL99" s="41" t="s">
        <v>231</v>
      </c>
    </row>
    <row r="100" spans="1:38" s="6" customFormat="1" ht="26.25" customHeight="1" thickBot="1">
      <c r="A100" s="37" t="s">
        <v>229</v>
      </c>
      <c r="B100" s="37" t="s">
        <v>232</v>
      </c>
      <c r="C100" s="37" t="s">
        <v>385</v>
      </c>
      <c r="D100" s="241"/>
      <c r="E100" s="39">
        <v>0.1245199288</v>
      </c>
      <c r="F100" s="39">
        <v>5.9113253055313999</v>
      </c>
      <c r="G100" s="39" t="s">
        <v>399</v>
      </c>
      <c r="H100" s="39">
        <v>6.7968891555733002</v>
      </c>
      <c r="I100" s="39">
        <v>7.2338192876712004E-2</v>
      </c>
      <c r="J100" s="39">
        <v>0.10850728931507</v>
      </c>
      <c r="K100" s="39">
        <v>0.23710852109589001</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814.92100000000005</v>
      </c>
      <c r="AL100" s="41" t="s">
        <v>231</v>
      </c>
    </row>
    <row r="101" spans="1:38" s="6" customFormat="1" ht="26.25" customHeight="1" thickBot="1">
      <c r="A101" s="37" t="s">
        <v>229</v>
      </c>
      <c r="B101" s="37" t="s">
        <v>233</v>
      </c>
      <c r="C101" s="37" t="s">
        <v>234</v>
      </c>
      <c r="D101" s="241"/>
      <c r="E101" s="39">
        <v>0.1221168</v>
      </c>
      <c r="F101" s="39">
        <v>1.7535470630137</v>
      </c>
      <c r="G101" s="39" t="s">
        <v>399</v>
      </c>
      <c r="H101" s="39">
        <v>4.9439008868079997</v>
      </c>
      <c r="I101" s="39">
        <v>1.6728328767123001E-2</v>
      </c>
      <c r="J101" s="39">
        <v>5.0184986301369999E-2</v>
      </c>
      <c r="K101" s="39">
        <v>0.11709830136986001</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10176.4</v>
      </c>
      <c r="AL101" s="41" t="s">
        <v>231</v>
      </c>
    </row>
    <row r="102" spans="1:38" s="6" customFormat="1" ht="26.25" customHeight="1" thickBot="1">
      <c r="A102" s="37" t="s">
        <v>229</v>
      </c>
      <c r="B102" s="37" t="s">
        <v>235</v>
      </c>
      <c r="C102" s="37" t="s">
        <v>364</v>
      </c>
      <c r="D102" s="241"/>
      <c r="E102" s="39">
        <v>8.4340086600000003E-2</v>
      </c>
      <c r="F102" s="39">
        <v>2.518868109</v>
      </c>
      <c r="G102" s="39" t="s">
        <v>399</v>
      </c>
      <c r="H102" s="39">
        <v>16.532821277079002</v>
      </c>
      <c r="I102" s="39">
        <v>2.4786866000000001E-2</v>
      </c>
      <c r="J102" s="39">
        <v>0.55880337999999996</v>
      </c>
      <c r="K102" s="39">
        <v>3.98876659</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3925.2829999999999</v>
      </c>
      <c r="AL102" s="41" t="s">
        <v>231</v>
      </c>
    </row>
    <row r="103" spans="1:38" s="6" customFormat="1" ht="26.25" customHeight="1" thickBot="1">
      <c r="A103" s="37" t="s">
        <v>229</v>
      </c>
      <c r="B103" s="37" t="s">
        <v>236</v>
      </c>
      <c r="C103" s="37" t="s">
        <v>237</v>
      </c>
      <c r="D103" s="241"/>
      <c r="E103" s="39">
        <v>1.583225E-3</v>
      </c>
      <c r="F103" s="39">
        <v>8.3996840890410998E-2</v>
      </c>
      <c r="G103" s="39" t="s">
        <v>399</v>
      </c>
      <c r="H103" s="39">
        <v>8.2022499999999998E-2</v>
      </c>
      <c r="I103" s="39">
        <v>5.1737671232876996E-3</v>
      </c>
      <c r="J103" s="39">
        <v>7.8782363013698998E-3</v>
      </c>
      <c r="K103" s="39">
        <v>1.7049914383562001E-2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19.075000000000003</v>
      </c>
      <c r="AL103" s="41" t="s">
        <v>231</v>
      </c>
    </row>
    <row r="104" spans="1:38" s="6" customFormat="1" ht="26.25" customHeight="1" thickBot="1">
      <c r="A104" s="37" t="s">
        <v>229</v>
      </c>
      <c r="B104" s="37" t="s">
        <v>238</v>
      </c>
      <c r="C104" s="37" t="s">
        <v>239</v>
      </c>
      <c r="D104" s="241"/>
      <c r="E104" s="39">
        <v>1.8471804000000001E-2</v>
      </c>
      <c r="F104" s="39">
        <v>0.83811382477808005</v>
      </c>
      <c r="G104" s="39" t="s">
        <v>399</v>
      </c>
      <c r="H104" s="39">
        <v>0.61572680000000002</v>
      </c>
      <c r="I104" s="39">
        <v>2.5303841095889999E-3</v>
      </c>
      <c r="J104" s="39">
        <v>7.5911523287670998E-3</v>
      </c>
      <c r="K104" s="39">
        <v>1.7712688767123001E-2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1539.317</v>
      </c>
      <c r="AL104" s="41" t="s">
        <v>231</v>
      </c>
    </row>
    <row r="105" spans="1:38" s="6" customFormat="1" ht="26.25" customHeight="1" thickBot="1">
      <c r="A105" s="37" t="s">
        <v>229</v>
      </c>
      <c r="B105" s="37" t="s">
        <v>240</v>
      </c>
      <c r="C105" s="37" t="s">
        <v>241</v>
      </c>
      <c r="D105" s="241"/>
      <c r="E105" s="39">
        <v>0.11194775</v>
      </c>
      <c r="F105" s="39">
        <v>1.914306525</v>
      </c>
      <c r="G105" s="39" t="s">
        <v>399</v>
      </c>
      <c r="H105" s="39">
        <v>3.1345369999999999</v>
      </c>
      <c r="I105" s="39">
        <v>3.0915981369863E-2</v>
      </c>
      <c r="J105" s="39">
        <v>4.8582256438356002E-2</v>
      </c>
      <c r="K105" s="39">
        <v>0.10599765041096</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447.791</v>
      </c>
      <c r="AL105" s="41" t="s">
        <v>231</v>
      </c>
    </row>
    <row r="106" spans="1:38" s="6" customFormat="1" ht="26.25" customHeight="1" thickBot="1">
      <c r="A106" s="37" t="s">
        <v>229</v>
      </c>
      <c r="B106" s="37" t="s">
        <v>242</v>
      </c>
      <c r="C106" s="37" t="s">
        <v>243</v>
      </c>
      <c r="D106" s="241"/>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241"/>
      <c r="E107" s="39">
        <v>0.53387604200000005</v>
      </c>
      <c r="F107" s="39">
        <v>1.6519230930638999</v>
      </c>
      <c r="G107" s="39" t="s">
        <v>399</v>
      </c>
      <c r="H107" s="39">
        <v>4.2764128394411713</v>
      </c>
      <c r="I107" s="39">
        <v>0.114402009</v>
      </c>
      <c r="J107" s="39">
        <v>1.52536012</v>
      </c>
      <c r="K107" s="39">
        <v>7.2454605699999997</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38134.002999999997</v>
      </c>
      <c r="AL107" s="41" t="s">
        <v>231</v>
      </c>
    </row>
    <row r="108" spans="1:38" s="6" customFormat="1" ht="26.25" customHeight="1" thickBot="1">
      <c r="A108" s="37" t="s">
        <v>229</v>
      </c>
      <c r="B108" s="37" t="s">
        <v>245</v>
      </c>
      <c r="C108" s="37" t="s">
        <v>360</v>
      </c>
      <c r="D108" s="241"/>
      <c r="E108" s="39">
        <v>0.941702814</v>
      </c>
      <c r="F108" s="39">
        <v>3.2787600000000001</v>
      </c>
      <c r="G108" s="39" t="s">
        <v>399</v>
      </c>
      <c r="H108" s="39">
        <v>4.5391858200000001</v>
      </c>
      <c r="I108" s="39">
        <v>6.9755763999999998E-2</v>
      </c>
      <c r="J108" s="39">
        <v>0.69755763999999998</v>
      </c>
      <c r="K108" s="39">
        <v>1.39511528</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34877.881999999998</v>
      </c>
      <c r="AL108" s="41" t="s">
        <v>231</v>
      </c>
    </row>
    <row r="109" spans="1:38" s="6" customFormat="1" ht="26.25" customHeight="1" thickBot="1">
      <c r="A109" s="37" t="s">
        <v>229</v>
      </c>
      <c r="B109" s="37" t="s">
        <v>246</v>
      </c>
      <c r="C109" s="37" t="s">
        <v>361</v>
      </c>
      <c r="D109" s="241"/>
      <c r="E109" s="39">
        <v>2.4727275E-2</v>
      </c>
      <c r="F109" s="39">
        <v>0.44783842499999998</v>
      </c>
      <c r="G109" s="39" t="s">
        <v>399</v>
      </c>
      <c r="H109" s="39">
        <v>0.49706328</v>
      </c>
      <c r="I109" s="39">
        <v>1.8316499999999999E-2</v>
      </c>
      <c r="J109" s="39">
        <v>0.10074075</v>
      </c>
      <c r="K109" s="39">
        <v>0.10074075</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915.82500000000005</v>
      </c>
      <c r="AL109" s="41" t="s">
        <v>231</v>
      </c>
    </row>
    <row r="110" spans="1:38" s="6" customFormat="1" ht="26.25" customHeight="1" thickBot="1">
      <c r="A110" s="37" t="s">
        <v>229</v>
      </c>
      <c r="B110" s="37" t="s">
        <v>247</v>
      </c>
      <c r="C110" s="37" t="s">
        <v>362</v>
      </c>
      <c r="D110" s="241"/>
      <c r="E110" s="39">
        <v>1.4365999999999999E-3</v>
      </c>
      <c r="F110" s="39">
        <v>3.19317E-2</v>
      </c>
      <c r="G110" s="39" t="s">
        <v>399</v>
      </c>
      <c r="H110" s="39">
        <v>2.4560999999999999E-2</v>
      </c>
      <c r="I110" s="39">
        <v>1.3060000000000001E-3</v>
      </c>
      <c r="J110" s="39">
        <v>9.1420000000000008E-3</v>
      </c>
      <c r="K110" s="39">
        <v>9.1420000000000008E-3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65.3</v>
      </c>
      <c r="AL110" s="41" t="s">
        <v>231</v>
      </c>
    </row>
    <row r="111" spans="1:38" s="6" customFormat="1" ht="26.25" customHeight="1" thickBot="1">
      <c r="A111" s="37" t="s">
        <v>229</v>
      </c>
      <c r="B111" s="37" t="s">
        <v>248</v>
      </c>
      <c r="C111" s="37" t="s">
        <v>356</v>
      </c>
      <c r="D111" s="241"/>
      <c r="E111" s="39">
        <v>2.59392E-4</v>
      </c>
      <c r="F111" s="39">
        <v>1.5304128E-2</v>
      </c>
      <c r="G111" s="39" t="s">
        <v>399</v>
      </c>
      <c r="H111" s="39">
        <v>5.18784E-3</v>
      </c>
      <c r="I111" s="39">
        <v>1.037568E-3</v>
      </c>
      <c r="J111" s="39">
        <v>2.075136E-3</v>
      </c>
      <c r="K111" s="39">
        <v>4.6690560000000004E-3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259.392</v>
      </c>
      <c r="AL111" s="41" t="s">
        <v>231</v>
      </c>
    </row>
    <row r="112" spans="1:38" s="6" customFormat="1" ht="26.25" customHeight="1" thickBot="1">
      <c r="A112" s="37" t="s">
        <v>249</v>
      </c>
      <c r="B112" s="37" t="s">
        <v>250</v>
      </c>
      <c r="C112" s="37" t="s">
        <v>251</v>
      </c>
      <c r="D112" s="38"/>
      <c r="E112" s="39">
        <v>18.745560000000001</v>
      </c>
      <c r="F112" s="39" t="s">
        <v>399</v>
      </c>
      <c r="G112" s="39" t="s">
        <v>399</v>
      </c>
      <c r="H112" s="39">
        <v>26.374619436823107</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468.63900000000001</v>
      </c>
      <c r="AL112" s="41" t="s">
        <v>417</v>
      </c>
    </row>
    <row r="113" spans="1:38" s="6" customFormat="1" ht="26.25" customHeight="1" thickBot="1">
      <c r="A113" s="37" t="s">
        <v>249</v>
      </c>
      <c r="B113" s="48" t="s">
        <v>252</v>
      </c>
      <c r="C113" s="48" t="s">
        <v>253</v>
      </c>
      <c r="D113" s="38"/>
      <c r="E113" s="39">
        <v>8.3966732267924407</v>
      </c>
      <c r="F113" s="39">
        <v>15.386989999999999</v>
      </c>
      <c r="G113" s="39" t="s">
        <v>399</v>
      </c>
      <c r="H113" s="39">
        <v>40.789770542658019</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209916830.66981098</v>
      </c>
      <c r="AL113" s="41" t="s">
        <v>418</v>
      </c>
    </row>
    <row r="114" spans="1:38" s="6" customFormat="1" ht="26.25" customHeight="1" thickBot="1">
      <c r="A114" s="37" t="s">
        <v>249</v>
      </c>
      <c r="B114" s="48" t="s">
        <v>254</v>
      </c>
      <c r="C114" s="48" t="s">
        <v>365</v>
      </c>
      <c r="D114" s="38"/>
      <c r="E114" s="39">
        <v>2.0070576E-2</v>
      </c>
      <c r="F114" s="39" t="s">
        <v>399</v>
      </c>
      <c r="G114" s="39" t="s">
        <v>399</v>
      </c>
      <c r="H114" s="39">
        <v>6.8239958000000003E-2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10035.288</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233" t="s">
        <v>386</v>
      </c>
      <c r="D116" s="38"/>
      <c r="E116" s="39" t="s">
        <v>400</v>
      </c>
      <c r="F116" s="39">
        <v>0.62797999999999998</v>
      </c>
      <c r="G116" s="39" t="s">
        <v>399</v>
      </c>
      <c r="H116" s="39">
        <v>19.907877816569048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233"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233"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0.60238661999999998</v>
      </c>
      <c r="J119" s="39">
        <v>15.662052120000002</v>
      </c>
      <c r="K119" s="39">
        <v>15.662052120000002</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10039777</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233" t="s">
        <v>266</v>
      </c>
      <c r="D121" s="237"/>
      <c r="E121" s="39" t="s">
        <v>399</v>
      </c>
      <c r="F121" s="39">
        <v>6.6648297999999997</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10039777</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242">
        <v>5.9275696047731193E-3</v>
      </c>
      <c r="F123" s="242">
        <v>1.1323504061130899E-2</v>
      </c>
      <c r="G123" s="242">
        <v>8.2582761553518067E-4</v>
      </c>
      <c r="H123" s="242">
        <v>7.1920197748791643E-3</v>
      </c>
      <c r="I123" s="242">
        <v>1.770263959961928E-2</v>
      </c>
      <c r="J123" s="242">
        <v>1.8396980506847838E-2</v>
      </c>
      <c r="K123" s="242">
        <v>1.86966479974678E-2</v>
      </c>
      <c r="L123" s="242">
        <v>2.1124103661017686E-3</v>
      </c>
      <c r="M123" s="242">
        <v>0.14745965120502255</v>
      </c>
      <c r="N123" s="242">
        <v>1.0326513989529497E-4</v>
      </c>
      <c r="O123" s="242">
        <v>8.1609008209418052E-4</v>
      </c>
      <c r="P123" s="242">
        <v>1.8387576867708104E-4</v>
      </c>
      <c r="Q123" s="242">
        <v>3.1749980366616301E-5</v>
      </c>
      <c r="R123" s="242">
        <v>2.8944507697283386E-4</v>
      </c>
      <c r="S123" s="242">
        <v>1.6971745844576676E-4</v>
      </c>
      <c r="T123" s="242">
        <v>1.1708241755512851E-4</v>
      </c>
      <c r="U123" s="242">
        <v>7.9086367618854894E-5</v>
      </c>
      <c r="V123" s="242">
        <v>2.2409484282972006E-3</v>
      </c>
      <c r="W123" s="242" t="s">
        <v>399</v>
      </c>
      <c r="X123" s="242">
        <v>1.5086540808800664E-2</v>
      </c>
      <c r="Y123" s="242">
        <v>8.3854897217492744E-3</v>
      </c>
      <c r="Z123" s="242">
        <v>4.8397515957153111E-3</v>
      </c>
      <c r="AA123" s="242">
        <v>5.2562368085199507E-3</v>
      </c>
      <c r="AB123" s="242">
        <v>3.3568018934785199E-2</v>
      </c>
      <c r="AC123" s="242" t="s">
        <v>399</v>
      </c>
      <c r="AD123" s="242" t="s">
        <v>399</v>
      </c>
      <c r="AE123" s="26"/>
      <c r="AF123" s="40" t="s">
        <v>399</v>
      </c>
      <c r="AG123" s="40" t="s">
        <v>399</v>
      </c>
      <c r="AH123" s="40" t="s">
        <v>399</v>
      </c>
      <c r="AI123" s="40" t="s">
        <v>399</v>
      </c>
      <c r="AJ123" s="40" t="s">
        <v>399</v>
      </c>
      <c r="AK123" s="243">
        <v>523584.62606154865</v>
      </c>
      <c r="AL123" s="41"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399</v>
      </c>
      <c r="AD124" s="39" t="s">
        <v>399</v>
      </c>
      <c r="AE124" s="26"/>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1.9412951460365999</v>
      </c>
      <c r="G125" s="39" t="s">
        <v>399</v>
      </c>
      <c r="H125" s="39" t="s">
        <v>401</v>
      </c>
      <c r="I125" s="39">
        <v>1.7484449400000001E-4</v>
      </c>
      <c r="J125" s="39">
        <v>1.1603316419999999E-3</v>
      </c>
      <c r="K125" s="39">
        <v>2.4531212339999999E-3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534</v>
      </c>
      <c r="AL125" s="41" t="s">
        <v>420</v>
      </c>
    </row>
    <row r="126" spans="1:38" s="6" customFormat="1" ht="26.25" customHeight="1" thickBot="1">
      <c r="A126" s="37" t="s">
        <v>274</v>
      </c>
      <c r="B126" s="37" t="s">
        <v>277</v>
      </c>
      <c r="C126" s="37" t="s">
        <v>278</v>
      </c>
      <c r="D126" s="38"/>
      <c r="E126" s="39" t="s">
        <v>401</v>
      </c>
      <c r="F126" s="39" t="s">
        <v>401</v>
      </c>
      <c r="G126" s="39" t="s">
        <v>401</v>
      </c>
      <c r="H126" s="39">
        <v>1.5597359999999999E-2</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v>64.989000000000004</v>
      </c>
      <c r="AL126" s="41" t="s">
        <v>501</v>
      </c>
    </row>
    <row r="127" spans="1:38" s="6" customFormat="1" ht="26.25" customHeight="1" thickBot="1">
      <c r="A127" s="37" t="s">
        <v>274</v>
      </c>
      <c r="B127" s="37" t="s">
        <v>279</v>
      </c>
      <c r="C127" s="37" t="s">
        <v>280</v>
      </c>
      <c r="D127" s="38"/>
      <c r="E127" s="39" t="s">
        <v>401</v>
      </c>
      <c r="F127" s="39" t="s">
        <v>401</v>
      </c>
      <c r="G127" s="39" t="s">
        <v>401</v>
      </c>
      <c r="H127" s="39">
        <v>1.0352057742931199E-2</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26"/>
      <c r="AF127" s="40" t="s">
        <v>399</v>
      </c>
      <c r="AG127" s="40" t="s">
        <v>399</v>
      </c>
      <c r="AH127" s="40" t="s">
        <v>399</v>
      </c>
      <c r="AI127" s="40" t="s">
        <v>399</v>
      </c>
      <c r="AJ127" s="40" t="s">
        <v>399</v>
      </c>
      <c r="AK127" s="40">
        <v>0.32049714374400001</v>
      </c>
      <c r="AL127" s="41"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6"/>
      <c r="AF128" s="40" t="s">
        <v>399</v>
      </c>
      <c r="AG128" s="40" t="s">
        <v>399</v>
      </c>
      <c r="AH128" s="40" t="s">
        <v>399</v>
      </c>
      <c r="AI128" s="40" t="s">
        <v>399</v>
      </c>
      <c r="AJ128" s="40" t="s">
        <v>399</v>
      </c>
      <c r="AK128" s="40" t="s">
        <v>406</v>
      </c>
      <c r="AL128" s="41" t="s">
        <v>422</v>
      </c>
    </row>
    <row r="129" spans="1:38" s="6" customFormat="1" ht="26.25" customHeight="1" thickBot="1">
      <c r="A129" s="37" t="s">
        <v>274</v>
      </c>
      <c r="B129" s="37" t="s">
        <v>284</v>
      </c>
      <c r="C129" s="43" t="s">
        <v>285</v>
      </c>
      <c r="D129" s="38"/>
      <c r="E129" s="39">
        <v>3.6339899999999997E-3</v>
      </c>
      <c r="F129" s="39">
        <v>3.0909800000000001E-2</v>
      </c>
      <c r="G129" s="39">
        <v>1.9631899999999997E-4</v>
      </c>
      <c r="H129" s="39" t="s">
        <v>401</v>
      </c>
      <c r="I129" s="39">
        <v>1.6708E-5</v>
      </c>
      <c r="J129" s="39">
        <v>2.9238999999999999E-5</v>
      </c>
      <c r="K129" s="39">
        <v>4.1770000000000002E-5</v>
      </c>
      <c r="L129" s="39">
        <v>5.8478000000000008E-7</v>
      </c>
      <c r="M129" s="39">
        <v>2.9239000000000001E-4</v>
      </c>
      <c r="N129" s="39">
        <v>5.4301000000000002E-3</v>
      </c>
      <c r="O129" s="39">
        <v>4.1770000000000002E-4</v>
      </c>
      <c r="P129" s="39">
        <v>2.3391199999999999E-4</v>
      </c>
      <c r="Q129" s="39">
        <v>6.6832E-5</v>
      </c>
      <c r="R129" s="39" t="s">
        <v>401</v>
      </c>
      <c r="S129" s="39" t="s">
        <v>401</v>
      </c>
      <c r="T129" s="39">
        <v>5.8478000000000002E-4</v>
      </c>
      <c r="U129" s="39" t="s">
        <v>401</v>
      </c>
      <c r="V129" s="39" t="s">
        <v>401</v>
      </c>
      <c r="W129" s="39">
        <v>1.4619499999999999</v>
      </c>
      <c r="X129" s="39" t="s">
        <v>401</v>
      </c>
      <c r="Y129" s="39" t="s">
        <v>401</v>
      </c>
      <c r="Z129" s="39" t="s">
        <v>401</v>
      </c>
      <c r="AA129" s="39" t="s">
        <v>401</v>
      </c>
      <c r="AB129" s="39">
        <v>8.3540000000000003E-5</v>
      </c>
      <c r="AC129" s="39">
        <v>8.3540000000000003E-3</v>
      </c>
      <c r="AD129" s="39" t="s">
        <v>401</v>
      </c>
      <c r="AE129" s="26"/>
      <c r="AF129" s="40" t="s">
        <v>399</v>
      </c>
      <c r="AG129" s="40" t="s">
        <v>399</v>
      </c>
      <c r="AH129" s="40" t="s">
        <v>399</v>
      </c>
      <c r="AI129" s="40" t="s">
        <v>399</v>
      </c>
      <c r="AJ129" s="40" t="s">
        <v>399</v>
      </c>
      <c r="AK129" s="40">
        <v>4.1769999999999996</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1.7770770000000002E-2</v>
      </c>
      <c r="F131" s="39">
        <v>6.9108549999999996E-3</v>
      </c>
      <c r="G131" s="39">
        <v>8.6879320000000004E-4</v>
      </c>
      <c r="H131" s="39" t="s">
        <v>401</v>
      </c>
      <c r="I131" s="39" t="s">
        <v>401</v>
      </c>
      <c r="J131" s="39" t="s">
        <v>401</v>
      </c>
      <c r="K131" s="39">
        <v>2.2707094999999998E-3</v>
      </c>
      <c r="L131" s="39">
        <v>5.2226318499999999E-5</v>
      </c>
      <c r="M131" s="39">
        <v>1.4808975E-2</v>
      </c>
      <c r="N131" s="39">
        <v>3.5541539999999999E-3</v>
      </c>
      <c r="O131" s="39">
        <v>1.184718E-3</v>
      </c>
      <c r="P131" s="39">
        <v>1.5993693E-2</v>
      </c>
      <c r="Q131" s="39">
        <v>9.8726500000000096E-6</v>
      </c>
      <c r="R131" s="39">
        <v>1.5796239999999999E-4</v>
      </c>
      <c r="S131" s="39">
        <v>2.4286718999999998E-2</v>
      </c>
      <c r="T131" s="39">
        <v>2.9617950000000001E-3</v>
      </c>
      <c r="U131" s="39" t="s">
        <v>401</v>
      </c>
      <c r="V131" s="39" t="s">
        <v>401</v>
      </c>
      <c r="W131" s="39">
        <v>27.643419999999999</v>
      </c>
      <c r="X131" s="39" t="s">
        <v>401</v>
      </c>
      <c r="Y131" s="39" t="s">
        <v>401</v>
      </c>
      <c r="Z131" s="39" t="s">
        <v>401</v>
      </c>
      <c r="AA131" s="39" t="s">
        <v>401</v>
      </c>
      <c r="AB131" s="39">
        <v>3.9490599999999998E-7</v>
      </c>
      <c r="AC131" s="39">
        <v>0.98726499999999995</v>
      </c>
      <c r="AD131" s="39">
        <v>0.19745299999999999</v>
      </c>
      <c r="AE131" s="26"/>
      <c r="AF131" s="40" t="s">
        <v>399</v>
      </c>
      <c r="AG131" s="40" t="s">
        <v>399</v>
      </c>
      <c r="AH131" s="40" t="s">
        <v>399</v>
      </c>
      <c r="AI131" s="40" t="s">
        <v>399</v>
      </c>
      <c r="AJ131" s="40" t="s">
        <v>399</v>
      </c>
      <c r="AK131" s="40">
        <v>9.8726500000000001</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1.7457E-3</v>
      </c>
      <c r="F133" s="39">
        <v>2.7508000000000002E-5</v>
      </c>
      <c r="G133" s="39">
        <v>2.39108E-4</v>
      </c>
      <c r="H133" s="39" t="s">
        <v>399</v>
      </c>
      <c r="I133" s="39">
        <v>7.3425199999999996E-5</v>
      </c>
      <c r="J133" s="39">
        <v>7.3425199999999996E-5</v>
      </c>
      <c r="K133" s="39">
        <v>8.159296E-5</v>
      </c>
      <c r="L133" s="39" t="s">
        <v>401</v>
      </c>
      <c r="M133" s="39">
        <v>2.9624000000000002E-4</v>
      </c>
      <c r="N133" s="39">
        <v>6.3543480000000004E-5</v>
      </c>
      <c r="O133" s="39">
        <v>1.0643479999999999E-5</v>
      </c>
      <c r="P133" s="39">
        <v>3.1528400000000001E-3</v>
      </c>
      <c r="Q133" s="39">
        <v>2.879876E-5</v>
      </c>
      <c r="R133" s="39">
        <v>2.8692959999999998E-5</v>
      </c>
      <c r="S133" s="39">
        <v>2.6301880000000002E-5</v>
      </c>
      <c r="T133" s="39">
        <v>3.6670279999999999E-5</v>
      </c>
      <c r="U133" s="39">
        <v>4.1854480000000002E-5</v>
      </c>
      <c r="V133" s="39">
        <v>3.3881391999999999E-4</v>
      </c>
      <c r="W133" s="39">
        <v>5.7132000000000001E-5</v>
      </c>
      <c r="X133" s="39">
        <v>2.7931200000000001E-8</v>
      </c>
      <c r="Y133" s="39">
        <v>1.525636E-8</v>
      </c>
      <c r="Z133" s="39">
        <v>1.362704E-8</v>
      </c>
      <c r="AA133" s="39">
        <v>1.479084E-8</v>
      </c>
      <c r="AB133" s="39">
        <v>7.1605440000000006E-8</v>
      </c>
      <c r="AC133" s="39">
        <v>3.1740000000000002E-4</v>
      </c>
      <c r="AD133" s="39">
        <v>8.6755999999999997E-4</v>
      </c>
      <c r="AE133" s="26"/>
      <c r="AF133" s="40" t="s">
        <v>399</v>
      </c>
      <c r="AG133" s="40" t="s">
        <v>399</v>
      </c>
      <c r="AH133" s="40" t="s">
        <v>399</v>
      </c>
      <c r="AI133" s="40" t="s">
        <v>399</v>
      </c>
      <c r="AJ133" s="40" t="s">
        <v>399</v>
      </c>
      <c r="AK133" s="40">
        <v>2116</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0.41794485599999998</v>
      </c>
      <c r="F135" s="39">
        <v>0.16165791600000001</v>
      </c>
      <c r="G135" s="39">
        <v>1.4457212000000001E-2</v>
      </c>
      <c r="H135" s="39" t="s">
        <v>401</v>
      </c>
      <c r="I135" s="39">
        <v>0.55068834799999999</v>
      </c>
      <c r="J135" s="39">
        <v>0.59274569200000005</v>
      </c>
      <c r="K135" s="39">
        <v>0.60983148799999998</v>
      </c>
      <c r="L135" s="39">
        <v>0.23128910616000001</v>
      </c>
      <c r="M135" s="39">
        <v>7.3376922359999996</v>
      </c>
      <c r="N135" s="39">
        <v>6.4400308000000003E-2</v>
      </c>
      <c r="O135" s="39">
        <v>1.3142920000000001E-2</v>
      </c>
      <c r="P135" s="39" t="s">
        <v>401</v>
      </c>
      <c r="Q135" s="39">
        <v>5.3885971999999997E-2</v>
      </c>
      <c r="R135" s="39">
        <v>1.3142920000000001E-3</v>
      </c>
      <c r="S135" s="39">
        <v>2.6285840000000001E-2</v>
      </c>
      <c r="T135" s="39" t="s">
        <v>401</v>
      </c>
      <c r="U135" s="39">
        <v>9.2000439999999992E-3</v>
      </c>
      <c r="V135" s="39">
        <v>2.303953876</v>
      </c>
      <c r="W135" s="39">
        <v>1.314292</v>
      </c>
      <c r="X135" s="39">
        <v>1.4457211999999999E-3</v>
      </c>
      <c r="Y135" s="39">
        <v>2.7600132E-3</v>
      </c>
      <c r="Z135" s="39">
        <v>3.8114467999999999E-3</v>
      </c>
      <c r="AA135" s="39" t="s">
        <v>401</v>
      </c>
      <c r="AB135" s="39">
        <v>8.0171811999999992E-3</v>
      </c>
      <c r="AC135" s="39" t="s">
        <v>401</v>
      </c>
      <c r="AD135" s="39" t="s">
        <v>399</v>
      </c>
      <c r="AE135" s="26"/>
      <c r="AF135" s="40" t="s">
        <v>399</v>
      </c>
      <c r="AG135" s="40" t="s">
        <v>399</v>
      </c>
      <c r="AH135" s="40" t="s">
        <v>399</v>
      </c>
      <c r="AI135" s="40" t="s">
        <v>399</v>
      </c>
      <c r="AJ135" s="40" t="s">
        <v>399</v>
      </c>
      <c r="AK135" s="40">
        <v>131.42920000000001</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1" t="s">
        <v>425</v>
      </c>
    </row>
    <row r="138" spans="1:38" s="6" customFormat="1" ht="26.25" customHeight="1" thickBot="1">
      <c r="A138" s="37" t="s">
        <v>274</v>
      </c>
      <c r="B138" s="37" t="s">
        <v>303</v>
      </c>
      <c r="C138" s="37" t="s">
        <v>304</v>
      </c>
      <c r="D138" s="38"/>
      <c r="E138" s="39" t="s">
        <v>399</v>
      </c>
      <c r="F138" s="39">
        <v>3.227025E-2</v>
      </c>
      <c r="G138" s="39" t="s">
        <v>399</v>
      </c>
      <c r="H138" s="39">
        <v>8.2372751999999991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575</v>
      </c>
      <c r="AL138" s="41" t="s">
        <v>433</v>
      </c>
    </row>
    <row r="139" spans="1:38" s="6" customFormat="1" ht="26.25" customHeight="1" thickBot="1">
      <c r="A139" s="37" t="s">
        <v>274</v>
      </c>
      <c r="B139" s="37" t="s">
        <v>305</v>
      </c>
      <c r="C139" s="37" t="s">
        <v>357</v>
      </c>
      <c r="D139" s="38"/>
      <c r="E139" s="39" t="s">
        <v>401</v>
      </c>
      <c r="F139" s="39" t="s">
        <v>401</v>
      </c>
      <c r="G139" s="39" t="s">
        <v>401</v>
      </c>
      <c r="H139" s="39" t="s">
        <v>401</v>
      </c>
      <c r="I139" s="39">
        <v>0.56463301700000001</v>
      </c>
      <c r="J139" s="39">
        <v>0.56463301700000001</v>
      </c>
      <c r="K139" s="39">
        <v>0.56463301700000001</v>
      </c>
      <c r="L139" s="39" t="s">
        <v>401</v>
      </c>
      <c r="M139" s="39" t="s">
        <v>401</v>
      </c>
      <c r="N139" s="39">
        <v>1.6413624999999999E-3</v>
      </c>
      <c r="O139" s="39">
        <v>3.3103690000000001E-3</v>
      </c>
      <c r="P139" s="39">
        <v>3.3103690000000001E-3</v>
      </c>
      <c r="Q139" s="39">
        <v>5.2475222999999998E-3</v>
      </c>
      <c r="R139" s="39">
        <v>5.0104750000000003E-3</v>
      </c>
      <c r="S139" s="39">
        <v>1.1649872699999999E-2</v>
      </c>
      <c r="T139" s="39" t="s">
        <v>401</v>
      </c>
      <c r="U139" s="39" t="s">
        <v>401</v>
      </c>
      <c r="V139" s="39" t="s">
        <v>401</v>
      </c>
      <c r="W139" s="39">
        <v>5.7032395999999999</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454</v>
      </c>
      <c r="AL139" s="41" t="s">
        <v>426</v>
      </c>
    </row>
    <row r="140" spans="1:38" s="6" customFormat="1" ht="26.25" customHeight="1" thickBot="1">
      <c r="A140" s="37" t="s">
        <v>307</v>
      </c>
      <c r="B140" s="233" t="s">
        <v>308</v>
      </c>
      <c r="C140" s="37" t="s">
        <v>358</v>
      </c>
      <c r="D140" s="38"/>
      <c r="E140" s="54" t="s">
        <v>399</v>
      </c>
      <c r="F140" s="54" t="s">
        <v>399</v>
      </c>
      <c r="G140" s="54" t="s">
        <v>399</v>
      </c>
      <c r="H140" s="54" t="s">
        <v>399</v>
      </c>
      <c r="I140" s="54" t="s">
        <v>399</v>
      </c>
      <c r="J140" s="54" t="s">
        <v>399</v>
      </c>
      <c r="K140" s="54" t="s">
        <v>399</v>
      </c>
      <c r="L140" s="54" t="s">
        <v>399</v>
      </c>
      <c r="M140" s="54" t="s">
        <v>399</v>
      </c>
      <c r="N140" s="54" t="s">
        <v>399</v>
      </c>
      <c r="O140" s="54" t="s">
        <v>399</v>
      </c>
      <c r="P140" s="54" t="s">
        <v>399</v>
      </c>
      <c r="Q140" s="54" t="s">
        <v>399</v>
      </c>
      <c r="R140" s="54" t="s">
        <v>399</v>
      </c>
      <c r="S140" s="54" t="s">
        <v>399</v>
      </c>
      <c r="T140" s="54" t="s">
        <v>399</v>
      </c>
      <c r="U140" s="54" t="s">
        <v>399</v>
      </c>
      <c r="V140" s="54" t="s">
        <v>399</v>
      </c>
      <c r="W140" s="54" t="s">
        <v>399</v>
      </c>
      <c r="X140" s="54" t="s">
        <v>399</v>
      </c>
      <c r="Y140" s="54" t="s">
        <v>399</v>
      </c>
      <c r="Z140" s="54" t="s">
        <v>399</v>
      </c>
      <c r="AA140" s="54" t="s">
        <v>399</v>
      </c>
      <c r="AB140" s="54" t="s">
        <v>399</v>
      </c>
      <c r="AC140" s="54" t="s">
        <v>399</v>
      </c>
      <c r="AD140" s="54" t="s">
        <v>399</v>
      </c>
      <c r="AE140" s="250" t="s">
        <v>402</v>
      </c>
      <c r="AF140" s="40" t="s">
        <v>399</v>
      </c>
      <c r="AG140" s="40" t="s">
        <v>399</v>
      </c>
      <c r="AH140" s="40" t="s">
        <v>399</v>
      </c>
      <c r="AI140" s="40" t="s">
        <v>399</v>
      </c>
      <c r="AJ140" s="40" t="s">
        <v>399</v>
      </c>
      <c r="AK140" s="40" t="s">
        <v>399</v>
      </c>
      <c r="AL140" s="41" t="s">
        <v>389</v>
      </c>
    </row>
    <row r="141" spans="1:38" s="141" customFormat="1" ht="37.5" customHeight="1" thickBot="1">
      <c r="A141" s="202"/>
      <c r="B141" s="203" t="s">
        <v>309</v>
      </c>
      <c r="C141" s="204" t="s">
        <v>498</v>
      </c>
      <c r="D141" s="202" t="s">
        <v>130</v>
      </c>
      <c r="E141" s="57">
        <f t="shared" ref="E141:AD141" si="0">SUM(E14:E140)</f>
        <v>222.65298696530402</v>
      </c>
      <c r="F141" s="57">
        <f t="shared" si="0"/>
        <v>241.29125136562442</v>
      </c>
      <c r="G141" s="57">
        <f t="shared" si="0"/>
        <v>71.01681345165936</v>
      </c>
      <c r="H141" s="57">
        <f t="shared" si="0"/>
        <v>161.62887319297855</v>
      </c>
      <c r="I141" s="57">
        <f t="shared" si="0"/>
        <v>107.77874097654379</v>
      </c>
      <c r="J141" s="57">
        <f t="shared" si="0"/>
        <v>140.80811912849882</v>
      </c>
      <c r="K141" s="57">
        <f t="shared" si="0"/>
        <v>213.68413012027415</v>
      </c>
      <c r="L141" s="57">
        <f t="shared" si="0"/>
        <v>13.05581077564446</v>
      </c>
      <c r="M141" s="57">
        <f t="shared" si="0"/>
        <v>936.05673263188862</v>
      </c>
      <c r="N141" s="57">
        <f t="shared" si="0"/>
        <v>46.251056671857064</v>
      </c>
      <c r="O141" s="57">
        <f t="shared" si="0"/>
        <v>3.2203511734482206</v>
      </c>
      <c r="P141" s="57">
        <f t="shared" si="0"/>
        <v>1.8431012124387927</v>
      </c>
      <c r="Q141" s="57">
        <f t="shared" si="0"/>
        <v>4.340953884036411</v>
      </c>
      <c r="R141" s="57">
        <f t="shared" si="0"/>
        <v>14.224614285889853</v>
      </c>
      <c r="S141" s="57">
        <f t="shared" si="0"/>
        <v>70.692079873365358</v>
      </c>
      <c r="T141" s="57">
        <f t="shared" si="0"/>
        <v>11.232836294593305</v>
      </c>
      <c r="U141" s="57">
        <f t="shared" si="0"/>
        <v>9.3054740401722942</v>
      </c>
      <c r="V141" s="57">
        <f t="shared" si="0"/>
        <v>122.4534067199491</v>
      </c>
      <c r="W141" s="57">
        <f t="shared" si="0"/>
        <v>179.70463823753275</v>
      </c>
      <c r="X141" s="57">
        <f t="shared" si="0"/>
        <v>16.879324810343402</v>
      </c>
      <c r="Y141" s="57">
        <f t="shared" si="0"/>
        <v>16.057110794565748</v>
      </c>
      <c r="Z141" s="57">
        <f t="shared" si="0"/>
        <v>6.1625232855874339</v>
      </c>
      <c r="AA141" s="57">
        <f t="shared" si="0"/>
        <v>9.5082655606148982</v>
      </c>
      <c r="AB141" s="57">
        <f t="shared" si="0"/>
        <v>55.143910956519463</v>
      </c>
      <c r="AC141" s="57">
        <f t="shared" si="0"/>
        <v>3.1345456181046254</v>
      </c>
      <c r="AD141" s="57">
        <f t="shared" si="0"/>
        <v>19.202509101442466</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222.65298696530402</v>
      </c>
      <c r="F152" s="81">
        <f t="shared" ref="F152:AD152" si="1">F141 + F151 + IF(AND(OR($B$4="AT",$B$4="BE",$B$4="CH",$B$4="GB",$B$4="IE",$B$4="LT",$B$4="LU",$B$4="NL"),SUM(F143:F149)&gt;0),SUM(F143:F149)-SUM(F27:F33),0)</f>
        <v>241.29125136562442</v>
      </c>
      <c r="G152" s="81">
        <f t="shared" si="1"/>
        <v>71.01681345165936</v>
      </c>
      <c r="H152" s="81">
        <f t="shared" si="1"/>
        <v>161.62887319297855</v>
      </c>
      <c r="I152" s="81">
        <f t="shared" si="1"/>
        <v>107.77874097654379</v>
      </c>
      <c r="J152" s="81">
        <f t="shared" si="1"/>
        <v>140.80811912849882</v>
      </c>
      <c r="K152" s="81">
        <f t="shared" si="1"/>
        <v>213.68413012027415</v>
      </c>
      <c r="L152" s="81">
        <f t="shared" si="1"/>
        <v>13.05581077564446</v>
      </c>
      <c r="M152" s="81">
        <f t="shared" si="1"/>
        <v>936.05673263188862</v>
      </c>
      <c r="N152" s="81">
        <f t="shared" si="1"/>
        <v>46.251056671857064</v>
      </c>
      <c r="O152" s="81">
        <f t="shared" si="1"/>
        <v>3.2203511734482206</v>
      </c>
      <c r="P152" s="81">
        <f t="shared" si="1"/>
        <v>1.8431012124387927</v>
      </c>
      <c r="Q152" s="81">
        <f t="shared" si="1"/>
        <v>4.340953884036411</v>
      </c>
      <c r="R152" s="81">
        <f t="shared" si="1"/>
        <v>14.224614285889853</v>
      </c>
      <c r="S152" s="81">
        <f t="shared" si="1"/>
        <v>70.692079873365358</v>
      </c>
      <c r="T152" s="81">
        <f t="shared" si="1"/>
        <v>11.232836294593305</v>
      </c>
      <c r="U152" s="81">
        <f t="shared" si="1"/>
        <v>9.3054740401722942</v>
      </c>
      <c r="V152" s="81">
        <f t="shared" si="1"/>
        <v>122.4534067199491</v>
      </c>
      <c r="W152" s="81">
        <f t="shared" si="1"/>
        <v>179.70463823753275</v>
      </c>
      <c r="X152" s="81">
        <f t="shared" si="1"/>
        <v>16.879324810343402</v>
      </c>
      <c r="Y152" s="81">
        <f t="shared" si="1"/>
        <v>16.057110794565748</v>
      </c>
      <c r="Z152" s="81">
        <f t="shared" si="1"/>
        <v>6.1625232855874339</v>
      </c>
      <c r="AA152" s="81">
        <f t="shared" si="1"/>
        <v>9.5082655606148982</v>
      </c>
      <c r="AB152" s="81">
        <f t="shared" si="1"/>
        <v>55.143910956519463</v>
      </c>
      <c r="AC152" s="81">
        <f t="shared" si="1"/>
        <v>3.1345456181046254</v>
      </c>
      <c r="AD152" s="81">
        <f t="shared" si="1"/>
        <v>19.202509101442466</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222.65298696530402</v>
      </c>
      <c r="F154" s="81">
        <f>F141 + F153 - IF(OR($B$6=2005,$B$6&gt;=2020),SUM(F99:F122),0) + IF(AND(OR($B$4="AT",$B$4="BE",$B$4="CH",$B$4="GB",$B$4="IE",$B$4="LT",$B$4="LU",$B$4="NL"),SUM(F143:F149)&gt;0),SUM(F143:F149)-SUM(F27:F33),0)</f>
        <v>241.29125136562442</v>
      </c>
      <c r="G154" s="81">
        <f>G141 + G153 + IF(AND(OR($B$4="AT",$B$4="BE",$B$4="CH",$B$4="GB",$B$4="IE",$B$4="LT",$B$4="LU",$B$4="NL"),SUM(G143:G149)&gt;0),SUM(G143:G149)-SUM(G27:G33),0)</f>
        <v>71.01681345165936</v>
      </c>
      <c r="H154" s="81">
        <f t="shared" ref="H154:AD154" si="2">H141 + H153 + IF(AND(OR($B$4="AT",$B$4="BE",$B$4="CH",$B$4="GB",$B$4="IE",$B$4="LT",$B$4="LU",$B$4="NL"),SUM(H143:H149)&gt;0),SUM(H143:H149)-SUM(H27:H33),0)</f>
        <v>161.62887319297855</v>
      </c>
      <c r="I154" s="81">
        <f t="shared" si="2"/>
        <v>107.77874097654379</v>
      </c>
      <c r="J154" s="81">
        <f t="shared" si="2"/>
        <v>140.80811912849882</v>
      </c>
      <c r="K154" s="81">
        <f t="shared" si="2"/>
        <v>213.68413012027415</v>
      </c>
      <c r="L154" s="81">
        <f t="shared" si="2"/>
        <v>13.05581077564446</v>
      </c>
      <c r="M154" s="81">
        <f t="shared" si="2"/>
        <v>936.05673263188862</v>
      </c>
      <c r="N154" s="81">
        <f t="shared" si="2"/>
        <v>46.251056671857064</v>
      </c>
      <c r="O154" s="81">
        <f t="shared" si="2"/>
        <v>3.2203511734482206</v>
      </c>
      <c r="P154" s="81">
        <f t="shared" si="2"/>
        <v>1.8431012124387927</v>
      </c>
      <c r="Q154" s="81">
        <f t="shared" si="2"/>
        <v>4.340953884036411</v>
      </c>
      <c r="R154" s="81">
        <f t="shared" si="2"/>
        <v>14.224614285889853</v>
      </c>
      <c r="S154" s="81">
        <f t="shared" si="2"/>
        <v>70.692079873365358</v>
      </c>
      <c r="T154" s="81">
        <f t="shared" si="2"/>
        <v>11.232836294593305</v>
      </c>
      <c r="U154" s="81">
        <f t="shared" si="2"/>
        <v>9.3054740401722942</v>
      </c>
      <c r="V154" s="81">
        <f t="shared" si="2"/>
        <v>122.4534067199491</v>
      </c>
      <c r="W154" s="81">
        <f t="shared" si="2"/>
        <v>179.70463823753275</v>
      </c>
      <c r="X154" s="81">
        <f t="shared" si="2"/>
        <v>16.879324810343402</v>
      </c>
      <c r="Y154" s="81">
        <f t="shared" si="2"/>
        <v>16.057110794565748</v>
      </c>
      <c r="Z154" s="81">
        <f t="shared" si="2"/>
        <v>6.1625232855874339</v>
      </c>
      <c r="AA154" s="81">
        <f t="shared" si="2"/>
        <v>9.5082655606148982</v>
      </c>
      <c r="AB154" s="81">
        <f t="shared" si="2"/>
        <v>55.143910956519463</v>
      </c>
      <c r="AC154" s="81">
        <f t="shared" si="2"/>
        <v>3.1345456181046254</v>
      </c>
      <c r="AD154" s="81">
        <f t="shared" si="2"/>
        <v>19.202509101442466</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83"/>
      <c r="AG156" s="83"/>
      <c r="AH156" s="83"/>
      <c r="AI156" s="83"/>
      <c r="AJ156" s="83"/>
      <c r="AK156" s="83"/>
      <c r="AL156" s="84"/>
    </row>
    <row r="157" spans="1:38" ht="26.25" customHeight="1" thickBot="1">
      <c r="A157" s="85" t="s">
        <v>313</v>
      </c>
      <c r="B157" s="85" t="s">
        <v>314</v>
      </c>
      <c r="C157" s="85" t="s">
        <v>315</v>
      </c>
      <c r="D157" s="86"/>
      <c r="E157" s="213">
        <v>4.4780757027259996</v>
      </c>
      <c r="F157" s="213">
        <v>9.4342419516399934E-2</v>
      </c>
      <c r="G157" s="213">
        <v>0.30097839495599998</v>
      </c>
      <c r="H157" s="213" t="s">
        <v>401</v>
      </c>
      <c r="I157" s="213">
        <v>0.111028450636</v>
      </c>
      <c r="J157" s="213">
        <v>0.111028450636</v>
      </c>
      <c r="K157" s="213" t="s">
        <v>401</v>
      </c>
      <c r="L157" s="213" t="s">
        <v>401</v>
      </c>
      <c r="M157" s="213">
        <v>0.99286650569000034</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174" t="s">
        <v>399</v>
      </c>
      <c r="AD157" s="174" t="s">
        <v>399</v>
      </c>
      <c r="AE157" s="156"/>
      <c r="AF157" s="88">
        <v>15801.36571215709</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0.29856231366199998</v>
      </c>
      <c r="F158" s="213">
        <v>9.4677191006999999E-3</v>
      </c>
      <c r="G158" s="213">
        <v>1.7294716129000003E-2</v>
      </c>
      <c r="H158" s="213" t="s">
        <v>401</v>
      </c>
      <c r="I158" s="213">
        <v>2.3604025620000001E-3</v>
      </c>
      <c r="J158" s="213">
        <v>2.3604025620000001E-3</v>
      </c>
      <c r="K158" s="213" t="s">
        <v>401</v>
      </c>
      <c r="L158" s="213" t="s">
        <v>401</v>
      </c>
      <c r="M158" s="213">
        <v>0.13076998943700002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174" t="s">
        <v>399</v>
      </c>
      <c r="AD158" s="174" t="s">
        <v>399</v>
      </c>
      <c r="AE158" s="156"/>
      <c r="AF158" s="88">
        <v>907.97259566236846</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0.64908588883610463</v>
      </c>
      <c r="F159" s="213">
        <v>1.5732691211401424E-2</v>
      </c>
      <c r="G159" s="213">
        <v>1.7980218527315916E-2</v>
      </c>
      <c r="H159" s="213" t="s">
        <v>401</v>
      </c>
      <c r="I159" s="213">
        <v>8.9460577282660329E-3</v>
      </c>
      <c r="J159" s="213">
        <v>9.619416912114015E-3</v>
      </c>
      <c r="K159" s="213">
        <v>9.619416912114015E-3</v>
      </c>
      <c r="L159" s="213">
        <v>4.3422227743467935E-4</v>
      </c>
      <c r="M159" s="213">
        <v>3.4522019572446556E-2</v>
      </c>
      <c r="N159" s="213">
        <v>1.1687142042755344E-3</v>
      </c>
      <c r="O159" s="213">
        <v>8.9901092636579565E-5</v>
      </c>
      <c r="P159" s="213">
        <v>2.6970327790973872E-4</v>
      </c>
      <c r="Q159" s="213">
        <v>3.5960437054631826E-4</v>
      </c>
      <c r="R159" s="213">
        <v>4.4950546318289791E-4</v>
      </c>
      <c r="S159" s="213">
        <v>7.9112961520190015E-3</v>
      </c>
      <c r="T159" s="213">
        <v>8.9901092636579579E-3</v>
      </c>
      <c r="U159" s="213">
        <v>8.9901092636579581E-4</v>
      </c>
      <c r="V159" s="213">
        <v>1.0788131116389548E-2</v>
      </c>
      <c r="W159" s="213">
        <v>1.1687142042755344E-3</v>
      </c>
      <c r="X159" s="213">
        <v>1.7980218527315916E-5</v>
      </c>
      <c r="Y159" s="213">
        <v>8.9901092636579565E-5</v>
      </c>
      <c r="Z159" s="213">
        <v>8.9901092636579565E-5</v>
      </c>
      <c r="AA159" s="213">
        <v>8.9901092636579582E-6</v>
      </c>
      <c r="AB159" s="213">
        <v>2.0677251306413301E-4</v>
      </c>
      <c r="AC159" s="213">
        <v>7.1920874109263652E-4</v>
      </c>
      <c r="AD159" s="213">
        <v>3.4162415201900232E-4</v>
      </c>
      <c r="AE159" s="175"/>
      <c r="AF159" s="88">
        <v>382.07964370546324</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CCFFFF"/>
  </sheetPr>
  <dimension ref="A1:AL170"/>
  <sheetViews>
    <sheetView zoomScale="90" zoomScaleNormal="90" workbookViewId="0">
      <pane xSplit="4" ySplit="13" topLeftCell="S35"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1" width="8.5703125" style="21" customWidth="1"/>
    <col min="12" max="12" width="11.85546875" style="21" customWidth="1"/>
    <col min="13" max="15" width="8.5703125" style="21" customWidth="1"/>
    <col min="16" max="16" width="8.28515625" style="21" customWidth="1"/>
    <col min="17" max="24" width="8.5703125" style="21" customWidth="1"/>
    <col min="25" max="25" width="8.85546875" style="21" customWidth="1"/>
    <col min="26" max="30" width="8.5703125" style="21" customWidth="1"/>
    <col min="31" max="31" width="5.28515625" style="6" customWidth="1"/>
    <col min="32" max="32" width="12.28515625" style="21" customWidth="1"/>
    <col min="33" max="33" width="9.42578125" style="21" customWidth="1"/>
    <col min="34" max="34" width="10.5703125" style="21" customWidth="1"/>
    <col min="35" max="36" width="8.5703125" style="21" customWidth="1"/>
    <col min="37" max="37" width="13.14062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5"/>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5"/>
      <c r="AF3" s="4"/>
      <c r="AG3" s="4"/>
      <c r="AH3" s="4"/>
      <c r="AI3" s="4"/>
      <c r="AJ3" s="4"/>
      <c r="AK3" s="4"/>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5"/>
      <c r="AF4" s="4"/>
      <c r="AG4" s="4"/>
      <c r="AH4" s="4"/>
      <c r="AI4" s="4"/>
      <c r="AJ4" s="4"/>
      <c r="AK4" s="4"/>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5"/>
      <c r="AF5" s="4"/>
      <c r="AG5" s="4"/>
      <c r="AH5" s="4"/>
      <c r="AI5" s="4"/>
      <c r="AJ5" s="4"/>
      <c r="AK5" s="4"/>
      <c r="AL5" s="4"/>
    </row>
    <row r="6" spans="1:38" s="6" customFormat="1">
      <c r="A6" s="10" t="s">
        <v>4</v>
      </c>
      <c r="B6" s="14">
        <v>1992</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5"/>
      <c r="AF6" s="4"/>
      <c r="AG6" s="4"/>
      <c r="AH6" s="4"/>
      <c r="AI6" s="4"/>
      <c r="AJ6" s="4"/>
      <c r="AK6" s="4"/>
      <c r="AL6" s="4"/>
    </row>
    <row r="7" spans="1:38" s="6" customFormat="1">
      <c r="A7" s="10" t="s">
        <v>6</v>
      </c>
      <c r="B7" s="11" t="s">
        <v>504</v>
      </c>
      <c r="C7" s="16" t="s">
        <v>7</v>
      </c>
      <c r="D7" s="5"/>
      <c r="E7" s="5"/>
      <c r="F7" s="5"/>
      <c r="G7" s="5"/>
      <c r="H7" s="5"/>
      <c r="I7" s="5"/>
      <c r="J7" s="5"/>
      <c r="K7" s="5"/>
      <c r="L7" s="5"/>
      <c r="M7" s="5"/>
      <c r="N7" s="5"/>
      <c r="O7" s="5"/>
      <c r="P7" s="5"/>
      <c r="Q7" s="5"/>
      <c r="R7" s="9"/>
      <c r="S7" s="9"/>
      <c r="T7" s="9"/>
      <c r="U7" s="9"/>
      <c r="V7" s="9"/>
      <c r="W7" s="4"/>
      <c r="X7" s="4"/>
      <c r="Y7" s="4"/>
      <c r="Z7" s="4"/>
      <c r="AA7" s="4"/>
      <c r="AB7" s="4"/>
      <c r="AC7" s="4"/>
      <c r="AD7" s="5"/>
      <c r="AE7" s="5"/>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5"/>
      <c r="AF8" s="15"/>
      <c r="AG8" s="5"/>
      <c r="AH8" s="5"/>
      <c r="AI8" s="5"/>
      <c r="AJ8" s="5"/>
      <c r="AK8" s="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5"/>
      <c r="AF9" s="15"/>
      <c r="AG9" s="5"/>
      <c r="AH9" s="5"/>
      <c r="AI9" s="5"/>
      <c r="AJ9" s="5"/>
      <c r="AK9" s="5"/>
      <c r="AL9" s="5"/>
    </row>
    <row r="10" spans="1:38" s="27" customFormat="1" ht="37.5" customHeight="1" thickBot="1">
      <c r="A10" s="351" t="str">
        <f>B4&amp;": "&amp;B5&amp;": "&amp;B6</f>
        <v>RO: 15.03.2024: 1992</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2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26"/>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26"/>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s="6" customFormat="1" ht="26.25" customHeight="1" thickBot="1">
      <c r="A14" s="37" t="s">
        <v>41</v>
      </c>
      <c r="B14" s="37" t="s">
        <v>42</v>
      </c>
      <c r="C14" s="37" t="s">
        <v>43</v>
      </c>
      <c r="D14" s="38"/>
      <c r="E14" s="39">
        <v>148.50541699999999</v>
      </c>
      <c r="F14" s="39">
        <v>2.3163307199999998</v>
      </c>
      <c r="G14" s="39">
        <v>589.73869314499996</v>
      </c>
      <c r="H14" s="39" t="s">
        <v>401</v>
      </c>
      <c r="I14" s="39">
        <v>15.214716117000002</v>
      </c>
      <c r="J14" s="39">
        <v>31.011171379649998</v>
      </c>
      <c r="K14" s="39">
        <v>44.749165050000002</v>
      </c>
      <c r="L14" s="39">
        <v>0.4474916505</v>
      </c>
      <c r="M14" s="39">
        <v>27.745221799999999</v>
      </c>
      <c r="N14" s="39">
        <v>5.4541471374999997</v>
      </c>
      <c r="O14" s="39">
        <v>0.75318985625000001</v>
      </c>
      <c r="P14" s="39">
        <v>1.004000292</v>
      </c>
      <c r="Q14" s="39">
        <v>5.1248466799999992</v>
      </c>
      <c r="R14" s="39">
        <v>3.2459461982000004</v>
      </c>
      <c r="S14" s="39">
        <v>1.3249335038200001</v>
      </c>
      <c r="T14" s="39">
        <v>43.860071472500003</v>
      </c>
      <c r="U14" s="39">
        <v>14.014306904000001</v>
      </c>
      <c r="V14" s="39">
        <v>18.193016417500001</v>
      </c>
      <c r="W14" s="39">
        <v>4.1255325000000003</v>
      </c>
      <c r="X14" s="39">
        <v>9.8179616000000011E-3</v>
      </c>
      <c r="Y14" s="39">
        <v>1.27811898E-2</v>
      </c>
      <c r="Z14" s="39">
        <v>1.0127575800000004E-2</v>
      </c>
      <c r="AA14" s="39">
        <v>2.52202604E-3</v>
      </c>
      <c r="AB14" s="39">
        <v>3.5248753240000007E-2</v>
      </c>
      <c r="AC14" s="39">
        <v>2.0757715999999999</v>
      </c>
      <c r="AD14" s="39">
        <v>2.94643684E-2</v>
      </c>
      <c r="AE14" s="26"/>
      <c r="AF14" s="40">
        <v>159992</v>
      </c>
      <c r="AG14" s="40">
        <v>303748</v>
      </c>
      <c r="AH14" s="40">
        <v>562945</v>
      </c>
      <c r="AI14" s="40">
        <v>8132</v>
      </c>
      <c r="AJ14" s="39" t="s">
        <v>399</v>
      </c>
      <c r="AK14" s="39" t="s">
        <v>399</v>
      </c>
      <c r="AL14" s="45" t="s">
        <v>40</v>
      </c>
    </row>
    <row r="15" spans="1:38" s="6" customFormat="1" ht="26.25" customHeight="1" thickBot="1">
      <c r="A15" s="37" t="s">
        <v>44</v>
      </c>
      <c r="B15" s="37" t="s">
        <v>45</v>
      </c>
      <c r="C15" s="37" t="s">
        <v>46</v>
      </c>
      <c r="D15" s="38"/>
      <c r="E15" s="39">
        <v>3.602897</v>
      </c>
      <c r="F15" s="39">
        <v>9.5789799999999981E-2</v>
      </c>
      <c r="G15" s="39">
        <v>2.5434799529999998</v>
      </c>
      <c r="H15" s="39" t="s">
        <v>401</v>
      </c>
      <c r="I15" s="39">
        <v>0.12757457</v>
      </c>
      <c r="J15" s="39">
        <v>0.15778256999999998</v>
      </c>
      <c r="K15" s="39">
        <v>0.21000656999999998</v>
      </c>
      <c r="L15" s="39">
        <v>6.25266025E-3</v>
      </c>
      <c r="M15" s="39">
        <v>1.3375189999999997</v>
      </c>
      <c r="N15" s="39">
        <v>2.3395669499999994E-2</v>
      </c>
      <c r="O15" s="39">
        <v>6.1520782499999999E-3</v>
      </c>
      <c r="P15" s="39">
        <v>4.9772200000000001E-3</v>
      </c>
      <c r="Q15" s="39">
        <v>2.4255159999999998E-2</v>
      </c>
      <c r="R15" s="39">
        <v>1.308055788E-2</v>
      </c>
      <c r="S15" s="39">
        <v>2.7189655787999992E-2</v>
      </c>
      <c r="T15" s="39">
        <v>1.30561647963</v>
      </c>
      <c r="U15" s="39">
        <v>1.09091056E-2</v>
      </c>
      <c r="V15" s="39">
        <v>0.44958446950000003</v>
      </c>
      <c r="W15" s="39">
        <v>2.8956500000000003E-2</v>
      </c>
      <c r="X15" s="39">
        <v>1.8095280000000001E-5</v>
      </c>
      <c r="Y15" s="39">
        <v>5.0182920000000005E-5</v>
      </c>
      <c r="Z15" s="39">
        <v>5.0182920000000005E-5</v>
      </c>
      <c r="AA15" s="39">
        <v>6.2573320000000008E-5</v>
      </c>
      <c r="AB15" s="39">
        <v>1.8103444000000001E-4</v>
      </c>
      <c r="AC15" s="39">
        <v>0</v>
      </c>
      <c r="AD15" s="39">
        <v>0</v>
      </c>
      <c r="AE15" s="26"/>
      <c r="AF15" s="40">
        <v>5120</v>
      </c>
      <c r="AG15" s="40" t="s">
        <v>399</v>
      </c>
      <c r="AH15" s="40">
        <v>32313</v>
      </c>
      <c r="AI15" s="39" t="s">
        <v>399</v>
      </c>
      <c r="AJ15" s="39" t="s">
        <v>399</v>
      </c>
      <c r="AK15" s="39" t="s">
        <v>399</v>
      </c>
      <c r="AL15" s="45" t="s">
        <v>40</v>
      </c>
    </row>
    <row r="16" spans="1:38" s="6" customFormat="1" ht="26.25" customHeight="1" thickBot="1">
      <c r="A16" s="37" t="s">
        <v>44</v>
      </c>
      <c r="B16" s="37" t="s">
        <v>47</v>
      </c>
      <c r="C16" s="37" t="s">
        <v>48</v>
      </c>
      <c r="D16" s="38"/>
      <c r="E16" s="39">
        <v>5.6497070000000003</v>
      </c>
      <c r="F16" s="39">
        <v>0.80401639999999996</v>
      </c>
      <c r="G16" s="39">
        <v>2.6284841800000001</v>
      </c>
      <c r="H16" s="39" t="s">
        <v>401</v>
      </c>
      <c r="I16" s="39">
        <v>0.42919212000000001</v>
      </c>
      <c r="J16" s="39">
        <v>0.48399011999999997</v>
      </c>
      <c r="K16" s="39">
        <v>0.49528111999999996</v>
      </c>
      <c r="L16" s="39">
        <v>0.14700160999999998</v>
      </c>
      <c r="M16" s="39">
        <v>3.2449799999999995</v>
      </c>
      <c r="N16" s="39">
        <v>0.32374559399999997</v>
      </c>
      <c r="O16" s="39">
        <v>4.9327986000000006E-3</v>
      </c>
      <c r="P16" s="39">
        <v>1.5790800000000001E-2</v>
      </c>
      <c r="Q16" s="39">
        <v>1.4870899999999999E-2</v>
      </c>
      <c r="R16" s="39">
        <v>0.15626720199999997</v>
      </c>
      <c r="S16" s="39">
        <v>6.8552840399999995E-2</v>
      </c>
      <c r="T16" s="39">
        <v>1.6995657020000001</v>
      </c>
      <c r="U16" s="39">
        <v>5.2352320000000003E-3</v>
      </c>
      <c r="V16" s="39">
        <v>0.57673542</v>
      </c>
      <c r="W16" s="39">
        <v>0.41686908000000006</v>
      </c>
      <c r="X16" s="39">
        <v>7.3429290179999995E-2</v>
      </c>
      <c r="Y16" s="39">
        <v>9.5256561599999984E-2</v>
      </c>
      <c r="Z16" s="39">
        <v>3.8269685300000002E-2</v>
      </c>
      <c r="AA16" s="39">
        <v>2.9879058819999998E-2</v>
      </c>
      <c r="AB16" s="39">
        <v>0.23683459589999997</v>
      </c>
      <c r="AC16" s="39">
        <v>3.9540000000000009E-3</v>
      </c>
      <c r="AD16" s="39">
        <v>0.27421174550999999</v>
      </c>
      <c r="AE16" s="26"/>
      <c r="AF16" s="40">
        <v>13427</v>
      </c>
      <c r="AG16" s="40">
        <v>1613</v>
      </c>
      <c r="AH16" s="40">
        <v>17054</v>
      </c>
      <c r="AI16" s="39" t="s">
        <v>399</v>
      </c>
      <c r="AJ16" s="39" t="s">
        <v>399</v>
      </c>
      <c r="AK16" s="39" t="s">
        <v>399</v>
      </c>
      <c r="AL16" s="45" t="s">
        <v>40</v>
      </c>
    </row>
    <row r="17" spans="1:38" s="6" customFormat="1" ht="26.25" customHeight="1" thickBot="1">
      <c r="A17" s="37" t="s">
        <v>44</v>
      </c>
      <c r="B17" s="37" t="s">
        <v>49</v>
      </c>
      <c r="C17" s="37" t="s">
        <v>50</v>
      </c>
      <c r="D17" s="38"/>
      <c r="E17" s="39">
        <v>15.852561999999999</v>
      </c>
      <c r="F17" s="39">
        <v>6.2535529999999993</v>
      </c>
      <c r="G17" s="39">
        <v>48.6759865</v>
      </c>
      <c r="H17" s="39">
        <v>1.4759999999999998E-4</v>
      </c>
      <c r="I17" s="39">
        <v>5.961805</v>
      </c>
      <c r="J17" s="39">
        <v>6.4464639999999997</v>
      </c>
      <c r="K17" s="39">
        <v>6.823995</v>
      </c>
      <c r="L17" s="39">
        <v>0.42787171999999996</v>
      </c>
      <c r="M17" s="39">
        <v>52.132567999999999</v>
      </c>
      <c r="N17" s="39">
        <v>7.2148484900000005</v>
      </c>
      <c r="O17" s="39">
        <v>9.8535392999999999E-2</v>
      </c>
      <c r="P17" s="39">
        <v>0.45688123999999997</v>
      </c>
      <c r="Q17" s="39">
        <v>0.22117045999999999</v>
      </c>
      <c r="R17" s="39">
        <v>0.73089534999999994</v>
      </c>
      <c r="S17" s="39">
        <v>0.94353181000000008</v>
      </c>
      <c r="T17" s="39">
        <v>0.70056197399999998</v>
      </c>
      <c r="U17" s="39">
        <v>0.10075332999999999</v>
      </c>
      <c r="V17" s="39">
        <v>10.994820499999999</v>
      </c>
      <c r="W17" s="39">
        <v>10.971924200000002</v>
      </c>
      <c r="X17" s="39">
        <v>2.45799228</v>
      </c>
      <c r="Y17" s="39">
        <v>3.2375894749999996</v>
      </c>
      <c r="Z17" s="39">
        <v>1.2834606250000002</v>
      </c>
      <c r="AA17" s="39">
        <v>1.0026438699999998</v>
      </c>
      <c r="AB17" s="39">
        <v>7.9816862500000001</v>
      </c>
      <c r="AC17" s="39">
        <v>3.3977199999999999E-2</v>
      </c>
      <c r="AD17" s="39">
        <v>9.1477073799999999</v>
      </c>
      <c r="AE17" s="26"/>
      <c r="AF17" s="40">
        <v>4403</v>
      </c>
      <c r="AG17" s="40">
        <v>53810</v>
      </c>
      <c r="AH17" s="40">
        <v>57750</v>
      </c>
      <c r="AI17" s="40">
        <v>123</v>
      </c>
      <c r="AJ17" s="40" t="s">
        <v>399</v>
      </c>
      <c r="AK17" s="40" t="s">
        <v>399</v>
      </c>
      <c r="AL17" s="41"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1" t="s">
        <v>40</v>
      </c>
    </row>
    <row r="19" spans="1:38" s="6" customFormat="1" ht="26.25" customHeight="1" thickBot="1">
      <c r="A19" s="37" t="s">
        <v>44</v>
      </c>
      <c r="B19" s="37" t="s">
        <v>53</v>
      </c>
      <c r="C19" s="37" t="s">
        <v>54</v>
      </c>
      <c r="D19" s="38"/>
      <c r="E19" s="39">
        <v>4.3049089999999994</v>
      </c>
      <c r="F19" s="39">
        <v>1.4111047999999999</v>
      </c>
      <c r="G19" s="39">
        <v>4.7410938499999995</v>
      </c>
      <c r="H19" s="39">
        <v>5.6399999999999994E-4</v>
      </c>
      <c r="I19" s="39">
        <v>0.68260290000000001</v>
      </c>
      <c r="J19" s="39">
        <v>0.7303269</v>
      </c>
      <c r="K19" s="39">
        <v>0.7696388999999999</v>
      </c>
      <c r="L19" s="39">
        <v>7.4603347999999986E-2</v>
      </c>
      <c r="M19" s="39">
        <v>6.1443229999999991</v>
      </c>
      <c r="N19" s="39">
        <v>0.70276176499999998</v>
      </c>
      <c r="O19" s="39">
        <v>1.54133915E-2</v>
      </c>
      <c r="P19" s="39">
        <v>5.9191940000000005E-2</v>
      </c>
      <c r="Q19" s="39">
        <v>2.4071209999999999E-2</v>
      </c>
      <c r="R19" s="39">
        <v>8.1065314999999999E-2</v>
      </c>
      <c r="S19" s="39">
        <v>9.3346322999999995E-2</v>
      </c>
      <c r="T19" s="39">
        <v>6.8286891000000002E-2</v>
      </c>
      <c r="U19" s="39">
        <v>1.1630359999999999E-2</v>
      </c>
      <c r="V19" s="39">
        <v>1.3449251500000001</v>
      </c>
      <c r="W19" s="39">
        <v>1.1114804</v>
      </c>
      <c r="X19" s="39">
        <v>0.2421863876</v>
      </c>
      <c r="Y19" s="39">
        <v>0.33692141949999999</v>
      </c>
      <c r="Z19" s="39">
        <v>0.1273169005</v>
      </c>
      <c r="AA19" s="39">
        <v>9.9737631399999999E-2</v>
      </c>
      <c r="AB19" s="39">
        <v>0.80616233900000001</v>
      </c>
      <c r="AC19" s="39">
        <v>5.5405200000000002E-3</v>
      </c>
      <c r="AD19" s="39">
        <v>0.87484820000000008</v>
      </c>
      <c r="AE19" s="26"/>
      <c r="AF19" s="40">
        <v>1747</v>
      </c>
      <c r="AG19" s="40">
        <v>5146</v>
      </c>
      <c r="AH19" s="40">
        <v>33455</v>
      </c>
      <c r="AI19" s="40">
        <v>470</v>
      </c>
      <c r="AJ19" s="40" t="s">
        <v>399</v>
      </c>
      <c r="AK19" s="40" t="s">
        <v>399</v>
      </c>
      <c r="AL19" s="41" t="s">
        <v>40</v>
      </c>
    </row>
    <row r="20" spans="1:38" s="6" customFormat="1" ht="26.25" customHeight="1" thickBot="1">
      <c r="A20" s="37" t="s">
        <v>44</v>
      </c>
      <c r="B20" s="37" t="s">
        <v>55</v>
      </c>
      <c r="C20" s="37" t="s">
        <v>56</v>
      </c>
      <c r="D20" s="38"/>
      <c r="E20" s="39">
        <v>0.175292</v>
      </c>
      <c r="F20" s="39">
        <v>2.2083999999999999E-2</v>
      </c>
      <c r="G20" s="39">
        <v>1.188961E-2</v>
      </c>
      <c r="H20" s="39">
        <v>1.1999999999999999E-6</v>
      </c>
      <c r="I20" s="39">
        <v>5.5327399999999995E-3</v>
      </c>
      <c r="J20" s="39">
        <v>5.5357399999999999E-3</v>
      </c>
      <c r="K20" s="39">
        <v>5.54274E-3</v>
      </c>
      <c r="L20" s="39">
        <v>2.7821096000000003E-3</v>
      </c>
      <c r="M20" s="39">
        <v>3.6414999999999996E-2</v>
      </c>
      <c r="N20" s="39">
        <v>5.3953000000000003E-5</v>
      </c>
      <c r="O20" s="39">
        <v>1.5072699999999999E-5</v>
      </c>
      <c r="P20" s="39">
        <v>3.9854000000000002E-4</v>
      </c>
      <c r="Q20" s="39">
        <v>7.5779999999999996E-5</v>
      </c>
      <c r="R20" s="39">
        <v>8.0479E-5</v>
      </c>
      <c r="S20" s="39">
        <v>6.1235799999999994E-5</v>
      </c>
      <c r="T20" s="39">
        <v>1.2822999999999999E-5</v>
      </c>
      <c r="U20" s="39">
        <v>6.6843999999999999E-5</v>
      </c>
      <c r="V20" s="39">
        <v>8.0575899999999999E-3</v>
      </c>
      <c r="W20" s="39">
        <v>7.9536000000000016E-4</v>
      </c>
      <c r="X20" s="39">
        <v>4.7219176000000001E-4</v>
      </c>
      <c r="Y20" s="39">
        <v>3.6629806999999999E-3</v>
      </c>
      <c r="Z20" s="39">
        <v>4.1885129999999997E-4</v>
      </c>
      <c r="AA20" s="39">
        <v>3.6923763999999995E-4</v>
      </c>
      <c r="AB20" s="39">
        <v>4.9232613999999992E-3</v>
      </c>
      <c r="AC20" s="39">
        <v>5.0000000000000004E-6</v>
      </c>
      <c r="AD20" s="39">
        <v>6.0000000000000008E-8</v>
      </c>
      <c r="AE20" s="26"/>
      <c r="AF20" s="40">
        <v>243</v>
      </c>
      <c r="AG20" s="40" t="s">
        <v>399</v>
      </c>
      <c r="AH20" s="40">
        <v>683</v>
      </c>
      <c r="AI20" s="40">
        <v>1</v>
      </c>
      <c r="AJ20" s="40" t="s">
        <v>399</v>
      </c>
      <c r="AK20" s="40" t="s">
        <v>399</v>
      </c>
      <c r="AL20" s="41" t="s">
        <v>40</v>
      </c>
    </row>
    <row r="21" spans="1:38" s="6" customFormat="1" ht="26.25" customHeight="1" thickBot="1">
      <c r="A21" s="37" t="s">
        <v>44</v>
      </c>
      <c r="B21" s="37" t="s">
        <v>57</v>
      </c>
      <c r="C21" s="37" t="s">
        <v>58</v>
      </c>
      <c r="D21" s="38"/>
      <c r="E21" s="39">
        <v>1.090015</v>
      </c>
      <c r="F21" s="39">
        <v>0.29047220000000001</v>
      </c>
      <c r="G21" s="39">
        <v>0.83778093999999992</v>
      </c>
      <c r="H21" s="39">
        <v>2.2319999999999998E-4</v>
      </c>
      <c r="I21" s="39">
        <v>0.14420195999999999</v>
      </c>
      <c r="J21" s="39">
        <v>0.15262596</v>
      </c>
      <c r="K21" s="39">
        <v>0.16004595999999999</v>
      </c>
      <c r="L21" s="39">
        <v>2.4298286399999997E-2</v>
      </c>
      <c r="M21" s="39">
        <v>1.1509499999999999</v>
      </c>
      <c r="N21" s="39">
        <v>0.12227864199999999</v>
      </c>
      <c r="O21" s="39">
        <v>4.0021817999999999E-3</v>
      </c>
      <c r="P21" s="39">
        <v>1.02466E-2</v>
      </c>
      <c r="Q21" s="39">
        <v>4.1384299999999994E-3</v>
      </c>
      <c r="R21" s="39">
        <v>1.6344766E-2</v>
      </c>
      <c r="S21" s="39">
        <v>1.66378932E-2</v>
      </c>
      <c r="T21" s="39">
        <v>1.181687E-2</v>
      </c>
      <c r="U21" s="39">
        <v>2.1074859999999996E-3</v>
      </c>
      <c r="V21" s="39">
        <v>0.30217986000000002</v>
      </c>
      <c r="W21" s="39">
        <v>0.20037684000000003</v>
      </c>
      <c r="X21" s="39">
        <v>4.3460863039999999E-2</v>
      </c>
      <c r="Y21" s="39">
        <v>6.8916367800000003E-2</v>
      </c>
      <c r="Z21" s="39">
        <v>2.32872602E-2</v>
      </c>
      <c r="AA21" s="39">
        <v>1.8363744559999999E-2</v>
      </c>
      <c r="AB21" s="39">
        <v>0.15402823560000001</v>
      </c>
      <c r="AC21" s="39">
        <v>1.4718800000000001E-3</v>
      </c>
      <c r="AD21" s="39">
        <v>0.14859116000000003</v>
      </c>
      <c r="AE21" s="26"/>
      <c r="AF21" s="40">
        <v>963</v>
      </c>
      <c r="AG21" s="40">
        <v>874</v>
      </c>
      <c r="AH21" s="40">
        <v>5782</v>
      </c>
      <c r="AI21" s="40">
        <v>186</v>
      </c>
      <c r="AJ21" s="40" t="s">
        <v>399</v>
      </c>
      <c r="AK21" s="40" t="s">
        <v>399</v>
      </c>
      <c r="AL21" s="41" t="s">
        <v>40</v>
      </c>
    </row>
    <row r="22" spans="1:38" s="6" customFormat="1" ht="26.25" customHeight="1" thickBot="1">
      <c r="A22" s="37" t="s">
        <v>44</v>
      </c>
      <c r="B22" s="37" t="s">
        <v>59</v>
      </c>
      <c r="C22" s="37" t="s">
        <v>60</v>
      </c>
      <c r="D22" s="38"/>
      <c r="E22" s="39">
        <v>7.7623999999999995</v>
      </c>
      <c r="F22" s="39">
        <v>1.1191063999999999</v>
      </c>
      <c r="G22" s="39">
        <v>1.5541330400000002</v>
      </c>
      <c r="H22" s="39">
        <v>2.9040000000000001E-4</v>
      </c>
      <c r="I22" s="39">
        <v>0.39035935999999999</v>
      </c>
      <c r="J22" s="39">
        <v>0.40150735999999998</v>
      </c>
      <c r="K22" s="39">
        <v>0.41130736000000001</v>
      </c>
      <c r="L22" s="39">
        <v>0.13503191039999998</v>
      </c>
      <c r="M22" s="39">
        <v>2.7648779999999999</v>
      </c>
      <c r="N22" s="39">
        <v>0.16286579199999998</v>
      </c>
      <c r="O22" s="39">
        <v>5.3196127999999999E-3</v>
      </c>
      <c r="P22" s="39">
        <v>2.657764E-2</v>
      </c>
      <c r="Q22" s="39">
        <v>7.9615399999999996E-3</v>
      </c>
      <c r="R22" s="39">
        <v>2.3667655999999999E-2</v>
      </c>
      <c r="S22" s="39">
        <v>2.40848912E-2</v>
      </c>
      <c r="T22" s="39">
        <v>1.6007551999999998E-2</v>
      </c>
      <c r="U22" s="39">
        <v>5.0740160000000006E-3</v>
      </c>
      <c r="V22" s="39">
        <v>0.67914175999999993</v>
      </c>
      <c r="W22" s="39">
        <v>0.28930104000000001</v>
      </c>
      <c r="X22" s="39">
        <v>7.4913192640000001E-2</v>
      </c>
      <c r="Y22" s="39">
        <v>0.2283443648</v>
      </c>
      <c r="Z22" s="39">
        <v>4.6387683199999995E-2</v>
      </c>
      <c r="AA22" s="39">
        <v>3.8041088959999997E-2</v>
      </c>
      <c r="AB22" s="39">
        <v>0.38768632960000005</v>
      </c>
      <c r="AC22" s="39">
        <v>1.9279600000000003E-3</v>
      </c>
      <c r="AD22" s="39">
        <v>0.19687452</v>
      </c>
      <c r="AE22" s="26"/>
      <c r="AF22" s="40">
        <v>10412</v>
      </c>
      <c r="AG22" s="40">
        <v>1158</v>
      </c>
      <c r="AH22" s="40">
        <v>29712</v>
      </c>
      <c r="AI22" s="40">
        <v>242</v>
      </c>
      <c r="AJ22" s="40" t="s">
        <v>399</v>
      </c>
      <c r="AK22" s="40" t="s">
        <v>399</v>
      </c>
      <c r="AL22" s="41" t="s">
        <v>40</v>
      </c>
    </row>
    <row r="23" spans="1:38" s="6" customFormat="1" ht="26.25" customHeight="1" thickBot="1">
      <c r="A23" s="37" t="s">
        <v>61</v>
      </c>
      <c r="B23" s="37" t="s">
        <v>370</v>
      </c>
      <c r="C23" s="37" t="s">
        <v>366</v>
      </c>
      <c r="D23" s="42"/>
      <c r="E23" s="39">
        <v>18.889874083578999</v>
      </c>
      <c r="F23" s="39">
        <v>10.4299438239364</v>
      </c>
      <c r="G23" s="39">
        <v>1.2751947611570376</v>
      </c>
      <c r="H23" s="39">
        <v>4.7896583854500005E-3</v>
      </c>
      <c r="I23" s="39">
        <v>1.3315144587210497</v>
      </c>
      <c r="J23" s="39">
        <v>1.3315144587210497</v>
      </c>
      <c r="K23" s="39">
        <v>1.3315144587210497</v>
      </c>
      <c r="L23" s="39">
        <v>0.74918356650919982</v>
      </c>
      <c r="M23" s="39">
        <v>54.215574135732354</v>
      </c>
      <c r="N23" s="39" t="s">
        <v>399</v>
      </c>
      <c r="O23" s="39">
        <v>6.3759737999999995E-3</v>
      </c>
      <c r="P23" s="39" t="s">
        <v>399</v>
      </c>
      <c r="Q23" s="39" t="s">
        <v>399</v>
      </c>
      <c r="R23" s="39">
        <v>3.1879869000000005E-2</v>
      </c>
      <c r="S23" s="39">
        <v>1.0839155460000001</v>
      </c>
      <c r="T23" s="39">
        <v>4.4631816599999999E-2</v>
      </c>
      <c r="U23" s="39">
        <v>6.3759737999999995E-3</v>
      </c>
      <c r="V23" s="39">
        <v>0.6375973800000001</v>
      </c>
      <c r="W23" s="39" t="s">
        <v>399</v>
      </c>
      <c r="X23" s="39">
        <v>1.9822902544199997E-2</v>
      </c>
      <c r="Y23" s="39">
        <v>3.1184887855799998E-2</v>
      </c>
      <c r="Z23" s="39" t="s">
        <v>399</v>
      </c>
      <c r="AA23" s="39" t="s">
        <v>399</v>
      </c>
      <c r="AB23" s="39">
        <v>5.1007790399999996E-2</v>
      </c>
      <c r="AC23" s="39" t="s">
        <v>399</v>
      </c>
      <c r="AD23" s="39" t="s">
        <v>399</v>
      </c>
      <c r="AE23" s="26"/>
      <c r="AF23" s="40">
        <v>27160</v>
      </c>
      <c r="AG23" s="40" t="s">
        <v>399</v>
      </c>
      <c r="AH23" s="40" t="s">
        <v>399</v>
      </c>
      <c r="AI23" s="40" t="s">
        <v>399</v>
      </c>
      <c r="AJ23" s="40" t="s">
        <v>399</v>
      </c>
      <c r="AK23" s="40" t="s">
        <v>399</v>
      </c>
      <c r="AL23" s="41" t="s">
        <v>40</v>
      </c>
    </row>
    <row r="24" spans="1:38" s="6" customFormat="1" ht="26.25" customHeight="1" thickBot="1">
      <c r="A24" s="43" t="s">
        <v>44</v>
      </c>
      <c r="B24" s="37" t="s">
        <v>62</v>
      </c>
      <c r="C24" s="37" t="s">
        <v>63</v>
      </c>
      <c r="D24" s="38"/>
      <c r="E24" s="39">
        <v>7.4516249999999982</v>
      </c>
      <c r="F24" s="39">
        <v>1.4350731999999999</v>
      </c>
      <c r="G24" s="39">
        <v>2.1323346999999995</v>
      </c>
      <c r="H24" s="39">
        <v>8.6879999999999987E-4</v>
      </c>
      <c r="I24" s="39">
        <v>0.50393180000000004</v>
      </c>
      <c r="J24" s="39">
        <v>0.52310479999999993</v>
      </c>
      <c r="K24" s="39">
        <v>0.54139579999999998</v>
      </c>
      <c r="L24" s="39">
        <v>2.9625138368000001E-2</v>
      </c>
      <c r="M24" s="39">
        <v>3.7887569999999999</v>
      </c>
      <c r="N24" s="39">
        <v>0.27375514999999995</v>
      </c>
      <c r="O24" s="39">
        <v>1.2896016999999999E-2</v>
      </c>
      <c r="P24" s="39">
        <v>3.6010899999999998E-2</v>
      </c>
      <c r="Q24" s="39">
        <v>1.1589800000000001E-2</v>
      </c>
      <c r="R24" s="39">
        <v>4.4328429999999988E-2</v>
      </c>
      <c r="S24" s="39">
        <v>3.9367925999999998E-2</v>
      </c>
      <c r="T24" s="39">
        <v>2.6546394000000001E-2</v>
      </c>
      <c r="U24" s="39">
        <v>6.8098600000000009E-3</v>
      </c>
      <c r="V24" s="39">
        <v>1.0217992999999999</v>
      </c>
      <c r="W24" s="39">
        <v>0.48671140000000002</v>
      </c>
      <c r="X24" s="39">
        <v>0.1093809152</v>
      </c>
      <c r="Y24" s="39">
        <v>0.25057168899999999</v>
      </c>
      <c r="Z24" s="39">
        <v>6.2892951000000002E-2</v>
      </c>
      <c r="AA24" s="39">
        <v>5.0643822800000002E-2</v>
      </c>
      <c r="AB24" s="39">
        <v>0.47348937800000002</v>
      </c>
      <c r="AC24" s="39">
        <v>4.7911800000000008E-3</v>
      </c>
      <c r="AD24" s="39">
        <v>0.32117344000000003</v>
      </c>
      <c r="AE24" s="26"/>
      <c r="AF24" s="40">
        <v>8508</v>
      </c>
      <c r="AG24" s="40">
        <v>1889</v>
      </c>
      <c r="AH24" s="40">
        <v>36410</v>
      </c>
      <c r="AI24" s="40">
        <v>724</v>
      </c>
      <c r="AJ24" s="40" t="s">
        <v>399</v>
      </c>
      <c r="AK24" s="40" t="s">
        <v>399</v>
      </c>
      <c r="AL24" s="41" t="s">
        <v>40</v>
      </c>
    </row>
    <row r="25" spans="1:38" s="6" customFormat="1" ht="26.25" customHeight="1" thickBot="1">
      <c r="A25" s="37" t="s">
        <v>64</v>
      </c>
      <c r="B25" s="37" t="s">
        <v>65</v>
      </c>
      <c r="C25" s="37" t="s">
        <v>66</v>
      </c>
      <c r="D25" s="38"/>
      <c r="E25" s="39">
        <v>0.426997999288457</v>
      </c>
      <c r="F25" s="39">
        <v>5.2715993378660994E-2</v>
      </c>
      <c r="G25" s="39">
        <v>3.0512137730208853E-2</v>
      </c>
      <c r="H25" s="39" t="s">
        <v>401</v>
      </c>
      <c r="I25" s="39">
        <v>4.6826498278577993E-3</v>
      </c>
      <c r="J25" s="39">
        <v>4.6826498278577993E-3</v>
      </c>
      <c r="K25" s="39" t="s">
        <v>401</v>
      </c>
      <c r="L25" s="39" t="s">
        <v>401</v>
      </c>
      <c r="M25" s="39">
        <v>0.38275273283100636</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39">
        <v>1601.8869568484583</v>
      </c>
      <c r="AG25" s="39" t="s">
        <v>399</v>
      </c>
      <c r="AH25" s="39" t="s">
        <v>399</v>
      </c>
      <c r="AI25" s="39" t="s">
        <v>399</v>
      </c>
      <c r="AJ25" s="39" t="s">
        <v>399</v>
      </c>
      <c r="AK25" s="44">
        <v>151305</v>
      </c>
      <c r="AL25" s="45" t="s">
        <v>403</v>
      </c>
    </row>
    <row r="26" spans="1:38" s="6" customFormat="1" ht="26.25" customHeight="1" thickBot="1">
      <c r="A26" s="37" t="s">
        <v>64</v>
      </c>
      <c r="B26" s="37" t="s">
        <v>67</v>
      </c>
      <c r="C26" s="37" t="s">
        <v>68</v>
      </c>
      <c r="D26" s="38"/>
      <c r="E26" s="39">
        <v>8.5454689831999317E-3</v>
      </c>
      <c r="F26" s="39">
        <v>1.3594435435270104E-3</v>
      </c>
      <c r="G26" s="39">
        <v>6.8779205482648114E-4</v>
      </c>
      <c r="H26" s="39" t="s">
        <v>401</v>
      </c>
      <c r="I26" s="39">
        <v>4.7774893222926945E-5</v>
      </c>
      <c r="J26" s="39">
        <v>4.7774893222926945E-5</v>
      </c>
      <c r="K26" s="39" t="s">
        <v>401</v>
      </c>
      <c r="L26" s="39" t="s">
        <v>401</v>
      </c>
      <c r="M26" s="39">
        <v>1.1320211103591158E-2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39">
        <v>36.109059610411343</v>
      </c>
      <c r="AG26" s="39" t="s">
        <v>399</v>
      </c>
      <c r="AH26" s="39" t="s">
        <v>399</v>
      </c>
      <c r="AI26" s="39" t="s">
        <v>399</v>
      </c>
      <c r="AJ26" s="39" t="s">
        <v>399</v>
      </c>
      <c r="AK26" s="44">
        <v>4504</v>
      </c>
      <c r="AL26" s="45" t="s">
        <v>403</v>
      </c>
    </row>
    <row r="27" spans="1:38" s="6" customFormat="1" ht="26.25" customHeight="1" thickBot="1">
      <c r="A27" s="37" t="s">
        <v>69</v>
      </c>
      <c r="B27" s="37" t="s">
        <v>70</v>
      </c>
      <c r="C27" s="37" t="s">
        <v>71</v>
      </c>
      <c r="D27" s="38"/>
      <c r="E27" s="39">
        <v>31.585600305207464</v>
      </c>
      <c r="F27" s="39">
        <v>34.67279621541698</v>
      </c>
      <c r="G27" s="39">
        <v>0.43381204855212036</v>
      </c>
      <c r="H27" s="39">
        <v>1.3597471608220137</v>
      </c>
      <c r="I27" s="39">
        <v>0.32609369290968132</v>
      </c>
      <c r="J27" s="39">
        <v>0.32609369290968132</v>
      </c>
      <c r="K27" s="39">
        <v>0.32609369290968132</v>
      </c>
      <c r="L27" s="39">
        <v>0.16899436735257314</v>
      </c>
      <c r="M27" s="39">
        <v>274.68625244775478</v>
      </c>
      <c r="N27" s="39">
        <v>0.20010446957046163</v>
      </c>
      <c r="O27" s="39" t="s">
        <v>401</v>
      </c>
      <c r="P27" s="39" t="s">
        <v>401</v>
      </c>
      <c r="Q27" s="39" t="s">
        <v>401</v>
      </c>
      <c r="R27" s="39" t="s">
        <v>401</v>
      </c>
      <c r="S27" s="39" t="s">
        <v>401</v>
      </c>
      <c r="T27" s="39" t="s">
        <v>401</v>
      </c>
      <c r="U27" s="39" t="s">
        <v>401</v>
      </c>
      <c r="V27" s="39" t="s">
        <v>401</v>
      </c>
      <c r="W27" s="39" t="s">
        <v>401</v>
      </c>
      <c r="X27" s="39">
        <v>1.1440972857481593E-2</v>
      </c>
      <c r="Y27" s="39">
        <v>1.7522865231558798E-2</v>
      </c>
      <c r="Z27" s="39">
        <v>9.0108131178996687E-3</v>
      </c>
      <c r="AA27" s="39">
        <v>1.8243264410264637E-2</v>
      </c>
      <c r="AB27" s="39">
        <v>5.6217915617204697E-2</v>
      </c>
      <c r="AC27" s="39" t="s">
        <v>401</v>
      </c>
      <c r="AD27" s="39" t="s">
        <v>401</v>
      </c>
      <c r="AE27" s="26"/>
      <c r="AF27" s="40">
        <v>50194.561388583723</v>
      </c>
      <c r="AG27" s="40" t="s">
        <v>399</v>
      </c>
      <c r="AH27" s="40" t="s">
        <v>399</v>
      </c>
      <c r="AI27" s="40" t="s">
        <v>399</v>
      </c>
      <c r="AJ27" s="40" t="s">
        <v>399</v>
      </c>
      <c r="AK27" s="40" t="s">
        <v>399</v>
      </c>
      <c r="AL27" s="41" t="s">
        <v>40</v>
      </c>
    </row>
    <row r="28" spans="1:38" s="6" customFormat="1" ht="26.25" customHeight="1" thickBot="1">
      <c r="A28" s="37" t="s">
        <v>69</v>
      </c>
      <c r="B28" s="37" t="s">
        <v>72</v>
      </c>
      <c r="C28" s="37" t="s">
        <v>73</v>
      </c>
      <c r="D28" s="38"/>
      <c r="E28" s="39">
        <v>4.0494169981039523</v>
      </c>
      <c r="F28" s="39">
        <v>2.4831277378683283</v>
      </c>
      <c r="G28" s="39">
        <v>0.10929613691608744</v>
      </c>
      <c r="H28" s="39">
        <v>9.6780103921018157E-2</v>
      </c>
      <c r="I28" s="39">
        <v>0.28738020546945653</v>
      </c>
      <c r="J28" s="39">
        <v>0.28738020546945653</v>
      </c>
      <c r="K28" s="39">
        <v>0.28738020546945653</v>
      </c>
      <c r="L28" s="39">
        <v>0.1593115883400375</v>
      </c>
      <c r="M28" s="39">
        <v>22.551461511475704</v>
      </c>
      <c r="N28" s="39">
        <v>3.2524487568226609E-2</v>
      </c>
      <c r="O28" s="39" t="s">
        <v>401</v>
      </c>
      <c r="P28" s="39" t="s">
        <v>401</v>
      </c>
      <c r="Q28" s="39" t="s">
        <v>401</v>
      </c>
      <c r="R28" s="39" t="s">
        <v>401</v>
      </c>
      <c r="S28" s="39" t="s">
        <v>401</v>
      </c>
      <c r="T28" s="39" t="s">
        <v>401</v>
      </c>
      <c r="U28" s="39" t="s">
        <v>401</v>
      </c>
      <c r="V28" s="39" t="s">
        <v>401</v>
      </c>
      <c r="W28" s="39" t="s">
        <v>401</v>
      </c>
      <c r="X28" s="39">
        <v>3.5228131063523979E-3</v>
      </c>
      <c r="Y28" s="39">
        <v>4.3946901832090041E-3</v>
      </c>
      <c r="Z28" s="39">
        <v>3.3203010555742825E-3</v>
      </c>
      <c r="AA28" s="39">
        <v>3.7680297862214109E-3</v>
      </c>
      <c r="AB28" s="39">
        <v>1.5005834131357094E-2</v>
      </c>
      <c r="AC28" s="39" t="s">
        <v>401</v>
      </c>
      <c r="AD28" s="39" t="s">
        <v>401</v>
      </c>
      <c r="AE28" s="26"/>
      <c r="AF28" s="40">
        <v>8185.9765975885921</v>
      </c>
      <c r="AG28" s="40" t="s">
        <v>399</v>
      </c>
      <c r="AH28" s="40" t="s">
        <v>399</v>
      </c>
      <c r="AI28" s="40" t="s">
        <v>399</v>
      </c>
      <c r="AJ28" s="40" t="s">
        <v>399</v>
      </c>
      <c r="AK28" s="40" t="s">
        <v>399</v>
      </c>
      <c r="AL28" s="41" t="s">
        <v>40</v>
      </c>
    </row>
    <row r="29" spans="1:38" s="6" customFormat="1" ht="26.25" customHeight="1" thickBot="1">
      <c r="A29" s="37" t="s">
        <v>69</v>
      </c>
      <c r="B29" s="37" t="s">
        <v>74</v>
      </c>
      <c r="C29" s="37" t="s">
        <v>75</v>
      </c>
      <c r="D29" s="38"/>
      <c r="E29" s="39">
        <v>44.717869452116268</v>
      </c>
      <c r="F29" s="39">
        <v>4.4319261480897048</v>
      </c>
      <c r="G29" s="39">
        <v>0.93609436429022441</v>
      </c>
      <c r="H29" s="39">
        <v>2.0244002694246872E-2</v>
      </c>
      <c r="I29" s="39">
        <v>1.8239429850534388</v>
      </c>
      <c r="J29" s="39">
        <v>1.8239429850534388</v>
      </c>
      <c r="K29" s="39">
        <v>1.8239429850534388</v>
      </c>
      <c r="L29" s="39">
        <v>0.96475247426956412</v>
      </c>
      <c r="M29" s="39">
        <v>12.419576940634423</v>
      </c>
      <c r="N29" s="39">
        <v>0.19681384009201972</v>
      </c>
      <c r="O29" s="39" t="s">
        <v>401</v>
      </c>
      <c r="P29" s="39" t="s">
        <v>401</v>
      </c>
      <c r="Q29" s="39" t="s">
        <v>401</v>
      </c>
      <c r="R29" s="39" t="s">
        <v>401</v>
      </c>
      <c r="S29" s="39" t="s">
        <v>401</v>
      </c>
      <c r="T29" s="39" t="s">
        <v>401</v>
      </c>
      <c r="U29" s="39" t="s">
        <v>401</v>
      </c>
      <c r="V29" s="39" t="s">
        <v>401</v>
      </c>
      <c r="W29" s="39" t="s">
        <v>401</v>
      </c>
      <c r="X29" s="39">
        <v>6.1950279237926505E-3</v>
      </c>
      <c r="Y29" s="39">
        <v>3.7508701859477821E-2</v>
      </c>
      <c r="Z29" s="39">
        <v>4.1902787247197253E-2</v>
      </c>
      <c r="AA29" s="39">
        <v>9.6817813138099489E-3</v>
      </c>
      <c r="AB29" s="39">
        <v>9.5288298344277683E-2</v>
      </c>
      <c r="AC29" s="39" t="s">
        <v>401</v>
      </c>
      <c r="AD29" s="39" t="s">
        <v>401</v>
      </c>
      <c r="AE29" s="26"/>
      <c r="AF29" s="40">
        <v>49730.013102918172</v>
      </c>
      <c r="AG29" s="40" t="s">
        <v>399</v>
      </c>
      <c r="AH29" s="40" t="s">
        <v>399</v>
      </c>
      <c r="AI29" s="40" t="s">
        <v>399</v>
      </c>
      <c r="AJ29" s="40" t="s">
        <v>399</v>
      </c>
      <c r="AK29" s="40" t="s">
        <v>399</v>
      </c>
      <c r="AL29" s="41" t="s">
        <v>40</v>
      </c>
    </row>
    <row r="30" spans="1:38" s="6" customFormat="1" ht="26.25" customHeight="1" thickBot="1">
      <c r="A30" s="37" t="s">
        <v>69</v>
      </c>
      <c r="B30" s="37" t="s">
        <v>76</v>
      </c>
      <c r="C30" s="37" t="s">
        <v>77</v>
      </c>
      <c r="D30" s="38"/>
      <c r="E30" s="39">
        <v>0.22300327539457077</v>
      </c>
      <c r="F30" s="39">
        <v>7.7073533716203233</v>
      </c>
      <c r="G30" s="39">
        <v>7.4675866203822473E-3</v>
      </c>
      <c r="H30" s="39">
        <v>1.4963066460523913E-3</v>
      </c>
      <c r="I30" s="39">
        <v>0.13082151134549405</v>
      </c>
      <c r="J30" s="39">
        <v>0.13082151134549405</v>
      </c>
      <c r="K30" s="39">
        <v>0.13082151134549405</v>
      </c>
      <c r="L30" s="39">
        <v>1.457841631103237E-2</v>
      </c>
      <c r="M30" s="39">
        <v>14.690044565612109</v>
      </c>
      <c r="N30" s="39">
        <v>3.9271962606422361E-3</v>
      </c>
      <c r="O30" s="39" t="s">
        <v>401</v>
      </c>
      <c r="P30" s="39" t="s">
        <v>401</v>
      </c>
      <c r="Q30" s="39" t="s">
        <v>401</v>
      </c>
      <c r="R30" s="39" t="s">
        <v>401</v>
      </c>
      <c r="S30" s="39" t="s">
        <v>401</v>
      </c>
      <c r="T30" s="39" t="s">
        <v>401</v>
      </c>
      <c r="U30" s="39" t="s">
        <v>401</v>
      </c>
      <c r="V30" s="39" t="s">
        <v>401</v>
      </c>
      <c r="W30" s="39" t="s">
        <v>401</v>
      </c>
      <c r="X30" s="39">
        <v>1.9843776799970304E-4</v>
      </c>
      <c r="Y30" s="39">
        <v>2.4221277305629891E-4</v>
      </c>
      <c r="Z30" s="39">
        <v>1.560649359873449E-4</v>
      </c>
      <c r="AA30" s="39">
        <v>2.6700645476783295E-4</v>
      </c>
      <c r="AB30" s="39">
        <v>8.6372193181117989E-4</v>
      </c>
      <c r="AC30" s="39" t="s">
        <v>401</v>
      </c>
      <c r="AD30" s="39" t="s">
        <v>401</v>
      </c>
      <c r="AE30" s="26"/>
      <c r="AF30" s="40">
        <v>984.36369086856894</v>
      </c>
      <c r="AG30" s="40" t="s">
        <v>399</v>
      </c>
      <c r="AH30" s="40" t="s">
        <v>399</v>
      </c>
      <c r="AI30" s="40" t="s">
        <v>399</v>
      </c>
      <c r="AJ30" s="40" t="s">
        <v>399</v>
      </c>
      <c r="AK30" s="40" t="s">
        <v>399</v>
      </c>
      <c r="AL30" s="41" t="s">
        <v>40</v>
      </c>
    </row>
    <row r="31" spans="1:38" s="6" customFormat="1" ht="26.25" customHeight="1" thickBot="1">
      <c r="A31" s="37" t="s">
        <v>69</v>
      </c>
      <c r="B31" s="37" t="s">
        <v>78</v>
      </c>
      <c r="C31" s="37" t="s">
        <v>79</v>
      </c>
      <c r="D31" s="38"/>
      <c r="E31" s="39" t="s">
        <v>399</v>
      </c>
      <c r="F31" s="39">
        <v>4.6936680774999999</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1" t="s">
        <v>40</v>
      </c>
    </row>
    <row r="32" spans="1:38" s="6" customFormat="1" ht="26.25" customHeight="1" thickBot="1">
      <c r="A32" s="37" t="s">
        <v>69</v>
      </c>
      <c r="B32" s="37" t="s">
        <v>80</v>
      </c>
      <c r="C32" s="37" t="s">
        <v>81</v>
      </c>
      <c r="D32" s="38"/>
      <c r="E32" s="39" t="s">
        <v>399</v>
      </c>
      <c r="F32" s="39" t="s">
        <v>399</v>
      </c>
      <c r="G32" s="39" t="s">
        <v>399</v>
      </c>
      <c r="H32" s="39" t="s">
        <v>399</v>
      </c>
      <c r="I32" s="39">
        <v>0.30519771855</v>
      </c>
      <c r="J32" s="39">
        <v>0.56906268035999985</v>
      </c>
      <c r="K32" s="39">
        <v>0.75011175167999999</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24421.3469</v>
      </c>
      <c r="AL32" s="41" t="s">
        <v>390</v>
      </c>
    </row>
    <row r="33" spans="1:38" s="6" customFormat="1" ht="26.25" customHeight="1" thickBot="1">
      <c r="A33" s="37" t="s">
        <v>69</v>
      </c>
      <c r="B33" s="37" t="s">
        <v>82</v>
      </c>
      <c r="C33" s="37" t="s">
        <v>83</v>
      </c>
      <c r="D33" s="38"/>
      <c r="E33" s="39" t="s">
        <v>399</v>
      </c>
      <c r="F33" s="39" t="s">
        <v>399</v>
      </c>
      <c r="G33" s="39" t="s">
        <v>399</v>
      </c>
      <c r="H33" s="39" t="s">
        <v>399</v>
      </c>
      <c r="I33" s="39">
        <v>0.17836111437000002</v>
      </c>
      <c r="J33" s="39">
        <v>0.32875193485000004</v>
      </c>
      <c r="K33" s="39">
        <v>0.65750386970000008</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24421.3469</v>
      </c>
      <c r="AL33" s="41" t="s">
        <v>390</v>
      </c>
    </row>
    <row r="34" spans="1:38" s="6" customFormat="1" ht="26.25" customHeight="1" thickBot="1">
      <c r="A34" s="37" t="s">
        <v>61</v>
      </c>
      <c r="B34" s="37" t="s">
        <v>84</v>
      </c>
      <c r="C34" s="37" t="s">
        <v>85</v>
      </c>
      <c r="D34" s="38"/>
      <c r="E34" s="39">
        <v>16.506</v>
      </c>
      <c r="F34" s="39">
        <v>1.46475</v>
      </c>
      <c r="G34" s="39">
        <v>0.63</v>
      </c>
      <c r="H34" s="39">
        <v>2.2049999999999999E-3</v>
      </c>
      <c r="I34" s="39">
        <v>0.43155000000000004</v>
      </c>
      <c r="J34" s="39">
        <v>0.4536</v>
      </c>
      <c r="K34" s="39">
        <v>0.4788</v>
      </c>
      <c r="L34" s="39">
        <v>0.28050750000000002</v>
      </c>
      <c r="M34" s="39">
        <v>3.3704999999999998</v>
      </c>
      <c r="N34" s="39" t="s">
        <v>401</v>
      </c>
      <c r="O34" s="39">
        <v>3.15E-3</v>
      </c>
      <c r="P34" s="39" t="s">
        <v>401</v>
      </c>
      <c r="Q34" s="39" t="s">
        <v>401</v>
      </c>
      <c r="R34" s="39">
        <v>1.575E-2</v>
      </c>
      <c r="S34" s="39">
        <v>0.53549999999999998</v>
      </c>
      <c r="T34" s="39">
        <v>2.2050000000000004E-2</v>
      </c>
      <c r="U34" s="39">
        <v>3.15E-3</v>
      </c>
      <c r="V34" s="39">
        <v>0.315</v>
      </c>
      <c r="W34" s="39" t="s">
        <v>401</v>
      </c>
      <c r="X34" s="39">
        <v>9.4500000000000018E-3</v>
      </c>
      <c r="Y34" s="39">
        <v>1.575E-2</v>
      </c>
      <c r="Z34" s="39" t="s">
        <v>401</v>
      </c>
      <c r="AA34" s="39" t="s">
        <v>401</v>
      </c>
      <c r="AB34" s="39">
        <v>2.52E-2</v>
      </c>
      <c r="AC34" s="39" t="s">
        <v>399</v>
      </c>
      <c r="AD34" s="39" t="s">
        <v>399</v>
      </c>
      <c r="AE34" s="26"/>
      <c r="AF34" s="40">
        <v>13367.025</v>
      </c>
      <c r="AG34" s="40" t="s">
        <v>399</v>
      </c>
      <c r="AH34" s="40" t="s">
        <v>399</v>
      </c>
      <c r="AI34" s="40" t="s">
        <v>399</v>
      </c>
      <c r="AJ34" s="40" t="s">
        <v>399</v>
      </c>
      <c r="AK34" s="40" t="s">
        <v>399</v>
      </c>
      <c r="AL34" s="41"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39" t="s">
        <v>401</v>
      </c>
      <c r="AG35" s="39" t="s">
        <v>399</v>
      </c>
      <c r="AH35" s="39" t="s">
        <v>399</v>
      </c>
      <c r="AI35" s="39" t="s">
        <v>399</v>
      </c>
      <c r="AJ35" s="39" t="s">
        <v>399</v>
      </c>
      <c r="AK35" s="39" t="s">
        <v>399</v>
      </c>
      <c r="AL35" s="41" t="s">
        <v>40</v>
      </c>
    </row>
    <row r="36" spans="1:38" s="6" customFormat="1" ht="26.25" customHeight="1" thickBot="1">
      <c r="A36" s="37" t="s">
        <v>86</v>
      </c>
      <c r="B36" s="37" t="s">
        <v>89</v>
      </c>
      <c r="C36" s="37" t="s">
        <v>90</v>
      </c>
      <c r="D36" s="38"/>
      <c r="E36" s="39">
        <v>24.845800000000001</v>
      </c>
      <c r="F36" s="39">
        <v>0.60109999999999997</v>
      </c>
      <c r="G36" s="39">
        <v>13.66</v>
      </c>
      <c r="H36" s="39" t="s">
        <v>401</v>
      </c>
      <c r="I36" s="39">
        <v>1.1997923999999998</v>
      </c>
      <c r="J36" s="39">
        <v>1.3286799999999999</v>
      </c>
      <c r="K36" s="39">
        <v>1.3286799999999999</v>
      </c>
      <c r="L36" s="39">
        <v>2.6758199999999999E-2</v>
      </c>
      <c r="M36" s="39">
        <v>1.32026</v>
      </c>
      <c r="N36" s="39">
        <v>5.7519999999999995E-2</v>
      </c>
      <c r="O36" s="39">
        <v>5.8399999999999997E-3</v>
      </c>
      <c r="P36" s="39">
        <v>8.3199999999999993E-3</v>
      </c>
      <c r="Q36" s="39">
        <v>0.16136</v>
      </c>
      <c r="R36" s="39">
        <v>0.17179999999999998</v>
      </c>
      <c r="S36" s="39">
        <v>0.39661999999999997</v>
      </c>
      <c r="T36" s="39">
        <v>7.484</v>
      </c>
      <c r="U36" s="39">
        <v>6.0699999999999997E-2</v>
      </c>
      <c r="V36" s="39">
        <v>0.42479999999999996</v>
      </c>
      <c r="W36" s="39">
        <v>0.12422</v>
      </c>
      <c r="X36" s="323">
        <v>1.3979999999999999E-3</v>
      </c>
      <c r="Y36" s="323">
        <v>8.1399999999999997E-3</v>
      </c>
      <c r="Z36" s="323">
        <v>5.8399999999999997E-3</v>
      </c>
      <c r="AA36" s="323">
        <v>2.1939999999999998E-3</v>
      </c>
      <c r="AB36" s="323">
        <v>1.7571999999999997E-2</v>
      </c>
      <c r="AC36" s="39">
        <v>4.2119999999999998E-2</v>
      </c>
      <c r="AD36" s="39">
        <v>0.13581199999999999</v>
      </c>
      <c r="AE36" s="26"/>
      <c r="AF36" s="40">
        <v>14318.64</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v>1.0935280000000001</v>
      </c>
      <c r="F39" s="39">
        <v>0.14912207999999999</v>
      </c>
      <c r="G39" s="39">
        <v>2.9523199999999999E-2</v>
      </c>
      <c r="H39" s="39">
        <v>3.4187999999999996E-2</v>
      </c>
      <c r="I39" s="39">
        <v>9.7236599999999992E-2</v>
      </c>
      <c r="J39" s="39">
        <v>9.9084599999999995E-2</v>
      </c>
      <c r="K39" s="39">
        <v>0.10324259999999999</v>
      </c>
      <c r="L39" s="39">
        <v>2.3999660399999997E-2</v>
      </c>
      <c r="M39" s="39">
        <v>0.73381199999999991</v>
      </c>
      <c r="N39" s="39">
        <v>2.5018522799999998E-2</v>
      </c>
      <c r="O39" s="39">
        <v>1.2015456999999998E-2</v>
      </c>
      <c r="P39" s="39">
        <v>1.9002400000000001E-3</v>
      </c>
      <c r="Q39" s="39">
        <v>1.8349199999999999E-3</v>
      </c>
      <c r="R39" s="39">
        <v>2.1262509280000001E-2</v>
      </c>
      <c r="S39" s="39">
        <v>5.545050927999999E-3</v>
      </c>
      <c r="T39" s="39">
        <v>1.8550522799999998E-3</v>
      </c>
      <c r="U39" s="39">
        <v>6.1410800000000004E-4</v>
      </c>
      <c r="V39" s="39">
        <v>0.47310874199999997</v>
      </c>
      <c r="W39" s="39">
        <v>9.2399999999999996E-2</v>
      </c>
      <c r="X39" s="39">
        <v>9.2399999999999999E-3</v>
      </c>
      <c r="Y39" s="39">
        <v>1.4783999999999999E-2</v>
      </c>
      <c r="Z39" s="39">
        <v>4.62E-3</v>
      </c>
      <c r="AA39" s="39">
        <v>3.6959999999999996E-3</v>
      </c>
      <c r="AB39" s="39">
        <v>3.2339999999999994E-2</v>
      </c>
      <c r="AC39" s="39">
        <v>4.62E-3</v>
      </c>
      <c r="AD39" s="39">
        <v>2.7720000000000002E-5</v>
      </c>
      <c r="AE39" s="26"/>
      <c r="AF39" s="40">
        <v>0</v>
      </c>
      <c r="AG39" s="40">
        <v>0</v>
      </c>
      <c r="AH39" s="40">
        <v>13828</v>
      </c>
      <c r="AI39" s="40">
        <v>924</v>
      </c>
      <c r="AJ39" s="40" t="s">
        <v>399</v>
      </c>
      <c r="AK39" s="40" t="s">
        <v>399</v>
      </c>
      <c r="AL39" s="41" t="s">
        <v>40</v>
      </c>
    </row>
    <row r="40" spans="1:38" s="6" customFormat="1" ht="26.25" customHeight="1" thickBot="1">
      <c r="A40" s="37" t="s">
        <v>61</v>
      </c>
      <c r="B40" s="37" t="s">
        <v>96</v>
      </c>
      <c r="C40" s="37" t="s">
        <v>368</v>
      </c>
      <c r="D40" s="38"/>
      <c r="E40" s="39">
        <v>6.1192308600000002E-2</v>
      </c>
      <c r="F40" s="39">
        <v>1.5244327986000001</v>
      </c>
      <c r="G40" s="39">
        <v>4.0869267514825934E-3</v>
      </c>
      <c r="H40" s="39">
        <v>4.3346100000000002E-5</v>
      </c>
      <c r="I40" s="39">
        <v>2.4267623700000001E-2</v>
      </c>
      <c r="J40" s="39">
        <v>2.4267623700000001E-2</v>
      </c>
      <c r="K40" s="39">
        <v>2.4267623700000001E-2</v>
      </c>
      <c r="L40" s="39">
        <v>1.2136908000000002E-3</v>
      </c>
      <c r="M40" s="39">
        <v>8.6144862602999996</v>
      </c>
      <c r="N40" s="39" t="s">
        <v>399</v>
      </c>
      <c r="O40" s="39">
        <v>1.2384600000000002E-4</v>
      </c>
      <c r="P40" s="39" t="s">
        <v>399</v>
      </c>
      <c r="Q40" s="39" t="s">
        <v>399</v>
      </c>
      <c r="R40" s="39">
        <v>6.1923000000000002E-4</v>
      </c>
      <c r="S40" s="39">
        <v>2.1053820000000001E-2</v>
      </c>
      <c r="T40" s="39">
        <v>8.6692200000000022E-4</v>
      </c>
      <c r="U40" s="39">
        <v>1.2384600000000002E-4</v>
      </c>
      <c r="V40" s="39">
        <v>1.2384600000000001E-2</v>
      </c>
      <c r="W40" s="39" t="s">
        <v>399</v>
      </c>
      <c r="X40" s="39">
        <v>4.9538399999999997E-4</v>
      </c>
      <c r="Y40" s="39">
        <v>4.9538399999999997E-4</v>
      </c>
      <c r="Z40" s="39" t="s">
        <v>399</v>
      </c>
      <c r="AA40" s="39" t="s">
        <v>399</v>
      </c>
      <c r="AB40" s="39">
        <v>9.9076799999999994E-4</v>
      </c>
      <c r="AC40" s="39" t="s">
        <v>399</v>
      </c>
      <c r="AD40" s="39" t="s">
        <v>399</v>
      </c>
      <c r="AE40" s="26"/>
      <c r="AF40" s="40">
        <v>539</v>
      </c>
      <c r="AG40" s="40" t="s">
        <v>399</v>
      </c>
      <c r="AH40" s="40" t="s">
        <v>399</v>
      </c>
      <c r="AI40" s="40" t="s">
        <v>399</v>
      </c>
      <c r="AJ40" s="40" t="s">
        <v>399</v>
      </c>
      <c r="AK40" s="40" t="s">
        <v>399</v>
      </c>
      <c r="AL40" s="41" t="s">
        <v>40</v>
      </c>
    </row>
    <row r="41" spans="1:38" s="6" customFormat="1" ht="26.25" customHeight="1" thickBot="1">
      <c r="A41" s="37" t="s">
        <v>94</v>
      </c>
      <c r="B41" s="37" t="s">
        <v>97</v>
      </c>
      <c r="C41" s="37" t="s">
        <v>377</v>
      </c>
      <c r="D41" s="38"/>
      <c r="E41" s="39">
        <v>6.8516735999999989</v>
      </c>
      <c r="F41" s="39">
        <v>20.228732909999998</v>
      </c>
      <c r="G41" s="39">
        <v>14.3891688</v>
      </c>
      <c r="H41" s="39">
        <v>1.5064297799999999</v>
      </c>
      <c r="I41" s="39">
        <v>21.8747519</v>
      </c>
      <c r="J41" s="39">
        <v>22.389991699999999</v>
      </c>
      <c r="K41" s="39">
        <v>23.844699299999998</v>
      </c>
      <c r="L41" s="39">
        <v>1.9781436752999999</v>
      </c>
      <c r="M41" s="39">
        <v>157.72857899999997</v>
      </c>
      <c r="N41" s="39">
        <v>2.5484619369999999</v>
      </c>
      <c r="O41" s="39">
        <v>0.30135491050000002</v>
      </c>
      <c r="P41" s="39">
        <v>9.7453540000000005E-2</v>
      </c>
      <c r="Q41" s="39">
        <v>5.0762668000000004E-2</v>
      </c>
      <c r="R41" s="39">
        <v>0.6640757277599999</v>
      </c>
      <c r="S41" s="39">
        <v>0.46737914277600001</v>
      </c>
      <c r="T41" s="39">
        <v>0.23535249125999999</v>
      </c>
      <c r="U41" s="39">
        <v>1.8296562439999997</v>
      </c>
      <c r="V41" s="39">
        <v>14.308975169</v>
      </c>
      <c r="W41" s="39">
        <v>29.310200100000003</v>
      </c>
      <c r="X41" s="39">
        <v>6.0784883825599998</v>
      </c>
      <c r="Y41" s="39">
        <v>7.3790157538400001</v>
      </c>
      <c r="Z41" s="39">
        <v>2.8702891238399997</v>
      </c>
      <c r="AA41" s="39">
        <v>3.1894052338399996</v>
      </c>
      <c r="AB41" s="39">
        <v>19.517198494079999</v>
      </c>
      <c r="AC41" s="39">
        <v>0.11654862000000001</v>
      </c>
      <c r="AD41" s="39">
        <v>2.5769558600000004</v>
      </c>
      <c r="AE41" s="26"/>
      <c r="AF41" s="40">
        <v>7079</v>
      </c>
      <c r="AG41" s="40">
        <v>15151</v>
      </c>
      <c r="AH41" s="40">
        <v>73326</v>
      </c>
      <c r="AI41" s="40">
        <v>21431</v>
      </c>
      <c r="AJ41" s="40" t="s">
        <v>399</v>
      </c>
      <c r="AK41" s="40" t="s">
        <v>399</v>
      </c>
      <c r="AL41" s="41"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40" t="s">
        <v>400</v>
      </c>
      <c r="AG42" s="40" t="s">
        <v>399</v>
      </c>
      <c r="AH42" s="40" t="s">
        <v>399</v>
      </c>
      <c r="AI42" s="40" t="s">
        <v>399</v>
      </c>
      <c r="AJ42" s="40" t="s">
        <v>399</v>
      </c>
      <c r="AK42" s="40" t="s">
        <v>399</v>
      </c>
      <c r="AL42" s="41" t="s">
        <v>40</v>
      </c>
    </row>
    <row r="43" spans="1:38" s="6" customFormat="1" ht="26.25" customHeight="1" thickBot="1">
      <c r="A43" s="37" t="s">
        <v>94</v>
      </c>
      <c r="B43" s="37" t="s">
        <v>100</v>
      </c>
      <c r="C43" s="37" t="s">
        <v>101</v>
      </c>
      <c r="D43" s="38"/>
      <c r="E43" s="39">
        <v>2.4731491999999999</v>
      </c>
      <c r="F43" s="39">
        <v>0.35682119999999995</v>
      </c>
      <c r="G43" s="39">
        <v>0.82236285999999992</v>
      </c>
      <c r="H43" s="39">
        <v>1.9276999999999999E-2</v>
      </c>
      <c r="I43" s="39">
        <v>0.23350963999999999</v>
      </c>
      <c r="J43" s="39">
        <v>0.25862324000000003</v>
      </c>
      <c r="K43" s="39">
        <v>0.26324323999999993</v>
      </c>
      <c r="L43" s="39">
        <v>9.9281825599999984E-2</v>
      </c>
      <c r="M43" s="39">
        <v>1.1674886</v>
      </c>
      <c r="N43" s="39">
        <v>9.2177497999999983E-2</v>
      </c>
      <c r="O43" s="39">
        <v>8.1397262000000008E-3</v>
      </c>
      <c r="P43" s="39">
        <v>5.2908599999999997E-3</v>
      </c>
      <c r="Q43" s="39">
        <v>4.5433899999999996E-3</v>
      </c>
      <c r="R43" s="39">
        <v>8.8213833999999991E-2</v>
      </c>
      <c r="S43" s="39">
        <v>2.7862566799999999E-2</v>
      </c>
      <c r="T43" s="39">
        <v>0.93202133399999998</v>
      </c>
      <c r="U43" s="39">
        <v>1.3536640000000001E-3</v>
      </c>
      <c r="V43" s="39">
        <v>0.42960374000000001</v>
      </c>
      <c r="W43" s="39">
        <v>0.12580956000000001</v>
      </c>
      <c r="X43" s="39">
        <v>1.1549860039999998E-2</v>
      </c>
      <c r="Y43" s="39">
        <v>1.6639580199999997E-2</v>
      </c>
      <c r="Z43" s="39">
        <v>5.9138262399999995E-3</v>
      </c>
      <c r="AA43" s="39">
        <v>4.6685052399999998E-3</v>
      </c>
      <c r="AB43" s="39">
        <v>3.8771771719999994E-2</v>
      </c>
      <c r="AC43" s="39">
        <v>4.3264840000000002E-3</v>
      </c>
      <c r="AD43" s="39">
        <v>2.3662226316000002E-2</v>
      </c>
      <c r="AE43" s="26"/>
      <c r="AF43" s="40">
        <v>7433.2000000000007</v>
      </c>
      <c r="AG43" s="40">
        <v>139</v>
      </c>
      <c r="AH43" s="40">
        <v>1718</v>
      </c>
      <c r="AI43" s="40">
        <v>521</v>
      </c>
      <c r="AJ43" s="40" t="s">
        <v>399</v>
      </c>
      <c r="AK43" s="40" t="s">
        <v>399</v>
      </c>
      <c r="AL43" s="41" t="s">
        <v>40</v>
      </c>
    </row>
    <row r="44" spans="1:38" s="6" customFormat="1" ht="26.25" customHeight="1" thickBot="1">
      <c r="A44" s="37" t="s">
        <v>61</v>
      </c>
      <c r="B44" s="37" t="s">
        <v>102</v>
      </c>
      <c r="C44" s="37" t="s">
        <v>103</v>
      </c>
      <c r="D44" s="38"/>
      <c r="E44" s="39">
        <v>22.555972727372342</v>
      </c>
      <c r="F44" s="39">
        <v>4.0250527702029597</v>
      </c>
      <c r="G44" s="39">
        <v>1.3816299999999999</v>
      </c>
      <c r="H44" s="39">
        <v>5.5602963875099991E-3</v>
      </c>
      <c r="I44" s="39">
        <v>1.1467061825900697</v>
      </c>
      <c r="J44" s="39">
        <v>1.1467061825900697</v>
      </c>
      <c r="K44" s="39">
        <v>1.1467061825900697</v>
      </c>
      <c r="L44" s="39">
        <v>0.66603437861537984</v>
      </c>
      <c r="M44" s="39">
        <v>17.881933646243009</v>
      </c>
      <c r="N44" s="39" t="s">
        <v>399</v>
      </c>
      <c r="O44" s="39">
        <v>7.0374816006000011E-3</v>
      </c>
      <c r="P44" s="39" t="s">
        <v>399</v>
      </c>
      <c r="Q44" s="39" t="s">
        <v>399</v>
      </c>
      <c r="R44" s="39">
        <v>3.5187408002999999E-2</v>
      </c>
      <c r="S44" s="39">
        <v>1.1963718721019998</v>
      </c>
      <c r="T44" s="39">
        <v>4.9262371204199989E-2</v>
      </c>
      <c r="U44" s="39">
        <v>7.0374816006000011E-3</v>
      </c>
      <c r="V44" s="39">
        <v>0.70374816005999996</v>
      </c>
      <c r="W44" s="39" t="s">
        <v>399</v>
      </c>
      <c r="X44" s="39">
        <v>2.1267309008399998E-2</v>
      </c>
      <c r="Y44" s="39">
        <v>3.5032543796399994E-2</v>
      </c>
      <c r="Z44" s="39" t="s">
        <v>399</v>
      </c>
      <c r="AA44" s="39" t="s">
        <v>399</v>
      </c>
      <c r="AB44" s="39">
        <v>5.6299852804799988E-2</v>
      </c>
      <c r="AC44" s="39" t="s">
        <v>399</v>
      </c>
      <c r="AD44" s="39" t="s">
        <v>399</v>
      </c>
      <c r="AE44" s="26"/>
      <c r="AF44" s="40">
        <v>29914.800000000003</v>
      </c>
      <c r="AG44" s="40" t="s">
        <v>399</v>
      </c>
      <c r="AH44" s="40" t="s">
        <v>399</v>
      </c>
      <c r="AI44" s="40" t="s">
        <v>399</v>
      </c>
      <c r="AJ44" s="40" t="s">
        <v>399</v>
      </c>
      <c r="AK44" s="40" t="s">
        <v>399</v>
      </c>
      <c r="AL44" s="41"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1" t="s">
        <v>40</v>
      </c>
    </row>
    <row r="46" spans="1:38" s="6" customFormat="1" ht="26.25" customHeight="1" thickBot="1">
      <c r="A46" s="37" t="s">
        <v>94</v>
      </c>
      <c r="B46" s="37" t="s">
        <v>106</v>
      </c>
      <c r="C46" s="37" t="s">
        <v>107</v>
      </c>
      <c r="D46" s="38"/>
      <c r="E46" s="39">
        <v>1.3292109999999997</v>
      </c>
      <c r="F46" s="39">
        <v>0.55405959999999999</v>
      </c>
      <c r="G46" s="39">
        <v>5.0095822999999999</v>
      </c>
      <c r="H46" s="39" t="s">
        <v>401</v>
      </c>
      <c r="I46" s="39">
        <v>0.64965419999999996</v>
      </c>
      <c r="J46" s="39">
        <v>0.70503719999999981</v>
      </c>
      <c r="K46" s="39">
        <v>0.74610619999999983</v>
      </c>
      <c r="L46" s="39">
        <v>4.9243032000000006E-2</v>
      </c>
      <c r="M46" s="39">
        <v>5.5621669999999996</v>
      </c>
      <c r="N46" s="39">
        <v>0.7930655900000001</v>
      </c>
      <c r="O46" s="39">
        <v>1.0690221E-2</v>
      </c>
      <c r="P46" s="39">
        <v>4.6504299999999998E-2</v>
      </c>
      <c r="Q46" s="39">
        <v>2.3966999999999999E-2</v>
      </c>
      <c r="R46" s="39">
        <v>8.7813469999999977E-2</v>
      </c>
      <c r="S46" s="39">
        <v>0.105254294</v>
      </c>
      <c r="T46" s="39">
        <v>0.18377997000000004</v>
      </c>
      <c r="U46" s="39">
        <v>1.0686619999999999E-2</v>
      </c>
      <c r="V46" s="39">
        <v>1.1893836999999998</v>
      </c>
      <c r="W46" s="39">
        <v>1.1965198000000001</v>
      </c>
      <c r="X46" s="39">
        <v>0.26695063079999998</v>
      </c>
      <c r="Y46" s="39">
        <v>0.345581201</v>
      </c>
      <c r="Z46" s="39">
        <v>0.13905012099999997</v>
      </c>
      <c r="AA46" s="39">
        <v>0.10854153519999998</v>
      </c>
      <c r="AB46" s="39">
        <v>0.86012348799999994</v>
      </c>
      <c r="AC46" s="39">
        <v>3.8267400000000012E-3</v>
      </c>
      <c r="AD46" s="39">
        <v>0.99739011180000015</v>
      </c>
      <c r="AE46" s="26"/>
      <c r="AF46" s="40">
        <v>860</v>
      </c>
      <c r="AG46" s="40">
        <v>5867</v>
      </c>
      <c r="AH46" s="40">
        <v>690</v>
      </c>
      <c r="AI46" s="40" t="s">
        <v>399</v>
      </c>
      <c r="AJ46" s="40" t="s">
        <v>399</v>
      </c>
      <c r="AK46" s="40" t="s">
        <v>399</v>
      </c>
      <c r="AL46" s="41"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1" t="s">
        <v>40</v>
      </c>
    </row>
    <row r="48" spans="1:38" s="6" customFormat="1" ht="26.25" customHeight="1" thickBot="1">
      <c r="A48" s="37" t="s">
        <v>110</v>
      </c>
      <c r="B48" s="37" t="s">
        <v>111</v>
      </c>
      <c r="C48" s="37" t="s">
        <v>112</v>
      </c>
      <c r="D48" s="38"/>
      <c r="E48" s="39" t="s">
        <v>399</v>
      </c>
      <c r="F48" s="39">
        <v>33.545999999999999</v>
      </c>
      <c r="G48" s="39" t="s">
        <v>399</v>
      </c>
      <c r="H48" s="39" t="s">
        <v>399</v>
      </c>
      <c r="I48" s="39">
        <v>0.17477999999999999</v>
      </c>
      <c r="J48" s="39">
        <v>1.1360699999999999</v>
      </c>
      <c r="K48" s="39">
        <v>2.7305999999999999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38.369999999999997</v>
      </c>
      <c r="AL48" s="41" t="s">
        <v>113</v>
      </c>
    </row>
    <row r="49" spans="1:38" s="6" customFormat="1" ht="26.25" customHeight="1" thickBot="1">
      <c r="A49" s="37" t="s">
        <v>110</v>
      </c>
      <c r="B49" s="37" t="s">
        <v>114</v>
      </c>
      <c r="C49" s="37" t="s">
        <v>115</v>
      </c>
      <c r="D49" s="38"/>
      <c r="E49" s="39">
        <v>2.6126999999999999E-3</v>
      </c>
      <c r="F49" s="39">
        <v>2.2353099999999997E-2</v>
      </c>
      <c r="G49" s="39">
        <v>2.3224000000000001E-3</v>
      </c>
      <c r="H49" s="39">
        <v>1.07411E-2</v>
      </c>
      <c r="I49" s="39">
        <v>0.17708299999999999</v>
      </c>
      <c r="J49" s="39">
        <v>0.42383799999999999</v>
      </c>
      <c r="K49" s="39">
        <v>1.007341</v>
      </c>
      <c r="L49" s="39">
        <v>8.6770669999999994E-2</v>
      </c>
      <c r="M49" s="39">
        <v>1.33538</v>
      </c>
      <c r="N49" s="39">
        <v>1.10314</v>
      </c>
      <c r="O49" s="39">
        <v>2.0321000000000002E-2</v>
      </c>
      <c r="P49" s="39">
        <v>3.4835999999999999E-2</v>
      </c>
      <c r="Q49" s="39">
        <v>3.7739000000000002E-2</v>
      </c>
      <c r="R49" s="39">
        <v>0.49351000000000006</v>
      </c>
      <c r="S49" s="39">
        <v>0.139344</v>
      </c>
      <c r="T49" s="39">
        <v>0.34836</v>
      </c>
      <c r="U49" s="39">
        <v>4.6448000000000003E-2</v>
      </c>
      <c r="V49" s="39">
        <v>0.63866000000000001</v>
      </c>
      <c r="W49" s="39">
        <v>8.7089999999999996</v>
      </c>
      <c r="X49" s="39">
        <v>0.46448</v>
      </c>
      <c r="Y49" s="39">
        <v>0.5806</v>
      </c>
      <c r="Z49" s="39">
        <v>0.2903</v>
      </c>
      <c r="AA49" s="39">
        <v>0.20321000000000003</v>
      </c>
      <c r="AB49" s="39">
        <v>1.5385900000000001</v>
      </c>
      <c r="AC49" s="39" t="s">
        <v>401</v>
      </c>
      <c r="AD49" s="39" t="s">
        <v>401</v>
      </c>
      <c r="AE49" s="26"/>
      <c r="AF49" s="40" t="s">
        <v>399</v>
      </c>
      <c r="AG49" s="40" t="s">
        <v>399</v>
      </c>
      <c r="AH49" s="40" t="s">
        <v>399</v>
      </c>
      <c r="AI49" s="40" t="s">
        <v>399</v>
      </c>
      <c r="AJ49" s="40" t="s">
        <v>399</v>
      </c>
      <c r="AK49" s="40">
        <v>2.903</v>
      </c>
      <c r="AL49" s="41"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2.6374</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13.186999999999999</v>
      </c>
      <c r="AL51" s="41" t="s">
        <v>121</v>
      </c>
    </row>
    <row r="52" spans="1:38" s="6" customFormat="1" ht="26.25" customHeight="1" thickBot="1">
      <c r="A52" s="37" t="s">
        <v>110</v>
      </c>
      <c r="B52" s="37" t="s">
        <v>122</v>
      </c>
      <c r="C52" s="37" t="s">
        <v>369</v>
      </c>
      <c r="D52" s="38"/>
      <c r="E52" s="39">
        <v>0.49503560000000002</v>
      </c>
      <c r="F52" s="39">
        <v>2.1168347399999998</v>
      </c>
      <c r="G52" s="39">
        <v>3.4652491999999997</v>
      </c>
      <c r="H52" s="39">
        <v>0.39602847999999996</v>
      </c>
      <c r="I52" s="39">
        <v>0.59404272000000002</v>
      </c>
      <c r="J52" s="39">
        <v>1.3613479000000002</v>
      </c>
      <c r="K52" s="39">
        <v>1.7326245999999998</v>
      </c>
      <c r="L52" s="39">
        <v>7.7225553600000004E-4</v>
      </c>
      <c r="M52" s="47">
        <v>96.531942000000001</v>
      </c>
      <c r="N52" s="305">
        <v>0.79205695999999992</v>
      </c>
      <c r="O52" s="305">
        <v>0.15593621400000002</v>
      </c>
      <c r="P52" s="305">
        <v>0.17326246000000003</v>
      </c>
      <c r="Q52" s="305">
        <v>3.4652492E-2</v>
      </c>
      <c r="R52" s="39">
        <v>2.3106270000000002E-2</v>
      </c>
      <c r="S52" s="305">
        <v>0.34652492000000007</v>
      </c>
      <c r="T52" s="305">
        <v>1.5098585800000002</v>
      </c>
      <c r="U52" s="305">
        <v>3.4652492E-2</v>
      </c>
      <c r="V52" s="305">
        <v>0.29702136000000001</v>
      </c>
      <c r="W52" s="39" t="s">
        <v>401</v>
      </c>
      <c r="X52" s="305">
        <v>4.9713489999999997E-5</v>
      </c>
      <c r="Y52" s="305">
        <v>8.4022800000000005E-5</v>
      </c>
      <c r="Z52" s="305">
        <v>5.7415579999999991E-5</v>
      </c>
      <c r="AA52" s="305">
        <v>4.3411780000000002E-5</v>
      </c>
      <c r="AB52" s="39">
        <v>2.3456365E-4</v>
      </c>
      <c r="AC52" s="39" t="s">
        <v>399</v>
      </c>
      <c r="AD52" s="39" t="s">
        <v>399</v>
      </c>
      <c r="AE52" s="26"/>
      <c r="AF52" s="40" t="s">
        <v>399</v>
      </c>
      <c r="AG52" s="40" t="s">
        <v>399</v>
      </c>
      <c r="AH52" s="40" t="s">
        <v>399</v>
      </c>
      <c r="AI52" s="40" t="s">
        <v>399</v>
      </c>
      <c r="AJ52" s="40" t="s">
        <v>399</v>
      </c>
      <c r="AK52" s="40">
        <v>2475178</v>
      </c>
      <c r="AL52" s="41" t="s">
        <v>505</v>
      </c>
    </row>
    <row r="53" spans="1:38" s="6" customFormat="1" ht="26.25" customHeight="1" thickBot="1">
      <c r="A53" s="37" t="s">
        <v>110</v>
      </c>
      <c r="B53" s="37" t="s">
        <v>123</v>
      </c>
      <c r="C53" s="37" t="s">
        <v>124</v>
      </c>
      <c r="D53" s="38"/>
      <c r="E53" s="39" t="s">
        <v>399</v>
      </c>
      <c r="F53" s="39">
        <v>4.5403399999999996</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2009000</v>
      </c>
      <c r="AL53" s="41" t="s">
        <v>493</v>
      </c>
    </row>
    <row r="54" spans="1:38" s="6" customFormat="1" ht="37.5" customHeight="1" thickBot="1">
      <c r="A54" s="37" t="s">
        <v>110</v>
      </c>
      <c r="B54" s="37" t="s">
        <v>125</v>
      </c>
      <c r="C54" s="37" t="s">
        <v>126</v>
      </c>
      <c r="D54" s="38"/>
      <c r="E54" s="39" t="s">
        <v>399</v>
      </c>
      <c r="F54" s="39">
        <v>2.6234000000000002</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26234000</v>
      </c>
      <c r="AL54" s="41" t="s">
        <v>494</v>
      </c>
    </row>
    <row r="55" spans="1:38" s="6" customFormat="1" ht="26.25" customHeight="1" thickBot="1">
      <c r="A55" s="37" t="s">
        <v>110</v>
      </c>
      <c r="B55" s="37" t="s">
        <v>127</v>
      </c>
      <c r="C55" s="37" t="s">
        <v>128</v>
      </c>
      <c r="D55" s="38"/>
      <c r="E55" s="39">
        <v>0.84014</v>
      </c>
      <c r="F55" s="39">
        <v>1.0801800000000001</v>
      </c>
      <c r="G55" s="39">
        <v>7.8012999999999997E-3</v>
      </c>
      <c r="H55" s="39" t="s">
        <v>401</v>
      </c>
      <c r="I55" s="39">
        <v>1.56026</v>
      </c>
      <c r="J55" s="39">
        <v>1.56026</v>
      </c>
      <c r="K55" s="39">
        <v>1.56026</v>
      </c>
      <c r="L55" s="39">
        <v>0.37446240000000008</v>
      </c>
      <c r="M55" s="39">
        <v>3.7806299999999999</v>
      </c>
      <c r="N55" s="39">
        <v>2.94049E-3</v>
      </c>
      <c r="O55" s="39">
        <v>1.2001999999999999E-2</v>
      </c>
      <c r="P55" s="39">
        <v>2.8204699999999998E-3</v>
      </c>
      <c r="Q55" s="39">
        <v>2.2803800000000003E-3</v>
      </c>
      <c r="R55" s="39">
        <v>7.8012999999999997E-4</v>
      </c>
      <c r="S55" s="39">
        <v>9.6015999999999994E-4</v>
      </c>
      <c r="T55" s="39">
        <v>2.2803799999999999E-2</v>
      </c>
      <c r="U55" s="39">
        <v>2.5804299999999996E-4</v>
      </c>
      <c r="V55" s="39">
        <v>0.31205199999999994</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706000</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0.71344000000000007</v>
      </c>
      <c r="J57" s="39">
        <v>1.284192</v>
      </c>
      <c r="K57" s="39">
        <v>1.4268800000000001</v>
      </c>
      <c r="L57" s="39">
        <v>2.1403199999999997E-2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5488</v>
      </c>
      <c r="AL57" s="41" t="s">
        <v>133</v>
      </c>
    </row>
    <row r="58" spans="1:38" s="6" customFormat="1" ht="26.25" customHeight="1" thickBot="1">
      <c r="A58" s="37" t="s">
        <v>44</v>
      </c>
      <c r="B58" s="37" t="s">
        <v>134</v>
      </c>
      <c r="C58" s="37" t="s">
        <v>135</v>
      </c>
      <c r="D58" s="38"/>
      <c r="E58" s="39" t="s">
        <v>400</v>
      </c>
      <c r="F58" s="39" t="s">
        <v>400</v>
      </c>
      <c r="G58" s="39" t="s">
        <v>400</v>
      </c>
      <c r="H58" s="39" t="s">
        <v>400</v>
      </c>
      <c r="I58" s="39">
        <v>0.9063852</v>
      </c>
      <c r="J58" s="39">
        <v>4.5319259999999995</v>
      </c>
      <c r="K58" s="39">
        <v>11.653523999999999</v>
      </c>
      <c r="L58" s="39">
        <v>4.1693719200000005E-3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1294.836</v>
      </c>
      <c r="AL58" s="41" t="s">
        <v>136</v>
      </c>
    </row>
    <row r="59" spans="1:38" s="6" customFormat="1" ht="26.25" customHeight="1" thickBot="1">
      <c r="A59" s="37" t="s">
        <v>44</v>
      </c>
      <c r="B59" s="48" t="s">
        <v>137</v>
      </c>
      <c r="C59" s="37" t="s">
        <v>379</v>
      </c>
      <c r="D59" s="38"/>
      <c r="E59" s="39" t="s">
        <v>400</v>
      </c>
      <c r="F59" s="39">
        <v>8.8284999999999995E-3</v>
      </c>
      <c r="G59" s="39" t="s">
        <v>400</v>
      </c>
      <c r="H59" s="39">
        <v>2.47198E-2</v>
      </c>
      <c r="I59" s="39">
        <v>9.8187480000000008E-2</v>
      </c>
      <c r="J59" s="39">
        <v>0.11388281000000001</v>
      </c>
      <c r="K59" s="39">
        <v>0.12610557</v>
      </c>
      <c r="L59" s="39">
        <v>2.3881642080000003E-4</v>
      </c>
      <c r="M59" s="39" t="s">
        <v>400</v>
      </c>
      <c r="N59" s="39">
        <v>0.83820139999999999</v>
      </c>
      <c r="O59" s="39">
        <v>5.3458392000000007E-2</v>
      </c>
      <c r="P59" s="39">
        <v>1.0947419999999999E-3</v>
      </c>
      <c r="Q59" s="39">
        <v>9.8416699999999996E-2</v>
      </c>
      <c r="R59" s="39">
        <v>0.11751286000000002</v>
      </c>
      <c r="S59" s="39">
        <v>2.5543980000000003E-3</v>
      </c>
      <c r="T59" s="39">
        <v>0.32732484000000001</v>
      </c>
      <c r="U59" s="39">
        <v>0.41279009999999999</v>
      </c>
      <c r="V59" s="39">
        <v>0.13501818000000002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621.27300000000002</v>
      </c>
      <c r="AL59" s="41" t="s">
        <v>394</v>
      </c>
    </row>
    <row r="60" spans="1:38" s="6" customFormat="1" ht="26.25" customHeight="1" thickBot="1">
      <c r="A60" s="37" t="s">
        <v>44</v>
      </c>
      <c r="B60" s="48" t="s">
        <v>138</v>
      </c>
      <c r="C60" s="37" t="s">
        <v>139</v>
      </c>
      <c r="D60" s="42"/>
      <c r="E60" s="39" t="s">
        <v>399</v>
      </c>
      <c r="F60" s="39" t="s">
        <v>399</v>
      </c>
      <c r="G60" s="39" t="s">
        <v>399</v>
      </c>
      <c r="H60" s="39" t="s">
        <v>399</v>
      </c>
      <c r="I60" s="39">
        <v>8.0346188949999994E-2</v>
      </c>
      <c r="J60" s="39">
        <v>0.80346188949999997</v>
      </c>
      <c r="K60" s="39">
        <v>1.63906225458</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16069.237789999999</v>
      </c>
      <c r="AL60" s="41" t="s">
        <v>395</v>
      </c>
    </row>
    <row r="61" spans="1:38" s="6" customFormat="1" ht="26.25" customHeight="1" thickBot="1">
      <c r="A61" s="37" t="s">
        <v>44</v>
      </c>
      <c r="B61" s="48" t="s">
        <v>140</v>
      </c>
      <c r="C61" s="37" t="s">
        <v>141</v>
      </c>
      <c r="D61" s="38"/>
      <c r="E61" s="39" t="s">
        <v>399</v>
      </c>
      <c r="F61" s="39" t="s">
        <v>399</v>
      </c>
      <c r="G61" s="39" t="s">
        <v>399</v>
      </c>
      <c r="H61" s="39" t="s">
        <v>399</v>
      </c>
      <c r="I61" s="39">
        <v>4.6907498533048882E-2</v>
      </c>
      <c r="J61" s="39">
        <v>0.46907498533048891</v>
      </c>
      <c r="K61" s="39">
        <v>1.5533358633795558</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4173873.6</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1" t="s">
        <v>389</v>
      </c>
    </row>
    <row r="64" spans="1:38" s="6" customFormat="1" ht="26.25" customHeight="1" thickBot="1">
      <c r="A64" s="37" t="s">
        <v>44</v>
      </c>
      <c r="B64" s="48" t="s">
        <v>146</v>
      </c>
      <c r="C64" s="37" t="s">
        <v>147</v>
      </c>
      <c r="D64" s="38"/>
      <c r="E64" s="39">
        <v>1.7330000000000001</v>
      </c>
      <c r="F64" s="39" t="s">
        <v>401</v>
      </c>
      <c r="G64" s="39" t="s">
        <v>399</v>
      </c>
      <c r="H64" s="39">
        <v>1.7330000000000002E-2</v>
      </c>
      <c r="I64" s="39" t="s">
        <v>399</v>
      </c>
      <c r="J64" s="39" t="s">
        <v>399</v>
      </c>
      <c r="K64" s="39" t="s">
        <v>399</v>
      </c>
      <c r="L64" s="39" t="s">
        <v>399</v>
      </c>
      <c r="M64" s="39">
        <v>0.17330000000000001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1733</v>
      </c>
      <c r="AL64" s="41" t="s">
        <v>148</v>
      </c>
    </row>
    <row r="65" spans="1:38" s="6" customFormat="1" ht="26.25" customHeight="1" thickBot="1">
      <c r="A65" s="37" t="s">
        <v>44</v>
      </c>
      <c r="B65" s="37" t="s">
        <v>149</v>
      </c>
      <c r="C65" s="37" t="s">
        <v>150</v>
      </c>
      <c r="D65" s="38"/>
      <c r="E65" s="39">
        <v>8.0267931955229983</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1" t="s">
        <v>151</v>
      </c>
    </row>
    <row r="66" spans="1:38" s="6" customFormat="1" ht="26.25" customHeight="1" thickBot="1">
      <c r="A66" s="37" t="s">
        <v>44</v>
      </c>
      <c r="B66" s="37" t="s">
        <v>152</v>
      </c>
      <c r="C66" s="37" t="s">
        <v>153</v>
      </c>
      <c r="D66" s="38"/>
      <c r="E66" s="39">
        <v>2.9832000000000001E-2</v>
      </c>
      <c r="F66" s="39" t="s">
        <v>399</v>
      </c>
      <c r="G66" s="39" t="s">
        <v>399</v>
      </c>
      <c r="H66" s="39" t="s">
        <v>399</v>
      </c>
      <c r="I66" s="39" t="s">
        <v>399</v>
      </c>
      <c r="J66" s="39" t="s">
        <v>399</v>
      </c>
      <c r="K66" s="39" t="s">
        <v>399</v>
      </c>
      <c r="L66" s="39" t="s">
        <v>399</v>
      </c>
      <c r="M66" s="39">
        <v>1.4916000000000003E-3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3.7290000000000001</v>
      </c>
      <c r="AL66" s="41"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8.6999999999999994E-3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87</v>
      </c>
      <c r="AL67" s="41"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39" t="s">
        <v>399</v>
      </c>
      <c r="F69" s="39" t="s">
        <v>399</v>
      </c>
      <c r="G69" s="39" t="s">
        <v>399</v>
      </c>
      <c r="H69" s="39">
        <v>0.40679999999999999</v>
      </c>
      <c r="I69" s="39" t="s">
        <v>401</v>
      </c>
      <c r="J69" s="39" t="s">
        <v>401</v>
      </c>
      <c r="K69" s="39">
        <v>4.5200000000000004E-2</v>
      </c>
      <c r="L69" s="39" t="s">
        <v>401</v>
      </c>
      <c r="M69" s="39">
        <v>4.0680000000000005</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452</v>
      </c>
      <c r="AL69" s="41" t="s">
        <v>163</v>
      </c>
    </row>
    <row r="70" spans="1:38" s="6" customFormat="1" ht="26.25" customHeight="1" thickBot="1">
      <c r="A70" s="37" t="s">
        <v>44</v>
      </c>
      <c r="B70" s="37" t="s">
        <v>164</v>
      </c>
      <c r="C70" s="37" t="s">
        <v>363</v>
      </c>
      <c r="D70" s="46"/>
      <c r="E70" s="39">
        <v>0.40500000000000003</v>
      </c>
      <c r="F70" s="39">
        <v>11.518836</v>
      </c>
      <c r="G70" s="39">
        <v>0.59399999999999997</v>
      </c>
      <c r="H70" s="39" t="s">
        <v>401</v>
      </c>
      <c r="I70" s="39">
        <v>6.9349999999999993E-3</v>
      </c>
      <c r="J70" s="39">
        <v>1.6390000000000002E-2</v>
      </c>
      <c r="K70" s="39">
        <v>69.932033000000004</v>
      </c>
      <c r="L70" s="39">
        <v>6.4800000000000003E-4</v>
      </c>
      <c r="M70" s="39">
        <v>8.1000000000000003E-2</v>
      </c>
      <c r="N70" s="39" t="s">
        <v>401</v>
      </c>
      <c r="O70" s="39" t="s">
        <v>401</v>
      </c>
      <c r="P70" s="39">
        <v>0.17699999999999999</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39">
        <v>0.24393999999999999</v>
      </c>
      <c r="F72" s="39">
        <v>0.86305699999999974</v>
      </c>
      <c r="G72" s="39">
        <v>9.9540000000000003E-2</v>
      </c>
      <c r="H72" s="39" t="s">
        <v>401</v>
      </c>
      <c r="I72" s="39">
        <v>1.1558499999999998</v>
      </c>
      <c r="J72" s="39">
        <v>1.5043199999999999</v>
      </c>
      <c r="K72" s="39">
        <v>2.3462020000000003</v>
      </c>
      <c r="L72" s="39">
        <v>1.5824117999999998E-2</v>
      </c>
      <c r="M72" s="39">
        <v>12.714799999999999</v>
      </c>
      <c r="N72" s="39">
        <v>301.4392666</v>
      </c>
      <c r="O72" s="39">
        <v>1.254713</v>
      </c>
      <c r="P72" s="39">
        <v>0.35064289999999998</v>
      </c>
      <c r="Q72" s="39">
        <v>27.952453000000002</v>
      </c>
      <c r="R72" s="39">
        <v>8.8019492999999986</v>
      </c>
      <c r="S72" s="39">
        <v>0.580793</v>
      </c>
      <c r="T72" s="39">
        <v>10.912649999999999</v>
      </c>
      <c r="U72" s="39">
        <v>0.11600099999999999</v>
      </c>
      <c r="V72" s="39">
        <v>25.039063000000002</v>
      </c>
      <c r="W72" s="39">
        <v>50.001481999999989</v>
      </c>
      <c r="X72" s="39" t="s">
        <v>400</v>
      </c>
      <c r="Y72" s="39" t="s">
        <v>400</v>
      </c>
      <c r="Z72" s="39" t="s">
        <v>400</v>
      </c>
      <c r="AA72" s="39" t="s">
        <v>400</v>
      </c>
      <c r="AB72" s="39">
        <v>10.223789999999999</v>
      </c>
      <c r="AC72" s="39">
        <v>0.16127999999999998</v>
      </c>
      <c r="AD72" s="39">
        <v>19.47634</v>
      </c>
      <c r="AE72" s="26"/>
      <c r="AF72" s="40" t="s">
        <v>399</v>
      </c>
      <c r="AG72" s="40" t="s">
        <v>399</v>
      </c>
      <c r="AH72" s="40" t="s">
        <v>399</v>
      </c>
      <c r="AI72" s="40" t="s">
        <v>399</v>
      </c>
      <c r="AJ72" s="40" t="s">
        <v>399</v>
      </c>
      <c r="AK72" s="40">
        <v>18165</v>
      </c>
      <c r="AL72" s="41" t="s">
        <v>169</v>
      </c>
    </row>
    <row r="73" spans="1:38" s="6" customFormat="1" ht="26.25" customHeight="1" thickBot="1">
      <c r="A73" s="37" t="s">
        <v>44</v>
      </c>
      <c r="B73" s="37" t="s">
        <v>170</v>
      </c>
      <c r="C73" s="37" t="s">
        <v>171</v>
      </c>
      <c r="D73" s="38"/>
      <c r="E73" s="39" t="s">
        <v>401</v>
      </c>
      <c r="F73" s="39" t="s">
        <v>401</v>
      </c>
      <c r="G73" s="39" t="s">
        <v>401</v>
      </c>
      <c r="H73" s="39" t="s">
        <v>401</v>
      </c>
      <c r="I73" s="39">
        <v>5.1840000000000004E-2</v>
      </c>
      <c r="J73" s="39">
        <v>7.3440000000000005E-2</v>
      </c>
      <c r="K73" s="39">
        <v>8.6400000000000005E-2</v>
      </c>
      <c r="L73" s="39">
        <v>5.1840000000000002E-3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1" t="s">
        <v>172</v>
      </c>
    </row>
    <row r="74" spans="1:38" s="6" customFormat="1" ht="26.25" customHeight="1" thickBot="1">
      <c r="A74" s="37" t="s">
        <v>44</v>
      </c>
      <c r="B74" s="37" t="s">
        <v>173</v>
      </c>
      <c r="C74" s="37" t="s">
        <v>174</v>
      </c>
      <c r="D74" s="38"/>
      <c r="E74" s="39">
        <v>0.107193</v>
      </c>
      <c r="F74" s="39" t="s">
        <v>399</v>
      </c>
      <c r="G74" s="39">
        <v>0.53596500000000002</v>
      </c>
      <c r="H74" s="39" t="s">
        <v>399</v>
      </c>
      <c r="I74" s="39">
        <v>4.2877200000000004E-2</v>
      </c>
      <c r="J74" s="39">
        <v>5.3596499999999998E-2</v>
      </c>
      <c r="K74" s="39">
        <v>6.4315799999999992E-2</v>
      </c>
      <c r="L74" s="39">
        <v>9.8617560000000015E-4</v>
      </c>
      <c r="M74" s="39">
        <v>12.863160000000001</v>
      </c>
      <c r="N74" s="39" t="s">
        <v>401</v>
      </c>
      <c r="O74" s="39" t="s">
        <v>401</v>
      </c>
      <c r="P74" s="39" t="s">
        <v>401</v>
      </c>
      <c r="Q74" s="39" t="s">
        <v>401</v>
      </c>
      <c r="R74" s="39" t="s">
        <v>401</v>
      </c>
      <c r="S74" s="39" t="s">
        <v>401</v>
      </c>
      <c r="T74" s="39" t="s">
        <v>401</v>
      </c>
      <c r="U74" s="39" t="s">
        <v>401</v>
      </c>
      <c r="V74" s="39" t="s">
        <v>401</v>
      </c>
      <c r="W74" s="39" t="s">
        <v>401</v>
      </c>
      <c r="X74" s="39">
        <v>7.5035100000000014E-3</v>
      </c>
      <c r="Y74" s="39">
        <v>2.14386E-3</v>
      </c>
      <c r="Z74" s="39">
        <v>2.14386E-3</v>
      </c>
      <c r="AA74" s="39">
        <v>1.07193E-3</v>
      </c>
      <c r="AB74" s="39">
        <v>1.2863160000000004E-2</v>
      </c>
      <c r="AC74" s="39" t="s">
        <v>401</v>
      </c>
      <c r="AD74" s="39" t="s">
        <v>399</v>
      </c>
      <c r="AE74" s="26"/>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1" t="s">
        <v>178</v>
      </c>
    </row>
    <row r="76" spans="1:38" s="6" customFormat="1" ht="26.25" customHeight="1" thickBot="1">
      <c r="A76" s="37" t="s">
        <v>44</v>
      </c>
      <c r="B76" s="37" t="s">
        <v>179</v>
      </c>
      <c r="C76" s="37" t="s">
        <v>180</v>
      </c>
      <c r="D76" s="38"/>
      <c r="E76" s="39" t="s">
        <v>399</v>
      </c>
      <c r="F76" s="39" t="s">
        <v>399</v>
      </c>
      <c r="G76" s="39">
        <v>1.3050000000000001E-2</v>
      </c>
      <c r="H76" s="39" t="s">
        <v>399</v>
      </c>
      <c r="I76" s="39">
        <v>1.5299999999999999E-5</v>
      </c>
      <c r="J76" s="39">
        <v>3.15E-5</v>
      </c>
      <c r="K76" s="39">
        <v>4.0500000000000002E-5</v>
      </c>
      <c r="L76" s="39" t="s">
        <v>399</v>
      </c>
      <c r="M76" s="39" t="s">
        <v>399</v>
      </c>
      <c r="N76" s="39">
        <v>3.6899999999999995E-2</v>
      </c>
      <c r="O76" s="39">
        <v>8.9999999999999998E-4</v>
      </c>
      <c r="P76" s="39">
        <v>2.7000000000000001E-3</v>
      </c>
      <c r="Q76" s="39">
        <v>8.9999999999999998E-4</v>
      </c>
      <c r="R76" s="39" t="s">
        <v>401</v>
      </c>
      <c r="S76" s="39" t="s">
        <v>401</v>
      </c>
      <c r="T76" s="39" t="s">
        <v>401</v>
      </c>
      <c r="U76" s="39" t="s">
        <v>401</v>
      </c>
      <c r="V76" s="39">
        <v>5.4000000000000003E-3</v>
      </c>
      <c r="W76" s="39">
        <v>4.4999999999999998E-2</v>
      </c>
      <c r="X76" s="39" t="s">
        <v>401</v>
      </c>
      <c r="Y76" s="39" t="s">
        <v>401</v>
      </c>
      <c r="Z76" s="39" t="s">
        <v>401</v>
      </c>
      <c r="AA76" s="39" t="s">
        <v>401</v>
      </c>
      <c r="AB76" s="39" t="s">
        <v>401</v>
      </c>
      <c r="AC76" s="39" t="s">
        <v>401</v>
      </c>
      <c r="AD76" s="39">
        <v>1.7100000000000002E-5</v>
      </c>
      <c r="AE76" s="26"/>
      <c r="AF76" s="40" t="s">
        <v>399</v>
      </c>
      <c r="AG76" s="40" t="s">
        <v>399</v>
      </c>
      <c r="AH76" s="40" t="s">
        <v>399</v>
      </c>
      <c r="AI76" s="40" t="s">
        <v>399</v>
      </c>
      <c r="AJ76" s="40" t="s">
        <v>399</v>
      </c>
      <c r="AK76" s="40">
        <v>9</v>
      </c>
      <c r="AL76" s="41" t="s">
        <v>181</v>
      </c>
    </row>
    <row r="77" spans="1:38" s="6" customFormat="1" ht="26.25" customHeight="1" thickBot="1">
      <c r="A77" s="37" t="s">
        <v>44</v>
      </c>
      <c r="B77" s="37" t="s">
        <v>182</v>
      </c>
      <c r="C77" s="37" t="s">
        <v>183</v>
      </c>
      <c r="D77" s="38"/>
      <c r="E77" s="39" t="s">
        <v>399</v>
      </c>
      <c r="F77" s="39" t="s">
        <v>399</v>
      </c>
      <c r="G77" s="39">
        <v>1.6199999999999999E-2</v>
      </c>
      <c r="H77" s="39" t="s">
        <v>399</v>
      </c>
      <c r="I77" s="39">
        <v>1.4399999999999998E-4</v>
      </c>
      <c r="J77" s="39">
        <v>1.56E-4</v>
      </c>
      <c r="K77" s="39">
        <v>1.7999999999999998E-4</v>
      </c>
      <c r="L77" s="39" t="s">
        <v>399</v>
      </c>
      <c r="M77" s="39" t="s">
        <v>399</v>
      </c>
      <c r="N77" s="39">
        <v>2.3999999999999998E-3</v>
      </c>
      <c r="O77" s="39">
        <v>4.7999999999999996E-4</v>
      </c>
      <c r="P77" s="39">
        <v>4.7999999999999996E-4</v>
      </c>
      <c r="Q77" s="39">
        <v>3.5999999999999997E-4</v>
      </c>
      <c r="R77" s="39" t="s">
        <v>401</v>
      </c>
      <c r="S77" s="39" t="s">
        <v>401</v>
      </c>
      <c r="T77" s="39" t="s">
        <v>401</v>
      </c>
      <c r="U77" s="39" t="s">
        <v>401</v>
      </c>
      <c r="V77" s="39">
        <v>0.06</v>
      </c>
      <c r="W77" s="39">
        <v>0.06</v>
      </c>
      <c r="X77" s="39" t="s">
        <v>401</v>
      </c>
      <c r="Y77" s="39" t="s">
        <v>401</v>
      </c>
      <c r="Z77" s="39" t="s">
        <v>401</v>
      </c>
      <c r="AA77" s="39" t="s">
        <v>401</v>
      </c>
      <c r="AB77" s="39" t="s">
        <v>401</v>
      </c>
      <c r="AC77" s="39" t="s">
        <v>401</v>
      </c>
      <c r="AD77" s="39">
        <v>2.4000000000000001E-5</v>
      </c>
      <c r="AE77" s="26"/>
      <c r="AF77" s="40" t="s">
        <v>399</v>
      </c>
      <c r="AG77" s="40" t="s">
        <v>399</v>
      </c>
      <c r="AH77" s="40" t="s">
        <v>399</v>
      </c>
      <c r="AI77" s="40" t="s">
        <v>399</v>
      </c>
      <c r="AJ77" s="40" t="s">
        <v>399</v>
      </c>
      <c r="AK77" s="40">
        <v>12</v>
      </c>
      <c r="AL77" s="41" t="s">
        <v>184</v>
      </c>
    </row>
    <row r="78" spans="1:38" s="6" customFormat="1" ht="26.25" customHeight="1" thickBot="1">
      <c r="A78" s="37" t="s">
        <v>44</v>
      </c>
      <c r="B78" s="37" t="s">
        <v>185</v>
      </c>
      <c r="C78" s="37" t="s">
        <v>186</v>
      </c>
      <c r="D78" s="38"/>
      <c r="E78" s="39" t="s">
        <v>399</v>
      </c>
      <c r="F78" s="39" t="s">
        <v>399</v>
      </c>
      <c r="G78" s="39">
        <v>0.32684000000000002</v>
      </c>
      <c r="H78" s="39" t="s">
        <v>399</v>
      </c>
      <c r="I78" s="39">
        <v>1.073E-2</v>
      </c>
      <c r="J78" s="39">
        <v>1.4030000000000001E-2</v>
      </c>
      <c r="K78" s="39">
        <v>1.7599999999999998E-2</v>
      </c>
      <c r="L78" s="39">
        <v>1.0730000000000001E-5</v>
      </c>
      <c r="M78" s="39" t="s">
        <v>399</v>
      </c>
      <c r="N78" s="39">
        <v>1.0960000000000001</v>
      </c>
      <c r="O78" s="39">
        <v>0.48209999999999997</v>
      </c>
      <c r="P78" s="39">
        <v>8.6799999999999996E-4</v>
      </c>
      <c r="Q78" s="39">
        <v>0.25</v>
      </c>
      <c r="R78" s="39">
        <v>0.58799999999999997</v>
      </c>
      <c r="S78" s="39">
        <v>2.3520000000000003</v>
      </c>
      <c r="T78" s="39">
        <v>0.53551000000000004</v>
      </c>
      <c r="U78" s="39" t="s">
        <v>401</v>
      </c>
      <c r="V78" s="39" t="s">
        <v>401</v>
      </c>
      <c r="W78" s="39">
        <v>1.3502800000000001</v>
      </c>
      <c r="X78" s="39" t="s">
        <v>401</v>
      </c>
      <c r="Y78" s="39" t="s">
        <v>401</v>
      </c>
      <c r="Z78" s="39" t="s">
        <v>401</v>
      </c>
      <c r="AA78" s="39" t="s">
        <v>401</v>
      </c>
      <c r="AB78" s="39" t="s">
        <v>401</v>
      </c>
      <c r="AC78" s="39" t="s">
        <v>401</v>
      </c>
      <c r="AD78" s="39">
        <v>9.9900000000000002E-5</v>
      </c>
      <c r="AE78" s="26"/>
      <c r="AF78" s="40" t="s">
        <v>399</v>
      </c>
      <c r="AG78" s="40" t="s">
        <v>399</v>
      </c>
      <c r="AH78" s="40" t="s">
        <v>399</v>
      </c>
      <c r="AI78" s="40" t="s">
        <v>399</v>
      </c>
      <c r="AJ78" s="40" t="s">
        <v>399</v>
      </c>
      <c r="AK78" s="40">
        <v>55</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1"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1"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1" t="s">
        <v>195</v>
      </c>
    </row>
    <row r="82" spans="1:38" s="6" customFormat="1" ht="26.25" customHeight="1" thickBot="1">
      <c r="A82" s="37" t="s">
        <v>196</v>
      </c>
      <c r="B82" s="37" t="s">
        <v>197</v>
      </c>
      <c r="C82" s="43" t="s">
        <v>198</v>
      </c>
      <c r="D82" s="38"/>
      <c r="E82" s="39" t="s">
        <v>399</v>
      </c>
      <c r="F82" s="39">
        <v>26.480283558837218</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22778533</v>
      </c>
      <c r="AL82" s="41" t="s">
        <v>412</v>
      </c>
    </row>
    <row r="83" spans="1:38" s="6" customFormat="1" ht="26.25" customHeight="1" thickBot="1">
      <c r="A83" s="37" t="s">
        <v>44</v>
      </c>
      <c r="B83" s="48" t="s">
        <v>199</v>
      </c>
      <c r="C83" s="43" t="s">
        <v>200</v>
      </c>
      <c r="D83" s="38"/>
      <c r="E83" s="39" t="s">
        <v>399</v>
      </c>
      <c r="F83" s="39">
        <v>5.8719999999999996E-3</v>
      </c>
      <c r="G83" s="39" t="s">
        <v>399</v>
      </c>
      <c r="H83" s="39" t="s">
        <v>399</v>
      </c>
      <c r="I83" s="39">
        <v>3.6699999999999997E-2</v>
      </c>
      <c r="J83" s="39">
        <v>0.73399999999999999</v>
      </c>
      <c r="K83" s="39">
        <v>5.5049999999999999</v>
      </c>
      <c r="L83" s="39">
        <v>2.0918999999999998E-3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v>367</v>
      </c>
      <c r="AL83" s="41" t="s">
        <v>413</v>
      </c>
    </row>
    <row r="84" spans="1:38" s="6" customFormat="1" ht="26.25" customHeight="1" thickBot="1">
      <c r="A84" s="37" t="s">
        <v>44</v>
      </c>
      <c r="B84" s="48" t="s">
        <v>201</v>
      </c>
      <c r="C84" s="43" t="s">
        <v>202</v>
      </c>
      <c r="D84" s="38"/>
      <c r="E84" s="39" t="s">
        <v>399</v>
      </c>
      <c r="F84" s="39">
        <v>5.069999999999999E-3</v>
      </c>
      <c r="G84" s="39" t="s">
        <v>399</v>
      </c>
      <c r="H84" s="39" t="s">
        <v>399</v>
      </c>
      <c r="I84" s="39">
        <v>3.1199999999999995E-3</v>
      </c>
      <c r="J84" s="39">
        <v>1.5599999999999999E-2</v>
      </c>
      <c r="K84" s="39">
        <v>6.2399999999999997E-2</v>
      </c>
      <c r="L84" s="39">
        <v>4.0559999999999993E-7</v>
      </c>
      <c r="M84" s="39">
        <v>3.7050000000000001E-4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39000</v>
      </c>
      <c r="AL84" s="41" t="s">
        <v>37</v>
      </c>
    </row>
    <row r="85" spans="1:38" s="6" customFormat="1" ht="26.25" customHeight="1" thickBot="1">
      <c r="A85" s="37" t="s">
        <v>196</v>
      </c>
      <c r="B85" s="37" t="s">
        <v>203</v>
      </c>
      <c r="C85" s="43" t="s">
        <v>380</v>
      </c>
      <c r="D85" s="38"/>
      <c r="E85" s="39" t="s">
        <v>399</v>
      </c>
      <c r="F85" s="39">
        <v>5.2873902112221556</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626</v>
      </c>
      <c r="AL85" s="41" t="s">
        <v>624</v>
      </c>
    </row>
    <row r="86" spans="1:38" s="6" customFormat="1" ht="26.25" customHeight="1" thickBot="1">
      <c r="A86" s="37" t="s">
        <v>196</v>
      </c>
      <c r="B86" s="37" t="s">
        <v>204</v>
      </c>
      <c r="C86" s="43" t="s">
        <v>205</v>
      </c>
      <c r="D86" s="38"/>
      <c r="E86" s="39" t="s">
        <v>399</v>
      </c>
      <c r="F86" s="39">
        <v>24.823440000000002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t="s">
        <v>402</v>
      </c>
      <c r="AF86" s="40" t="s">
        <v>399</v>
      </c>
      <c r="AG86" s="40" t="s">
        <v>399</v>
      </c>
      <c r="AH86" s="40" t="s">
        <v>399</v>
      </c>
      <c r="AI86" s="40" t="s">
        <v>399</v>
      </c>
      <c r="AJ86" s="40" t="s">
        <v>399</v>
      </c>
      <c r="AK86" s="50">
        <v>53.963999999999999</v>
      </c>
      <c r="AL86" s="41" t="s">
        <v>206</v>
      </c>
    </row>
    <row r="87" spans="1:38" s="6" customFormat="1" ht="26.25" customHeight="1" thickBot="1">
      <c r="A87" s="37" t="s">
        <v>196</v>
      </c>
      <c r="B87" s="37" t="s">
        <v>207</v>
      </c>
      <c r="C87" s="43" t="s">
        <v>208</v>
      </c>
      <c r="D87" s="38"/>
      <c r="E87" s="39" t="s">
        <v>399</v>
      </c>
      <c r="F87" s="39">
        <v>1.242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3.105</v>
      </c>
      <c r="AL87" s="41" t="s">
        <v>206</v>
      </c>
    </row>
    <row r="88" spans="1:38" s="6" customFormat="1" ht="26.25" customHeight="1" thickBot="1">
      <c r="A88" s="37" t="s">
        <v>196</v>
      </c>
      <c r="B88" s="37" t="s">
        <v>209</v>
      </c>
      <c r="C88" s="43" t="s">
        <v>210</v>
      </c>
      <c r="D88" s="38"/>
      <c r="E88" s="39" t="s">
        <v>399</v>
      </c>
      <c r="F88" s="39">
        <v>15.26586</v>
      </c>
      <c r="G88" s="39" t="s">
        <v>399</v>
      </c>
      <c r="H88" s="39" t="s">
        <v>399</v>
      </c>
      <c r="I88" s="39" t="s">
        <v>399</v>
      </c>
      <c r="J88" s="39" t="s">
        <v>399</v>
      </c>
      <c r="K88" s="39">
        <v>0.14680000000000001</v>
      </c>
      <c r="L88" s="39" t="s">
        <v>401</v>
      </c>
      <c r="M88" s="39" t="s">
        <v>399</v>
      </c>
      <c r="N88" s="39" t="s">
        <v>399</v>
      </c>
      <c r="O88" s="39">
        <v>3.6699999999999998E-5</v>
      </c>
      <c r="P88" s="39" t="s">
        <v>399</v>
      </c>
      <c r="Q88" s="39">
        <v>1.8349999999999999E-4</v>
      </c>
      <c r="R88" s="39">
        <v>2.202E-3</v>
      </c>
      <c r="S88" s="39" t="s">
        <v>401</v>
      </c>
      <c r="T88" s="39">
        <v>1.8350000000000002E-2</v>
      </c>
      <c r="U88" s="39">
        <v>1.8349999999999999E-4</v>
      </c>
      <c r="V88" s="39" t="s">
        <v>401</v>
      </c>
      <c r="W88" s="39" t="s">
        <v>401</v>
      </c>
      <c r="X88" s="39">
        <v>0.93584999999999996</v>
      </c>
      <c r="Y88" s="39" t="s">
        <v>401</v>
      </c>
      <c r="Z88" s="39" t="s">
        <v>401</v>
      </c>
      <c r="AA88" s="39" t="s">
        <v>401</v>
      </c>
      <c r="AB88" s="39">
        <v>0.93584999999999996</v>
      </c>
      <c r="AC88" s="39" t="s">
        <v>401</v>
      </c>
      <c r="AD88" s="39" t="s">
        <v>401</v>
      </c>
      <c r="AE88" s="26"/>
      <c r="AF88" s="40" t="s">
        <v>399</v>
      </c>
      <c r="AG88" s="40" t="s">
        <v>399</v>
      </c>
      <c r="AH88" s="40" t="s">
        <v>399</v>
      </c>
      <c r="AI88" s="40" t="s">
        <v>399</v>
      </c>
      <c r="AJ88" s="40" t="s">
        <v>399</v>
      </c>
      <c r="AK88" s="40" t="s">
        <v>712</v>
      </c>
      <c r="AL88" s="41"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1" t="s">
        <v>500</v>
      </c>
    </row>
    <row r="90" spans="1:38" s="52" customFormat="1" ht="26.25" customHeight="1" thickBot="1">
      <c r="A90" s="37" t="s">
        <v>196</v>
      </c>
      <c r="B90" s="37" t="s">
        <v>213</v>
      </c>
      <c r="C90" s="43" t="s">
        <v>214</v>
      </c>
      <c r="D90" s="38"/>
      <c r="E90" s="39" t="s">
        <v>401</v>
      </c>
      <c r="F90" s="39">
        <v>5.62147508332421</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582</v>
      </c>
      <c r="AL90" s="41" t="s">
        <v>580</v>
      </c>
    </row>
    <row r="91" spans="1:38" s="6" customFormat="1" ht="26.25" customHeight="1" thickBot="1">
      <c r="A91" s="37" t="s">
        <v>196</v>
      </c>
      <c r="B91" s="37" t="s">
        <v>381</v>
      </c>
      <c r="C91" s="37" t="s">
        <v>215</v>
      </c>
      <c r="D91" s="38"/>
      <c r="E91" s="39">
        <v>7.6808080000000001E-2</v>
      </c>
      <c r="F91" s="39">
        <v>0.20652279999999998</v>
      </c>
      <c r="G91" s="39">
        <v>2.4159999999999999E-5</v>
      </c>
      <c r="H91" s="39">
        <v>0.17708050000000003</v>
      </c>
      <c r="I91" s="39">
        <v>1.1525055199999998</v>
      </c>
      <c r="J91" s="39">
        <v>1.1528893599999999</v>
      </c>
      <c r="K91" s="39">
        <v>1.1529686399999999</v>
      </c>
      <c r="L91" s="39">
        <v>5.1844049999999996E-3</v>
      </c>
      <c r="M91" s="39">
        <v>2.3511742000000004</v>
      </c>
      <c r="N91" s="39">
        <v>6.2720000000000007E-3</v>
      </c>
      <c r="O91" s="39">
        <v>0.23042984000000005</v>
      </c>
      <c r="P91" s="39">
        <v>4.5600000000000001E-7</v>
      </c>
      <c r="Q91" s="39">
        <v>1.064E-5</v>
      </c>
      <c r="R91" s="39">
        <v>1.248E-4</v>
      </c>
      <c r="S91" s="39">
        <v>0.23397000000000004</v>
      </c>
      <c r="T91" s="39">
        <v>0.11544900000000001</v>
      </c>
      <c r="U91" s="39" t="s">
        <v>401</v>
      </c>
      <c r="V91" s="39">
        <v>0.11728900000000002</v>
      </c>
      <c r="W91" s="39">
        <v>4.267E-3</v>
      </c>
      <c r="X91" s="39">
        <v>4.7363700000000002E-3</v>
      </c>
      <c r="Y91" s="39">
        <v>1.9201499999999998E-3</v>
      </c>
      <c r="Z91" s="39">
        <v>1.9201499999999998E-3</v>
      </c>
      <c r="AA91" s="39">
        <v>1.9201499999999998E-3</v>
      </c>
      <c r="AB91" s="39">
        <v>1.049682E-2</v>
      </c>
      <c r="AC91" s="39" t="s">
        <v>401</v>
      </c>
      <c r="AD91" s="39" t="s">
        <v>401</v>
      </c>
      <c r="AE91" s="26"/>
      <c r="AF91" s="40" t="s">
        <v>399</v>
      </c>
      <c r="AG91" s="40" t="s">
        <v>399</v>
      </c>
      <c r="AH91" s="40" t="s">
        <v>399</v>
      </c>
      <c r="AI91" s="40" t="s">
        <v>399</v>
      </c>
      <c r="AJ91" s="40" t="s">
        <v>399</v>
      </c>
      <c r="AK91" s="40" t="s">
        <v>495</v>
      </c>
      <c r="AL91" s="41" t="s">
        <v>414</v>
      </c>
    </row>
    <row r="92" spans="1:38" s="6" customFormat="1" ht="26.25" customHeight="1" thickBot="1">
      <c r="A92" s="37" t="s">
        <v>44</v>
      </c>
      <c r="B92" s="37" t="s">
        <v>216</v>
      </c>
      <c r="C92" s="37" t="s">
        <v>217</v>
      </c>
      <c r="D92" s="46"/>
      <c r="E92" s="39">
        <v>0.17100000000000001</v>
      </c>
      <c r="F92" s="39">
        <v>0.34200000000000003</v>
      </c>
      <c r="G92" s="39">
        <v>0.34200000000000003</v>
      </c>
      <c r="H92" s="39" t="s">
        <v>401</v>
      </c>
      <c r="I92" s="39">
        <v>0.1026</v>
      </c>
      <c r="J92" s="39">
        <v>0.1368</v>
      </c>
      <c r="K92" s="39">
        <v>0.17100000000000001</v>
      </c>
      <c r="L92" s="39">
        <v>2.6675999999999996E-3</v>
      </c>
      <c r="M92" s="39">
        <v>0.9405</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40">
        <v>171</v>
      </c>
      <c r="AL92" s="41" t="s">
        <v>218</v>
      </c>
    </row>
    <row r="93" spans="1:38" s="6" customFormat="1" ht="26.25" customHeight="1" thickBot="1">
      <c r="A93" s="37" t="s">
        <v>44</v>
      </c>
      <c r="B93" s="37" t="s">
        <v>219</v>
      </c>
      <c r="C93" s="37" t="s">
        <v>382</v>
      </c>
      <c r="D93" s="46"/>
      <c r="E93" s="39" t="s">
        <v>399</v>
      </c>
      <c r="F93" s="39">
        <v>7.1445846999999993</v>
      </c>
      <c r="G93" s="39" t="s">
        <v>399</v>
      </c>
      <c r="H93" s="39" t="s">
        <v>399</v>
      </c>
      <c r="I93" s="39" t="s">
        <v>401</v>
      </c>
      <c r="J93" s="39">
        <v>7.0421040000000004E-2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697</v>
      </c>
      <c r="AL93" s="41"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1"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1.849002</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2094</v>
      </c>
      <c r="AL95" s="41"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1" t="s">
        <v>389</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1" t="s">
        <v>389</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46"/>
      <c r="E99" s="39">
        <v>1.49943034604</v>
      </c>
      <c r="F99" s="39">
        <v>22.183005264735002</v>
      </c>
      <c r="G99" s="39" t="s">
        <v>399</v>
      </c>
      <c r="H99" s="39">
        <v>22.224626631774001</v>
      </c>
      <c r="I99" s="39">
        <v>0.41545275287671002</v>
      </c>
      <c r="J99" s="39">
        <v>0.63837862027396997</v>
      </c>
      <c r="K99" s="39">
        <v>1.3983531682192001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2054.7460000000001</v>
      </c>
      <c r="AL99" s="41" t="s">
        <v>231</v>
      </c>
    </row>
    <row r="100" spans="1:38" s="6" customFormat="1" ht="26.25" customHeight="1" thickBot="1">
      <c r="A100" s="37" t="s">
        <v>229</v>
      </c>
      <c r="B100" s="37" t="s">
        <v>232</v>
      </c>
      <c r="C100" s="37" t="s">
        <v>385</v>
      </c>
      <c r="D100" s="46"/>
      <c r="E100" s="39">
        <v>0.33357093364000001</v>
      </c>
      <c r="F100" s="39">
        <v>12.255674516777001</v>
      </c>
      <c r="G100" s="39" t="s">
        <v>399</v>
      </c>
      <c r="H100" s="39">
        <v>11.068439105603</v>
      </c>
      <c r="I100" s="39">
        <v>0.14061227178082</v>
      </c>
      <c r="J100" s="39">
        <v>0.21091840767122999</v>
      </c>
      <c r="K100" s="39">
        <v>0.46089577972603002</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1584.058</v>
      </c>
      <c r="AL100" s="41" t="s">
        <v>231</v>
      </c>
    </row>
    <row r="101" spans="1:38" s="6" customFormat="1" ht="26.25" customHeight="1" thickBot="1">
      <c r="A101" s="37" t="s">
        <v>229</v>
      </c>
      <c r="B101" s="37" t="s">
        <v>233</v>
      </c>
      <c r="C101" s="37" t="s">
        <v>234</v>
      </c>
      <c r="D101" s="46"/>
      <c r="E101" s="39">
        <v>0.14494799999999999</v>
      </c>
      <c r="F101" s="39">
        <v>2.0813937123288002</v>
      </c>
      <c r="G101" s="39" t="s">
        <v>399</v>
      </c>
      <c r="H101" s="39">
        <v>5.86822243738</v>
      </c>
      <c r="I101" s="39">
        <v>1.9855890410959001E-2</v>
      </c>
      <c r="J101" s="39">
        <v>5.9567671232876998E-2</v>
      </c>
      <c r="K101" s="39">
        <v>0.13899123287671</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12079</v>
      </c>
      <c r="AL101" s="41" t="s">
        <v>231</v>
      </c>
    </row>
    <row r="102" spans="1:38" s="6" customFormat="1" ht="26.25" customHeight="1" thickBot="1">
      <c r="A102" s="37" t="s">
        <v>229</v>
      </c>
      <c r="B102" s="37" t="s">
        <v>235</v>
      </c>
      <c r="C102" s="37" t="s">
        <v>364</v>
      </c>
      <c r="D102" s="46"/>
      <c r="E102" s="39">
        <v>0.33479039999999999</v>
      </c>
      <c r="F102" s="39">
        <v>6.341628</v>
      </c>
      <c r="G102" s="39" t="s">
        <v>399</v>
      </c>
      <c r="H102" s="39">
        <v>42.571322016907303</v>
      </c>
      <c r="I102" s="39">
        <v>6.2280000000000002E-2</v>
      </c>
      <c r="J102" s="39">
        <v>1.4030400000000001</v>
      </c>
      <c r="K102" s="39">
        <v>10.00404</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9852</v>
      </c>
      <c r="AL102" s="41" t="s">
        <v>231</v>
      </c>
    </row>
    <row r="103" spans="1:38" s="6" customFormat="1" ht="26.25" customHeight="1" thickBot="1">
      <c r="A103" s="37" t="s">
        <v>229</v>
      </c>
      <c r="B103" s="37" t="s">
        <v>236</v>
      </c>
      <c r="C103" s="37" t="s">
        <v>237</v>
      </c>
      <c r="D103" s="46"/>
      <c r="E103" s="39">
        <v>3.6682680000000001E-3</v>
      </c>
      <c r="F103" s="39">
        <v>0.1946172676274</v>
      </c>
      <c r="G103" s="39" t="s">
        <v>399</v>
      </c>
      <c r="H103" s="39">
        <v>0.19004280000000001</v>
      </c>
      <c r="I103" s="39">
        <v>1.1987408219178E-2</v>
      </c>
      <c r="J103" s="39">
        <v>1.8253553424657998E-2</v>
      </c>
      <c r="K103" s="39">
        <v>3.9503958904110001E-2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44.195999999999998</v>
      </c>
      <c r="AL103" s="41" t="s">
        <v>231</v>
      </c>
    </row>
    <row r="104" spans="1:38" s="6" customFormat="1" ht="26.25" customHeight="1" thickBot="1">
      <c r="A104" s="37" t="s">
        <v>229</v>
      </c>
      <c r="B104" s="37" t="s">
        <v>238</v>
      </c>
      <c r="C104" s="37" t="s">
        <v>239</v>
      </c>
      <c r="D104" s="46"/>
      <c r="E104" s="39">
        <v>9.6600000000000002E-3</v>
      </c>
      <c r="F104" s="39">
        <v>0.43829934246574997</v>
      </c>
      <c r="G104" s="39" t="s">
        <v>399</v>
      </c>
      <c r="H104" s="39">
        <v>0.32200000000000001</v>
      </c>
      <c r="I104" s="39">
        <v>1.3232876712329E-3</v>
      </c>
      <c r="J104" s="39">
        <v>3.9698630136986001E-3</v>
      </c>
      <c r="K104" s="39">
        <v>9.2630136986301004E-3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805</v>
      </c>
      <c r="AL104" s="41" t="s">
        <v>231</v>
      </c>
    </row>
    <row r="105" spans="1:38" s="6" customFormat="1" ht="26.25" customHeight="1" thickBot="1">
      <c r="A105" s="37" t="s">
        <v>229</v>
      </c>
      <c r="B105" s="37" t="s">
        <v>240</v>
      </c>
      <c r="C105" s="37" t="s">
        <v>241</v>
      </c>
      <c r="D105" s="46"/>
      <c r="E105" s="39">
        <v>0.18024999999999999</v>
      </c>
      <c r="F105" s="54">
        <v>3.0822750000000001</v>
      </c>
      <c r="G105" s="39" t="s">
        <v>399</v>
      </c>
      <c r="H105" s="39">
        <v>5.0469999999999997</v>
      </c>
      <c r="I105" s="39">
        <v>4.9778630136986003E-2</v>
      </c>
      <c r="J105" s="39">
        <v>7.8223561643835995E-2</v>
      </c>
      <c r="K105" s="39">
        <v>0.17066958904109999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721</v>
      </c>
      <c r="AL105" s="41" t="s">
        <v>231</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46"/>
      <c r="E107" s="39">
        <v>0.59368399999999999</v>
      </c>
      <c r="F107" s="39">
        <v>1.8369813073248</v>
      </c>
      <c r="G107" s="39" t="s">
        <v>399</v>
      </c>
      <c r="H107" s="39">
        <v>4.7554819479439994</v>
      </c>
      <c r="I107" s="39">
        <v>0.127218</v>
      </c>
      <c r="J107" s="39">
        <v>1.69624</v>
      </c>
      <c r="K107" s="39">
        <v>8.0571400000000004</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42406</v>
      </c>
      <c r="AL107" s="41" t="s">
        <v>231</v>
      </c>
    </row>
    <row r="108" spans="1:38" s="6" customFormat="1" ht="26.25" customHeight="1" thickBot="1">
      <c r="A108" s="37" t="s">
        <v>229</v>
      </c>
      <c r="B108" s="37" t="s">
        <v>245</v>
      </c>
      <c r="C108" s="37" t="s">
        <v>360</v>
      </c>
      <c r="D108" s="46"/>
      <c r="E108" s="39">
        <v>1.223114499</v>
      </c>
      <c r="F108" s="39">
        <v>4.2585699999999997</v>
      </c>
      <c r="G108" s="39" t="s">
        <v>399</v>
      </c>
      <c r="H108" s="39">
        <v>5.8890698099999996</v>
      </c>
      <c r="I108" s="39">
        <v>9.0601074000000004E-2</v>
      </c>
      <c r="J108" s="39">
        <v>0.90601074000000004</v>
      </c>
      <c r="K108" s="39">
        <v>1.8120214800000001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45300.536999999989</v>
      </c>
      <c r="AL108" s="41" t="s">
        <v>231</v>
      </c>
    </row>
    <row r="109" spans="1:38" s="6" customFormat="1" ht="26.25" customHeight="1" thickBot="1">
      <c r="A109" s="37" t="s">
        <v>229</v>
      </c>
      <c r="B109" s="37" t="s">
        <v>246</v>
      </c>
      <c r="C109" s="37" t="s">
        <v>361</v>
      </c>
      <c r="D109" s="46"/>
      <c r="E109" s="39">
        <v>1.0791899999999999E-4</v>
      </c>
      <c r="F109" s="39">
        <v>1.9545330000000001E-3</v>
      </c>
      <c r="G109" s="39" t="s">
        <v>399</v>
      </c>
      <c r="H109" s="39">
        <v>2.2383199999999998E-3</v>
      </c>
      <c r="I109" s="39">
        <v>7.9939999999999997E-5</v>
      </c>
      <c r="J109" s="39">
        <v>4.3967000000000002E-4</v>
      </c>
      <c r="K109" s="39">
        <v>4.3967000000000002E-4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3.9969999999999999</v>
      </c>
      <c r="AL109" s="41" t="s">
        <v>231</v>
      </c>
    </row>
    <row r="110" spans="1:38" s="6" customFormat="1" ht="26.25" customHeight="1" thickBot="1">
      <c r="A110" s="37" t="s">
        <v>229</v>
      </c>
      <c r="B110" s="37" t="s">
        <v>247</v>
      </c>
      <c r="C110" s="37" t="s">
        <v>362</v>
      </c>
      <c r="D110" s="46"/>
      <c r="E110" s="39">
        <v>3.1825199999999999E-4</v>
      </c>
      <c r="F110" s="39">
        <v>7.073874E-3</v>
      </c>
      <c r="G110" s="39" t="s">
        <v>399</v>
      </c>
      <c r="H110" s="39">
        <v>6.5097000000000002E-3</v>
      </c>
      <c r="I110" s="39">
        <v>2.8931999999999997E-4</v>
      </c>
      <c r="J110" s="39">
        <v>2.0252400000000002E-3</v>
      </c>
      <c r="K110" s="39">
        <v>2.0252400000000002E-3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14.465999999999999</v>
      </c>
      <c r="AL110" s="41" t="s">
        <v>231</v>
      </c>
    </row>
    <row r="111" spans="1:38" s="6" customFormat="1" ht="26.25" customHeight="1" thickBot="1">
      <c r="A111" s="37" t="s">
        <v>229</v>
      </c>
      <c r="B111" s="37" t="s">
        <v>248</v>
      </c>
      <c r="C111" s="37" t="s">
        <v>356</v>
      </c>
      <c r="D111" s="46"/>
      <c r="E111" s="39">
        <v>6.4000000000000005E-4</v>
      </c>
      <c r="F111" s="39">
        <v>3.7760000000000002E-2</v>
      </c>
      <c r="G111" s="39" t="s">
        <v>399</v>
      </c>
      <c r="H111" s="39">
        <v>1.2800000000000001E-2</v>
      </c>
      <c r="I111" s="39">
        <v>2.5600000000000002E-3</v>
      </c>
      <c r="J111" s="39">
        <v>5.1200000000000004E-3</v>
      </c>
      <c r="K111" s="39">
        <v>1.1520000000000001E-2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640</v>
      </c>
      <c r="AL111" s="41" t="s">
        <v>231</v>
      </c>
    </row>
    <row r="112" spans="1:38" s="6" customFormat="1" ht="26.25" customHeight="1" thickBot="1">
      <c r="A112" s="37" t="s">
        <v>249</v>
      </c>
      <c r="B112" s="37" t="s">
        <v>250</v>
      </c>
      <c r="C112" s="37" t="s">
        <v>251</v>
      </c>
      <c r="D112" s="38"/>
      <c r="E112" s="39">
        <v>10.310360000000001</v>
      </c>
      <c r="F112" s="39" t="s">
        <v>399</v>
      </c>
      <c r="G112" s="39" t="s">
        <v>399</v>
      </c>
      <c r="H112" s="39">
        <v>12.937792900552486</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257.75900000000001</v>
      </c>
      <c r="AL112" s="41" t="s">
        <v>417</v>
      </c>
    </row>
    <row r="113" spans="1:38" s="6" customFormat="1" ht="26.25" customHeight="1" thickBot="1">
      <c r="A113" s="37" t="s">
        <v>249</v>
      </c>
      <c r="B113" s="48" t="s">
        <v>252</v>
      </c>
      <c r="C113" s="48" t="s">
        <v>253</v>
      </c>
      <c r="D113" s="38"/>
      <c r="E113" s="39">
        <v>13.116405715198088</v>
      </c>
      <c r="F113" s="39">
        <v>28.289269999999998</v>
      </c>
      <c r="G113" s="39" t="s">
        <v>399</v>
      </c>
      <c r="H113" s="39">
        <v>71.922225836533784</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327910142.87995219</v>
      </c>
      <c r="AL113" s="41" t="s">
        <v>418</v>
      </c>
    </row>
    <row r="114" spans="1:38" s="6" customFormat="1" ht="26.25" customHeight="1" thickBot="1">
      <c r="A114" s="37" t="s">
        <v>249</v>
      </c>
      <c r="B114" s="48" t="s">
        <v>254</v>
      </c>
      <c r="C114" s="48" t="s">
        <v>365</v>
      </c>
      <c r="D114" s="38"/>
      <c r="E114" s="39">
        <v>5.5653120000000002E-3</v>
      </c>
      <c r="F114" s="39" t="s">
        <v>399</v>
      </c>
      <c r="G114" s="39" t="s">
        <v>399</v>
      </c>
      <c r="H114" s="39">
        <v>1.8922061E-2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2782.6559999999999</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37" t="s">
        <v>386</v>
      </c>
      <c r="D116" s="38"/>
      <c r="E116" s="39" t="s">
        <v>400</v>
      </c>
      <c r="F116" s="39">
        <v>1.0497000000000001</v>
      </c>
      <c r="G116" s="39" t="s">
        <v>399</v>
      </c>
      <c r="H116" s="39">
        <v>28.064776992844394</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0.33148116</v>
      </c>
      <c r="J119" s="39">
        <v>8.6185101599999996</v>
      </c>
      <c r="K119" s="39">
        <v>8.6185101599999996</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5524686</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37" t="s">
        <v>266</v>
      </c>
      <c r="D121" s="38"/>
      <c r="E121" s="39" t="s">
        <v>399</v>
      </c>
      <c r="F121" s="39">
        <v>2.6464033599999999</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5524686</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39">
        <v>2.1142895900261843E-2</v>
      </c>
      <c r="F123" s="39">
        <v>4.7168680530147285E-2</v>
      </c>
      <c r="G123" s="39">
        <v>2.6343240948170322E-3</v>
      </c>
      <c r="H123" s="39">
        <v>2.6253212767759018E-2</v>
      </c>
      <c r="I123" s="39">
        <v>6.5537235623234977E-2</v>
      </c>
      <c r="J123" s="39">
        <v>6.7962446189958184E-2</v>
      </c>
      <c r="K123" s="39">
        <v>6.9056330055281473E-2</v>
      </c>
      <c r="L123" s="39">
        <v>8.0756231518371389E-3</v>
      </c>
      <c r="M123" s="39">
        <v>0.51193526253557187</v>
      </c>
      <c r="N123" s="39">
        <v>2.5044260141174725E-4</v>
      </c>
      <c r="O123" s="39">
        <v>1.9725802975080284E-3</v>
      </c>
      <c r="P123" s="39">
        <v>5.4298852284980761E-4</v>
      </c>
      <c r="Q123" s="39">
        <v>1.2228132100601955E-4</v>
      </c>
      <c r="R123" s="39">
        <v>1.0862611197168827E-3</v>
      </c>
      <c r="S123" s="39">
        <v>5.8969995913482479E-4</v>
      </c>
      <c r="T123" s="39">
        <v>4.0454740052255344E-4</v>
      </c>
      <c r="U123" s="39">
        <v>2.9991623224721496E-4</v>
      </c>
      <c r="V123" s="39">
        <v>8.4772744024906952E-3</v>
      </c>
      <c r="W123" s="39" t="s">
        <v>399</v>
      </c>
      <c r="X123" s="39">
        <v>6.2522611536563397E-2</v>
      </c>
      <c r="Y123" s="39">
        <v>3.3401785782484844E-2</v>
      </c>
      <c r="Z123" s="39">
        <v>1.9510310916032062E-2</v>
      </c>
      <c r="AA123" s="39">
        <v>2.1455610431838759E-2</v>
      </c>
      <c r="AB123" s="39">
        <v>0.13689031866691906</v>
      </c>
      <c r="AC123" s="39" t="s">
        <v>399</v>
      </c>
      <c r="AD123" s="39" t="s">
        <v>399</v>
      </c>
      <c r="AE123" s="26"/>
      <c r="AF123" s="40" t="s">
        <v>399</v>
      </c>
      <c r="AG123" s="40" t="s">
        <v>399</v>
      </c>
      <c r="AH123" s="40" t="s">
        <v>399</v>
      </c>
      <c r="AI123" s="40" t="s">
        <v>399</v>
      </c>
      <c r="AJ123" s="40" t="s">
        <v>399</v>
      </c>
      <c r="AK123" s="44">
        <v>1744948.6042731791</v>
      </c>
      <c r="AL123" s="41"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0.68856428595869401</v>
      </c>
      <c r="G125" s="39" t="s">
        <v>399</v>
      </c>
      <c r="H125" s="39" t="s">
        <v>401</v>
      </c>
      <c r="I125" s="39">
        <v>1.3932550765836501E-4</v>
      </c>
      <c r="J125" s="39">
        <v>9.2461473264187797E-4</v>
      </c>
      <c r="K125" s="39">
        <v>1.9547790922976702E-3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508</v>
      </c>
      <c r="AL125" s="41"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1"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1"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1" t="s">
        <v>422</v>
      </c>
    </row>
    <row r="129" spans="1:38" s="6" customFormat="1" ht="26.25" customHeight="1" thickBot="1">
      <c r="A129" s="37" t="s">
        <v>274</v>
      </c>
      <c r="B129" s="37" t="s">
        <v>284</v>
      </c>
      <c r="C129" s="43" t="s">
        <v>285</v>
      </c>
      <c r="D129" s="38"/>
      <c r="E129" s="39">
        <v>5.7760257000000004E-3</v>
      </c>
      <c r="F129" s="39">
        <v>4.9129414000000003E-2</v>
      </c>
      <c r="G129" s="39">
        <v>3.1203817000000002E-4</v>
      </c>
      <c r="H129" s="39" t="s">
        <v>401</v>
      </c>
      <c r="I129" s="39">
        <v>2.6556440000000001E-5</v>
      </c>
      <c r="J129" s="39">
        <v>4.647377E-5</v>
      </c>
      <c r="K129" s="39">
        <v>6.6391100000000002E-5</v>
      </c>
      <c r="L129" s="39">
        <v>9.2947539999999997E-7</v>
      </c>
      <c r="M129" s="39">
        <v>4.6473769999999997E-4</v>
      </c>
      <c r="N129" s="39">
        <v>8.6308429999999992E-3</v>
      </c>
      <c r="O129" s="39">
        <v>6.6391099999999999E-4</v>
      </c>
      <c r="P129" s="39">
        <v>3.7179016E-4</v>
      </c>
      <c r="Q129" s="39">
        <v>1.0622576000000001E-4</v>
      </c>
      <c r="R129" s="39" t="s">
        <v>401</v>
      </c>
      <c r="S129" s="39" t="s">
        <v>401</v>
      </c>
      <c r="T129" s="39">
        <v>9.2947539999999995E-4</v>
      </c>
      <c r="U129" s="39" t="s">
        <v>401</v>
      </c>
      <c r="V129" s="39" t="s">
        <v>401</v>
      </c>
      <c r="W129" s="39">
        <v>2.3236884999999998</v>
      </c>
      <c r="X129" s="39" t="s">
        <v>401</v>
      </c>
      <c r="Y129" s="39" t="s">
        <v>401</v>
      </c>
      <c r="Z129" s="39" t="s">
        <v>401</v>
      </c>
      <c r="AA129" s="39" t="s">
        <v>401</v>
      </c>
      <c r="AB129" s="39">
        <v>1.327822E-4</v>
      </c>
      <c r="AC129" s="39">
        <v>1.327822E-2</v>
      </c>
      <c r="AD129" s="39" t="s">
        <v>401</v>
      </c>
      <c r="AE129" s="26"/>
      <c r="AF129" s="40" t="s">
        <v>399</v>
      </c>
      <c r="AG129" s="40" t="s">
        <v>399</v>
      </c>
      <c r="AH129" s="40" t="s">
        <v>399</v>
      </c>
      <c r="AI129" s="40" t="s">
        <v>399</v>
      </c>
      <c r="AJ129" s="40" t="s">
        <v>399</v>
      </c>
      <c r="AK129" s="40">
        <v>6.6391099999999996</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4.02713642596294E-3</v>
      </c>
      <c r="F131" s="39">
        <v>1.5661086100967E-3</v>
      </c>
      <c r="G131" s="39">
        <v>1.9688222526929901E-4</v>
      </c>
      <c r="H131" s="39" t="s">
        <v>401</v>
      </c>
      <c r="I131" s="39" t="s">
        <v>401</v>
      </c>
      <c r="J131" s="39" t="s">
        <v>401</v>
      </c>
      <c r="K131" s="39">
        <v>5.1457854331748705E-4</v>
      </c>
      <c r="L131" s="39">
        <v>1.1835306496302199E-5</v>
      </c>
      <c r="M131" s="39">
        <v>3.3559470216357802E-3</v>
      </c>
      <c r="N131" s="39">
        <v>8.0542728519258802E-4</v>
      </c>
      <c r="O131" s="39">
        <v>2.6847576173086302E-4</v>
      </c>
      <c r="P131" s="39">
        <v>3.6244227833666502E-3</v>
      </c>
      <c r="Q131" s="39">
        <v>2.2372980144238599E-6</v>
      </c>
      <c r="R131" s="39">
        <v>3.5796768230781697E-5</v>
      </c>
      <c r="S131" s="39">
        <v>5.5037531154826904E-3</v>
      </c>
      <c r="T131" s="39">
        <v>6.7118940432715703E-4</v>
      </c>
      <c r="U131" s="39" t="s">
        <v>401</v>
      </c>
      <c r="V131" s="39" t="s">
        <v>401</v>
      </c>
      <c r="W131" s="39">
        <v>89.491920576954413</v>
      </c>
      <c r="X131" s="39" t="s">
        <v>401</v>
      </c>
      <c r="Y131" s="39" t="s">
        <v>401</v>
      </c>
      <c r="Z131" s="39" t="s">
        <v>401</v>
      </c>
      <c r="AA131" s="39" t="s">
        <v>401</v>
      </c>
      <c r="AB131" s="39">
        <v>8.9491920576954301E-8</v>
      </c>
      <c r="AC131" s="39">
        <v>0.22372980144238599</v>
      </c>
      <c r="AD131" s="39">
        <v>4.4745960288477098E-2</v>
      </c>
      <c r="AE131" s="306"/>
      <c r="AF131" s="40" t="s">
        <v>399</v>
      </c>
      <c r="AG131" s="40" t="s">
        <v>399</v>
      </c>
      <c r="AH131" s="40" t="s">
        <v>399</v>
      </c>
      <c r="AI131" s="40" t="s">
        <v>399</v>
      </c>
      <c r="AJ131" s="40" t="s">
        <v>399</v>
      </c>
      <c r="AK131" s="40">
        <v>2.2372980144238599</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1.3496999999999999E-3</v>
      </c>
      <c r="F133" s="39">
        <v>2.1268E-5</v>
      </c>
      <c r="G133" s="39">
        <v>1.8486800000000001E-4</v>
      </c>
      <c r="H133" s="39" t="s">
        <v>399</v>
      </c>
      <c r="I133" s="39">
        <v>5.6769199999999999E-5</v>
      </c>
      <c r="J133" s="39">
        <v>5.6769199999999999E-5</v>
      </c>
      <c r="K133" s="39">
        <v>6.3084160000000006E-5</v>
      </c>
      <c r="L133" s="39" t="s">
        <v>401</v>
      </c>
      <c r="M133" s="39">
        <v>2.2903999999999999E-4</v>
      </c>
      <c r="N133" s="39">
        <v>4.9129080000000002E-5</v>
      </c>
      <c r="O133" s="39">
        <v>8.2290800000000008E-6</v>
      </c>
      <c r="P133" s="39">
        <v>2.43764E-3</v>
      </c>
      <c r="Q133" s="39">
        <v>2.2265960000000001E-5</v>
      </c>
      <c r="R133" s="39">
        <v>2.2184160000000001E-5</v>
      </c>
      <c r="S133" s="39">
        <v>2.0335480000000001E-5</v>
      </c>
      <c r="T133" s="39">
        <v>2.8351880000000001E-5</v>
      </c>
      <c r="U133" s="39">
        <v>3.2360080000000001E-5</v>
      </c>
      <c r="V133" s="39">
        <v>2.6195632000000001E-4</v>
      </c>
      <c r="W133" s="39">
        <v>4.4172000000000003E-5</v>
      </c>
      <c r="X133" s="39">
        <v>2.15952E-8</v>
      </c>
      <c r="Y133" s="39">
        <v>1.1795560000000001E-8</v>
      </c>
      <c r="Z133" s="39">
        <v>1.0535839999999999E-8</v>
      </c>
      <c r="AA133" s="39">
        <v>1.143564E-8</v>
      </c>
      <c r="AB133" s="39">
        <v>5.536224E-8</v>
      </c>
      <c r="AC133" s="39">
        <v>2.454E-4</v>
      </c>
      <c r="AD133" s="39">
        <v>6.7075999999999995E-4</v>
      </c>
      <c r="AE133" s="26"/>
      <c r="AF133" s="40" t="s">
        <v>399</v>
      </c>
      <c r="AG133" s="40" t="s">
        <v>399</v>
      </c>
      <c r="AH133" s="40" t="s">
        <v>399</v>
      </c>
      <c r="AI133" s="40" t="s">
        <v>399</v>
      </c>
      <c r="AJ133" s="40" t="s">
        <v>399</v>
      </c>
      <c r="AK133" s="40">
        <v>1636</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0.45902353950000002</v>
      </c>
      <c r="F135" s="39">
        <v>0.17754684074999999</v>
      </c>
      <c r="G135" s="39">
        <v>1.5878172749999999E-2</v>
      </c>
      <c r="H135" s="39" t="s">
        <v>401</v>
      </c>
      <c r="I135" s="39">
        <v>0.60481403474999995</v>
      </c>
      <c r="J135" s="39">
        <v>0.65100508275000002</v>
      </c>
      <c r="K135" s="39">
        <v>0.66977019599999998</v>
      </c>
      <c r="L135" s="39">
        <v>0.25402189459500002</v>
      </c>
      <c r="M135" s="39">
        <v>8.0588944057499994</v>
      </c>
      <c r="N135" s="39">
        <v>7.073004225E-2</v>
      </c>
      <c r="O135" s="39">
        <v>1.44347025E-2</v>
      </c>
      <c r="P135" s="39" t="s">
        <v>401</v>
      </c>
      <c r="Q135" s="39">
        <v>5.9182280249999997E-2</v>
      </c>
      <c r="R135" s="39">
        <v>1.44347025E-3</v>
      </c>
      <c r="S135" s="39">
        <v>2.8869405000000001E-2</v>
      </c>
      <c r="T135" s="39" t="s">
        <v>401</v>
      </c>
      <c r="U135" s="39">
        <v>1.0104291749999999E-2</v>
      </c>
      <c r="V135" s="39">
        <v>2.5304033482500001</v>
      </c>
      <c r="W135" s="39">
        <v>1.4434702500000001</v>
      </c>
      <c r="X135" s="39">
        <v>1.587817275E-3</v>
      </c>
      <c r="Y135" s="39">
        <v>3.0312875250000002E-3</v>
      </c>
      <c r="Z135" s="39">
        <v>4.1860637250000004E-3</v>
      </c>
      <c r="AA135" s="39" t="s">
        <v>401</v>
      </c>
      <c r="AB135" s="39">
        <v>8.8051685250000004E-3</v>
      </c>
      <c r="AC135" s="39" t="s">
        <v>401</v>
      </c>
      <c r="AD135" s="39" t="s">
        <v>399</v>
      </c>
      <c r="AE135" s="26"/>
      <c r="AF135" s="40" t="s">
        <v>399</v>
      </c>
      <c r="AG135" s="40" t="s">
        <v>399</v>
      </c>
      <c r="AH135" s="40" t="s">
        <v>399</v>
      </c>
      <c r="AI135" s="40" t="s">
        <v>399</v>
      </c>
      <c r="AJ135" s="40" t="s">
        <v>399</v>
      </c>
      <c r="AK135" s="40">
        <v>144.347025</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399</v>
      </c>
      <c r="F137" s="39" t="s">
        <v>399</v>
      </c>
      <c r="G137" s="39" t="s">
        <v>399</v>
      </c>
      <c r="H137" s="39" t="s">
        <v>399</v>
      </c>
      <c r="I137" s="39" t="s">
        <v>399</v>
      </c>
      <c r="J137" s="39" t="s">
        <v>399</v>
      </c>
      <c r="K137" s="39" t="s">
        <v>399</v>
      </c>
      <c r="L137" s="39" t="s">
        <v>399</v>
      </c>
      <c r="M137" s="39" t="s">
        <v>399</v>
      </c>
      <c r="N137" s="39" t="s">
        <v>399</v>
      </c>
      <c r="O137" s="39" t="s">
        <v>399</v>
      </c>
      <c r="P137" s="39" t="s">
        <v>399</v>
      </c>
      <c r="Q137" s="39" t="s">
        <v>399</v>
      </c>
      <c r="R137" s="39" t="s">
        <v>399</v>
      </c>
      <c r="S137" s="39" t="s">
        <v>399</v>
      </c>
      <c r="T137" s="39" t="s">
        <v>399</v>
      </c>
      <c r="U137" s="39" t="s">
        <v>399</v>
      </c>
      <c r="V137" s="39" t="s">
        <v>399</v>
      </c>
      <c r="W137" s="39" t="s">
        <v>399</v>
      </c>
      <c r="X137" s="39" t="s">
        <v>399</v>
      </c>
      <c r="Y137" s="39" t="s">
        <v>399</v>
      </c>
      <c r="Z137" s="39" t="s">
        <v>399</v>
      </c>
      <c r="AA137" s="39" t="s">
        <v>399</v>
      </c>
      <c r="AB137" s="39" t="s">
        <v>399</v>
      </c>
      <c r="AC137" s="39" t="s">
        <v>399</v>
      </c>
      <c r="AD137" s="39" t="s">
        <v>399</v>
      </c>
      <c r="AE137" s="26"/>
      <c r="AF137" s="40" t="s">
        <v>399</v>
      </c>
      <c r="AG137" s="40" t="s">
        <v>399</v>
      </c>
      <c r="AH137" s="40" t="s">
        <v>399</v>
      </c>
      <c r="AI137" s="40" t="s">
        <v>399</v>
      </c>
      <c r="AJ137" s="40" t="s">
        <v>399</v>
      </c>
      <c r="AK137" s="40" t="s">
        <v>399</v>
      </c>
      <c r="AL137" s="41" t="s">
        <v>392</v>
      </c>
    </row>
    <row r="138" spans="1:38" s="6" customFormat="1" ht="26.25" customHeight="1" thickBot="1">
      <c r="A138" s="37" t="s">
        <v>274</v>
      </c>
      <c r="B138" s="37" t="s">
        <v>303</v>
      </c>
      <c r="C138" s="37" t="s">
        <v>304</v>
      </c>
      <c r="D138" s="38"/>
      <c r="E138" s="39" t="s">
        <v>399</v>
      </c>
      <c r="F138" s="39" t="s">
        <v>401</v>
      </c>
      <c r="G138" s="39" t="s">
        <v>399</v>
      </c>
      <c r="H138" s="39">
        <v>15.121390399999999</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v>9450869</v>
      </c>
      <c r="AL138" s="41" t="s">
        <v>449</v>
      </c>
    </row>
    <row r="139" spans="1:38" s="6" customFormat="1" ht="26.25" customHeight="1" thickBot="1">
      <c r="A139" s="37" t="s">
        <v>274</v>
      </c>
      <c r="B139" s="37" t="s">
        <v>305</v>
      </c>
      <c r="C139" s="37" t="s">
        <v>357</v>
      </c>
      <c r="D139" s="38"/>
      <c r="E139" s="39" t="s">
        <v>399</v>
      </c>
      <c r="F139" s="39" t="s">
        <v>399</v>
      </c>
      <c r="G139" s="39" t="s">
        <v>399</v>
      </c>
      <c r="H139" s="39" t="s">
        <v>399</v>
      </c>
      <c r="I139" s="39" t="s">
        <v>399</v>
      </c>
      <c r="J139" s="39" t="s">
        <v>399</v>
      </c>
      <c r="K139" s="39" t="s">
        <v>399</v>
      </c>
      <c r="L139" s="39" t="s">
        <v>399</v>
      </c>
      <c r="M139" s="39" t="s">
        <v>399</v>
      </c>
      <c r="N139" s="39" t="s">
        <v>399</v>
      </c>
      <c r="O139" s="39" t="s">
        <v>399</v>
      </c>
      <c r="P139" s="39" t="s">
        <v>399</v>
      </c>
      <c r="Q139" s="39" t="s">
        <v>399</v>
      </c>
      <c r="R139" s="39" t="s">
        <v>399</v>
      </c>
      <c r="S139" s="39" t="s">
        <v>399</v>
      </c>
      <c r="T139" s="39" t="s">
        <v>399</v>
      </c>
      <c r="U139" s="39" t="s">
        <v>399</v>
      </c>
      <c r="V139" s="39" t="s">
        <v>399</v>
      </c>
      <c r="W139" s="39" t="s">
        <v>399</v>
      </c>
      <c r="X139" s="39" t="s">
        <v>399</v>
      </c>
      <c r="Y139" s="39" t="s">
        <v>399</v>
      </c>
      <c r="Z139" s="39" t="s">
        <v>399</v>
      </c>
      <c r="AA139" s="39" t="s">
        <v>399</v>
      </c>
      <c r="AB139" s="39" t="s">
        <v>399</v>
      </c>
      <c r="AC139" s="39" t="s">
        <v>399</v>
      </c>
      <c r="AD139" s="39" t="s">
        <v>399</v>
      </c>
      <c r="AE139" s="26"/>
      <c r="AF139" s="40" t="s">
        <v>399</v>
      </c>
      <c r="AG139" s="40" t="s">
        <v>399</v>
      </c>
      <c r="AH139" s="40" t="s">
        <v>399</v>
      </c>
      <c r="AI139" s="40" t="s">
        <v>399</v>
      </c>
      <c r="AJ139" s="40" t="s">
        <v>399</v>
      </c>
      <c r="AK139" s="40" t="s">
        <v>399</v>
      </c>
      <c r="AL139" s="41" t="s">
        <v>389</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1" t="s">
        <v>389</v>
      </c>
    </row>
    <row r="141" spans="1:38" s="61" customFormat="1" ht="37.5" customHeight="1" thickBot="1">
      <c r="A141" s="57"/>
      <c r="B141" s="58" t="s">
        <v>309</v>
      </c>
      <c r="C141" s="59" t="s">
        <v>498</v>
      </c>
      <c r="D141" s="57" t="s">
        <v>130</v>
      </c>
      <c r="E141" s="57">
        <f>SUM(E14:E140)</f>
        <v>410.39184593657257</v>
      </c>
      <c r="F141" s="57">
        <f t="shared" ref="F141:AD141" si="0">SUM(F14:F140)</f>
        <v>338.17482315964816</v>
      </c>
      <c r="G141" s="57">
        <f t="shared" si="0"/>
        <v>697.00549317731247</v>
      </c>
      <c r="H141" s="57">
        <f t="shared" si="0"/>
        <v>230.13466990826302</v>
      </c>
      <c r="I141" s="57">
        <f t="shared" si="0"/>
        <v>62.344269988530115</v>
      </c>
      <c r="J141" s="57">
        <f t="shared" si="0"/>
        <v>100.93721812810367</v>
      </c>
      <c r="K141" s="57">
        <f t="shared" si="0"/>
        <v>223.69186600054542</v>
      </c>
      <c r="L141" s="57">
        <f t="shared" si="0"/>
        <v>7.2594851396213187</v>
      </c>
      <c r="M141" s="57">
        <f t="shared" si="0"/>
        <v>817.09844854469418</v>
      </c>
      <c r="N141" s="57">
        <f t="shared" si="0"/>
        <v>323.62510906850792</v>
      </c>
      <c r="O141" s="57">
        <f t="shared" si="0"/>
        <v>3.4829090626398398</v>
      </c>
      <c r="P141" s="57">
        <f t="shared" si="0"/>
        <v>2.5242259814662171</v>
      </c>
      <c r="Q141" s="57">
        <f t="shared" si="0"/>
        <v>34.111878940589015</v>
      </c>
      <c r="R141" s="57">
        <f t="shared" si="0"/>
        <v>15.458051074420947</v>
      </c>
      <c r="S141" s="57">
        <f t="shared" si="0"/>
        <v>10.068338043368616</v>
      </c>
      <c r="T141" s="57">
        <f t="shared" si="0"/>
        <v>70.434645899559058</v>
      </c>
      <c r="U141" s="57">
        <f t="shared" si="0"/>
        <v>16.697360778062848</v>
      </c>
      <c r="V141" s="57">
        <f t="shared" si="0"/>
        <v>81.208508077032505</v>
      </c>
      <c r="W141" s="57">
        <f t="shared" si="0"/>
        <v>201.91024927895441</v>
      </c>
      <c r="X141" s="57">
        <f t="shared" si="0"/>
        <v>10.92842094180499</v>
      </c>
      <c r="Y141" s="57">
        <f t="shared" si="0"/>
        <v>12.761567169762543</v>
      </c>
      <c r="Z141" s="57">
        <f t="shared" si="0"/>
        <v>4.9904325634135311</v>
      </c>
      <c r="AA141" s="57">
        <f t="shared" si="0"/>
        <v>4.8104295234325418</v>
      </c>
      <c r="AB141" s="57">
        <f t="shared" si="0"/>
        <v>43.714773070105529</v>
      </c>
      <c r="AC141" s="57">
        <f t="shared" si="0"/>
        <v>2.6974146054423853</v>
      </c>
      <c r="AD141" s="57">
        <f t="shared" si="0"/>
        <v>34.248616512314484</v>
      </c>
      <c r="AE141" s="60"/>
      <c r="AF141" s="57"/>
      <c r="AG141" s="57"/>
      <c r="AH141" s="57"/>
      <c r="AI141" s="57"/>
      <c r="AJ141" s="57"/>
      <c r="AK141" s="57"/>
      <c r="AL141" s="59"/>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2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2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2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2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2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2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2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26"/>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26"/>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410.39184593657257</v>
      </c>
      <c r="F152" s="81">
        <f t="shared" ref="F152:AD152" si="1">F141 + F151 + IF(AND(OR($B$4="AT",$B$4="BE",$B$4="CH",$B$4="GB",$B$4="IE",$B$4="LT",$B$4="LU",$B$4="NL"),SUM(F143:F149)&gt;0),SUM(F143:F149)-SUM(F27:F33),0)</f>
        <v>338.17482315964816</v>
      </c>
      <c r="G152" s="81">
        <f t="shared" si="1"/>
        <v>697.00549317731247</v>
      </c>
      <c r="H152" s="81">
        <f t="shared" si="1"/>
        <v>230.13466990826302</v>
      </c>
      <c r="I152" s="81">
        <f t="shared" si="1"/>
        <v>62.344269988530115</v>
      </c>
      <c r="J152" s="81">
        <f t="shared" si="1"/>
        <v>100.93721812810367</v>
      </c>
      <c r="K152" s="81">
        <f t="shared" si="1"/>
        <v>223.69186600054542</v>
      </c>
      <c r="L152" s="81">
        <f t="shared" si="1"/>
        <v>7.2594851396213187</v>
      </c>
      <c r="M152" s="81">
        <f t="shared" si="1"/>
        <v>817.09844854469418</v>
      </c>
      <c r="N152" s="81">
        <f t="shared" si="1"/>
        <v>323.62510906850792</v>
      </c>
      <c r="O152" s="81">
        <f t="shared" si="1"/>
        <v>3.4829090626398398</v>
      </c>
      <c r="P152" s="81">
        <f t="shared" si="1"/>
        <v>2.5242259814662171</v>
      </c>
      <c r="Q152" s="81">
        <f t="shared" si="1"/>
        <v>34.111878940589015</v>
      </c>
      <c r="R152" s="81">
        <f t="shared" si="1"/>
        <v>15.458051074420947</v>
      </c>
      <c r="S152" s="81">
        <f t="shared" si="1"/>
        <v>10.068338043368616</v>
      </c>
      <c r="T152" s="81">
        <f t="shared" si="1"/>
        <v>70.434645899559058</v>
      </c>
      <c r="U152" s="81">
        <f t="shared" si="1"/>
        <v>16.697360778062848</v>
      </c>
      <c r="V152" s="81">
        <f t="shared" si="1"/>
        <v>81.208508077032505</v>
      </c>
      <c r="W152" s="81">
        <f t="shared" si="1"/>
        <v>201.91024927895441</v>
      </c>
      <c r="X152" s="81">
        <f t="shared" si="1"/>
        <v>10.92842094180499</v>
      </c>
      <c r="Y152" s="81">
        <f t="shared" si="1"/>
        <v>12.761567169762543</v>
      </c>
      <c r="Z152" s="81">
        <f t="shared" si="1"/>
        <v>4.9904325634135311</v>
      </c>
      <c r="AA152" s="81">
        <f t="shared" si="1"/>
        <v>4.8104295234325418</v>
      </c>
      <c r="AB152" s="81">
        <f t="shared" si="1"/>
        <v>43.714773070105529</v>
      </c>
      <c r="AC152" s="81">
        <f t="shared" si="1"/>
        <v>2.6974146054423853</v>
      </c>
      <c r="AD152" s="81">
        <f t="shared" si="1"/>
        <v>34.248616512314484</v>
      </c>
      <c r="AE152" s="2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26"/>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410.39184593657257</v>
      </c>
      <c r="F154" s="81">
        <f>F141 + F153 - IF(OR($B$6=2005,$B$6&gt;=2020),SUM(F99:F122),0) + IF(AND(OR($B$4="AT",$B$4="BE",$B$4="CH",$B$4="GB",$B$4="IE",$B$4="LT",$B$4="LU",$B$4="NL"),SUM(F143:F149)&gt;0),SUM(F143:F149)-SUM(F27:F33),0)</f>
        <v>338.17482315964816</v>
      </c>
      <c r="G154" s="81">
        <f>G141 + G153 + IF(AND(OR($B$4="AT",$B$4="BE",$B$4="CH",$B$4="GB",$B$4="IE",$B$4="LT",$B$4="LU",$B$4="NL"),SUM(G143:G149)&gt;0),SUM(G143:G149)-SUM(G27:G33),0)</f>
        <v>697.00549317731247</v>
      </c>
      <c r="H154" s="81">
        <f t="shared" ref="H154:AD154" si="2">H141 + H153 + IF(AND(OR($B$4="AT",$B$4="BE",$B$4="CH",$B$4="GB",$B$4="IE",$B$4="LT",$B$4="LU",$B$4="NL"),SUM(H143:H149)&gt;0),SUM(H143:H149)-SUM(H27:H33),0)</f>
        <v>230.13466990826302</v>
      </c>
      <c r="I154" s="81">
        <f t="shared" si="2"/>
        <v>62.344269988530115</v>
      </c>
      <c r="J154" s="81">
        <f t="shared" si="2"/>
        <v>100.93721812810367</v>
      </c>
      <c r="K154" s="81">
        <f t="shared" si="2"/>
        <v>223.69186600054542</v>
      </c>
      <c r="L154" s="81">
        <f t="shared" si="2"/>
        <v>7.2594851396213187</v>
      </c>
      <c r="M154" s="81">
        <f t="shared" si="2"/>
        <v>817.09844854469418</v>
      </c>
      <c r="N154" s="81">
        <f t="shared" si="2"/>
        <v>323.62510906850792</v>
      </c>
      <c r="O154" s="81">
        <f t="shared" si="2"/>
        <v>3.4829090626398398</v>
      </c>
      <c r="P154" s="81">
        <f t="shared" si="2"/>
        <v>2.5242259814662171</v>
      </c>
      <c r="Q154" s="81">
        <f t="shared" si="2"/>
        <v>34.111878940589015</v>
      </c>
      <c r="R154" s="81">
        <f t="shared" si="2"/>
        <v>15.458051074420947</v>
      </c>
      <c r="S154" s="81">
        <f t="shared" si="2"/>
        <v>10.068338043368616</v>
      </c>
      <c r="T154" s="81">
        <f t="shared" si="2"/>
        <v>70.434645899559058</v>
      </c>
      <c r="U154" s="81">
        <f t="shared" si="2"/>
        <v>16.697360778062848</v>
      </c>
      <c r="V154" s="81">
        <f t="shared" si="2"/>
        <v>81.208508077032505</v>
      </c>
      <c r="W154" s="81">
        <f t="shared" si="2"/>
        <v>201.91024927895441</v>
      </c>
      <c r="X154" s="81">
        <f t="shared" si="2"/>
        <v>10.92842094180499</v>
      </c>
      <c r="Y154" s="81">
        <f t="shared" si="2"/>
        <v>12.761567169762543</v>
      </c>
      <c r="Z154" s="81">
        <f t="shared" si="2"/>
        <v>4.9904325634135311</v>
      </c>
      <c r="AA154" s="81">
        <f t="shared" si="2"/>
        <v>4.8104295234325418</v>
      </c>
      <c r="AB154" s="81">
        <f t="shared" si="2"/>
        <v>43.714773070105529</v>
      </c>
      <c r="AC154" s="81">
        <f t="shared" si="2"/>
        <v>2.6974146054423853</v>
      </c>
      <c r="AD154" s="81">
        <f t="shared" si="2"/>
        <v>34.248616512314484</v>
      </c>
      <c r="AE154" s="26"/>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26"/>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26"/>
      <c r="AF156" s="83"/>
      <c r="AG156" s="83"/>
      <c r="AH156" s="83"/>
      <c r="AI156" s="83"/>
      <c r="AJ156" s="83"/>
      <c r="AK156" s="83"/>
      <c r="AL156" s="84"/>
    </row>
    <row r="157" spans="1:38" ht="26.25" customHeight="1" thickBot="1">
      <c r="A157" s="85" t="s">
        <v>313</v>
      </c>
      <c r="B157" s="85" t="s">
        <v>314</v>
      </c>
      <c r="C157" s="85" t="s">
        <v>315</v>
      </c>
      <c r="D157" s="86"/>
      <c r="E157" s="213">
        <v>2.8238660798859803</v>
      </c>
      <c r="F157" s="213">
        <v>8.9038848664365358E-2</v>
      </c>
      <c r="G157" s="213">
        <v>0.19298124372009695</v>
      </c>
      <c r="H157" s="213" t="s">
        <v>401</v>
      </c>
      <c r="I157" s="213">
        <v>5.0746910469145319E-2</v>
      </c>
      <c r="J157" s="213">
        <v>5.0746910469145319E-2</v>
      </c>
      <c r="K157" s="213" t="s">
        <v>401</v>
      </c>
      <c r="L157" s="213" t="s">
        <v>401</v>
      </c>
      <c r="M157" s="213">
        <v>0.81544683059569778</v>
      </c>
      <c r="N157" s="307" t="s">
        <v>401</v>
      </c>
      <c r="O157" s="307" t="s">
        <v>401</v>
      </c>
      <c r="P157" s="307" t="s">
        <v>401</v>
      </c>
      <c r="Q157" s="307" t="s">
        <v>401</v>
      </c>
      <c r="R157" s="307" t="s">
        <v>401</v>
      </c>
      <c r="S157" s="307" t="s">
        <v>401</v>
      </c>
      <c r="T157" s="307" t="s">
        <v>401</v>
      </c>
      <c r="U157" s="307" t="s">
        <v>401</v>
      </c>
      <c r="V157" s="307" t="s">
        <v>401</v>
      </c>
      <c r="W157" s="307" t="s">
        <v>401</v>
      </c>
      <c r="X157" s="307" t="s">
        <v>401</v>
      </c>
      <c r="Y157" s="307" t="s">
        <v>401</v>
      </c>
      <c r="Z157" s="307" t="s">
        <v>401</v>
      </c>
      <c r="AA157" s="307" t="s">
        <v>401</v>
      </c>
      <c r="AB157" s="307" t="s">
        <v>401</v>
      </c>
      <c r="AC157" s="307" t="s">
        <v>399</v>
      </c>
      <c r="AD157" s="307" t="s">
        <v>399</v>
      </c>
      <c r="AE157" s="308"/>
      <c r="AF157" s="88">
        <v>10177.463043151542</v>
      </c>
      <c r="AG157" s="307" t="s">
        <v>399</v>
      </c>
      <c r="AH157" s="307" t="s">
        <v>399</v>
      </c>
      <c r="AI157" s="307" t="s">
        <v>399</v>
      </c>
      <c r="AJ157" s="307" t="s">
        <v>399</v>
      </c>
      <c r="AK157" s="307" t="s">
        <v>399</v>
      </c>
      <c r="AL157" s="309" t="s">
        <v>40</v>
      </c>
    </row>
    <row r="158" spans="1:38" ht="26.25" customHeight="1" thickBot="1">
      <c r="A158" s="85" t="s">
        <v>313</v>
      </c>
      <c r="B158" s="85" t="s">
        <v>316</v>
      </c>
      <c r="C158" s="85" t="s">
        <v>317</v>
      </c>
      <c r="D158" s="86"/>
      <c r="E158" s="213">
        <v>1.5634932940989291E-2</v>
      </c>
      <c r="F158" s="213">
        <v>7.051108211127609E-4</v>
      </c>
      <c r="G158" s="213">
        <v>1.0568551669674422E-3</v>
      </c>
      <c r="H158" s="213" t="s">
        <v>401</v>
      </c>
      <c r="I158" s="213">
        <v>9.469932877529835E-5</v>
      </c>
      <c r="J158" s="213">
        <v>9.469932877529835E-5</v>
      </c>
      <c r="K158" s="213" t="s">
        <v>401</v>
      </c>
      <c r="L158" s="213" t="s">
        <v>401</v>
      </c>
      <c r="M158" s="213">
        <v>1.9927020446194169E-2</v>
      </c>
      <c r="N158" s="307" t="s">
        <v>401</v>
      </c>
      <c r="O158" s="307" t="s">
        <v>401</v>
      </c>
      <c r="P158" s="307" t="s">
        <v>401</v>
      </c>
      <c r="Q158" s="307" t="s">
        <v>401</v>
      </c>
      <c r="R158" s="307" t="s">
        <v>401</v>
      </c>
      <c r="S158" s="307" t="s">
        <v>401</v>
      </c>
      <c r="T158" s="307" t="s">
        <v>401</v>
      </c>
      <c r="U158" s="307" t="s">
        <v>401</v>
      </c>
      <c r="V158" s="307" t="s">
        <v>401</v>
      </c>
      <c r="W158" s="307" t="s">
        <v>401</v>
      </c>
      <c r="X158" s="307" t="s">
        <v>401</v>
      </c>
      <c r="Y158" s="307" t="s">
        <v>401</v>
      </c>
      <c r="Z158" s="307" t="s">
        <v>401</v>
      </c>
      <c r="AA158" s="307" t="s">
        <v>401</v>
      </c>
      <c r="AB158" s="307" t="s">
        <v>401</v>
      </c>
      <c r="AC158" s="307" t="s">
        <v>399</v>
      </c>
      <c r="AD158" s="307" t="s">
        <v>399</v>
      </c>
      <c r="AE158" s="308"/>
      <c r="AF158" s="88">
        <v>61.240940389588651</v>
      </c>
      <c r="AG158" s="307" t="s">
        <v>399</v>
      </c>
      <c r="AH158" s="307" t="s">
        <v>399</v>
      </c>
      <c r="AI158" s="307" t="s">
        <v>399</v>
      </c>
      <c r="AJ158" s="307" t="s">
        <v>399</v>
      </c>
      <c r="AK158" s="307" t="s">
        <v>399</v>
      </c>
      <c r="AL158" s="309"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2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2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26"/>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26"/>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26"/>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26"/>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0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11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11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0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111"/>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2" type="noConversion"/>
  <pageMargins left="0.7" right="0.7" top="0.78740157499999996" bottom="0.78740157499999996" header="0.3" footer="0.3"/>
  <pageSetup paperSize="9" scale="16" orientation="portrait" r:id="rId1"/>
  <ignoredErrors>
    <ignoredError sqref="E141 E152:AD154"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CCFFFF"/>
  </sheetPr>
  <dimension ref="A1:AL170"/>
  <sheetViews>
    <sheetView zoomScale="55" zoomScaleNormal="55" workbookViewId="0">
      <pane xSplit="3" ySplit="13" topLeftCell="D14" activePane="bottomRight" state="frozen"/>
      <selection pane="topRight" activeCell="D1" sqref="D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5" width="8.5703125" style="21" customWidth="1"/>
    <col min="6" max="6" width="11.140625" style="21" customWidth="1"/>
    <col min="7" max="10" width="8.5703125" style="21" customWidth="1"/>
    <col min="11" max="11" width="9.42578125" style="21" customWidth="1"/>
    <col min="12" max="12" width="10" style="21" customWidth="1"/>
    <col min="13" max="13" width="9.42578125" style="21" customWidth="1"/>
    <col min="14" max="15" width="8.5703125" style="21" customWidth="1"/>
    <col min="16" max="16" width="10.5703125" style="21" customWidth="1"/>
    <col min="17" max="24" width="8.5703125" style="21" customWidth="1"/>
    <col min="25" max="25" width="8.85546875" style="21" customWidth="1"/>
    <col min="26" max="27" width="8.5703125" style="21" customWidth="1"/>
    <col min="28" max="28" width="9.85546875" style="21" customWidth="1"/>
    <col min="29" max="30" width="11.7109375" style="21" customWidth="1"/>
    <col min="31" max="31" width="4.42578125" style="21" customWidth="1"/>
    <col min="32" max="32" width="9.5703125" style="21" customWidth="1"/>
    <col min="33" max="33" width="12.42578125" style="21" bestFit="1" customWidth="1"/>
    <col min="34" max="34" width="10.140625" style="21" customWidth="1"/>
    <col min="35" max="35" width="14" style="21" customWidth="1"/>
    <col min="36" max="36" width="8.5703125" style="21" customWidth="1"/>
    <col min="37" max="37" width="12.570312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4"/>
      <c r="AG3" s="4"/>
      <c r="AH3" s="4"/>
      <c r="AI3" s="4"/>
      <c r="AJ3" s="4"/>
      <c r="AK3" s="4"/>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4"/>
      <c r="AG4" s="4"/>
      <c r="AH4" s="4"/>
      <c r="AI4" s="4"/>
      <c r="AJ4" s="4"/>
      <c r="AK4" s="4"/>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4"/>
      <c r="AG5" s="4"/>
      <c r="AH5" s="4"/>
      <c r="AI5" s="4"/>
      <c r="AJ5" s="4"/>
      <c r="AK5" s="4"/>
      <c r="AL5" s="4"/>
    </row>
    <row r="6" spans="1:38" s="6" customFormat="1">
      <c r="A6" s="10" t="s">
        <v>4</v>
      </c>
      <c r="B6" s="14">
        <v>2019</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4"/>
      <c r="AG6" s="4"/>
      <c r="AH6" s="4"/>
      <c r="AI6" s="4"/>
      <c r="AJ6" s="4"/>
      <c r="AK6" s="4"/>
      <c r="AL6" s="4"/>
    </row>
    <row r="7" spans="1:38" s="6" customFormat="1">
      <c r="A7" s="10" t="s">
        <v>6</v>
      </c>
      <c r="B7" s="11" t="s">
        <v>503</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5"/>
      <c r="AG8" s="5"/>
      <c r="AH8" s="5"/>
      <c r="AI8" s="5"/>
      <c r="AJ8" s="5"/>
      <c r="AK8" s="5"/>
      <c r="AL8" s="5"/>
    </row>
    <row r="9" spans="1:38" ht="13.5" thickBot="1">
      <c r="A9" s="22"/>
      <c r="B9" s="23"/>
      <c r="C9" s="24"/>
      <c r="D9" s="4"/>
      <c r="E9" s="25"/>
      <c r="F9" s="25"/>
      <c r="G9" s="25"/>
      <c r="H9" s="25"/>
      <c r="I9" s="25"/>
      <c r="J9" s="25"/>
      <c r="K9" s="25"/>
      <c r="L9" s="25"/>
      <c r="M9" s="25"/>
      <c r="N9" s="25"/>
      <c r="O9" s="25"/>
      <c r="P9" s="25"/>
      <c r="Q9" s="25"/>
      <c r="R9" s="9"/>
      <c r="S9" s="9"/>
      <c r="T9" s="9"/>
      <c r="U9" s="9"/>
      <c r="V9" s="9"/>
      <c r="W9" s="4"/>
      <c r="X9" s="4"/>
      <c r="Y9" s="4"/>
      <c r="Z9" s="4"/>
      <c r="AA9" s="4"/>
      <c r="AB9" s="4"/>
      <c r="AC9" s="4"/>
      <c r="AD9" s="4"/>
      <c r="AE9" s="4"/>
      <c r="AF9" s="15"/>
      <c r="AG9" s="5"/>
      <c r="AH9" s="5"/>
      <c r="AI9" s="5"/>
      <c r="AJ9" s="5"/>
      <c r="AK9" s="5"/>
      <c r="AL9" s="5"/>
    </row>
    <row r="10" spans="1:38" s="27" customFormat="1" ht="37.5" customHeight="1" thickBot="1">
      <c r="A10" s="351" t="str">
        <f>B4&amp;": "&amp;B5&amp;": "&amp;B6</f>
        <v>RO: 15.03.2024: 2019</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7.7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50"/>
      <c r="AF13" s="35" t="s">
        <v>40</v>
      </c>
      <c r="AG13" s="35" t="s">
        <v>40</v>
      </c>
      <c r="AH13" s="35" t="s">
        <v>40</v>
      </c>
      <c r="AI13" s="35" t="s">
        <v>40</v>
      </c>
      <c r="AJ13" s="35" t="s">
        <v>40</v>
      </c>
      <c r="AK13" s="35"/>
      <c r="AL13" s="36"/>
    </row>
    <row r="14" spans="1:38" ht="26.25" customHeight="1" thickBot="1">
      <c r="A14" s="37" t="s">
        <v>41</v>
      </c>
      <c r="B14" s="37" t="s">
        <v>42</v>
      </c>
      <c r="C14" s="37" t="s">
        <v>43</v>
      </c>
      <c r="D14" s="38"/>
      <c r="E14" s="54">
        <v>32.151344742147998</v>
      </c>
      <c r="F14" s="54">
        <v>0.64007658896999997</v>
      </c>
      <c r="G14" s="54">
        <v>52.251228458570999</v>
      </c>
      <c r="H14" s="54" t="s">
        <v>401</v>
      </c>
      <c r="I14" s="54">
        <v>1.7122805408358959</v>
      </c>
      <c r="J14" s="54">
        <v>2.6481585478345124</v>
      </c>
      <c r="K14" s="54">
        <v>3.4267499219396012</v>
      </c>
      <c r="L14" s="54">
        <v>4.6298521982448562E-2</v>
      </c>
      <c r="M14" s="54">
        <v>7.2698990042999991</v>
      </c>
      <c r="N14" s="54">
        <v>2.7186862578424997</v>
      </c>
      <c r="O14" s="54">
        <v>0.32409058357375009</v>
      </c>
      <c r="P14" s="54">
        <v>0.5164861858319999</v>
      </c>
      <c r="Q14" s="54">
        <v>2.52622258228</v>
      </c>
      <c r="R14" s="54">
        <v>1.6213004000294</v>
      </c>
      <c r="S14" s="54">
        <v>0.36008593636194003</v>
      </c>
      <c r="T14" s="54">
        <v>3.0634541264075001</v>
      </c>
      <c r="U14" s="54">
        <v>7.6268818334480004</v>
      </c>
      <c r="V14" s="54">
        <v>3.3441634417224999</v>
      </c>
      <c r="W14" s="54">
        <v>2.1553282425</v>
      </c>
      <c r="X14" s="54">
        <v>8.9814859853000004E-3</v>
      </c>
      <c r="Y14" s="54">
        <v>6.7184255656000001E-3</v>
      </c>
      <c r="Z14" s="54">
        <v>5.1529722491000006E-3</v>
      </c>
      <c r="AA14" s="54">
        <v>7.8894593714000003E-4</v>
      </c>
      <c r="AB14" s="54">
        <v>2.164182973714E-2</v>
      </c>
      <c r="AC14" s="54">
        <v>1.1711697701000003</v>
      </c>
      <c r="AD14" s="54">
        <v>2.7712862294900002E-2</v>
      </c>
      <c r="AE14" s="250"/>
      <c r="AF14" s="40">
        <v>5152.182727718</v>
      </c>
      <c r="AG14" s="40">
        <v>169011.45336032999</v>
      </c>
      <c r="AH14" s="40">
        <v>128805.81476656</v>
      </c>
      <c r="AI14" s="40">
        <v>7758.607</v>
      </c>
      <c r="AJ14" s="201" t="s">
        <v>399</v>
      </c>
      <c r="AK14" s="201" t="s">
        <v>399</v>
      </c>
      <c r="AL14" s="41" t="s">
        <v>40</v>
      </c>
    </row>
    <row r="15" spans="1:38" ht="26.25" customHeight="1" thickBot="1">
      <c r="A15" s="37" t="s">
        <v>44</v>
      </c>
      <c r="B15" s="37" t="s">
        <v>45</v>
      </c>
      <c r="C15" s="37" t="s">
        <v>46</v>
      </c>
      <c r="D15" s="38"/>
      <c r="E15" s="54">
        <v>2.1462056801999996</v>
      </c>
      <c r="F15" s="54">
        <v>6.1900483989999998E-2</v>
      </c>
      <c r="G15" s="54">
        <v>0.22157315243719997</v>
      </c>
      <c r="H15" s="54" t="s">
        <v>401</v>
      </c>
      <c r="I15" s="234">
        <v>2.9363051777999999E-2</v>
      </c>
      <c r="J15" s="234">
        <v>3.1948021507999996E-2</v>
      </c>
      <c r="K15" s="234">
        <v>3.6395371447999994E-2</v>
      </c>
      <c r="L15" s="234">
        <v>9.9501246045999997E-4</v>
      </c>
      <c r="M15" s="54">
        <v>0.92006158776999991</v>
      </c>
      <c r="N15" s="54">
        <v>2.0366962337999999E-3</v>
      </c>
      <c r="O15" s="54">
        <v>5.2882660029999996E-4</v>
      </c>
      <c r="P15" s="54">
        <v>2.4917272826999997E-3</v>
      </c>
      <c r="Q15" s="54">
        <v>4.548734809999999E-3</v>
      </c>
      <c r="R15" s="54">
        <v>1.1345415739119999E-3</v>
      </c>
      <c r="S15" s="54">
        <v>2.3295865378911997E-3</v>
      </c>
      <c r="T15" s="54">
        <v>0.11077421230861199</v>
      </c>
      <c r="U15" s="54">
        <v>1.15821185544E-3</v>
      </c>
      <c r="V15" s="54">
        <v>3.8352789861799998E-2</v>
      </c>
      <c r="W15" s="54">
        <v>1.2847462350000002E-2</v>
      </c>
      <c r="X15" s="54">
        <v>1.4264768672000001E-5</v>
      </c>
      <c r="Y15" s="54">
        <v>2.1671962158000001E-5</v>
      </c>
      <c r="Z15" s="54">
        <v>2.1643747158000003E-5</v>
      </c>
      <c r="AA15" s="54">
        <v>2.2717233932000001E-5</v>
      </c>
      <c r="AB15" s="54">
        <v>8.029771192000001E-5</v>
      </c>
      <c r="AC15" s="54">
        <v>5.13E-6</v>
      </c>
      <c r="AD15" s="54">
        <v>3.5910000000000004E-6</v>
      </c>
      <c r="AE15" s="250"/>
      <c r="AF15" s="40">
        <v>434.30470000000003</v>
      </c>
      <c r="AG15" s="40" t="s">
        <v>399</v>
      </c>
      <c r="AH15" s="40">
        <v>23420.801200000002</v>
      </c>
      <c r="AI15" s="40">
        <v>1.026</v>
      </c>
      <c r="AJ15" s="39" t="s">
        <v>399</v>
      </c>
      <c r="AK15" s="39" t="s">
        <v>399</v>
      </c>
      <c r="AL15" s="41" t="s">
        <v>40</v>
      </c>
    </row>
    <row r="16" spans="1:38" ht="26.25" customHeight="1" thickBot="1">
      <c r="A16" s="37" t="s">
        <v>44</v>
      </c>
      <c r="B16" s="37" t="s">
        <v>47</v>
      </c>
      <c r="C16" s="37" t="s">
        <v>48</v>
      </c>
      <c r="D16" s="38"/>
      <c r="E16" s="54">
        <v>3.5323375015299998</v>
      </c>
      <c r="F16" s="54">
        <v>0.36065775431599995</v>
      </c>
      <c r="G16" s="54">
        <v>0.92910057281059999</v>
      </c>
      <c r="H16" s="54">
        <v>1.46372E-4</v>
      </c>
      <c r="I16" s="39">
        <v>0.1831334695604</v>
      </c>
      <c r="J16" s="39">
        <v>0.21263861749039997</v>
      </c>
      <c r="K16" s="39">
        <v>0.21266870188039996</v>
      </c>
      <c r="L16" s="39">
        <v>9.9479074886099986E-2</v>
      </c>
      <c r="M16" s="39">
        <v>1.1220884800900002</v>
      </c>
      <c r="N16" s="39">
        <v>7.8871032818979989E-2</v>
      </c>
      <c r="O16" s="39">
        <v>1.532925356462E-3</v>
      </c>
      <c r="P16" s="39">
        <v>1.6959188610000001E-3</v>
      </c>
      <c r="Q16" s="39">
        <v>5.6251494379999985E-3</v>
      </c>
      <c r="R16" s="39">
        <v>9.8488321468340009E-2</v>
      </c>
      <c r="S16" s="39">
        <v>2.9538328889667998E-2</v>
      </c>
      <c r="T16" s="39">
        <v>1.2288628945833397</v>
      </c>
      <c r="U16" s="39">
        <v>1.3962380824400001E-3</v>
      </c>
      <c r="V16" s="39">
        <v>0.1842034260414</v>
      </c>
      <c r="W16" s="39">
        <v>6.3126970243600006E-2</v>
      </c>
      <c r="X16" s="39">
        <v>7.8885240569599995E-5</v>
      </c>
      <c r="Y16" s="39">
        <v>2.5140917782199998E-4</v>
      </c>
      <c r="Z16" s="39">
        <v>5.2379028497999995E-5</v>
      </c>
      <c r="AA16" s="39">
        <v>4.4538211554400001E-5</v>
      </c>
      <c r="AB16" s="39">
        <v>4.2721165844399999E-4</v>
      </c>
      <c r="AC16" s="39">
        <v>2.1826068574000005E-3</v>
      </c>
      <c r="AD16" s="39">
        <v>5.9616168839999998E-5</v>
      </c>
      <c r="AE16" s="250"/>
      <c r="AF16" s="40">
        <v>9830.0675978589989</v>
      </c>
      <c r="AG16" s="40">
        <v>0.34176896999999995</v>
      </c>
      <c r="AH16" s="40">
        <v>7079.9671801759996</v>
      </c>
      <c r="AI16" s="40">
        <v>3.956</v>
      </c>
      <c r="AJ16" s="201" t="s">
        <v>399</v>
      </c>
      <c r="AK16" s="201" t="s">
        <v>399</v>
      </c>
      <c r="AL16" s="41" t="s">
        <v>40</v>
      </c>
    </row>
    <row r="17" spans="1:38" s="6" customFormat="1" ht="26.25" customHeight="1" thickBot="1">
      <c r="A17" s="37" t="s">
        <v>44</v>
      </c>
      <c r="B17" s="37" t="s">
        <v>49</v>
      </c>
      <c r="C17" s="37" t="s">
        <v>50</v>
      </c>
      <c r="D17" s="38"/>
      <c r="E17" s="54">
        <v>5.6342456396899996</v>
      </c>
      <c r="F17" s="54">
        <v>2.4955855144500001</v>
      </c>
      <c r="G17" s="54">
        <v>19.142911130209999</v>
      </c>
      <c r="H17" s="54">
        <v>1.0559999999999999E-7</v>
      </c>
      <c r="I17" s="54">
        <v>2.3156729539999996</v>
      </c>
      <c r="J17" s="54">
        <v>2.5069250090000001</v>
      </c>
      <c r="K17" s="54">
        <v>2.655677018</v>
      </c>
      <c r="L17" s="54">
        <v>0.14771128652000001</v>
      </c>
      <c r="M17" s="54">
        <v>20.551279783579993</v>
      </c>
      <c r="N17" s="54">
        <v>2.8478200894203995</v>
      </c>
      <c r="O17" s="54">
        <v>3.8275315123779997E-2</v>
      </c>
      <c r="P17" s="54">
        <v>0.18216407591559999</v>
      </c>
      <c r="Q17" s="54">
        <v>8.7646638303899987E-2</v>
      </c>
      <c r="R17" s="54">
        <v>0.28722368471599996</v>
      </c>
      <c r="S17" s="54">
        <v>0.37194782084659989</v>
      </c>
      <c r="T17" s="54">
        <v>0.27659672067904001</v>
      </c>
      <c r="U17" s="54">
        <v>3.9784989014300005E-2</v>
      </c>
      <c r="V17" s="54">
        <v>4.2694018616699996</v>
      </c>
      <c r="W17" s="54">
        <v>4.3275575971820004</v>
      </c>
      <c r="X17" s="54">
        <v>0.96690414807260006</v>
      </c>
      <c r="Y17" s="54">
        <v>1.251716149917</v>
      </c>
      <c r="Z17" s="54">
        <v>0.50365940677400001</v>
      </c>
      <c r="AA17" s="54">
        <v>0.3931577375834</v>
      </c>
      <c r="AB17" s="54">
        <v>3.1154374423469999</v>
      </c>
      <c r="AC17" s="54">
        <v>1.3175563380000003E-2</v>
      </c>
      <c r="AD17" s="54">
        <v>3.6125338352800003</v>
      </c>
      <c r="AE17" s="250"/>
      <c r="AF17" s="40">
        <v>8.6099999999999996E-2</v>
      </c>
      <c r="AG17" s="40">
        <v>21250.2</v>
      </c>
      <c r="AH17" s="40">
        <v>26458.23</v>
      </c>
      <c r="AI17" s="40">
        <v>8.7999999999999995E-2</v>
      </c>
      <c r="AJ17" s="40" t="s">
        <v>399</v>
      </c>
      <c r="AK17" s="40" t="s">
        <v>399</v>
      </c>
      <c r="AL17" s="41" t="s">
        <v>40</v>
      </c>
    </row>
    <row r="18" spans="1:38" s="6" customFormat="1" ht="26.25" customHeight="1" thickBot="1">
      <c r="A18" s="37" t="s">
        <v>44</v>
      </c>
      <c r="B18" s="37" t="s">
        <v>51</v>
      </c>
      <c r="C18" s="37" t="s">
        <v>52</v>
      </c>
      <c r="D18" s="39"/>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40" t="s">
        <v>400</v>
      </c>
      <c r="AE18" s="250"/>
      <c r="AF18" s="40" t="s">
        <v>400</v>
      </c>
      <c r="AG18" s="40" t="s">
        <v>400</v>
      </c>
      <c r="AH18" s="40" t="s">
        <v>400</v>
      </c>
      <c r="AI18" s="40" t="s">
        <v>400</v>
      </c>
      <c r="AJ18" s="40" t="s">
        <v>399</v>
      </c>
      <c r="AK18" s="40" t="s">
        <v>399</v>
      </c>
      <c r="AL18" s="41" t="s">
        <v>40</v>
      </c>
    </row>
    <row r="19" spans="1:38" s="6" customFormat="1" ht="26.25" customHeight="1" thickBot="1">
      <c r="A19" s="37" t="s">
        <v>44</v>
      </c>
      <c r="B19" s="37" t="s">
        <v>53</v>
      </c>
      <c r="C19" s="37" t="s">
        <v>54</v>
      </c>
      <c r="D19" s="38"/>
      <c r="E19" s="251">
        <v>3.8366907599999993</v>
      </c>
      <c r="F19" s="54">
        <v>1.2320373767999997</v>
      </c>
      <c r="G19" s="54">
        <v>1.6012615337299998</v>
      </c>
      <c r="H19" s="54">
        <v>1.8532919999999996E-4</v>
      </c>
      <c r="I19" s="54">
        <v>0.25132791282</v>
      </c>
      <c r="J19" s="54">
        <v>0.26727029982</v>
      </c>
      <c r="K19" s="54">
        <v>0.28039065881999997</v>
      </c>
      <c r="L19" s="54">
        <v>2.45472765448E-2</v>
      </c>
      <c r="M19" s="54">
        <v>3.0077742270000001</v>
      </c>
      <c r="N19" s="54">
        <v>0.235161716109</v>
      </c>
      <c r="O19" s="54">
        <v>5.1463070970999992E-3</v>
      </c>
      <c r="P19" s="54">
        <v>3.7708572219999993E-2</v>
      </c>
      <c r="Q19" s="54">
        <v>1.136346134E-2</v>
      </c>
      <c r="R19" s="54">
        <v>2.7441221747000002E-2</v>
      </c>
      <c r="S19" s="54">
        <v>3.1242812449399998E-2</v>
      </c>
      <c r="T19" s="54">
        <v>2.3248530186999999E-2</v>
      </c>
      <c r="U19" s="54">
        <v>5.7998194520000003E-3</v>
      </c>
      <c r="V19" s="54">
        <v>0.46898461586999995</v>
      </c>
      <c r="W19" s="54">
        <v>0.38832633488000001</v>
      </c>
      <c r="X19" s="54">
        <v>8.0717154473679997E-2</v>
      </c>
      <c r="Y19" s="54">
        <v>0.11089253140509998</v>
      </c>
      <c r="Z19" s="54">
        <v>4.2374879770899987E-2</v>
      </c>
      <c r="AA19" s="54">
        <v>3.3182880460519995E-2</v>
      </c>
      <c r="AB19" s="54">
        <v>0.26716744611019994</v>
      </c>
      <c r="AC19" s="252">
        <v>1.8385405200000001E-3</v>
      </c>
      <c r="AD19" s="252">
        <v>0.29239158646000002</v>
      </c>
      <c r="AE19" s="250"/>
      <c r="AF19" s="40">
        <v>466.05399999999997</v>
      </c>
      <c r="AG19" s="40">
        <v>1719.896</v>
      </c>
      <c r="AH19" s="40">
        <v>44405.5</v>
      </c>
      <c r="AI19" s="40">
        <v>154.44</v>
      </c>
      <c r="AJ19" s="40" t="s">
        <v>399</v>
      </c>
      <c r="AK19" s="40" t="s">
        <v>399</v>
      </c>
      <c r="AL19" s="41" t="s">
        <v>40</v>
      </c>
    </row>
    <row r="20" spans="1:38" s="6" customFormat="1" ht="26.25" customHeight="1" thickBot="1">
      <c r="A20" s="37" t="s">
        <v>44</v>
      </c>
      <c r="B20" s="37" t="s">
        <v>55</v>
      </c>
      <c r="C20" s="37" t="s">
        <v>56</v>
      </c>
      <c r="D20" s="38"/>
      <c r="E20" s="54">
        <v>0.32361700500000001</v>
      </c>
      <c r="F20" s="54">
        <v>0.12917518719999999</v>
      </c>
      <c r="G20" s="54">
        <v>0.13190706664000001</v>
      </c>
      <c r="H20" s="54">
        <v>1.04214E-4</v>
      </c>
      <c r="I20" s="54">
        <v>3.0624103759999997E-2</v>
      </c>
      <c r="J20" s="54">
        <v>3.2167804760000002E-2</v>
      </c>
      <c r="K20" s="54">
        <v>3.3773737760000005E-2</v>
      </c>
      <c r="L20" s="54">
        <v>4.5125079584000007E-3</v>
      </c>
      <c r="M20" s="54">
        <v>0.29629771199999999</v>
      </c>
      <c r="N20" s="54">
        <v>2.1492995012000003E-2</v>
      </c>
      <c r="O20" s="54">
        <v>1.3891579828E-3</v>
      </c>
      <c r="P20" s="252">
        <v>3.29883748E-3</v>
      </c>
      <c r="Q20" s="252">
        <v>9.8010574999999982E-4</v>
      </c>
      <c r="R20" s="252">
        <v>3.9733141959999996E-3</v>
      </c>
      <c r="S20" s="252">
        <v>3.0263410391999997E-3</v>
      </c>
      <c r="T20" s="252">
        <v>2.078282196E-3</v>
      </c>
      <c r="U20" s="252">
        <v>5.2817503600000005E-4</v>
      </c>
      <c r="V20" s="252">
        <v>7.5850597159999991E-2</v>
      </c>
      <c r="W20" s="54">
        <v>3.9672229840000003E-2</v>
      </c>
      <c r="X20" s="252">
        <v>7.3583988262399995E-3</v>
      </c>
      <c r="Y20" s="252">
        <v>9.7985345667999987E-3</v>
      </c>
      <c r="Z20" s="252">
        <v>3.8175552011999996E-3</v>
      </c>
      <c r="AA20" s="252">
        <v>2.9892467393599995E-3</v>
      </c>
      <c r="AB20" s="252">
        <v>2.3963735333599995E-2</v>
      </c>
      <c r="AC20" s="252">
        <v>5.2262088000000007E-4</v>
      </c>
      <c r="AD20" s="235">
        <v>2.4242790700000003E-2</v>
      </c>
      <c r="AE20" s="250"/>
      <c r="AF20" s="40" t="s">
        <v>399</v>
      </c>
      <c r="AG20" s="40">
        <v>142.57400000000001</v>
      </c>
      <c r="AH20" s="40">
        <v>3933.09</v>
      </c>
      <c r="AI20" s="40">
        <v>86.844999999999999</v>
      </c>
      <c r="AJ20" s="40" t="s">
        <v>399</v>
      </c>
      <c r="AK20" s="40" t="s">
        <v>399</v>
      </c>
      <c r="AL20" s="41" t="s">
        <v>40</v>
      </c>
    </row>
    <row r="21" spans="1:38" s="6" customFormat="1" ht="26.25" customHeight="1" thickBot="1">
      <c r="A21" s="37" t="s">
        <v>44</v>
      </c>
      <c r="B21" s="37" t="s">
        <v>57</v>
      </c>
      <c r="C21" s="37" t="s">
        <v>58</v>
      </c>
      <c r="D21" s="38"/>
      <c r="E21" s="54">
        <v>1.2551887969999997</v>
      </c>
      <c r="F21" s="54">
        <v>0.71911222860000001</v>
      </c>
      <c r="G21" s="54">
        <v>0.27304835300000002</v>
      </c>
      <c r="H21" s="54">
        <v>1.4134763999999998E-3</v>
      </c>
      <c r="I21" s="54">
        <v>0.206571846</v>
      </c>
      <c r="J21" s="54">
        <v>0.21260436000000002</v>
      </c>
      <c r="K21" s="54">
        <v>0.22279316800000001</v>
      </c>
      <c r="L21" s="54">
        <v>4.8621265263999999E-2</v>
      </c>
      <c r="M21" s="54">
        <v>1.3601617449999999</v>
      </c>
      <c r="N21" s="54">
        <v>6.9171447739999989E-2</v>
      </c>
      <c r="O21" s="54">
        <v>1.5825802167999999E-2</v>
      </c>
      <c r="P21" s="54">
        <v>1.0858431980000003E-2</v>
      </c>
      <c r="Q21" s="54">
        <v>2.8169155200000002E-3</v>
      </c>
      <c r="R21" s="54">
        <v>3.1033751599999999E-2</v>
      </c>
      <c r="S21" s="54">
        <v>1.1966044259999999E-2</v>
      </c>
      <c r="T21" s="54">
        <v>6.1579577240000001E-3</v>
      </c>
      <c r="U21" s="253">
        <v>1.9491254299999999E-3</v>
      </c>
      <c r="V21" s="54">
        <v>0.66960500600000006</v>
      </c>
      <c r="W21" s="54">
        <v>0.18186852520000002</v>
      </c>
      <c r="X21" s="54">
        <v>2.443379712E-2</v>
      </c>
      <c r="Y21" s="54">
        <v>3.5331293449999995E-2</v>
      </c>
      <c r="Z21" s="54">
        <v>1.2496059849999998E-2</v>
      </c>
      <c r="AA21" s="54">
        <v>9.87292138E-3</v>
      </c>
      <c r="AB21" s="54">
        <v>8.2134071799999986E-2</v>
      </c>
      <c r="AC21" s="54">
        <v>6.0616261400000008E-3</v>
      </c>
      <c r="AD21" s="54">
        <v>4.7270663820000003E-2</v>
      </c>
      <c r="AE21" s="250"/>
      <c r="AF21" s="40">
        <v>5.9020000000000001</v>
      </c>
      <c r="AG21" s="40">
        <v>277.64699999999999</v>
      </c>
      <c r="AH21" s="40">
        <v>14823.5</v>
      </c>
      <c r="AI21" s="40">
        <v>1177.8900000000001</v>
      </c>
      <c r="AJ21" s="40" t="s">
        <v>399</v>
      </c>
      <c r="AK21" s="40" t="s">
        <v>399</v>
      </c>
      <c r="AL21" s="41" t="s">
        <v>40</v>
      </c>
    </row>
    <row r="22" spans="1:38" s="6" customFormat="1" ht="26.25" customHeight="1" thickBot="1">
      <c r="A22" s="37" t="s">
        <v>44</v>
      </c>
      <c r="B22" s="233" t="s">
        <v>59</v>
      </c>
      <c r="C22" s="37" t="s">
        <v>60</v>
      </c>
      <c r="D22" s="38"/>
      <c r="E22" s="54">
        <v>10.799687057707791</v>
      </c>
      <c r="F22" s="54">
        <v>0.5258297819602592</v>
      </c>
      <c r="G22" s="54">
        <v>3.2449622572032601</v>
      </c>
      <c r="H22" s="54">
        <v>1.2080999999999995E-5</v>
      </c>
      <c r="I22" s="54">
        <v>9.8152848967974063E-2</v>
      </c>
      <c r="J22" s="54">
        <v>0.10287799506797408</v>
      </c>
      <c r="K22" s="54">
        <v>0.1066000903679741</v>
      </c>
      <c r="L22" s="54">
        <v>2.1171539475518961E-2</v>
      </c>
      <c r="M22" s="54">
        <v>11.468794531224674</v>
      </c>
      <c r="N22" s="54">
        <v>0.77689333823847162</v>
      </c>
      <c r="O22" s="54">
        <v>5.8760448790747662E-2</v>
      </c>
      <c r="P22" s="54">
        <v>0.36479466249659748</v>
      </c>
      <c r="Q22" s="54">
        <v>0.19450860380674026</v>
      </c>
      <c r="R22" s="54">
        <v>0.30330415390946625</v>
      </c>
      <c r="S22" s="54">
        <v>0.47595559259389325</v>
      </c>
      <c r="T22" s="54">
        <v>0.36021424072466623</v>
      </c>
      <c r="U22" s="54">
        <v>0.18426842240084937</v>
      </c>
      <c r="V22" s="54">
        <v>3.2191630237931039</v>
      </c>
      <c r="W22" s="54">
        <v>0.14554710133864948</v>
      </c>
      <c r="X22" s="54">
        <v>2.7156252899478157E-2</v>
      </c>
      <c r="Y22" s="54">
        <v>5.5379429667342508E-2</v>
      </c>
      <c r="Z22" s="54">
        <v>1.552619885464716E-2</v>
      </c>
      <c r="AA22" s="54">
        <v>1.2258998013217207E-2</v>
      </c>
      <c r="AB22" s="54">
        <v>0.11032087943468505</v>
      </c>
      <c r="AC22" s="54">
        <v>3.3533731747999992E-2</v>
      </c>
      <c r="AD22" s="235">
        <v>0.83117773605000012</v>
      </c>
      <c r="AE22" s="250"/>
      <c r="AF22" s="40">
        <v>13597.04</v>
      </c>
      <c r="AG22" s="40">
        <v>8694.34</v>
      </c>
      <c r="AH22" s="40">
        <v>13878.48</v>
      </c>
      <c r="AI22" s="40">
        <v>100.675</v>
      </c>
      <c r="AJ22" s="40" t="s">
        <v>399</v>
      </c>
      <c r="AK22" s="40" t="s">
        <v>399</v>
      </c>
      <c r="AL22" s="41" t="s">
        <v>40</v>
      </c>
    </row>
    <row r="23" spans="1:38" s="6" customFormat="1" ht="26.25" customHeight="1" thickBot="1">
      <c r="A23" s="37" t="s">
        <v>61</v>
      </c>
      <c r="B23" s="233" t="s">
        <v>370</v>
      </c>
      <c r="C23" s="37" t="s">
        <v>366</v>
      </c>
      <c r="D23" s="42"/>
      <c r="E23" s="54">
        <v>3.9385116344642777</v>
      </c>
      <c r="F23" s="54">
        <v>0.7438205110194881</v>
      </c>
      <c r="G23" s="54">
        <v>6.2483399999999998E-3</v>
      </c>
      <c r="H23" s="54">
        <v>2.5431839999999987E-3</v>
      </c>
      <c r="I23" s="54">
        <v>0.19525523367709724</v>
      </c>
      <c r="J23" s="54">
        <v>0.19525523367709724</v>
      </c>
      <c r="K23" s="54">
        <v>0.19525523367709724</v>
      </c>
      <c r="L23" s="54">
        <v>0.14040808770167684</v>
      </c>
      <c r="M23" s="54">
        <v>10.669219783858287</v>
      </c>
      <c r="N23" s="54" t="s">
        <v>399</v>
      </c>
      <c r="O23" s="54">
        <v>3.2337900000000003E-3</v>
      </c>
      <c r="P23" s="54" t="s">
        <v>399</v>
      </c>
      <c r="Q23" s="54" t="s">
        <v>399</v>
      </c>
      <c r="R23" s="54">
        <v>1.6168949999999998E-2</v>
      </c>
      <c r="S23" s="54">
        <v>0.54974430000000007</v>
      </c>
      <c r="T23" s="54">
        <v>2.2636530000000005E-2</v>
      </c>
      <c r="U23" s="54">
        <v>3.2337900000000003E-3</v>
      </c>
      <c r="V23" s="54">
        <v>0.32337900000000008</v>
      </c>
      <c r="W23" s="54" t="s">
        <v>399</v>
      </c>
      <c r="X23" s="54">
        <v>9.8109899999999986E-3</v>
      </c>
      <c r="Y23" s="54">
        <v>1.605933E-2</v>
      </c>
      <c r="Z23" s="54" t="s">
        <v>399</v>
      </c>
      <c r="AA23" s="54" t="s">
        <v>399</v>
      </c>
      <c r="AB23" s="54">
        <v>2.5870319999999999E-2</v>
      </c>
      <c r="AC23" s="54" t="s">
        <v>399</v>
      </c>
      <c r="AD23" s="54" t="s">
        <v>399</v>
      </c>
      <c r="AE23" s="250"/>
      <c r="AF23" s="40">
        <v>13631.222867156997</v>
      </c>
      <c r="AG23" s="40" t="s">
        <v>399</v>
      </c>
      <c r="AH23" s="40" t="s">
        <v>399</v>
      </c>
      <c r="AI23" s="40" t="s">
        <v>399</v>
      </c>
      <c r="AJ23" s="201" t="s">
        <v>399</v>
      </c>
      <c r="AK23" s="201" t="s">
        <v>399</v>
      </c>
      <c r="AL23" s="41" t="s">
        <v>40</v>
      </c>
    </row>
    <row r="24" spans="1:38" s="6" customFormat="1" ht="26.25" customHeight="1" thickBot="1">
      <c r="A24" s="43" t="s">
        <v>44</v>
      </c>
      <c r="B24" s="233" t="s">
        <v>62</v>
      </c>
      <c r="C24" s="37" t="s">
        <v>63</v>
      </c>
      <c r="D24" s="38"/>
      <c r="E24" s="54">
        <v>2.690253749</v>
      </c>
      <c r="F24" s="54">
        <v>3.0822502465999997</v>
      </c>
      <c r="G24" s="54">
        <v>0.1458070702</v>
      </c>
      <c r="H24" s="54">
        <v>9.9738647999999975E-3</v>
      </c>
      <c r="I24" s="54">
        <v>1.1893265328</v>
      </c>
      <c r="J24" s="54">
        <v>1.2145877327999999</v>
      </c>
      <c r="K24" s="54">
        <v>1.2730225848000001</v>
      </c>
      <c r="L24" s="54">
        <v>0.32660520385478398</v>
      </c>
      <c r="M24" s="54">
        <v>5.5131604999999988</v>
      </c>
      <c r="N24" s="54">
        <v>0.22956066259999999</v>
      </c>
      <c r="O24" s="54">
        <v>0.108138929562</v>
      </c>
      <c r="P24" s="54">
        <v>1.86419676E-2</v>
      </c>
      <c r="Q24" s="54">
        <v>4.2623060499999994E-3</v>
      </c>
      <c r="R24" s="54">
        <v>0.19200527188000002</v>
      </c>
      <c r="S24" s="54">
        <v>5.0592364315999998E-2</v>
      </c>
      <c r="T24" s="54">
        <v>1.7425125423999998E-2</v>
      </c>
      <c r="U24" s="54">
        <v>5.7024573099999989E-3</v>
      </c>
      <c r="V24" s="54">
        <v>4.2842031238000002</v>
      </c>
      <c r="W24" s="54">
        <v>0.85184366740000006</v>
      </c>
      <c r="X24" s="54">
        <v>8.4976319383199994E-2</v>
      </c>
      <c r="Y24" s="54">
        <v>0.13670878252399998</v>
      </c>
      <c r="Z24" s="54">
        <v>4.2617056016E-2</v>
      </c>
      <c r="AA24" s="54">
        <v>3.4096150024799994E-2</v>
      </c>
      <c r="AB24" s="54">
        <v>0.29839830794799999</v>
      </c>
      <c r="AC24" s="54">
        <v>4.1580264839999999E-2</v>
      </c>
      <c r="AD24" s="54">
        <v>6.6666332400000007E-3</v>
      </c>
      <c r="AE24" s="250"/>
      <c r="AF24" s="40">
        <v>100.893</v>
      </c>
      <c r="AG24" s="40">
        <v>36.281999999999996</v>
      </c>
      <c r="AH24" s="40">
        <v>25349.56</v>
      </c>
      <c r="AI24" s="40">
        <v>8311.5540000000001</v>
      </c>
      <c r="AJ24" s="40" t="s">
        <v>399</v>
      </c>
      <c r="AK24" s="40" t="s">
        <v>399</v>
      </c>
      <c r="AL24" s="41" t="s">
        <v>40</v>
      </c>
    </row>
    <row r="25" spans="1:38" s="6" customFormat="1" ht="26.25" customHeight="1" thickBot="1">
      <c r="A25" s="37" t="s">
        <v>64</v>
      </c>
      <c r="B25" s="233" t="s">
        <v>65</v>
      </c>
      <c r="C25" s="233" t="s">
        <v>66</v>
      </c>
      <c r="D25" s="38"/>
      <c r="E25" s="54">
        <v>0.75944729570099978</v>
      </c>
      <c r="F25" s="54">
        <v>4.7255970967049997E-2</v>
      </c>
      <c r="G25" s="54">
        <v>4.9042248773999979E-2</v>
      </c>
      <c r="H25" s="54" t="s">
        <v>401</v>
      </c>
      <c r="I25" s="54">
        <v>9.5992328839999974E-3</v>
      </c>
      <c r="J25" s="54">
        <v>9.5992328839999974E-3</v>
      </c>
      <c r="K25" s="54" t="s">
        <v>401</v>
      </c>
      <c r="L25" s="54" t="s">
        <v>401</v>
      </c>
      <c r="M25" s="54">
        <v>0.48156729816999982</v>
      </c>
      <c r="N25" s="54" t="s">
        <v>401</v>
      </c>
      <c r="O25" s="54" t="s">
        <v>401</v>
      </c>
      <c r="P25" s="54" t="s">
        <v>401</v>
      </c>
      <c r="Q25" s="54" t="s">
        <v>401</v>
      </c>
      <c r="R25" s="54" t="s">
        <v>401</v>
      </c>
      <c r="S25" s="54" t="s">
        <v>401</v>
      </c>
      <c r="T25" s="54" t="s">
        <v>401</v>
      </c>
      <c r="U25" s="54" t="s">
        <v>401</v>
      </c>
      <c r="V25" s="54" t="s">
        <v>401</v>
      </c>
      <c r="W25" s="54" t="s">
        <v>401</v>
      </c>
      <c r="X25" s="54" t="s">
        <v>401</v>
      </c>
      <c r="Y25" s="54" t="s">
        <v>401</v>
      </c>
      <c r="Z25" s="54" t="s">
        <v>401</v>
      </c>
      <c r="AA25" s="54" t="s">
        <v>401</v>
      </c>
      <c r="AB25" s="54" t="s">
        <v>401</v>
      </c>
      <c r="AC25" s="54" t="s">
        <v>399</v>
      </c>
      <c r="AD25" s="54" t="s">
        <v>399</v>
      </c>
      <c r="AE25" s="250"/>
      <c r="AF25" s="40">
        <v>2574.7180577800914</v>
      </c>
      <c r="AG25" s="244" t="s">
        <v>399</v>
      </c>
      <c r="AH25" s="244" t="s">
        <v>399</v>
      </c>
      <c r="AI25" s="244" t="s">
        <v>399</v>
      </c>
      <c r="AJ25" s="244" t="s">
        <v>399</v>
      </c>
      <c r="AK25" s="245">
        <v>162009</v>
      </c>
      <c r="AL25" s="41" t="s">
        <v>403</v>
      </c>
    </row>
    <row r="26" spans="1:38" s="6" customFormat="1" ht="26.25" customHeight="1" thickBot="1">
      <c r="A26" s="37" t="s">
        <v>64</v>
      </c>
      <c r="B26" s="37" t="s">
        <v>67</v>
      </c>
      <c r="C26" s="37" t="s">
        <v>68</v>
      </c>
      <c r="D26" s="38"/>
      <c r="E26" s="54">
        <v>9.6718323423000005E-2</v>
      </c>
      <c r="F26" s="54">
        <v>1.0091125752849999E-2</v>
      </c>
      <c r="G26" s="54">
        <v>7.0347120599999991E-3</v>
      </c>
      <c r="H26" s="54" t="s">
        <v>401</v>
      </c>
      <c r="I26" s="54">
        <v>6.3418930299999994E-4</v>
      </c>
      <c r="J26" s="54">
        <v>6.3418930299999994E-4</v>
      </c>
      <c r="K26" s="54" t="s">
        <v>401</v>
      </c>
      <c r="L26" s="54" t="s">
        <v>401</v>
      </c>
      <c r="M26" s="54">
        <v>9.4580011550000023E-2</v>
      </c>
      <c r="N26" s="54" t="s">
        <v>401</v>
      </c>
      <c r="O26" s="54" t="s">
        <v>401</v>
      </c>
      <c r="P26" s="54" t="s">
        <v>401</v>
      </c>
      <c r="Q26" s="54" t="s">
        <v>401</v>
      </c>
      <c r="R26" s="54" t="s">
        <v>401</v>
      </c>
      <c r="S26" s="54" t="s">
        <v>401</v>
      </c>
      <c r="T26" s="54" t="s">
        <v>401</v>
      </c>
      <c r="U26" s="54" t="s">
        <v>401</v>
      </c>
      <c r="V26" s="54" t="s">
        <v>401</v>
      </c>
      <c r="W26" s="54" t="s">
        <v>401</v>
      </c>
      <c r="X26" s="54" t="s">
        <v>401</v>
      </c>
      <c r="Y26" s="54" t="s">
        <v>401</v>
      </c>
      <c r="Z26" s="54" t="s">
        <v>401</v>
      </c>
      <c r="AA26" s="54" t="s">
        <v>401</v>
      </c>
      <c r="AB26" s="54" t="s">
        <v>401</v>
      </c>
      <c r="AC26" s="54" t="s">
        <v>399</v>
      </c>
      <c r="AD26" s="54" t="s">
        <v>399</v>
      </c>
      <c r="AE26" s="250"/>
      <c r="AF26" s="40">
        <v>369.32238987605643</v>
      </c>
      <c r="AG26" s="244" t="s">
        <v>399</v>
      </c>
      <c r="AH26" s="244" t="s">
        <v>399</v>
      </c>
      <c r="AI26" s="244" t="s">
        <v>399</v>
      </c>
      <c r="AJ26" s="244" t="s">
        <v>399</v>
      </c>
      <c r="AK26" s="245">
        <v>21475</v>
      </c>
      <c r="AL26" s="41" t="s">
        <v>403</v>
      </c>
    </row>
    <row r="27" spans="1:38" s="6" customFormat="1" ht="26.25" customHeight="1" thickBot="1">
      <c r="A27" s="37" t="s">
        <v>69</v>
      </c>
      <c r="B27" s="37" t="s">
        <v>70</v>
      </c>
      <c r="C27" s="37" t="s">
        <v>71</v>
      </c>
      <c r="D27" s="38"/>
      <c r="E27" s="54">
        <v>28.72659754752021</v>
      </c>
      <c r="F27" s="54">
        <v>8.5905988023864257</v>
      </c>
      <c r="G27" s="54">
        <v>5.6561935596183187E-2</v>
      </c>
      <c r="H27" s="54">
        <v>0.84176066483034639</v>
      </c>
      <c r="I27" s="54">
        <v>1.0784533799341574</v>
      </c>
      <c r="J27" s="54">
        <v>1.0784533799341574</v>
      </c>
      <c r="K27" s="54">
        <v>1.0784533799341574</v>
      </c>
      <c r="L27" s="54">
        <v>0.84410120630999974</v>
      </c>
      <c r="M27" s="54">
        <v>78.211151275147245</v>
      </c>
      <c r="N27" s="54">
        <v>2.999091044317758E-3</v>
      </c>
      <c r="O27" s="54">
        <v>3.5284803474666898E-4</v>
      </c>
      <c r="P27" s="54">
        <v>2.0858475959742821E-2</v>
      </c>
      <c r="Q27" s="54">
        <v>5.7334874370610516E-4</v>
      </c>
      <c r="R27" s="54">
        <v>2.3323956663870271E-2</v>
      </c>
      <c r="S27" s="54">
        <v>1.6005115342056675E-2</v>
      </c>
      <c r="T27" s="54">
        <v>3.3966020257951619E-3</v>
      </c>
      <c r="U27" s="54">
        <v>4.4100141791887231E-4</v>
      </c>
      <c r="V27" s="54">
        <v>7.5409835451780066E-2</v>
      </c>
      <c r="W27" s="54">
        <v>1.6874373999999999</v>
      </c>
      <c r="X27" s="54">
        <v>6.2314739214399999E-2</v>
      </c>
      <c r="Y27" s="54">
        <v>7.0873017937300012E-2</v>
      </c>
      <c r="Z27" s="54">
        <v>5.4039261796599999E-2</v>
      </c>
      <c r="AA27" s="54">
        <v>6.1449229454200005E-2</v>
      </c>
      <c r="AB27" s="54">
        <v>0.24867624840250002</v>
      </c>
      <c r="AC27" s="54">
        <v>1.6874374000000001E-3</v>
      </c>
      <c r="AD27" s="54">
        <v>3.3878590000000001E-4</v>
      </c>
      <c r="AE27" s="250"/>
      <c r="AF27" s="40">
        <v>125471.04867143169</v>
      </c>
      <c r="AG27" s="40" t="s">
        <v>399</v>
      </c>
      <c r="AH27" s="40" t="s">
        <v>399</v>
      </c>
      <c r="AI27" s="40">
        <v>8091.3709073196997</v>
      </c>
      <c r="AJ27" s="40" t="s">
        <v>399</v>
      </c>
      <c r="AK27" s="40" t="s">
        <v>399</v>
      </c>
      <c r="AL27" s="41" t="s">
        <v>40</v>
      </c>
    </row>
    <row r="28" spans="1:38" s="6" customFormat="1" ht="26.25" customHeight="1" thickBot="1">
      <c r="A28" s="37" t="s">
        <v>69</v>
      </c>
      <c r="B28" s="37" t="s">
        <v>72</v>
      </c>
      <c r="C28" s="37" t="s">
        <v>73</v>
      </c>
      <c r="D28" s="38"/>
      <c r="E28" s="54">
        <v>12.259512373874962</v>
      </c>
      <c r="F28" s="54">
        <v>1.7405450707961081</v>
      </c>
      <c r="G28" s="54">
        <v>1.6144315469424238E-2</v>
      </c>
      <c r="H28" s="54">
        <v>5.2406848498632475E-2</v>
      </c>
      <c r="I28" s="54">
        <v>0.60421542342891688</v>
      </c>
      <c r="J28" s="54">
        <v>0.60421542342891688</v>
      </c>
      <c r="K28" s="54">
        <v>0.60421542342891688</v>
      </c>
      <c r="L28" s="54">
        <v>0.45860263178761207</v>
      </c>
      <c r="M28" s="54">
        <v>15.502758890202475</v>
      </c>
      <c r="N28" s="54">
        <v>5.2266284209450049E-4</v>
      </c>
      <c r="O28" s="54">
        <v>5.5492318755480151E-5</v>
      </c>
      <c r="P28" s="54">
        <v>4.8740499924464879E-3</v>
      </c>
      <c r="Q28" s="54">
        <v>1.0291955114588502E-4</v>
      </c>
      <c r="R28" s="54">
        <v>7.1996652653057765E-3</v>
      </c>
      <c r="S28" s="54">
        <v>4.8502135333159651E-3</v>
      </c>
      <c r="T28" s="54">
        <v>3.4294557049804945E-4</v>
      </c>
      <c r="U28" s="54">
        <v>9.4854464780809783E-5</v>
      </c>
      <c r="V28" s="54">
        <v>1.6831851069593503E-2</v>
      </c>
      <c r="W28" s="54">
        <v>0.43957010000000002</v>
      </c>
      <c r="X28" s="54">
        <v>1.8282014449E-2</v>
      </c>
      <c r="Y28" s="54">
        <v>2.0637060104700001E-2</v>
      </c>
      <c r="Z28" s="54">
        <v>1.6014476196000001E-2</v>
      </c>
      <c r="AA28" s="54">
        <v>1.7309113145400002E-2</v>
      </c>
      <c r="AB28" s="54">
        <v>7.2242663895100007E-2</v>
      </c>
      <c r="AC28" s="54">
        <v>4.3957030000000002E-4</v>
      </c>
      <c r="AD28" s="54">
        <v>9.9399800000000003E-5</v>
      </c>
      <c r="AE28" s="250"/>
      <c r="AF28" s="40">
        <v>34354.871977933399</v>
      </c>
      <c r="AG28" s="40" t="s">
        <v>399</v>
      </c>
      <c r="AH28" s="40" t="s">
        <v>401</v>
      </c>
      <c r="AI28" s="40">
        <v>2146.3954553814001</v>
      </c>
      <c r="AJ28" s="40" t="s">
        <v>399</v>
      </c>
      <c r="AK28" s="40" t="s">
        <v>399</v>
      </c>
      <c r="AL28" s="41" t="s">
        <v>40</v>
      </c>
    </row>
    <row r="29" spans="1:38" s="6" customFormat="1" ht="26.25" customHeight="1" thickBot="1">
      <c r="A29" s="37" t="s">
        <v>69</v>
      </c>
      <c r="B29" s="37" t="s">
        <v>74</v>
      </c>
      <c r="C29" s="37" t="s">
        <v>75</v>
      </c>
      <c r="D29" s="38"/>
      <c r="E29" s="54">
        <v>44.177118461501749</v>
      </c>
      <c r="F29" s="54">
        <v>2.6529511917432456</v>
      </c>
      <c r="G29" s="54">
        <v>3.935477657212632E-2</v>
      </c>
      <c r="H29" s="54">
        <v>6.5799032878227262E-2</v>
      </c>
      <c r="I29" s="54">
        <v>1.084181578946058</v>
      </c>
      <c r="J29" s="54">
        <v>1.084181578946058</v>
      </c>
      <c r="K29" s="54">
        <v>1.084181578946058</v>
      </c>
      <c r="L29" s="54">
        <v>0.63666681340652465</v>
      </c>
      <c r="M29" s="54">
        <v>12.372540773186259</v>
      </c>
      <c r="N29" s="54">
        <v>1.0557083003028352E-3</v>
      </c>
      <c r="O29" s="54">
        <v>1.056497073372377E-4</v>
      </c>
      <c r="P29" s="54">
        <v>1.1174219819324019E-2</v>
      </c>
      <c r="Q29" s="54">
        <v>2.1110222140709002E-4</v>
      </c>
      <c r="R29" s="54">
        <v>1.7905827712264646E-2</v>
      </c>
      <c r="S29" s="54">
        <v>1.2007980268513562E-2</v>
      </c>
      <c r="T29" s="54">
        <v>4.2555672835973201E-4</v>
      </c>
      <c r="U29" s="54">
        <v>2.1090502813970457E-4</v>
      </c>
      <c r="V29" s="54">
        <v>3.7956989267125263E-2</v>
      </c>
      <c r="W29" s="54">
        <v>0.42885380000000001</v>
      </c>
      <c r="X29" s="54">
        <v>9.4797154211E-3</v>
      </c>
      <c r="Y29" s="54">
        <v>5.7404943383800006E-2</v>
      </c>
      <c r="Z29" s="54">
        <v>6.4146074350399998E-2</v>
      </c>
      <c r="AA29" s="54">
        <v>1.4746223989000001E-2</v>
      </c>
      <c r="AB29" s="54">
        <v>0.1457769571443</v>
      </c>
      <c r="AC29" s="54">
        <v>2.6715210000000003E-4</v>
      </c>
      <c r="AD29" s="54">
        <v>6.8073700000000005E-5</v>
      </c>
      <c r="AE29" s="250"/>
      <c r="AF29" s="40">
        <v>83563.385004671101</v>
      </c>
      <c r="AG29" s="40" t="s">
        <v>399</v>
      </c>
      <c r="AH29" s="40" t="s">
        <v>399</v>
      </c>
      <c r="AI29" s="40">
        <v>5125.3926256123996</v>
      </c>
      <c r="AJ29" s="40" t="s">
        <v>399</v>
      </c>
      <c r="AK29" s="40" t="s">
        <v>399</v>
      </c>
      <c r="AL29" s="41" t="s">
        <v>40</v>
      </c>
    </row>
    <row r="30" spans="1:38" s="6" customFormat="1" ht="26.25" customHeight="1" thickBot="1">
      <c r="A30" s="37" t="s">
        <v>69</v>
      </c>
      <c r="B30" s="37" t="s">
        <v>76</v>
      </c>
      <c r="C30" s="37" t="s">
        <v>77</v>
      </c>
      <c r="D30" s="38"/>
      <c r="E30" s="54">
        <v>8.3279441088671163E-2</v>
      </c>
      <c r="F30" s="54">
        <v>0.76892933921264517</v>
      </c>
      <c r="G30" s="54">
        <v>2.252873216175212E-4</v>
      </c>
      <c r="H30" s="54">
        <v>6.6128633338629705E-4</v>
      </c>
      <c r="I30" s="54">
        <v>1.484651898759389E-2</v>
      </c>
      <c r="J30" s="54">
        <v>1.484651898759389E-2</v>
      </c>
      <c r="K30" s="54">
        <v>1.484651898759389E-2</v>
      </c>
      <c r="L30" s="54">
        <v>2.4242971931225598E-3</v>
      </c>
      <c r="M30" s="54">
        <v>3.8583302316763484</v>
      </c>
      <c r="N30" s="54">
        <v>2.0187810706726118E-5</v>
      </c>
      <c r="O30" s="54">
        <v>2.5234763383407647E-6</v>
      </c>
      <c r="P30" s="54">
        <v>1.0977122071782328E-4</v>
      </c>
      <c r="Q30" s="54">
        <v>3.7852145075111458E-6</v>
      </c>
      <c r="R30" s="54">
        <v>7.9489504657734097E-5</v>
      </c>
      <c r="S30" s="54">
        <v>5.6778217612667202E-5</v>
      </c>
      <c r="T30" s="54">
        <v>2.9019977890918792E-5</v>
      </c>
      <c r="U30" s="54">
        <v>2.5234763383407647E-6</v>
      </c>
      <c r="V30" s="54">
        <v>4.1637359582622624E-4</v>
      </c>
      <c r="W30" s="54">
        <v>7.7768000000000004E-3</v>
      </c>
      <c r="X30" s="54">
        <v>1.0913990240000001E-4</v>
      </c>
      <c r="Y30" s="54">
        <v>1.6251576819999999E-4</v>
      </c>
      <c r="Z30" s="54">
        <v>7.8158512299999995E-5</v>
      </c>
      <c r="AA30" s="54">
        <v>1.8501823610000002E-4</v>
      </c>
      <c r="AB30" s="54">
        <v>5.3483241900000001E-4</v>
      </c>
      <c r="AC30" s="54">
        <v>7.7770000000000002E-6</v>
      </c>
      <c r="AD30" s="54">
        <v>4.5005999999999997E-6</v>
      </c>
      <c r="AE30" s="250"/>
      <c r="AF30" s="40">
        <v>490.21437551949998</v>
      </c>
      <c r="AG30" s="40" t="s">
        <v>399</v>
      </c>
      <c r="AH30" s="40" t="s">
        <v>401</v>
      </c>
      <c r="AI30" s="40">
        <v>36.260818370000003</v>
      </c>
      <c r="AJ30" s="40" t="s">
        <v>399</v>
      </c>
      <c r="AK30" s="40" t="s">
        <v>399</v>
      </c>
      <c r="AL30" s="41" t="s">
        <v>40</v>
      </c>
    </row>
    <row r="31" spans="1:38" s="6" customFormat="1" ht="26.25" customHeight="1" thickBot="1">
      <c r="A31" s="37" t="s">
        <v>69</v>
      </c>
      <c r="B31" s="37" t="s">
        <v>78</v>
      </c>
      <c r="C31" s="37" t="s">
        <v>79</v>
      </c>
      <c r="D31" s="38"/>
      <c r="E31" s="54" t="s">
        <v>399</v>
      </c>
      <c r="F31" s="54">
        <v>5.6710159384284573</v>
      </c>
      <c r="G31" s="54" t="s">
        <v>399</v>
      </c>
      <c r="H31" s="54" t="s">
        <v>399</v>
      </c>
      <c r="I31" s="54" t="s">
        <v>399</v>
      </c>
      <c r="J31" s="54" t="s">
        <v>399</v>
      </c>
      <c r="K31" s="54" t="s">
        <v>399</v>
      </c>
      <c r="L31" s="54" t="s">
        <v>399</v>
      </c>
      <c r="M31" s="54" t="s">
        <v>399</v>
      </c>
      <c r="N31" s="54" t="s">
        <v>399</v>
      </c>
      <c r="O31" s="54" t="s">
        <v>399</v>
      </c>
      <c r="P31" s="54" t="s">
        <v>399</v>
      </c>
      <c r="Q31" s="54" t="s">
        <v>399</v>
      </c>
      <c r="R31" s="54" t="s">
        <v>399</v>
      </c>
      <c r="S31" s="54" t="s">
        <v>399</v>
      </c>
      <c r="T31" s="54" t="s">
        <v>399</v>
      </c>
      <c r="U31" s="54" t="s">
        <v>399</v>
      </c>
      <c r="V31" s="54" t="s">
        <v>399</v>
      </c>
      <c r="W31" s="54" t="s">
        <v>399</v>
      </c>
      <c r="X31" s="54" t="s">
        <v>399</v>
      </c>
      <c r="Y31" s="54" t="s">
        <v>399</v>
      </c>
      <c r="Z31" s="54" t="s">
        <v>399</v>
      </c>
      <c r="AA31" s="54" t="s">
        <v>399</v>
      </c>
      <c r="AB31" s="54" t="s">
        <v>399</v>
      </c>
      <c r="AC31" s="54" t="s">
        <v>399</v>
      </c>
      <c r="AD31" s="54" t="s">
        <v>399</v>
      </c>
      <c r="AE31" s="250"/>
      <c r="AF31" s="40">
        <v>243.58702389539999</v>
      </c>
      <c r="AG31" s="40" t="s">
        <v>399</v>
      </c>
      <c r="AH31" s="40" t="s">
        <v>399</v>
      </c>
      <c r="AI31" s="40">
        <v>18.017963715400001</v>
      </c>
      <c r="AJ31" s="40" t="s">
        <v>399</v>
      </c>
      <c r="AK31" s="40" t="s">
        <v>399</v>
      </c>
      <c r="AL31" s="41" t="s">
        <v>40</v>
      </c>
    </row>
    <row r="32" spans="1:38" s="6" customFormat="1" ht="26.25" customHeight="1" thickBot="1">
      <c r="A32" s="37" t="s">
        <v>69</v>
      </c>
      <c r="B32" s="37" t="s">
        <v>80</v>
      </c>
      <c r="C32" s="37" t="s">
        <v>81</v>
      </c>
      <c r="D32" s="38"/>
      <c r="E32" s="54" t="s">
        <v>399</v>
      </c>
      <c r="F32" s="54" t="s">
        <v>399</v>
      </c>
      <c r="G32" s="54" t="s">
        <v>399</v>
      </c>
      <c r="H32" s="54" t="s">
        <v>399</v>
      </c>
      <c r="I32" s="54">
        <v>1.0565664440383786</v>
      </c>
      <c r="J32" s="54">
        <v>2.0686340279728057</v>
      </c>
      <c r="K32" s="54">
        <v>2.610102869221667</v>
      </c>
      <c r="L32" s="54">
        <v>0.23151303981404256</v>
      </c>
      <c r="M32" s="54" t="s">
        <v>399</v>
      </c>
      <c r="N32" s="54">
        <v>8.2571842070069792</v>
      </c>
      <c r="O32" s="54">
        <v>3.5676772495827659E-2</v>
      </c>
      <c r="P32" s="54">
        <v>0</v>
      </c>
      <c r="Q32" s="54">
        <v>9.4165380166768037E-2</v>
      </c>
      <c r="R32" s="54">
        <v>3.0870767095746503</v>
      </c>
      <c r="S32" s="54">
        <v>67.822653018799571</v>
      </c>
      <c r="T32" s="54">
        <v>0.47097426590358799</v>
      </c>
      <c r="U32" s="54">
        <v>5.2202057384433342E-2</v>
      </c>
      <c r="V32" s="54">
        <v>21.046122636631381</v>
      </c>
      <c r="W32" s="54" t="s">
        <v>401</v>
      </c>
      <c r="X32" s="54" t="s">
        <v>401</v>
      </c>
      <c r="Y32" s="54" t="s">
        <v>401</v>
      </c>
      <c r="Z32" s="54" t="s">
        <v>401</v>
      </c>
      <c r="AA32" s="54" t="s">
        <v>401</v>
      </c>
      <c r="AB32" s="54" t="s">
        <v>401</v>
      </c>
      <c r="AC32" s="54" t="s">
        <v>401</v>
      </c>
      <c r="AD32" s="54" t="s">
        <v>401</v>
      </c>
      <c r="AE32" s="250"/>
      <c r="AF32" s="40" t="s">
        <v>399</v>
      </c>
      <c r="AG32" s="40" t="s">
        <v>399</v>
      </c>
      <c r="AH32" s="40" t="s">
        <v>399</v>
      </c>
      <c r="AI32" s="40" t="s">
        <v>399</v>
      </c>
      <c r="AJ32" s="40" t="s">
        <v>399</v>
      </c>
      <c r="AK32" s="40">
        <v>76446.935296466574</v>
      </c>
      <c r="AL32" s="41" t="s">
        <v>390</v>
      </c>
    </row>
    <row r="33" spans="1:38" s="6" customFormat="1" ht="26.25" customHeight="1" thickBot="1">
      <c r="A33" s="37" t="s">
        <v>69</v>
      </c>
      <c r="B33" s="37" t="s">
        <v>82</v>
      </c>
      <c r="C33" s="37" t="s">
        <v>83</v>
      </c>
      <c r="D33" s="38"/>
      <c r="E33" s="54" t="s">
        <v>399</v>
      </c>
      <c r="F33" s="54" t="s">
        <v>399</v>
      </c>
      <c r="G33" s="54" t="s">
        <v>399</v>
      </c>
      <c r="H33" s="54" t="s">
        <v>399</v>
      </c>
      <c r="I33" s="54">
        <v>0.4784031013636415</v>
      </c>
      <c r="J33" s="54">
        <v>0.88593166919192878</v>
      </c>
      <c r="K33" s="54">
        <v>1.7718633383838571</v>
      </c>
      <c r="L33" s="54">
        <v>1.8781751386868904E-2</v>
      </c>
      <c r="M33" s="54" t="s">
        <v>399</v>
      </c>
      <c r="N33" s="54" t="s">
        <v>399</v>
      </c>
      <c r="O33" s="54" t="s">
        <v>399</v>
      </c>
      <c r="P33" s="54" t="s">
        <v>401</v>
      </c>
      <c r="Q33" s="54" t="s">
        <v>399</v>
      </c>
      <c r="R33" s="54" t="s">
        <v>399</v>
      </c>
      <c r="S33" s="54" t="s">
        <v>399</v>
      </c>
      <c r="T33" s="54" t="s">
        <v>399</v>
      </c>
      <c r="U33" s="54" t="s">
        <v>399</v>
      </c>
      <c r="V33" s="54" t="s">
        <v>399</v>
      </c>
      <c r="W33" s="54" t="s">
        <v>401</v>
      </c>
      <c r="X33" s="54" t="s">
        <v>401</v>
      </c>
      <c r="Y33" s="54" t="s">
        <v>401</v>
      </c>
      <c r="Z33" s="54" t="s">
        <v>401</v>
      </c>
      <c r="AA33" s="54" t="s">
        <v>401</v>
      </c>
      <c r="AB33" s="54" t="s">
        <v>401</v>
      </c>
      <c r="AC33" s="54" t="s">
        <v>401</v>
      </c>
      <c r="AD33" s="54" t="s">
        <v>401</v>
      </c>
      <c r="AE33" s="250"/>
      <c r="AF33" s="40" t="s">
        <v>399</v>
      </c>
      <c r="AG33" s="40" t="s">
        <v>399</v>
      </c>
      <c r="AH33" s="40" t="s">
        <v>399</v>
      </c>
      <c r="AI33" s="40" t="s">
        <v>399</v>
      </c>
      <c r="AJ33" s="40" t="s">
        <v>399</v>
      </c>
      <c r="AK33" s="40">
        <v>76446.935296466574</v>
      </c>
      <c r="AL33" s="41" t="s">
        <v>390</v>
      </c>
    </row>
    <row r="34" spans="1:38" s="6" customFormat="1" ht="26.25" customHeight="1" thickBot="1">
      <c r="A34" s="37" t="s">
        <v>61</v>
      </c>
      <c r="B34" s="37" t="s">
        <v>84</v>
      </c>
      <c r="C34" s="37" t="s">
        <v>85</v>
      </c>
      <c r="D34" s="38"/>
      <c r="E34" s="54">
        <v>6.6770699999999996</v>
      </c>
      <c r="F34" s="54">
        <v>0.59252624999999992</v>
      </c>
      <c r="G34" s="54">
        <v>2.5485E-3</v>
      </c>
      <c r="H34" s="54">
        <v>8.9197499999999993E-4</v>
      </c>
      <c r="I34" s="54">
        <v>0.17457224999999998</v>
      </c>
      <c r="J34" s="54">
        <v>0.18349199999999999</v>
      </c>
      <c r="K34" s="54">
        <v>0.193686</v>
      </c>
      <c r="L34" s="54">
        <v>0.11347196250000001</v>
      </c>
      <c r="M34" s="54">
        <v>1.3634474999999999</v>
      </c>
      <c r="N34" s="54" t="s">
        <v>401</v>
      </c>
      <c r="O34" s="54">
        <v>1.27425E-3</v>
      </c>
      <c r="P34" s="54" t="s">
        <v>401</v>
      </c>
      <c r="Q34" s="54" t="s">
        <v>401</v>
      </c>
      <c r="R34" s="54">
        <v>6.3712499999999993E-3</v>
      </c>
      <c r="S34" s="54">
        <v>0.2166225</v>
      </c>
      <c r="T34" s="54">
        <v>8.9197499999999989E-3</v>
      </c>
      <c r="U34" s="54">
        <v>1.27425E-3</v>
      </c>
      <c r="V34" s="54">
        <v>0.12742499999999998</v>
      </c>
      <c r="W34" s="54" t="s">
        <v>401</v>
      </c>
      <c r="X34" s="54">
        <v>3.8227499999999998E-3</v>
      </c>
      <c r="Y34" s="54">
        <v>6.3712499999999993E-3</v>
      </c>
      <c r="Z34" s="54" t="s">
        <v>401</v>
      </c>
      <c r="AA34" s="54" t="s">
        <v>401</v>
      </c>
      <c r="AB34" s="54">
        <v>1.0193999999999998E-2</v>
      </c>
      <c r="AC34" s="54" t="s">
        <v>399</v>
      </c>
      <c r="AD34" s="54" t="s">
        <v>399</v>
      </c>
      <c r="AE34" s="250"/>
      <c r="AF34" s="40">
        <v>5413.6512314744195</v>
      </c>
      <c r="AG34" s="40" t="s">
        <v>399</v>
      </c>
      <c r="AH34" s="40" t="s">
        <v>399</v>
      </c>
      <c r="AI34" s="40" t="s">
        <v>399</v>
      </c>
      <c r="AJ34" s="40" t="s">
        <v>399</v>
      </c>
      <c r="AK34" s="40" t="s">
        <v>399</v>
      </c>
      <c r="AL34" s="41" t="s">
        <v>40</v>
      </c>
    </row>
    <row r="35" spans="1:38" s="236" customFormat="1" ht="26.25" customHeight="1" thickBot="1">
      <c r="A35" s="37" t="s">
        <v>86</v>
      </c>
      <c r="B35" s="37" t="s">
        <v>87</v>
      </c>
      <c r="C35" s="37" t="s">
        <v>88</v>
      </c>
      <c r="D35" s="38"/>
      <c r="E35" s="54">
        <v>1.1923361275626425</v>
      </c>
      <c r="F35" s="54">
        <v>2.8900113895216403E-2</v>
      </c>
      <c r="G35" s="54">
        <v>3.3028701594533028E-2</v>
      </c>
      <c r="H35" s="54" t="s">
        <v>401</v>
      </c>
      <c r="I35" s="54">
        <v>1.643343047835991E-2</v>
      </c>
      <c r="J35" s="54">
        <v>1.7670355353075172E-2</v>
      </c>
      <c r="K35" s="54">
        <v>1.7670355353075172E-2</v>
      </c>
      <c r="L35" s="54">
        <v>7.9764314350797276E-4</v>
      </c>
      <c r="M35" s="54">
        <v>6.3415107061503412E-2</v>
      </c>
      <c r="N35" s="54">
        <v>2.1468656036446473E-3</v>
      </c>
      <c r="O35" s="54">
        <v>1.6514350797266513E-4</v>
      </c>
      <c r="P35" s="54">
        <v>4.954305239179954E-4</v>
      </c>
      <c r="Q35" s="54">
        <v>6.605740318906605E-4</v>
      </c>
      <c r="R35" s="54">
        <v>8.2571753986332571E-4</v>
      </c>
      <c r="S35" s="54">
        <v>1.4532628701594533E-2</v>
      </c>
      <c r="T35" s="54">
        <v>1.6514350797266514E-2</v>
      </c>
      <c r="U35" s="54">
        <v>1.6514350797266514E-3</v>
      </c>
      <c r="V35" s="54">
        <v>1.9817220956719818E-2</v>
      </c>
      <c r="W35" s="54">
        <v>2.1468656036446473E-3</v>
      </c>
      <c r="X35" s="54">
        <v>3.3028701594533029E-5</v>
      </c>
      <c r="Y35" s="54">
        <v>1.6514350797266513E-4</v>
      </c>
      <c r="Z35" s="54">
        <v>1.6514350797266513E-4</v>
      </c>
      <c r="AA35" s="54">
        <v>1.6514350797266515E-5</v>
      </c>
      <c r="AB35" s="54">
        <v>3.7983006833712979E-4</v>
      </c>
      <c r="AC35" s="54">
        <v>1.321148063781321E-3</v>
      </c>
      <c r="AD35" s="54">
        <v>6.2754533029612744E-4</v>
      </c>
      <c r="AE35" s="250"/>
      <c r="AF35" s="40">
        <v>701.61209567198193</v>
      </c>
      <c r="AG35" s="40" t="s">
        <v>399</v>
      </c>
      <c r="AH35" s="40" t="s">
        <v>399</v>
      </c>
      <c r="AI35" s="40" t="s">
        <v>399</v>
      </c>
      <c r="AJ35" s="40" t="s">
        <v>399</v>
      </c>
      <c r="AK35" s="40" t="s">
        <v>399</v>
      </c>
      <c r="AL35" s="41" t="s">
        <v>40</v>
      </c>
    </row>
    <row r="36" spans="1:38" s="6" customFormat="1" ht="26.25" customHeight="1" thickBot="1">
      <c r="A36" s="37" t="s">
        <v>86</v>
      </c>
      <c r="B36" s="37" t="s">
        <v>89</v>
      </c>
      <c r="C36" s="37" t="s">
        <v>90</v>
      </c>
      <c r="D36" s="38"/>
      <c r="E36" s="54">
        <v>3.102795</v>
      </c>
      <c r="F36" s="54">
        <v>7.5206250000000002E-2</v>
      </c>
      <c r="G36" s="54">
        <v>8.5949999999999999E-2</v>
      </c>
      <c r="H36" s="54" t="s">
        <v>401</v>
      </c>
      <c r="I36" s="54">
        <v>4.2764422499999996E-2</v>
      </c>
      <c r="J36" s="54">
        <v>4.5983249999999996E-2</v>
      </c>
      <c r="K36" s="54">
        <v>4.5983249999999996E-2</v>
      </c>
      <c r="L36" s="54">
        <v>2.0756924999999998E-3</v>
      </c>
      <c r="M36" s="54">
        <v>0.165024</v>
      </c>
      <c r="N36" s="54">
        <v>5.5867499999999997E-3</v>
      </c>
      <c r="O36" s="54">
        <v>4.2974999999999996E-4</v>
      </c>
      <c r="P36" s="54">
        <v>1.28925E-3</v>
      </c>
      <c r="Q36" s="54">
        <v>1.7189999999999998E-3</v>
      </c>
      <c r="R36" s="54">
        <v>2.1487500000000001E-3</v>
      </c>
      <c r="S36" s="54">
        <v>3.7817999999999997E-2</v>
      </c>
      <c r="T36" s="54">
        <v>4.2974999999999999E-2</v>
      </c>
      <c r="U36" s="54">
        <v>4.2975000000000001E-3</v>
      </c>
      <c r="V36" s="54">
        <v>5.1569999999999998E-2</v>
      </c>
      <c r="W36" s="54">
        <v>5.5867499999999997E-3</v>
      </c>
      <c r="X36" s="326">
        <v>8.5950000000000002E-5</v>
      </c>
      <c r="Y36" s="326">
        <v>4.2974999999999996E-4</v>
      </c>
      <c r="Z36" s="326">
        <v>4.2974999999999996E-4</v>
      </c>
      <c r="AA36" s="326">
        <v>4.2975000000000001E-5</v>
      </c>
      <c r="AB36" s="326">
        <v>9.8842500000000002E-4</v>
      </c>
      <c r="AC36" s="54">
        <v>3.4379999999999997E-3</v>
      </c>
      <c r="AD36" s="54">
        <v>1.6330499999999998E-3</v>
      </c>
      <c r="AE36" s="250"/>
      <c r="AF36" s="40">
        <v>1825.7929109092656</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54" t="s">
        <v>399</v>
      </c>
      <c r="F37" s="54" t="s">
        <v>399</v>
      </c>
      <c r="G37" s="54" t="s">
        <v>399</v>
      </c>
      <c r="H37" s="54" t="s">
        <v>399</v>
      </c>
      <c r="I37" s="54" t="s">
        <v>399</v>
      </c>
      <c r="J37" s="54" t="s">
        <v>399</v>
      </c>
      <c r="K37" s="54" t="s">
        <v>399</v>
      </c>
      <c r="L37" s="54" t="s">
        <v>399</v>
      </c>
      <c r="M37" s="54" t="s">
        <v>399</v>
      </c>
      <c r="N37" s="54" t="s">
        <v>399</v>
      </c>
      <c r="O37" s="54" t="s">
        <v>399</v>
      </c>
      <c r="P37" s="54" t="s">
        <v>399</v>
      </c>
      <c r="Q37" s="54" t="s">
        <v>399</v>
      </c>
      <c r="R37" s="54" t="s">
        <v>399</v>
      </c>
      <c r="S37" s="54" t="s">
        <v>399</v>
      </c>
      <c r="T37" s="54" t="s">
        <v>399</v>
      </c>
      <c r="U37" s="54" t="s">
        <v>399</v>
      </c>
      <c r="V37" s="54" t="s">
        <v>399</v>
      </c>
      <c r="W37" s="54" t="s">
        <v>399</v>
      </c>
      <c r="X37" s="54" t="s">
        <v>399</v>
      </c>
      <c r="Y37" s="54" t="s">
        <v>399</v>
      </c>
      <c r="Z37" s="54" t="s">
        <v>399</v>
      </c>
      <c r="AA37" s="54" t="s">
        <v>399</v>
      </c>
      <c r="AB37" s="54" t="s">
        <v>399</v>
      </c>
      <c r="AC37" s="54" t="s">
        <v>399</v>
      </c>
      <c r="AD37" s="54" t="s">
        <v>399</v>
      </c>
      <c r="AE37" s="250"/>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54" t="s">
        <v>399</v>
      </c>
      <c r="F38" s="54" t="s">
        <v>399</v>
      </c>
      <c r="G38" s="54" t="s">
        <v>399</v>
      </c>
      <c r="H38" s="54" t="s">
        <v>399</v>
      </c>
      <c r="I38" s="54" t="s">
        <v>399</v>
      </c>
      <c r="J38" s="54" t="s">
        <v>399</v>
      </c>
      <c r="K38" s="54" t="s">
        <v>399</v>
      </c>
      <c r="L38" s="54" t="s">
        <v>399</v>
      </c>
      <c r="M38" s="54" t="s">
        <v>399</v>
      </c>
      <c r="N38" s="54" t="s">
        <v>399</v>
      </c>
      <c r="O38" s="54" t="s">
        <v>399</v>
      </c>
      <c r="P38" s="54" t="s">
        <v>399</v>
      </c>
      <c r="Q38" s="54" t="s">
        <v>399</v>
      </c>
      <c r="R38" s="54" t="s">
        <v>399</v>
      </c>
      <c r="S38" s="54" t="s">
        <v>399</v>
      </c>
      <c r="T38" s="54" t="s">
        <v>399</v>
      </c>
      <c r="U38" s="54" t="s">
        <v>399</v>
      </c>
      <c r="V38" s="54" t="s">
        <v>399</v>
      </c>
      <c r="W38" s="54" t="s">
        <v>399</v>
      </c>
      <c r="X38" s="54" t="s">
        <v>399</v>
      </c>
      <c r="Y38" s="54" t="s">
        <v>399</v>
      </c>
      <c r="Z38" s="54" t="s">
        <v>399</v>
      </c>
      <c r="AA38" s="54" t="s">
        <v>399</v>
      </c>
      <c r="AB38" s="54" t="s">
        <v>399</v>
      </c>
      <c r="AC38" s="54" t="s">
        <v>399</v>
      </c>
      <c r="AD38" s="54" t="s">
        <v>399</v>
      </c>
      <c r="AE38" s="250"/>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v>3.26715825966</v>
      </c>
      <c r="F39" s="39">
        <v>0.67942231271840003</v>
      </c>
      <c r="G39" s="39">
        <v>0.22300627305599999</v>
      </c>
      <c r="H39" s="39">
        <v>0.15468264399999998</v>
      </c>
      <c r="I39" s="39">
        <v>0.44525105045800001</v>
      </c>
      <c r="J39" s="39">
        <v>0.45497052037800001</v>
      </c>
      <c r="K39" s="39">
        <v>0.474783285838</v>
      </c>
      <c r="L39" s="39">
        <v>0.10924680360753197</v>
      </c>
      <c r="M39" s="39">
        <v>2.8923181050399998</v>
      </c>
      <c r="N39" s="39">
        <v>0.132412410666604</v>
      </c>
      <c r="O39" s="39">
        <v>5.4618503715009994E-2</v>
      </c>
      <c r="P39" s="39">
        <v>7.3825707160000004E-3</v>
      </c>
      <c r="Q39" s="39">
        <v>6.0703492347999998E-3</v>
      </c>
      <c r="R39" s="39">
        <v>9.8354111770670383E-2</v>
      </c>
      <c r="S39" s="39">
        <v>2.765918947406704E-2</v>
      </c>
      <c r="T39" s="39">
        <v>1.3259868814660401E-2</v>
      </c>
      <c r="U39" s="39">
        <v>2.7800159384399996E-3</v>
      </c>
      <c r="V39" s="39">
        <v>2.1695388577960597</v>
      </c>
      <c r="W39" s="39">
        <v>0.44720656614000004</v>
      </c>
      <c r="X39" s="39">
        <v>4.8306240417370007E-2</v>
      </c>
      <c r="Y39" s="39">
        <v>7.530453672649999E-2</v>
      </c>
      <c r="Z39" s="39">
        <v>2.428885417891E-2</v>
      </c>
      <c r="AA39" s="39">
        <v>1.9365371688449998E-2</v>
      </c>
      <c r="AB39" s="39">
        <v>0.16726500301122998</v>
      </c>
      <c r="AC39" s="39">
        <v>2.0996950349599999E-2</v>
      </c>
      <c r="AD39" s="39">
        <v>2.4411414102399005E-2</v>
      </c>
      <c r="AE39" s="250"/>
      <c r="AF39" s="40">
        <v>24.1723</v>
      </c>
      <c r="AG39" s="40">
        <v>142.85878460800001</v>
      </c>
      <c r="AH39" s="40">
        <v>39104.264041023998</v>
      </c>
      <c r="AI39" s="40">
        <v>4180.6120000000001</v>
      </c>
      <c r="AJ39" s="201" t="s">
        <v>399</v>
      </c>
      <c r="AK39" s="201" t="s">
        <v>399</v>
      </c>
      <c r="AL39" s="41" t="s">
        <v>40</v>
      </c>
    </row>
    <row r="40" spans="1:38" s="6" customFormat="1" ht="26.25" customHeight="1" thickBot="1">
      <c r="A40" s="37" t="s">
        <v>61</v>
      </c>
      <c r="B40" s="37" t="s">
        <v>96</v>
      </c>
      <c r="C40" s="37" t="s">
        <v>368</v>
      </c>
      <c r="D40" s="38"/>
      <c r="E40" s="39">
        <v>0.57038631521543814</v>
      </c>
      <c r="F40" s="39">
        <v>1.9288287545995368</v>
      </c>
      <c r="G40" s="39">
        <v>9.6500000000000004E-4</v>
      </c>
      <c r="H40" s="39">
        <v>3.8595600000000007E-4</v>
      </c>
      <c r="I40" s="39">
        <v>6.5955093929361691E-2</v>
      </c>
      <c r="J40" s="39">
        <v>6.5955093929361691E-2</v>
      </c>
      <c r="K40" s="39">
        <v>6.5955093929361691E-2</v>
      </c>
      <c r="L40" s="39">
        <v>1.2129956316928984E-2</v>
      </c>
      <c r="M40" s="39">
        <v>42.429785987157139</v>
      </c>
      <c r="N40" s="39" t="s">
        <v>399</v>
      </c>
      <c r="O40" s="39">
        <v>7.5375000000000008E-4</v>
      </c>
      <c r="P40" s="39" t="s">
        <v>399</v>
      </c>
      <c r="Q40" s="39" t="s">
        <v>399</v>
      </c>
      <c r="R40" s="39">
        <v>3.76875E-3</v>
      </c>
      <c r="S40" s="39">
        <v>0.12813749999999999</v>
      </c>
      <c r="T40" s="39">
        <v>5.2762500000000014E-3</v>
      </c>
      <c r="U40" s="39">
        <v>7.5375000000000008E-4</v>
      </c>
      <c r="V40" s="39">
        <v>7.5374999999999998E-2</v>
      </c>
      <c r="W40" s="39" t="s">
        <v>399</v>
      </c>
      <c r="X40" s="39">
        <v>2.8038599999999996E-3</v>
      </c>
      <c r="Y40" s="39">
        <v>3.2261400000000002E-3</v>
      </c>
      <c r="Z40" s="39" t="s">
        <v>399</v>
      </c>
      <c r="AA40" s="39" t="s">
        <v>399</v>
      </c>
      <c r="AB40" s="39">
        <v>6.0299999999999998E-3</v>
      </c>
      <c r="AC40" s="39" t="s">
        <v>399</v>
      </c>
      <c r="AD40" s="39" t="s">
        <v>399</v>
      </c>
      <c r="AE40" s="250"/>
      <c r="AF40" s="40">
        <v>3160.8827632800003</v>
      </c>
      <c r="AG40" s="40" t="s">
        <v>399</v>
      </c>
      <c r="AH40" s="40" t="s">
        <v>399</v>
      </c>
      <c r="AI40" s="40" t="s">
        <v>399</v>
      </c>
      <c r="AJ40" s="201" t="s">
        <v>399</v>
      </c>
      <c r="AK40" s="201" t="s">
        <v>399</v>
      </c>
      <c r="AL40" s="41" t="s">
        <v>40</v>
      </c>
    </row>
    <row r="41" spans="1:38" s="6" customFormat="1" ht="26.25" customHeight="1" thickBot="1">
      <c r="A41" s="37" t="s">
        <v>94</v>
      </c>
      <c r="B41" s="37" t="s">
        <v>97</v>
      </c>
      <c r="C41" s="37" t="s">
        <v>377</v>
      </c>
      <c r="D41" s="38"/>
      <c r="E41" s="39">
        <v>13.517419143109999</v>
      </c>
      <c r="F41" s="39">
        <v>73.344931767660796</v>
      </c>
      <c r="G41" s="39">
        <v>3.0588884071870002</v>
      </c>
      <c r="H41" s="39">
        <v>8.7275759652300007</v>
      </c>
      <c r="I41" s="39">
        <v>90.449418601746004</v>
      </c>
      <c r="J41" s="39">
        <v>92.854805567945988</v>
      </c>
      <c r="K41" s="39">
        <v>97.720924979565979</v>
      </c>
      <c r="L41" s="39">
        <v>9.2389065830600234</v>
      </c>
      <c r="M41" s="39">
        <v>506.71536047447995</v>
      </c>
      <c r="N41" s="39">
        <v>3.6615429059149758</v>
      </c>
      <c r="O41" s="39">
        <v>1.6588200683307426</v>
      </c>
      <c r="P41" s="39">
        <v>9.3030658869399999E-2</v>
      </c>
      <c r="Q41" s="39">
        <v>4.3887972671639998E-2</v>
      </c>
      <c r="R41" s="39">
        <v>2.94967828273266</v>
      </c>
      <c r="S41" s="39">
        <v>0.80257398693746607</v>
      </c>
      <c r="T41" s="39">
        <v>0.27651242984843794</v>
      </c>
      <c r="U41" s="39">
        <v>0.26955144463902997</v>
      </c>
      <c r="V41" s="39">
        <v>65.605535264390326</v>
      </c>
      <c r="W41" s="39">
        <v>98.898303948613005</v>
      </c>
      <c r="X41" s="39">
        <v>15.383443475858403</v>
      </c>
      <c r="Y41" s="39">
        <v>14.340921505729002</v>
      </c>
      <c r="Z41" s="39">
        <v>5.4311485000616031</v>
      </c>
      <c r="AA41" s="39">
        <v>8.9771938822194048</v>
      </c>
      <c r="AB41" s="39">
        <v>44.132707363868413</v>
      </c>
      <c r="AC41" s="39">
        <v>0.63806827884200001</v>
      </c>
      <c r="AD41" s="39">
        <v>0.29706828780950006</v>
      </c>
      <c r="AE41" s="250"/>
      <c r="AF41" s="40">
        <v>1223.6384167800002</v>
      </c>
      <c r="AG41" s="40">
        <v>1703.6191012879999</v>
      </c>
      <c r="AH41" s="40">
        <v>128500.16929459199</v>
      </c>
      <c r="AI41" s="40">
        <v>127402.40700000001</v>
      </c>
      <c r="AJ41" s="201" t="s">
        <v>399</v>
      </c>
      <c r="AK41" s="201" t="s">
        <v>399</v>
      </c>
      <c r="AL41" s="41"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50"/>
      <c r="AF42" s="40" t="s">
        <v>400</v>
      </c>
      <c r="AG42" s="40" t="s">
        <v>399</v>
      </c>
      <c r="AH42" s="40" t="s">
        <v>399</v>
      </c>
      <c r="AI42" s="40" t="s">
        <v>399</v>
      </c>
      <c r="AJ42" s="201" t="s">
        <v>399</v>
      </c>
      <c r="AK42" s="201" t="s">
        <v>399</v>
      </c>
      <c r="AL42" s="41" t="s">
        <v>40</v>
      </c>
    </row>
    <row r="43" spans="1:38" s="6" customFormat="1" ht="26.25" customHeight="1" thickBot="1">
      <c r="A43" s="37" t="s">
        <v>94</v>
      </c>
      <c r="B43" s="37" t="s">
        <v>100</v>
      </c>
      <c r="C43" s="37" t="s">
        <v>101</v>
      </c>
      <c r="D43" s="38"/>
      <c r="E43" s="39">
        <v>1.4162249829399998</v>
      </c>
      <c r="F43" s="39">
        <v>0.34446451308799997</v>
      </c>
      <c r="G43" s="39">
        <v>0.79804762259039996</v>
      </c>
      <c r="H43" s="39">
        <v>1.3871041000000001E-2</v>
      </c>
      <c r="I43" s="39">
        <v>0.18290434747360002</v>
      </c>
      <c r="J43" s="39">
        <v>0.19831177135359995</v>
      </c>
      <c r="K43" s="39">
        <v>0.20523799877359997</v>
      </c>
      <c r="L43" s="39">
        <v>5.0610118411263998E-2</v>
      </c>
      <c r="M43" s="39">
        <v>1.2072952528799998</v>
      </c>
      <c r="N43" s="39">
        <v>0.11586886798832001</v>
      </c>
      <c r="O43" s="39">
        <v>6.4220727284080006E-3</v>
      </c>
      <c r="P43" s="39">
        <v>9.0276741108000005E-3</v>
      </c>
      <c r="Q43" s="39">
        <v>4.505841012E-3</v>
      </c>
      <c r="R43" s="39">
        <v>4.615862099255999E-2</v>
      </c>
      <c r="S43" s="39">
        <v>2.1769392466512001E-2</v>
      </c>
      <c r="T43" s="39">
        <v>0.37345782366255997</v>
      </c>
      <c r="U43" s="39">
        <v>1.88567563896E-3</v>
      </c>
      <c r="V43" s="39">
        <v>0.37114807813760003</v>
      </c>
      <c r="W43" s="39">
        <v>0.18244209616240001</v>
      </c>
      <c r="X43" s="39">
        <v>3.1721047113208396E-2</v>
      </c>
      <c r="Y43" s="39">
        <v>4.2255119173347996E-2</v>
      </c>
      <c r="Z43" s="39">
        <v>1.6450382351158001E-2</v>
      </c>
      <c r="AA43" s="39">
        <v>1.2879048450259601E-2</v>
      </c>
      <c r="AB43" s="39">
        <v>0.103305597087974</v>
      </c>
      <c r="AC43" s="39">
        <v>2.8972835688000002E-3</v>
      </c>
      <c r="AD43" s="39">
        <v>0.10449944301740141</v>
      </c>
      <c r="AE43" s="250"/>
      <c r="AF43" s="40">
        <v>2917.2107806453996</v>
      </c>
      <c r="AG43" s="40">
        <v>614.56806035600016</v>
      </c>
      <c r="AH43" s="40">
        <v>5177.3371169279999</v>
      </c>
      <c r="AI43" s="40">
        <v>374.89299999999997</v>
      </c>
      <c r="AJ43" s="201" t="s">
        <v>399</v>
      </c>
      <c r="AK43" s="201" t="s">
        <v>399</v>
      </c>
      <c r="AL43" s="41" t="s">
        <v>40</v>
      </c>
    </row>
    <row r="44" spans="1:38" s="6" customFormat="1" ht="26.25" customHeight="1" thickBot="1">
      <c r="A44" s="37" t="s">
        <v>61</v>
      </c>
      <c r="B44" s="37" t="s">
        <v>102</v>
      </c>
      <c r="C44" s="37" t="s">
        <v>103</v>
      </c>
      <c r="D44" s="38"/>
      <c r="E44" s="39">
        <v>2.3090812576353459</v>
      </c>
      <c r="F44" s="39">
        <v>0.51094962743921168</v>
      </c>
      <c r="G44" s="39">
        <v>5.4200000000000003E-3</v>
      </c>
      <c r="H44" s="39">
        <v>2.1661510000017571E-3</v>
      </c>
      <c r="I44" s="39">
        <v>8.1282636627048654E-2</v>
      </c>
      <c r="J44" s="39">
        <v>8.1282636627048654E-2</v>
      </c>
      <c r="K44" s="39">
        <v>8.1282636627048654E-2</v>
      </c>
      <c r="L44" s="39">
        <v>5.4269195090362883E-2</v>
      </c>
      <c r="M44" s="39">
        <v>5.2115233382883739</v>
      </c>
      <c r="N44" s="39" t="s">
        <v>399</v>
      </c>
      <c r="O44" s="39">
        <v>2.7326420000000004E-3</v>
      </c>
      <c r="P44" s="39" t="s">
        <v>399</v>
      </c>
      <c r="Q44" s="39" t="s">
        <v>399</v>
      </c>
      <c r="R44" s="39">
        <v>1.3663210000000002E-2</v>
      </c>
      <c r="S44" s="39">
        <v>0.46454913999999992</v>
      </c>
      <c r="T44" s="39">
        <v>1.9128494000000003E-2</v>
      </c>
      <c r="U44" s="39">
        <v>2.7326420000000004E-3</v>
      </c>
      <c r="V44" s="39">
        <v>0.27326420000000001</v>
      </c>
      <c r="W44" s="39" t="s">
        <v>399</v>
      </c>
      <c r="X44" s="39">
        <v>8.245456E-3</v>
      </c>
      <c r="Y44" s="39">
        <v>1.361568E-2</v>
      </c>
      <c r="Z44" s="39" t="s">
        <v>399</v>
      </c>
      <c r="AA44" s="39" t="s">
        <v>399</v>
      </c>
      <c r="AB44" s="39">
        <v>2.1861136E-2</v>
      </c>
      <c r="AC44" s="39" t="s">
        <v>399</v>
      </c>
      <c r="AD44" s="39" t="s">
        <v>399</v>
      </c>
      <c r="AE44" s="250"/>
      <c r="AF44" s="40">
        <v>11520.187379155599</v>
      </c>
      <c r="AG44" s="40" t="s">
        <v>399</v>
      </c>
      <c r="AH44" s="40" t="s">
        <v>399</v>
      </c>
      <c r="AI44" s="40" t="s">
        <v>399</v>
      </c>
      <c r="AJ44" s="201" t="s">
        <v>399</v>
      </c>
      <c r="AK44" s="201" t="s">
        <v>399</v>
      </c>
      <c r="AL44" s="41"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50"/>
      <c r="AF45" s="40" t="s">
        <v>400</v>
      </c>
      <c r="AG45" s="201" t="s">
        <v>400</v>
      </c>
      <c r="AH45" s="201" t="s">
        <v>400</v>
      </c>
      <c r="AI45" s="201" t="s">
        <v>400</v>
      </c>
      <c r="AJ45" s="201" t="s">
        <v>399</v>
      </c>
      <c r="AK45" s="201" t="s">
        <v>399</v>
      </c>
      <c r="AL45" s="41" t="s">
        <v>40</v>
      </c>
    </row>
    <row r="46" spans="1:38" s="6" customFormat="1" ht="26.25" customHeight="1" thickBot="1">
      <c r="A46" s="37" t="s">
        <v>94</v>
      </c>
      <c r="B46" s="37" t="s">
        <v>106</v>
      </c>
      <c r="C46" s="37" t="s">
        <v>107</v>
      </c>
      <c r="D46" s="38"/>
      <c r="E46" s="39">
        <v>2.6333128288799998</v>
      </c>
      <c r="F46" s="39">
        <v>0.17211194960000001</v>
      </c>
      <c r="G46" s="39">
        <v>0.80892616311999999</v>
      </c>
      <c r="H46" s="39" t="s">
        <v>401</v>
      </c>
      <c r="I46" s="39">
        <v>0.15490075464</v>
      </c>
      <c r="J46" s="39">
        <v>0.18071754708000001</v>
      </c>
      <c r="K46" s="39">
        <v>0.18071754708000001</v>
      </c>
      <c r="L46" s="39">
        <v>8.6744422598400012E-2</v>
      </c>
      <c r="M46" s="39">
        <v>0.80032056563999998</v>
      </c>
      <c r="N46" s="39">
        <v>6.8844779839999995E-2</v>
      </c>
      <c r="O46" s="39">
        <v>1.2908396220000001E-3</v>
      </c>
      <c r="P46" s="39">
        <v>8.6055974800000015E-4</v>
      </c>
      <c r="Q46" s="39">
        <v>4.3027987399999997E-3</v>
      </c>
      <c r="R46" s="39">
        <v>8.6055974800000004E-2</v>
      </c>
      <c r="S46" s="39">
        <v>2.581679244E-2</v>
      </c>
      <c r="T46" s="39">
        <v>1.075699685</v>
      </c>
      <c r="U46" s="39">
        <v>8.6055974800000015E-4</v>
      </c>
      <c r="V46" s="39">
        <v>0.15490075464</v>
      </c>
      <c r="W46" s="39">
        <v>5.1633584880000007E-2</v>
      </c>
      <c r="X46" s="39">
        <v>1.6350635211999998E-5</v>
      </c>
      <c r="Y46" s="39">
        <v>1.2908396220000001E-4</v>
      </c>
      <c r="Z46" s="39">
        <v>1.4629515716000002E-5</v>
      </c>
      <c r="AA46" s="39">
        <v>1.2908396220000002E-5</v>
      </c>
      <c r="AB46" s="39">
        <v>1.7297250934800003E-4</v>
      </c>
      <c r="AC46" s="39">
        <v>1.8932314456000003E-3</v>
      </c>
      <c r="AD46" s="39">
        <v>1.1187276724000001E-6</v>
      </c>
      <c r="AE46" s="250"/>
      <c r="AF46" s="40">
        <v>8605.5969999999998</v>
      </c>
      <c r="AG46" s="40" t="s">
        <v>399</v>
      </c>
      <c r="AH46" s="40" t="s">
        <v>399</v>
      </c>
      <c r="AI46" s="40" t="s">
        <v>399</v>
      </c>
      <c r="AJ46" s="201" t="s">
        <v>399</v>
      </c>
      <c r="AK46" s="201" t="s">
        <v>399</v>
      </c>
      <c r="AL46" s="41" t="s">
        <v>40</v>
      </c>
    </row>
    <row r="47" spans="1:38" s="6" customFormat="1" ht="26.25" customHeight="1" thickBot="1">
      <c r="A47" s="37" t="s">
        <v>61</v>
      </c>
      <c r="B47" s="37" t="s">
        <v>108</v>
      </c>
      <c r="C47" s="37" t="s">
        <v>109</v>
      </c>
      <c r="D47" s="38"/>
      <c r="E47" s="54" t="s">
        <v>400</v>
      </c>
      <c r="F47" s="54" t="s">
        <v>400</v>
      </c>
      <c r="G47" s="54" t="s">
        <v>400</v>
      </c>
      <c r="H47" s="54" t="s">
        <v>400</v>
      </c>
      <c r="I47" s="54" t="s">
        <v>400</v>
      </c>
      <c r="J47" s="54" t="s">
        <v>400</v>
      </c>
      <c r="K47" s="54" t="s">
        <v>400</v>
      </c>
      <c r="L47" s="54" t="s">
        <v>400</v>
      </c>
      <c r="M47" s="54" t="s">
        <v>400</v>
      </c>
      <c r="N47" s="54" t="s">
        <v>399</v>
      </c>
      <c r="O47" s="54" t="s">
        <v>400</v>
      </c>
      <c r="P47" s="54" t="s">
        <v>399</v>
      </c>
      <c r="Q47" s="54" t="s">
        <v>399</v>
      </c>
      <c r="R47" s="54" t="s">
        <v>400</v>
      </c>
      <c r="S47" s="54" t="s">
        <v>400</v>
      </c>
      <c r="T47" s="54" t="s">
        <v>400</v>
      </c>
      <c r="U47" s="54" t="s">
        <v>400</v>
      </c>
      <c r="V47" s="54" t="s">
        <v>400</v>
      </c>
      <c r="W47" s="54" t="s">
        <v>399</v>
      </c>
      <c r="X47" s="54" t="s">
        <v>400</v>
      </c>
      <c r="Y47" s="54" t="s">
        <v>400</v>
      </c>
      <c r="Z47" s="54" t="s">
        <v>399</v>
      </c>
      <c r="AA47" s="54" t="s">
        <v>399</v>
      </c>
      <c r="AB47" s="54" t="s">
        <v>400</v>
      </c>
      <c r="AC47" s="54" t="s">
        <v>399</v>
      </c>
      <c r="AD47" s="54" t="s">
        <v>399</v>
      </c>
      <c r="AE47" s="250"/>
      <c r="AF47" s="40" t="s">
        <v>400</v>
      </c>
      <c r="AG47" s="40" t="s">
        <v>399</v>
      </c>
      <c r="AH47" s="40" t="s">
        <v>399</v>
      </c>
      <c r="AI47" s="40" t="s">
        <v>399</v>
      </c>
      <c r="AJ47" s="201" t="s">
        <v>399</v>
      </c>
      <c r="AK47" s="201" t="s">
        <v>399</v>
      </c>
      <c r="AL47" s="41" t="s">
        <v>40</v>
      </c>
    </row>
    <row r="48" spans="1:38" s="6" customFormat="1" ht="26.25" customHeight="1" thickBot="1">
      <c r="A48" s="37" t="s">
        <v>110</v>
      </c>
      <c r="B48" s="37" t="s">
        <v>111</v>
      </c>
      <c r="C48" s="37" t="s">
        <v>112</v>
      </c>
      <c r="D48" s="38"/>
      <c r="E48" s="252" t="s">
        <v>399</v>
      </c>
      <c r="F48" s="54">
        <v>5.4918482000000006</v>
      </c>
      <c r="G48" s="54" t="s">
        <v>399</v>
      </c>
      <c r="H48" s="54" t="s">
        <v>399</v>
      </c>
      <c r="I48" s="54">
        <v>0.12742524599999999</v>
      </c>
      <c r="J48" s="54">
        <v>0.82826409900000009</v>
      </c>
      <c r="K48" s="54">
        <v>1.7414783620000001</v>
      </c>
      <c r="L48" s="54" t="s">
        <v>401</v>
      </c>
      <c r="M48" s="54" t="s">
        <v>399</v>
      </c>
      <c r="N48" s="54" t="s">
        <v>401</v>
      </c>
      <c r="O48" s="54" t="s">
        <v>401</v>
      </c>
      <c r="P48" s="54" t="s">
        <v>401</v>
      </c>
      <c r="Q48" s="54" t="s">
        <v>401</v>
      </c>
      <c r="R48" s="54" t="s">
        <v>401</v>
      </c>
      <c r="S48" s="54" t="s">
        <v>401</v>
      </c>
      <c r="T48" s="54" t="s">
        <v>401</v>
      </c>
      <c r="U48" s="54" t="s">
        <v>401</v>
      </c>
      <c r="V48" s="54" t="s">
        <v>401</v>
      </c>
      <c r="W48" s="54" t="s">
        <v>399</v>
      </c>
      <c r="X48" s="54" t="s">
        <v>399</v>
      </c>
      <c r="Y48" s="54" t="s">
        <v>399</v>
      </c>
      <c r="Z48" s="54" t="s">
        <v>399</v>
      </c>
      <c r="AA48" s="54" t="s">
        <v>399</v>
      </c>
      <c r="AB48" s="54" t="s">
        <v>399</v>
      </c>
      <c r="AC48" s="54" t="s">
        <v>399</v>
      </c>
      <c r="AD48" s="54" t="s">
        <v>399</v>
      </c>
      <c r="AE48" s="250"/>
      <c r="AF48" s="40" t="s">
        <v>399</v>
      </c>
      <c r="AG48" s="40" t="s">
        <v>399</v>
      </c>
      <c r="AH48" s="40" t="s">
        <v>399</v>
      </c>
      <c r="AI48" s="40" t="s">
        <v>399</v>
      </c>
      <c r="AJ48" s="40" t="s">
        <v>399</v>
      </c>
      <c r="AK48" s="51">
        <v>21.652000000000001</v>
      </c>
      <c r="AL48" s="41" t="s">
        <v>113</v>
      </c>
    </row>
    <row r="49" spans="1:38" s="6" customFormat="1" ht="26.25" customHeight="1" thickBot="1">
      <c r="A49" s="37" t="s">
        <v>110</v>
      </c>
      <c r="B49" s="37" t="s">
        <v>114</v>
      </c>
      <c r="C49" s="37" t="s">
        <v>115</v>
      </c>
      <c r="D49" s="38"/>
      <c r="E49" s="54" t="s">
        <v>406</v>
      </c>
      <c r="F49" s="244" t="s">
        <v>406</v>
      </c>
      <c r="G49" s="244" t="s">
        <v>406</v>
      </c>
      <c r="H49" s="244" t="s">
        <v>406</v>
      </c>
      <c r="I49" s="244" t="s">
        <v>406</v>
      </c>
      <c r="J49" s="244" t="s">
        <v>406</v>
      </c>
      <c r="K49" s="244" t="s">
        <v>406</v>
      </c>
      <c r="L49" s="244" t="s">
        <v>406</v>
      </c>
      <c r="M49" s="244" t="s">
        <v>406</v>
      </c>
      <c r="N49" s="244" t="s">
        <v>406</v>
      </c>
      <c r="O49" s="244" t="s">
        <v>406</v>
      </c>
      <c r="P49" s="244" t="s">
        <v>406</v>
      </c>
      <c r="Q49" s="244" t="s">
        <v>406</v>
      </c>
      <c r="R49" s="244" t="s">
        <v>406</v>
      </c>
      <c r="S49" s="244" t="s">
        <v>406</v>
      </c>
      <c r="T49" s="244" t="s">
        <v>406</v>
      </c>
      <c r="U49" s="244" t="s">
        <v>406</v>
      </c>
      <c r="V49" s="244" t="s">
        <v>406</v>
      </c>
      <c r="W49" s="244" t="s">
        <v>406</v>
      </c>
      <c r="X49" s="244" t="s">
        <v>406</v>
      </c>
      <c r="Y49" s="244" t="s">
        <v>406</v>
      </c>
      <c r="Z49" s="244" t="s">
        <v>406</v>
      </c>
      <c r="AA49" s="244" t="s">
        <v>406</v>
      </c>
      <c r="AB49" s="244" t="s">
        <v>406</v>
      </c>
      <c r="AC49" s="244" t="s">
        <v>401</v>
      </c>
      <c r="AD49" s="244" t="s">
        <v>401</v>
      </c>
      <c r="AE49" s="250"/>
      <c r="AF49" s="40" t="s">
        <v>399</v>
      </c>
      <c r="AG49" s="40" t="s">
        <v>399</v>
      </c>
      <c r="AH49" s="40" t="s">
        <v>399</v>
      </c>
      <c r="AI49" s="40" t="s">
        <v>399</v>
      </c>
      <c r="AJ49" s="40" t="s">
        <v>399</v>
      </c>
      <c r="AK49" s="40" t="s">
        <v>406</v>
      </c>
      <c r="AL49" s="41" t="s">
        <v>116</v>
      </c>
    </row>
    <row r="50" spans="1:38" s="6" customFormat="1" ht="26.25" customHeight="1" thickBot="1">
      <c r="A50" s="37" t="s">
        <v>110</v>
      </c>
      <c r="B50" s="37" t="s">
        <v>117</v>
      </c>
      <c r="C50" s="37" t="s">
        <v>118</v>
      </c>
      <c r="D50" s="38"/>
      <c r="E50" s="54" t="s">
        <v>399</v>
      </c>
      <c r="F50" s="54" t="s">
        <v>399</v>
      </c>
      <c r="G50" s="54" t="s">
        <v>399</v>
      </c>
      <c r="H50" s="54" t="s">
        <v>399</v>
      </c>
      <c r="I50" s="54" t="s">
        <v>399</v>
      </c>
      <c r="J50" s="54" t="s">
        <v>399</v>
      </c>
      <c r="K50" s="54" t="s">
        <v>399</v>
      </c>
      <c r="L50" s="54" t="s">
        <v>399</v>
      </c>
      <c r="M50" s="54" t="s">
        <v>399</v>
      </c>
      <c r="N50" s="54" t="s">
        <v>399</v>
      </c>
      <c r="O50" s="54" t="s">
        <v>399</v>
      </c>
      <c r="P50" s="54" t="s">
        <v>399</v>
      </c>
      <c r="Q50" s="54" t="s">
        <v>399</v>
      </c>
      <c r="R50" s="54" t="s">
        <v>399</v>
      </c>
      <c r="S50" s="54" t="s">
        <v>399</v>
      </c>
      <c r="T50" s="54" t="s">
        <v>399</v>
      </c>
      <c r="U50" s="54" t="s">
        <v>399</v>
      </c>
      <c r="V50" s="54" t="s">
        <v>399</v>
      </c>
      <c r="W50" s="54" t="s">
        <v>399</v>
      </c>
      <c r="X50" s="54" t="s">
        <v>399</v>
      </c>
      <c r="Y50" s="54" t="s">
        <v>399</v>
      </c>
      <c r="Z50" s="54" t="s">
        <v>399</v>
      </c>
      <c r="AA50" s="54" t="s">
        <v>399</v>
      </c>
      <c r="AB50" s="54" t="s">
        <v>399</v>
      </c>
      <c r="AC50" s="54" t="s">
        <v>399</v>
      </c>
      <c r="AD50" s="54" t="s">
        <v>399</v>
      </c>
      <c r="AE50" s="250"/>
      <c r="AF50" s="40" t="s">
        <v>399</v>
      </c>
      <c r="AG50" s="40" t="s">
        <v>399</v>
      </c>
      <c r="AH50" s="40" t="s">
        <v>399</v>
      </c>
      <c r="AI50" s="40" t="s">
        <v>399</v>
      </c>
      <c r="AJ50" s="40" t="s">
        <v>399</v>
      </c>
      <c r="AK50" s="40" t="s">
        <v>399</v>
      </c>
      <c r="AL50" s="41" t="s">
        <v>389</v>
      </c>
    </row>
    <row r="51" spans="1:38" s="6" customFormat="1" ht="26.25" customHeight="1" thickBot="1">
      <c r="A51" s="37" t="s">
        <v>110</v>
      </c>
      <c r="B51" s="233" t="s">
        <v>119</v>
      </c>
      <c r="C51" s="37" t="s">
        <v>120</v>
      </c>
      <c r="D51" s="38"/>
      <c r="E51" s="244" t="s">
        <v>399</v>
      </c>
      <c r="F51" s="54">
        <v>2.4208879999999997</v>
      </c>
      <c r="G51" s="54" t="s">
        <v>401</v>
      </c>
      <c r="H51" s="54" t="s">
        <v>399</v>
      </c>
      <c r="I51" s="54" t="s">
        <v>399</v>
      </c>
      <c r="J51" s="54" t="s">
        <v>399</v>
      </c>
      <c r="K51" s="54" t="s">
        <v>399</v>
      </c>
      <c r="L51" s="54" t="s">
        <v>399</v>
      </c>
      <c r="M51" s="54" t="s">
        <v>399</v>
      </c>
      <c r="N51" s="54" t="s">
        <v>399</v>
      </c>
      <c r="O51" s="54" t="s">
        <v>399</v>
      </c>
      <c r="P51" s="54" t="s">
        <v>399</v>
      </c>
      <c r="Q51" s="54" t="s">
        <v>399</v>
      </c>
      <c r="R51" s="54" t="s">
        <v>399</v>
      </c>
      <c r="S51" s="54" t="s">
        <v>399</v>
      </c>
      <c r="T51" s="54" t="s">
        <v>399</v>
      </c>
      <c r="U51" s="54" t="s">
        <v>399</v>
      </c>
      <c r="V51" s="54" t="s">
        <v>399</v>
      </c>
      <c r="W51" s="54" t="s">
        <v>401</v>
      </c>
      <c r="X51" s="54" t="s">
        <v>399</v>
      </c>
      <c r="Y51" s="54" t="s">
        <v>399</v>
      </c>
      <c r="Z51" s="54" t="s">
        <v>399</v>
      </c>
      <c r="AA51" s="54" t="s">
        <v>399</v>
      </c>
      <c r="AB51" s="54" t="s">
        <v>399</v>
      </c>
      <c r="AC51" s="54" t="s">
        <v>399</v>
      </c>
      <c r="AD51" s="54" t="s">
        <v>399</v>
      </c>
      <c r="AE51" s="250"/>
      <c r="AF51" s="40" t="s">
        <v>399</v>
      </c>
      <c r="AG51" s="40" t="s">
        <v>399</v>
      </c>
      <c r="AH51" s="40" t="s">
        <v>399</v>
      </c>
      <c r="AI51" s="40" t="s">
        <v>399</v>
      </c>
      <c r="AJ51" s="40" t="s">
        <v>399</v>
      </c>
      <c r="AK51" s="51">
        <v>12.103999999999999</v>
      </c>
      <c r="AL51" s="41" t="s">
        <v>121</v>
      </c>
    </row>
    <row r="52" spans="1:38" s="6" customFormat="1" ht="26.25" customHeight="1" thickBot="1">
      <c r="A52" s="37" t="s">
        <v>110</v>
      </c>
      <c r="B52" s="233" t="s">
        <v>122</v>
      </c>
      <c r="C52" s="233" t="s">
        <v>369</v>
      </c>
      <c r="D52" s="237"/>
      <c r="E52" s="54">
        <v>0.83113380000000003</v>
      </c>
      <c r="F52" s="54">
        <v>4.1962470140000008</v>
      </c>
      <c r="G52" s="54">
        <v>0.86466929055442776</v>
      </c>
      <c r="H52" s="54">
        <v>3.3245352000000001E-3</v>
      </c>
      <c r="I52" s="54">
        <v>0.99736055999999995</v>
      </c>
      <c r="J52" s="54">
        <v>2.2856179500000002</v>
      </c>
      <c r="K52" s="54">
        <v>2.9089682999999997</v>
      </c>
      <c r="L52" s="54">
        <v>1.296568728E-3</v>
      </c>
      <c r="M52" s="54">
        <v>162.071091</v>
      </c>
      <c r="N52" s="254">
        <v>1.32981408</v>
      </c>
      <c r="O52" s="254">
        <v>0.26180714700000002</v>
      </c>
      <c r="P52" s="254">
        <v>0.29089683</v>
      </c>
      <c r="Q52" s="54">
        <v>5.8179366000000003E-2</v>
      </c>
      <c r="R52" s="54">
        <v>6.5757780000000002E-2</v>
      </c>
      <c r="S52" s="229">
        <v>0.58179365999999999</v>
      </c>
      <c r="T52" s="229">
        <v>2.5349580899999999</v>
      </c>
      <c r="U52" s="229">
        <v>5.8179366000000003E-2</v>
      </c>
      <c r="V52" s="54">
        <v>0.49868027999999998</v>
      </c>
      <c r="W52" s="54" t="s">
        <v>401</v>
      </c>
      <c r="X52" s="54">
        <v>1.4147885999999998E-4</v>
      </c>
      <c r="Y52" s="54">
        <v>2.3911919999999997E-4</v>
      </c>
      <c r="Z52" s="54">
        <v>1.6339811999999999E-4</v>
      </c>
      <c r="AA52" s="54">
        <v>1.2354491999999999E-4</v>
      </c>
      <c r="AB52" s="54">
        <v>6.6754109999999994E-4</v>
      </c>
      <c r="AC52" s="54" t="s">
        <v>399</v>
      </c>
      <c r="AD52" s="54" t="s">
        <v>399</v>
      </c>
      <c r="AE52" s="250"/>
      <c r="AF52" s="40" t="s">
        <v>399</v>
      </c>
      <c r="AG52" s="40" t="s">
        <v>399</v>
      </c>
      <c r="AH52" s="40" t="s">
        <v>399</v>
      </c>
      <c r="AI52" s="40" t="s">
        <v>399</v>
      </c>
      <c r="AJ52" s="40" t="s">
        <v>399</v>
      </c>
      <c r="AK52" s="51">
        <v>4155669</v>
      </c>
      <c r="AL52" s="41" t="s">
        <v>505</v>
      </c>
    </row>
    <row r="53" spans="1:38" s="6" customFormat="1" ht="26.25" customHeight="1" thickBot="1">
      <c r="A53" s="37" t="s">
        <v>110</v>
      </c>
      <c r="B53" s="233" t="s">
        <v>123</v>
      </c>
      <c r="C53" s="233" t="s">
        <v>124</v>
      </c>
      <c r="D53" s="237"/>
      <c r="E53" s="54" t="s">
        <v>399</v>
      </c>
      <c r="F53" s="54">
        <v>0.55030979069999997</v>
      </c>
      <c r="G53" s="54" t="s">
        <v>401</v>
      </c>
      <c r="H53" s="54" t="s">
        <v>399</v>
      </c>
      <c r="I53" s="54" t="s">
        <v>399</v>
      </c>
      <c r="J53" s="54" t="s">
        <v>399</v>
      </c>
      <c r="K53" s="54" t="s">
        <v>399</v>
      </c>
      <c r="L53" s="54" t="s">
        <v>399</v>
      </c>
      <c r="M53" s="54" t="s">
        <v>399</v>
      </c>
      <c r="N53" s="54" t="s">
        <v>399</v>
      </c>
      <c r="O53" s="54" t="s">
        <v>399</v>
      </c>
      <c r="P53" s="54" t="s">
        <v>399</v>
      </c>
      <c r="Q53" s="54" t="s">
        <v>399</v>
      </c>
      <c r="R53" s="54" t="s">
        <v>399</v>
      </c>
      <c r="S53" s="54" t="s">
        <v>399</v>
      </c>
      <c r="T53" s="54" t="s">
        <v>399</v>
      </c>
      <c r="U53" s="54" t="s">
        <v>399</v>
      </c>
      <c r="V53" s="54" t="s">
        <v>399</v>
      </c>
      <c r="W53" s="54" t="s">
        <v>401</v>
      </c>
      <c r="X53" s="54" t="s">
        <v>399</v>
      </c>
      <c r="Y53" s="54" t="s">
        <v>399</v>
      </c>
      <c r="Z53" s="54" t="s">
        <v>399</v>
      </c>
      <c r="AA53" s="54" t="s">
        <v>399</v>
      </c>
      <c r="AB53" s="54" t="s">
        <v>399</v>
      </c>
      <c r="AC53" s="54" t="s">
        <v>399</v>
      </c>
      <c r="AD53" s="54" t="s">
        <v>399</v>
      </c>
      <c r="AE53" s="250"/>
      <c r="AF53" s="40" t="s">
        <v>399</v>
      </c>
      <c r="AG53" s="40" t="s">
        <v>399</v>
      </c>
      <c r="AH53" s="40" t="s">
        <v>399</v>
      </c>
      <c r="AI53" s="40" t="s">
        <v>399</v>
      </c>
      <c r="AJ53" s="40" t="s">
        <v>399</v>
      </c>
      <c r="AK53" s="40">
        <v>1367909</v>
      </c>
      <c r="AL53" s="41" t="s">
        <v>458</v>
      </c>
    </row>
    <row r="54" spans="1:38" s="6" customFormat="1" ht="37.5" customHeight="1" thickBot="1">
      <c r="A54" s="37" t="s">
        <v>110</v>
      </c>
      <c r="B54" s="233" t="s">
        <v>125</v>
      </c>
      <c r="C54" s="233" t="s">
        <v>126</v>
      </c>
      <c r="D54" s="237"/>
      <c r="E54" s="54" t="s">
        <v>399</v>
      </c>
      <c r="F54" s="54">
        <v>1.2640091</v>
      </c>
      <c r="G54" s="54" t="s">
        <v>401</v>
      </c>
      <c r="H54" s="54" t="s">
        <v>399</v>
      </c>
      <c r="I54" s="54" t="s">
        <v>399</v>
      </c>
      <c r="J54" s="54" t="s">
        <v>399</v>
      </c>
      <c r="K54" s="54" t="s">
        <v>399</v>
      </c>
      <c r="L54" s="54" t="s">
        <v>399</v>
      </c>
      <c r="M54" s="54" t="s">
        <v>399</v>
      </c>
      <c r="N54" s="255" t="s">
        <v>399</v>
      </c>
      <c r="O54" s="255" t="s">
        <v>399</v>
      </c>
      <c r="P54" s="255" t="s">
        <v>399</v>
      </c>
      <c r="Q54" s="255" t="s">
        <v>399</v>
      </c>
      <c r="R54" s="255" t="s">
        <v>399</v>
      </c>
      <c r="S54" s="255" t="s">
        <v>399</v>
      </c>
      <c r="T54" s="255" t="s">
        <v>399</v>
      </c>
      <c r="U54" s="255" t="s">
        <v>399</v>
      </c>
      <c r="V54" s="255" t="s">
        <v>399</v>
      </c>
      <c r="W54" s="54" t="s">
        <v>401</v>
      </c>
      <c r="X54" s="54" t="s">
        <v>399</v>
      </c>
      <c r="Y54" s="54" t="s">
        <v>399</v>
      </c>
      <c r="Z54" s="54" t="s">
        <v>399</v>
      </c>
      <c r="AA54" s="54" t="s">
        <v>399</v>
      </c>
      <c r="AB54" s="54" t="s">
        <v>399</v>
      </c>
      <c r="AC54" s="54" t="s">
        <v>399</v>
      </c>
      <c r="AD54" s="54" t="s">
        <v>399</v>
      </c>
      <c r="AE54" s="250"/>
      <c r="AF54" s="40" t="s">
        <v>399</v>
      </c>
      <c r="AG54" s="40" t="s">
        <v>399</v>
      </c>
      <c r="AH54" s="40" t="s">
        <v>399</v>
      </c>
      <c r="AI54" s="40" t="s">
        <v>399</v>
      </c>
      <c r="AJ54" s="40" t="s">
        <v>399</v>
      </c>
      <c r="AK54" s="40">
        <v>12640091</v>
      </c>
      <c r="AL54" s="41" t="s">
        <v>455</v>
      </c>
    </row>
    <row r="55" spans="1:38" s="6" customFormat="1" ht="26.25" customHeight="1" thickBot="1">
      <c r="A55" s="37" t="s">
        <v>110</v>
      </c>
      <c r="B55" s="233" t="s">
        <v>127</v>
      </c>
      <c r="C55" s="233" t="s">
        <v>128</v>
      </c>
      <c r="D55" s="237"/>
      <c r="E55" s="54">
        <v>0.34624438344110847</v>
      </c>
      <c r="F55" s="54">
        <v>2.6661594942263278E-2</v>
      </c>
      <c r="G55" s="54">
        <v>0.47801976372713628</v>
      </c>
      <c r="H55" s="39" t="s">
        <v>401</v>
      </c>
      <c r="I55" s="54">
        <v>2.0580690000000002E-2</v>
      </c>
      <c r="J55" s="54">
        <v>2.0580690000000002E-2</v>
      </c>
      <c r="K55" s="54">
        <v>2.0580690000000002E-2</v>
      </c>
      <c r="L55" s="54">
        <v>4.9393656000000005E-3</v>
      </c>
      <c r="M55" s="256">
        <v>0.12434914465357969</v>
      </c>
      <c r="N55" s="257">
        <v>3.8786684999999991E-5</v>
      </c>
      <c r="O55" s="257">
        <v>1.5831299999999999E-4</v>
      </c>
      <c r="P55" s="258">
        <v>3.7203555000000001E-5</v>
      </c>
      <c r="Q55" s="258">
        <v>3.0079469999999997E-5</v>
      </c>
      <c r="R55" s="259">
        <v>1.0290345E-5</v>
      </c>
      <c r="S55" s="258">
        <v>1.2665040000000001E-5</v>
      </c>
      <c r="T55" s="258">
        <v>3.0079469999999997E-4</v>
      </c>
      <c r="U55" s="260">
        <v>3.4037294999999996E-6</v>
      </c>
      <c r="V55" s="258">
        <v>4.1161379999999992E-3</v>
      </c>
      <c r="W55" s="261" t="s">
        <v>401</v>
      </c>
      <c r="X55" s="39" t="s">
        <v>401</v>
      </c>
      <c r="Y55" s="39" t="s">
        <v>401</v>
      </c>
      <c r="Z55" s="39" t="s">
        <v>401</v>
      </c>
      <c r="AA55" s="39" t="s">
        <v>401</v>
      </c>
      <c r="AB55" s="39" t="s">
        <v>401</v>
      </c>
      <c r="AC55" s="39" t="s">
        <v>399</v>
      </c>
      <c r="AD55" s="39" t="s">
        <v>401</v>
      </c>
      <c r="AE55" s="250"/>
      <c r="AF55" s="40" t="s">
        <v>399</v>
      </c>
      <c r="AG55" s="40" t="s">
        <v>399</v>
      </c>
      <c r="AH55" s="40" t="s">
        <v>399</v>
      </c>
      <c r="AI55" s="40" t="s">
        <v>399</v>
      </c>
      <c r="AJ55" s="40" t="s">
        <v>399</v>
      </c>
      <c r="AK55" s="40">
        <v>16486.79</v>
      </c>
      <c r="AL55" s="41" t="s">
        <v>457</v>
      </c>
    </row>
    <row r="56" spans="1:38" s="6" customFormat="1" ht="26.25" customHeight="1" thickBot="1">
      <c r="A56" s="233" t="s">
        <v>110</v>
      </c>
      <c r="B56" s="233" t="s">
        <v>129</v>
      </c>
      <c r="C56" s="233" t="s">
        <v>378</v>
      </c>
      <c r="D56" s="237"/>
      <c r="E56" s="54" t="s">
        <v>406</v>
      </c>
      <c r="F56" s="54" t="s">
        <v>406</v>
      </c>
      <c r="G56" s="54" t="s">
        <v>406</v>
      </c>
      <c r="H56" s="54" t="s">
        <v>406</v>
      </c>
      <c r="I56" s="54" t="s">
        <v>406</v>
      </c>
      <c r="J56" s="54" t="s">
        <v>406</v>
      </c>
      <c r="K56" s="54" t="s">
        <v>406</v>
      </c>
      <c r="L56" s="54" t="s">
        <v>406</v>
      </c>
      <c r="M56" s="54" t="s">
        <v>406</v>
      </c>
      <c r="N56" s="54" t="s">
        <v>406</v>
      </c>
      <c r="O56" s="54" t="s">
        <v>406</v>
      </c>
      <c r="P56" s="54" t="s">
        <v>406</v>
      </c>
      <c r="Q56" s="54" t="s">
        <v>406</v>
      </c>
      <c r="R56" s="54" t="s">
        <v>406</v>
      </c>
      <c r="S56" s="54" t="s">
        <v>406</v>
      </c>
      <c r="T56" s="54" t="s">
        <v>406</v>
      </c>
      <c r="U56" s="54" t="s">
        <v>406</v>
      </c>
      <c r="V56" s="54" t="s">
        <v>406</v>
      </c>
      <c r="W56" s="54" t="s">
        <v>406</v>
      </c>
      <c r="X56" s="54" t="s">
        <v>406</v>
      </c>
      <c r="Y56" s="54" t="s">
        <v>406</v>
      </c>
      <c r="Z56" s="54" t="s">
        <v>406</v>
      </c>
      <c r="AA56" s="54" t="s">
        <v>406</v>
      </c>
      <c r="AB56" s="54" t="s">
        <v>406</v>
      </c>
      <c r="AC56" s="54" t="s">
        <v>406</v>
      </c>
      <c r="AD56" s="54" t="s">
        <v>406</v>
      </c>
      <c r="AE56" s="250"/>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54" t="s">
        <v>400</v>
      </c>
      <c r="F57" s="54" t="s">
        <v>400</v>
      </c>
      <c r="G57" s="54" t="s">
        <v>400</v>
      </c>
      <c r="H57" s="54" t="s">
        <v>400</v>
      </c>
      <c r="I57" s="54">
        <v>0.56227766400000001</v>
      </c>
      <c r="J57" s="54">
        <v>1.1173466400000001</v>
      </c>
      <c r="K57" s="54">
        <v>1.2398943360000001</v>
      </c>
      <c r="L57" s="54">
        <v>1.6868329919999998E-2</v>
      </c>
      <c r="M57" s="54" t="s">
        <v>400</v>
      </c>
      <c r="N57" s="54" t="s">
        <v>400</v>
      </c>
      <c r="O57" s="54" t="s">
        <v>400</v>
      </c>
      <c r="P57" s="54" t="s">
        <v>400</v>
      </c>
      <c r="Q57" s="54" t="s">
        <v>400</v>
      </c>
      <c r="R57" s="54" t="s">
        <v>400</v>
      </c>
      <c r="S57" s="54" t="s">
        <v>400</v>
      </c>
      <c r="T57" s="54" t="s">
        <v>400</v>
      </c>
      <c r="U57" s="54" t="s">
        <v>400</v>
      </c>
      <c r="V57" s="54" t="s">
        <v>400</v>
      </c>
      <c r="W57" s="54" t="s">
        <v>400</v>
      </c>
      <c r="X57" s="54" t="s">
        <v>400</v>
      </c>
      <c r="Y57" s="54" t="s">
        <v>400</v>
      </c>
      <c r="Z57" s="54" t="s">
        <v>400</v>
      </c>
      <c r="AA57" s="54" t="s">
        <v>400</v>
      </c>
      <c r="AB57" s="54" t="s">
        <v>400</v>
      </c>
      <c r="AC57" s="54" t="s">
        <v>400</v>
      </c>
      <c r="AD57" s="54" t="s">
        <v>400</v>
      </c>
      <c r="AE57" s="250"/>
      <c r="AF57" s="40" t="s">
        <v>399</v>
      </c>
      <c r="AG57" s="40" t="s">
        <v>399</v>
      </c>
      <c r="AH57" s="40" t="s">
        <v>399</v>
      </c>
      <c r="AI57" s="40" t="s">
        <v>399</v>
      </c>
      <c r="AJ57" s="40" t="s">
        <v>399</v>
      </c>
      <c r="AK57" s="40">
        <v>7208.6880000000001</v>
      </c>
      <c r="AL57" s="41" t="s">
        <v>133</v>
      </c>
    </row>
    <row r="58" spans="1:38" s="6" customFormat="1" ht="26.25" customHeight="1" thickBot="1">
      <c r="A58" s="37" t="s">
        <v>44</v>
      </c>
      <c r="B58" s="37" t="s">
        <v>134</v>
      </c>
      <c r="C58" s="37" t="s">
        <v>135</v>
      </c>
      <c r="D58" s="38"/>
      <c r="E58" s="54" t="s">
        <v>400</v>
      </c>
      <c r="F58" s="54" t="s">
        <v>400</v>
      </c>
      <c r="G58" s="54" t="s">
        <v>400</v>
      </c>
      <c r="H58" s="54" t="s">
        <v>400</v>
      </c>
      <c r="I58" s="54">
        <v>3.073188E-2</v>
      </c>
      <c r="J58" s="54">
        <v>0.20487920000000001</v>
      </c>
      <c r="K58" s="54">
        <v>0.40975840000000002</v>
      </c>
      <c r="L58" s="54">
        <v>1.4136664800000001E-4</v>
      </c>
      <c r="M58" s="54" t="s">
        <v>400</v>
      </c>
      <c r="N58" s="54" t="s">
        <v>400</v>
      </c>
      <c r="O58" s="54" t="s">
        <v>400</v>
      </c>
      <c r="P58" s="54" t="s">
        <v>400</v>
      </c>
      <c r="Q58" s="54" t="s">
        <v>400</v>
      </c>
      <c r="R58" s="54" t="s">
        <v>400</v>
      </c>
      <c r="S58" s="54" t="s">
        <v>400</v>
      </c>
      <c r="T58" s="54" t="s">
        <v>400</v>
      </c>
      <c r="U58" s="54" t="s">
        <v>400</v>
      </c>
      <c r="V58" s="54" t="s">
        <v>400</v>
      </c>
      <c r="W58" s="54" t="s">
        <v>400</v>
      </c>
      <c r="X58" s="54" t="s">
        <v>400</v>
      </c>
      <c r="Y58" s="54" t="s">
        <v>400</v>
      </c>
      <c r="Z58" s="54" t="s">
        <v>400</v>
      </c>
      <c r="AA58" s="54" t="s">
        <v>400</v>
      </c>
      <c r="AB58" s="54" t="s">
        <v>400</v>
      </c>
      <c r="AC58" s="54" t="s">
        <v>400</v>
      </c>
      <c r="AD58" s="54" t="s">
        <v>400</v>
      </c>
      <c r="AE58" s="250"/>
      <c r="AF58" s="40" t="s">
        <v>399</v>
      </c>
      <c r="AG58" s="40" t="s">
        <v>399</v>
      </c>
      <c r="AH58" s="40" t="s">
        <v>399</v>
      </c>
      <c r="AI58" s="40" t="s">
        <v>399</v>
      </c>
      <c r="AJ58" s="40" t="s">
        <v>399</v>
      </c>
      <c r="AK58" s="40">
        <v>1024.396</v>
      </c>
      <c r="AL58" s="41" t="s">
        <v>136</v>
      </c>
    </row>
    <row r="59" spans="1:38" s="6" customFormat="1" ht="26.25" customHeight="1" thickBot="1">
      <c r="A59" s="37" t="s">
        <v>44</v>
      </c>
      <c r="B59" s="238" t="s">
        <v>137</v>
      </c>
      <c r="C59" s="37" t="s">
        <v>379</v>
      </c>
      <c r="D59" s="38"/>
      <c r="E59" s="54" t="s">
        <v>400</v>
      </c>
      <c r="F59" s="54">
        <v>8.7122499999999995E-3</v>
      </c>
      <c r="G59" s="54" t="s">
        <v>400</v>
      </c>
      <c r="H59" s="54">
        <v>2.4394299999999997E-2</v>
      </c>
      <c r="I59" s="54">
        <v>6.6028259999999991E-2</v>
      </c>
      <c r="J59" s="54">
        <v>7.5976845000000001E-2</v>
      </c>
      <c r="K59" s="54">
        <v>8.4590205000000002E-2</v>
      </c>
      <c r="L59" s="54">
        <v>2.1653466240000003E-4</v>
      </c>
      <c r="M59" s="54" t="s">
        <v>400</v>
      </c>
      <c r="N59" s="54">
        <v>0.61233870000000001</v>
      </c>
      <c r="O59" s="54">
        <v>3.3104115999999996E-2</v>
      </c>
      <c r="P59" s="54">
        <v>4.52841E-4</v>
      </c>
      <c r="Q59" s="54">
        <v>6.7271750000000005E-2</v>
      </c>
      <c r="R59" s="54">
        <v>8.2498230000000006E-2</v>
      </c>
      <c r="S59" s="54">
        <v>1.0566290000000003E-3</v>
      </c>
      <c r="T59" s="54">
        <v>0.15738021999999999</v>
      </c>
      <c r="U59" s="54">
        <v>0.30813855000000001</v>
      </c>
      <c r="V59" s="54">
        <v>5.585039E-2</v>
      </c>
      <c r="W59" s="54" t="s">
        <v>399</v>
      </c>
      <c r="X59" s="54" t="s">
        <v>399</v>
      </c>
      <c r="Y59" s="54" t="s">
        <v>399</v>
      </c>
      <c r="Z59" s="54" t="s">
        <v>399</v>
      </c>
      <c r="AA59" s="54" t="s">
        <v>399</v>
      </c>
      <c r="AB59" s="54" t="s">
        <v>399</v>
      </c>
      <c r="AC59" s="54" t="s">
        <v>399</v>
      </c>
      <c r="AD59" s="54" t="s">
        <v>399</v>
      </c>
      <c r="AE59" s="250"/>
      <c r="AF59" s="40" t="s">
        <v>399</v>
      </c>
      <c r="AG59" s="40" t="s">
        <v>399</v>
      </c>
      <c r="AH59" s="40" t="s">
        <v>399</v>
      </c>
      <c r="AI59" s="40" t="s">
        <v>399</v>
      </c>
      <c r="AJ59" s="40" t="s">
        <v>399</v>
      </c>
      <c r="AK59" s="40">
        <v>358.70249999999999</v>
      </c>
      <c r="AL59" s="41" t="s">
        <v>394</v>
      </c>
    </row>
    <row r="60" spans="1:38" s="6" customFormat="1" ht="26.25" customHeight="1" thickBot="1">
      <c r="A60" s="37" t="s">
        <v>44</v>
      </c>
      <c r="B60" s="238" t="s">
        <v>138</v>
      </c>
      <c r="C60" s="37" t="s">
        <v>139</v>
      </c>
      <c r="D60" s="42"/>
      <c r="E60" s="54" t="s">
        <v>399</v>
      </c>
      <c r="F60" s="54" t="s">
        <v>399</v>
      </c>
      <c r="G60" s="54" t="s">
        <v>399</v>
      </c>
      <c r="H60" s="54" t="s">
        <v>399</v>
      </c>
      <c r="I60" s="54">
        <v>0.44292421999999998</v>
      </c>
      <c r="J60" s="54">
        <v>4.4292422</v>
      </c>
      <c r="K60" s="54">
        <v>9.0356540879999994</v>
      </c>
      <c r="L60" s="54" t="s">
        <v>399</v>
      </c>
      <c r="M60" s="54" t="s">
        <v>399</v>
      </c>
      <c r="N60" s="54" t="s">
        <v>399</v>
      </c>
      <c r="O60" s="54" t="s">
        <v>399</v>
      </c>
      <c r="P60" s="54" t="s">
        <v>399</v>
      </c>
      <c r="Q60" s="54" t="s">
        <v>399</v>
      </c>
      <c r="R60" s="54" t="s">
        <v>399</v>
      </c>
      <c r="S60" s="54" t="s">
        <v>399</v>
      </c>
      <c r="T60" s="54" t="s">
        <v>399</v>
      </c>
      <c r="U60" s="54" t="s">
        <v>399</v>
      </c>
      <c r="V60" s="54" t="s">
        <v>399</v>
      </c>
      <c r="W60" s="54" t="s">
        <v>399</v>
      </c>
      <c r="X60" s="54" t="s">
        <v>399</v>
      </c>
      <c r="Y60" s="54" t="s">
        <v>399</v>
      </c>
      <c r="Z60" s="54" t="s">
        <v>399</v>
      </c>
      <c r="AA60" s="54" t="s">
        <v>399</v>
      </c>
      <c r="AB60" s="54" t="s">
        <v>399</v>
      </c>
      <c r="AC60" s="54" t="s">
        <v>399</v>
      </c>
      <c r="AD60" s="54" t="s">
        <v>399</v>
      </c>
      <c r="AE60" s="250"/>
      <c r="AF60" s="40" t="s">
        <v>399</v>
      </c>
      <c r="AG60" s="40" t="s">
        <v>399</v>
      </c>
      <c r="AH60" s="40" t="s">
        <v>399</v>
      </c>
      <c r="AI60" s="40" t="s">
        <v>399</v>
      </c>
      <c r="AJ60" s="40" t="s">
        <v>399</v>
      </c>
      <c r="AK60" s="40">
        <v>88584.843999999997</v>
      </c>
      <c r="AL60" s="41" t="s">
        <v>395</v>
      </c>
    </row>
    <row r="61" spans="1:38" s="6" customFormat="1" ht="26.25" customHeight="1" thickBot="1">
      <c r="A61" s="37" t="s">
        <v>44</v>
      </c>
      <c r="B61" s="238" t="s">
        <v>140</v>
      </c>
      <c r="C61" s="37" t="s">
        <v>141</v>
      </c>
      <c r="D61" s="38"/>
      <c r="E61" s="54" t="s">
        <v>399</v>
      </c>
      <c r="F61" s="54" t="s">
        <v>399</v>
      </c>
      <c r="G61" s="54" t="s">
        <v>399</v>
      </c>
      <c r="H61" s="54" t="s">
        <v>399</v>
      </c>
      <c r="I61" s="54">
        <v>0.16908168580636446</v>
      </c>
      <c r="J61" s="54">
        <v>1.6908168580636445</v>
      </c>
      <c r="K61" s="54">
        <v>5.6325807125546667</v>
      </c>
      <c r="L61" s="54" t="s">
        <v>399</v>
      </c>
      <c r="M61" s="54" t="s">
        <v>399</v>
      </c>
      <c r="N61" s="54" t="s">
        <v>399</v>
      </c>
      <c r="O61" s="54" t="s">
        <v>399</v>
      </c>
      <c r="P61" s="54" t="s">
        <v>399</v>
      </c>
      <c r="Q61" s="54" t="s">
        <v>399</v>
      </c>
      <c r="R61" s="54" t="s">
        <v>399</v>
      </c>
      <c r="S61" s="54" t="s">
        <v>399</v>
      </c>
      <c r="T61" s="54" t="s">
        <v>399</v>
      </c>
      <c r="U61" s="54" t="s">
        <v>399</v>
      </c>
      <c r="V61" s="54" t="s">
        <v>399</v>
      </c>
      <c r="W61" s="54" t="s">
        <v>399</v>
      </c>
      <c r="X61" s="54" t="s">
        <v>399</v>
      </c>
      <c r="Y61" s="54" t="s">
        <v>399</v>
      </c>
      <c r="Z61" s="54" t="s">
        <v>399</v>
      </c>
      <c r="AA61" s="54" t="s">
        <v>399</v>
      </c>
      <c r="AB61" s="54" t="s">
        <v>399</v>
      </c>
      <c r="AC61" s="54" t="s">
        <v>399</v>
      </c>
      <c r="AD61" s="54" t="s">
        <v>399</v>
      </c>
      <c r="AE61" s="250"/>
      <c r="AF61" s="40" t="s">
        <v>399</v>
      </c>
      <c r="AG61" s="40" t="s">
        <v>399</v>
      </c>
      <c r="AH61" s="40" t="s">
        <v>399</v>
      </c>
      <c r="AI61" s="40" t="s">
        <v>399</v>
      </c>
      <c r="AJ61" s="40" t="s">
        <v>399</v>
      </c>
      <c r="AK61" s="40">
        <v>11547440.800000001</v>
      </c>
      <c r="AL61" s="45" t="s">
        <v>456</v>
      </c>
    </row>
    <row r="62" spans="1:38" s="6" customFormat="1" ht="26.25" customHeight="1" thickBot="1">
      <c r="A62" s="37" t="s">
        <v>44</v>
      </c>
      <c r="B62" s="238" t="s">
        <v>142</v>
      </c>
      <c r="C62" s="37" t="s">
        <v>143</v>
      </c>
      <c r="D62" s="38"/>
      <c r="E62" s="54" t="s">
        <v>399</v>
      </c>
      <c r="F62" s="54" t="s">
        <v>399</v>
      </c>
      <c r="G62" s="54" t="s">
        <v>399</v>
      </c>
      <c r="H62" s="54" t="s">
        <v>399</v>
      </c>
      <c r="I62" s="54" t="s">
        <v>399</v>
      </c>
      <c r="J62" s="54" t="s">
        <v>399</v>
      </c>
      <c r="K62" s="54" t="s">
        <v>399</v>
      </c>
      <c r="L62" s="54" t="s">
        <v>399</v>
      </c>
      <c r="M62" s="54" t="s">
        <v>399</v>
      </c>
      <c r="N62" s="54" t="s">
        <v>399</v>
      </c>
      <c r="O62" s="54" t="s">
        <v>399</v>
      </c>
      <c r="P62" s="54" t="s">
        <v>399</v>
      </c>
      <c r="Q62" s="54" t="s">
        <v>399</v>
      </c>
      <c r="R62" s="54" t="s">
        <v>399</v>
      </c>
      <c r="S62" s="54" t="s">
        <v>399</v>
      </c>
      <c r="T62" s="54" t="s">
        <v>399</v>
      </c>
      <c r="U62" s="54" t="s">
        <v>399</v>
      </c>
      <c r="V62" s="54" t="s">
        <v>399</v>
      </c>
      <c r="W62" s="54" t="s">
        <v>399</v>
      </c>
      <c r="X62" s="54" t="s">
        <v>399</v>
      </c>
      <c r="Y62" s="54" t="s">
        <v>399</v>
      </c>
      <c r="Z62" s="54" t="s">
        <v>399</v>
      </c>
      <c r="AA62" s="54" t="s">
        <v>399</v>
      </c>
      <c r="AB62" s="54" t="s">
        <v>399</v>
      </c>
      <c r="AC62" s="54" t="s">
        <v>399</v>
      </c>
      <c r="AD62" s="54" t="s">
        <v>399</v>
      </c>
      <c r="AE62" s="250"/>
      <c r="AF62" s="40" t="s">
        <v>399</v>
      </c>
      <c r="AG62" s="40" t="s">
        <v>399</v>
      </c>
      <c r="AH62" s="40" t="s">
        <v>399</v>
      </c>
      <c r="AI62" s="40" t="s">
        <v>399</v>
      </c>
      <c r="AJ62" s="40" t="s">
        <v>399</v>
      </c>
      <c r="AK62" s="40" t="s">
        <v>399</v>
      </c>
      <c r="AL62" s="41" t="s">
        <v>396</v>
      </c>
    </row>
    <row r="63" spans="1:38" s="6" customFormat="1" ht="26.25" customHeight="1" thickBot="1">
      <c r="A63" s="37" t="s">
        <v>44</v>
      </c>
      <c r="B63" s="238" t="s">
        <v>144</v>
      </c>
      <c r="C63" s="233" t="s">
        <v>145</v>
      </c>
      <c r="D63" s="49"/>
      <c r="E63" s="54" t="s">
        <v>399</v>
      </c>
      <c r="F63" s="54" t="s">
        <v>399</v>
      </c>
      <c r="G63" s="54" t="s">
        <v>399</v>
      </c>
      <c r="H63" s="54" t="s">
        <v>399</v>
      </c>
      <c r="I63" s="54" t="s">
        <v>399</v>
      </c>
      <c r="J63" s="54" t="s">
        <v>399</v>
      </c>
      <c r="K63" s="54" t="s">
        <v>399</v>
      </c>
      <c r="L63" s="54" t="s">
        <v>399</v>
      </c>
      <c r="M63" s="54" t="s">
        <v>399</v>
      </c>
      <c r="N63" s="54" t="s">
        <v>399</v>
      </c>
      <c r="O63" s="54" t="s">
        <v>399</v>
      </c>
      <c r="P63" s="54" t="s">
        <v>399</v>
      </c>
      <c r="Q63" s="54" t="s">
        <v>399</v>
      </c>
      <c r="R63" s="54" t="s">
        <v>399</v>
      </c>
      <c r="S63" s="54" t="s">
        <v>399</v>
      </c>
      <c r="T63" s="54" t="s">
        <v>399</v>
      </c>
      <c r="U63" s="54" t="s">
        <v>399</v>
      </c>
      <c r="V63" s="54" t="s">
        <v>399</v>
      </c>
      <c r="W63" s="54" t="s">
        <v>399</v>
      </c>
      <c r="X63" s="54" t="s">
        <v>399</v>
      </c>
      <c r="Y63" s="54" t="s">
        <v>399</v>
      </c>
      <c r="Z63" s="54" t="s">
        <v>399</v>
      </c>
      <c r="AA63" s="54" t="s">
        <v>399</v>
      </c>
      <c r="AB63" s="54" t="s">
        <v>399</v>
      </c>
      <c r="AC63" s="54" t="s">
        <v>399</v>
      </c>
      <c r="AD63" s="54" t="s">
        <v>399</v>
      </c>
      <c r="AE63" s="250"/>
      <c r="AF63" s="40" t="s">
        <v>399</v>
      </c>
      <c r="AG63" s="40" t="s">
        <v>399</v>
      </c>
      <c r="AH63" s="40" t="s">
        <v>399</v>
      </c>
      <c r="AI63" s="40" t="s">
        <v>399</v>
      </c>
      <c r="AJ63" s="40" t="s">
        <v>399</v>
      </c>
      <c r="AK63" s="40" t="s">
        <v>399</v>
      </c>
      <c r="AL63" s="41" t="s">
        <v>389</v>
      </c>
    </row>
    <row r="64" spans="1:38" s="6" customFormat="1" ht="26.25" customHeight="1" thickBot="1">
      <c r="A64" s="37" t="s">
        <v>44</v>
      </c>
      <c r="B64" s="238" t="s">
        <v>146</v>
      </c>
      <c r="C64" s="37" t="s">
        <v>147</v>
      </c>
      <c r="D64" s="38"/>
      <c r="E64" s="54">
        <v>0.57000000000000006</v>
      </c>
      <c r="F64" s="54" t="s">
        <v>401</v>
      </c>
      <c r="G64" s="54" t="s">
        <v>399</v>
      </c>
      <c r="H64" s="54">
        <v>5.7000000000000002E-3</v>
      </c>
      <c r="I64" s="54" t="s">
        <v>399</v>
      </c>
      <c r="J64" s="54" t="s">
        <v>399</v>
      </c>
      <c r="K64" s="54" t="s">
        <v>399</v>
      </c>
      <c r="L64" s="54" t="s">
        <v>399</v>
      </c>
      <c r="M64" s="54">
        <v>5.7000000000000002E-2</v>
      </c>
      <c r="N64" s="54" t="s">
        <v>399</v>
      </c>
      <c r="O64" s="54" t="s">
        <v>399</v>
      </c>
      <c r="P64" s="54" t="s">
        <v>399</v>
      </c>
      <c r="Q64" s="54" t="s">
        <v>399</v>
      </c>
      <c r="R64" s="54" t="s">
        <v>399</v>
      </c>
      <c r="S64" s="54" t="s">
        <v>399</v>
      </c>
      <c r="T64" s="54" t="s">
        <v>399</v>
      </c>
      <c r="U64" s="54" t="s">
        <v>399</v>
      </c>
      <c r="V64" s="54" t="s">
        <v>399</v>
      </c>
      <c r="W64" s="54" t="s">
        <v>399</v>
      </c>
      <c r="X64" s="54" t="s">
        <v>399</v>
      </c>
      <c r="Y64" s="54" t="s">
        <v>399</v>
      </c>
      <c r="Z64" s="54" t="s">
        <v>399</v>
      </c>
      <c r="AA64" s="54" t="s">
        <v>399</v>
      </c>
      <c r="AB64" s="54" t="s">
        <v>399</v>
      </c>
      <c r="AC64" s="54" t="s">
        <v>399</v>
      </c>
      <c r="AD64" s="54" t="s">
        <v>399</v>
      </c>
      <c r="AE64" s="250"/>
      <c r="AF64" s="40" t="s">
        <v>399</v>
      </c>
      <c r="AG64" s="40" t="s">
        <v>399</v>
      </c>
      <c r="AH64" s="40" t="s">
        <v>399</v>
      </c>
      <c r="AI64" s="40" t="s">
        <v>399</v>
      </c>
      <c r="AJ64" s="40" t="s">
        <v>399</v>
      </c>
      <c r="AK64" s="40" t="s">
        <v>408</v>
      </c>
      <c r="AL64" s="41" t="s">
        <v>148</v>
      </c>
    </row>
    <row r="65" spans="1:38" s="6" customFormat="1" ht="26.25" customHeight="1" thickBot="1">
      <c r="A65" s="37" t="s">
        <v>44</v>
      </c>
      <c r="B65" s="233" t="s">
        <v>149</v>
      </c>
      <c r="C65" s="37" t="s">
        <v>150</v>
      </c>
      <c r="D65" s="38"/>
      <c r="E65" s="54">
        <v>0.27644299999999999</v>
      </c>
      <c r="F65" s="54" t="s">
        <v>399</v>
      </c>
      <c r="G65" s="54" t="s">
        <v>399</v>
      </c>
      <c r="H65" s="54" t="s">
        <v>399</v>
      </c>
      <c r="I65" s="54" t="s">
        <v>399</v>
      </c>
      <c r="J65" s="54" t="s">
        <v>399</v>
      </c>
      <c r="K65" s="54" t="s">
        <v>399</v>
      </c>
      <c r="L65" s="54" t="s">
        <v>399</v>
      </c>
      <c r="M65" s="54" t="s">
        <v>399</v>
      </c>
      <c r="N65" s="54" t="s">
        <v>399</v>
      </c>
      <c r="O65" s="54" t="s">
        <v>399</v>
      </c>
      <c r="P65" s="54" t="s">
        <v>399</v>
      </c>
      <c r="Q65" s="54" t="s">
        <v>399</v>
      </c>
      <c r="R65" s="54" t="s">
        <v>399</v>
      </c>
      <c r="S65" s="54" t="s">
        <v>399</v>
      </c>
      <c r="T65" s="54" t="s">
        <v>399</v>
      </c>
      <c r="U65" s="54" t="s">
        <v>399</v>
      </c>
      <c r="V65" s="54" t="s">
        <v>399</v>
      </c>
      <c r="W65" s="54" t="s">
        <v>399</v>
      </c>
      <c r="X65" s="54" t="s">
        <v>399</v>
      </c>
      <c r="Y65" s="54" t="s">
        <v>399</v>
      </c>
      <c r="Z65" s="54" t="s">
        <v>399</v>
      </c>
      <c r="AA65" s="54" t="s">
        <v>399</v>
      </c>
      <c r="AB65" s="54" t="s">
        <v>399</v>
      </c>
      <c r="AC65" s="54" t="s">
        <v>399</v>
      </c>
      <c r="AD65" s="54" t="s">
        <v>399</v>
      </c>
      <c r="AE65" s="250"/>
      <c r="AF65" s="40" t="s">
        <v>399</v>
      </c>
      <c r="AG65" s="40" t="s">
        <v>399</v>
      </c>
      <c r="AH65" s="40" t="s">
        <v>399</v>
      </c>
      <c r="AI65" s="40" t="s">
        <v>399</v>
      </c>
      <c r="AJ65" s="40" t="s">
        <v>399</v>
      </c>
      <c r="AK65" s="40" t="s">
        <v>408</v>
      </c>
      <c r="AL65" s="41" t="s">
        <v>151</v>
      </c>
    </row>
    <row r="66" spans="1:38" s="6" customFormat="1" ht="26.25" customHeight="1" thickBot="1">
      <c r="A66" s="37" t="s">
        <v>44</v>
      </c>
      <c r="B66" s="233" t="s">
        <v>152</v>
      </c>
      <c r="C66" s="37" t="s">
        <v>153</v>
      </c>
      <c r="D66" s="38"/>
      <c r="E66" s="54" t="s">
        <v>406</v>
      </c>
      <c r="F66" s="54" t="s">
        <v>406</v>
      </c>
      <c r="G66" s="54" t="s">
        <v>406</v>
      </c>
      <c r="H66" s="54" t="s">
        <v>406</v>
      </c>
      <c r="I66" s="54" t="s">
        <v>406</v>
      </c>
      <c r="J66" s="54" t="s">
        <v>406</v>
      </c>
      <c r="K66" s="54" t="s">
        <v>406</v>
      </c>
      <c r="L66" s="54" t="s">
        <v>406</v>
      </c>
      <c r="M66" s="54" t="s">
        <v>406</v>
      </c>
      <c r="N66" s="54" t="s">
        <v>406</v>
      </c>
      <c r="O66" s="54" t="s">
        <v>406</v>
      </c>
      <c r="P66" s="54" t="s">
        <v>406</v>
      </c>
      <c r="Q66" s="54" t="s">
        <v>406</v>
      </c>
      <c r="R66" s="54" t="s">
        <v>406</v>
      </c>
      <c r="S66" s="54" t="s">
        <v>406</v>
      </c>
      <c r="T66" s="54" t="s">
        <v>406</v>
      </c>
      <c r="U66" s="54" t="s">
        <v>406</v>
      </c>
      <c r="V66" s="54" t="s">
        <v>406</v>
      </c>
      <c r="W66" s="54" t="s">
        <v>406</v>
      </c>
      <c r="X66" s="54" t="s">
        <v>406</v>
      </c>
      <c r="Y66" s="54" t="s">
        <v>406</v>
      </c>
      <c r="Z66" s="54" t="s">
        <v>406</v>
      </c>
      <c r="AA66" s="54" t="s">
        <v>406</v>
      </c>
      <c r="AB66" s="54" t="s">
        <v>406</v>
      </c>
      <c r="AC66" s="54" t="s">
        <v>406</v>
      </c>
      <c r="AD66" s="54" t="s">
        <v>406</v>
      </c>
      <c r="AE66" s="250"/>
      <c r="AF66" s="40" t="s">
        <v>399</v>
      </c>
      <c r="AG66" s="40" t="s">
        <v>399</v>
      </c>
      <c r="AH66" s="40" t="s">
        <v>399</v>
      </c>
      <c r="AI66" s="40" t="s">
        <v>399</v>
      </c>
      <c r="AJ66" s="40" t="s">
        <v>399</v>
      </c>
      <c r="AK66" s="40" t="s">
        <v>406</v>
      </c>
      <c r="AL66" s="41" t="s">
        <v>154</v>
      </c>
    </row>
    <row r="67" spans="1:38" s="6" customFormat="1" ht="26.25" customHeight="1" thickBot="1">
      <c r="A67" s="37" t="s">
        <v>44</v>
      </c>
      <c r="B67" s="233" t="s">
        <v>155</v>
      </c>
      <c r="C67" s="37" t="s">
        <v>156</v>
      </c>
      <c r="D67" s="38"/>
      <c r="E67" s="54" t="s">
        <v>406</v>
      </c>
      <c r="F67" s="54" t="s">
        <v>406</v>
      </c>
      <c r="G67" s="54" t="s">
        <v>406</v>
      </c>
      <c r="H67" s="54" t="s">
        <v>406</v>
      </c>
      <c r="I67" s="54" t="s">
        <v>406</v>
      </c>
      <c r="J67" s="54" t="s">
        <v>406</v>
      </c>
      <c r="K67" s="54" t="s">
        <v>406</v>
      </c>
      <c r="L67" s="54" t="s">
        <v>406</v>
      </c>
      <c r="M67" s="54" t="s">
        <v>406</v>
      </c>
      <c r="N67" s="54" t="s">
        <v>406</v>
      </c>
      <c r="O67" s="54" t="s">
        <v>406</v>
      </c>
      <c r="P67" s="54" t="s">
        <v>406</v>
      </c>
      <c r="Q67" s="54" t="s">
        <v>406</v>
      </c>
      <c r="R67" s="54" t="s">
        <v>406</v>
      </c>
      <c r="S67" s="54" t="s">
        <v>406</v>
      </c>
      <c r="T67" s="54" t="s">
        <v>406</v>
      </c>
      <c r="U67" s="54" t="s">
        <v>406</v>
      </c>
      <c r="V67" s="54" t="s">
        <v>406</v>
      </c>
      <c r="W67" s="54" t="s">
        <v>406</v>
      </c>
      <c r="X67" s="54" t="s">
        <v>406</v>
      </c>
      <c r="Y67" s="54" t="s">
        <v>406</v>
      </c>
      <c r="Z67" s="54" t="s">
        <v>406</v>
      </c>
      <c r="AA67" s="54" t="s">
        <v>406</v>
      </c>
      <c r="AB67" s="54" t="s">
        <v>406</v>
      </c>
      <c r="AC67" s="54" t="s">
        <v>406</v>
      </c>
      <c r="AD67" s="54" t="s">
        <v>406</v>
      </c>
      <c r="AE67" s="250"/>
      <c r="AF67" s="40" t="s">
        <v>399</v>
      </c>
      <c r="AG67" s="40" t="s">
        <v>399</v>
      </c>
      <c r="AH67" s="40" t="s">
        <v>399</v>
      </c>
      <c r="AI67" s="40" t="s">
        <v>399</v>
      </c>
      <c r="AJ67" s="40" t="s">
        <v>399</v>
      </c>
      <c r="AK67" s="40" t="s">
        <v>406</v>
      </c>
      <c r="AL67" s="41" t="s">
        <v>157</v>
      </c>
    </row>
    <row r="68" spans="1:38" s="6" customFormat="1" ht="26.25" customHeight="1" thickBot="1">
      <c r="A68" s="37" t="s">
        <v>44</v>
      </c>
      <c r="B68" s="233" t="s">
        <v>158</v>
      </c>
      <c r="C68" s="37" t="s">
        <v>159</v>
      </c>
      <c r="D68" s="38"/>
      <c r="E68" s="54" t="s">
        <v>406</v>
      </c>
      <c r="F68" s="54" t="s">
        <v>406</v>
      </c>
      <c r="G68" s="54" t="s">
        <v>406</v>
      </c>
      <c r="H68" s="54" t="s">
        <v>406</v>
      </c>
      <c r="I68" s="54" t="s">
        <v>406</v>
      </c>
      <c r="J68" s="54" t="s">
        <v>406</v>
      </c>
      <c r="K68" s="54" t="s">
        <v>406</v>
      </c>
      <c r="L68" s="54" t="s">
        <v>406</v>
      </c>
      <c r="M68" s="54" t="s">
        <v>406</v>
      </c>
      <c r="N68" s="54" t="s">
        <v>406</v>
      </c>
      <c r="O68" s="54" t="s">
        <v>406</v>
      </c>
      <c r="P68" s="54" t="s">
        <v>406</v>
      </c>
      <c r="Q68" s="54" t="s">
        <v>406</v>
      </c>
      <c r="R68" s="54" t="s">
        <v>406</v>
      </c>
      <c r="S68" s="54" t="s">
        <v>406</v>
      </c>
      <c r="T68" s="54" t="s">
        <v>406</v>
      </c>
      <c r="U68" s="54" t="s">
        <v>406</v>
      </c>
      <c r="V68" s="54" t="s">
        <v>406</v>
      </c>
      <c r="W68" s="54" t="s">
        <v>406</v>
      </c>
      <c r="X68" s="54" t="s">
        <v>406</v>
      </c>
      <c r="Y68" s="54" t="s">
        <v>406</v>
      </c>
      <c r="Z68" s="54" t="s">
        <v>406</v>
      </c>
      <c r="AA68" s="54" t="s">
        <v>406</v>
      </c>
      <c r="AB68" s="54" t="s">
        <v>406</v>
      </c>
      <c r="AC68" s="54" t="s">
        <v>406</v>
      </c>
      <c r="AD68" s="54" t="s">
        <v>406</v>
      </c>
      <c r="AE68" s="250"/>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54" t="s">
        <v>399</v>
      </c>
      <c r="F69" s="54" t="s">
        <v>399</v>
      </c>
      <c r="G69" s="54" t="s">
        <v>399</v>
      </c>
      <c r="H69" s="54">
        <v>0.30869999999999997</v>
      </c>
      <c r="I69" s="54" t="s">
        <v>401</v>
      </c>
      <c r="J69" s="54" t="s">
        <v>401</v>
      </c>
      <c r="K69" s="54">
        <v>3.4300000000000004E-2</v>
      </c>
      <c r="L69" s="54" t="s">
        <v>401</v>
      </c>
      <c r="M69" s="54">
        <v>3.0870000000000002</v>
      </c>
      <c r="N69" s="54" t="s">
        <v>399</v>
      </c>
      <c r="O69" s="54" t="s">
        <v>399</v>
      </c>
      <c r="P69" s="54" t="s">
        <v>399</v>
      </c>
      <c r="Q69" s="54" t="s">
        <v>399</v>
      </c>
      <c r="R69" s="54" t="s">
        <v>399</v>
      </c>
      <c r="S69" s="54" t="s">
        <v>399</v>
      </c>
      <c r="T69" s="54" t="s">
        <v>399</v>
      </c>
      <c r="U69" s="54" t="s">
        <v>399</v>
      </c>
      <c r="V69" s="54" t="s">
        <v>399</v>
      </c>
      <c r="W69" s="54" t="s">
        <v>399</v>
      </c>
      <c r="X69" s="54" t="s">
        <v>399</v>
      </c>
      <c r="Y69" s="54" t="s">
        <v>399</v>
      </c>
      <c r="Z69" s="54" t="s">
        <v>399</v>
      </c>
      <c r="AA69" s="54" t="s">
        <v>399</v>
      </c>
      <c r="AB69" s="54" t="s">
        <v>399</v>
      </c>
      <c r="AC69" s="54" t="s">
        <v>399</v>
      </c>
      <c r="AD69" s="54" t="s">
        <v>399</v>
      </c>
      <c r="AE69" s="250"/>
      <c r="AF69" s="40" t="s">
        <v>399</v>
      </c>
      <c r="AG69" s="40" t="s">
        <v>399</v>
      </c>
      <c r="AH69" s="40" t="s">
        <v>399</v>
      </c>
      <c r="AI69" s="40" t="s">
        <v>399</v>
      </c>
      <c r="AJ69" s="40" t="s">
        <v>399</v>
      </c>
      <c r="AK69" s="40" t="s">
        <v>408</v>
      </c>
      <c r="AL69" s="41" t="s">
        <v>163</v>
      </c>
    </row>
    <row r="70" spans="1:38" s="6" customFormat="1" ht="26.25" customHeight="1" thickBot="1">
      <c r="A70" s="37" t="s">
        <v>44</v>
      </c>
      <c r="B70" s="37" t="s">
        <v>164</v>
      </c>
      <c r="C70" s="37" t="s">
        <v>363</v>
      </c>
      <c r="D70" s="46"/>
      <c r="E70" s="39" t="s">
        <v>399</v>
      </c>
      <c r="F70" s="54">
        <v>4.1562899025199993</v>
      </c>
      <c r="G70" s="39" t="s">
        <v>399</v>
      </c>
      <c r="H70" s="54">
        <v>0.14266499999999999</v>
      </c>
      <c r="I70" s="54">
        <v>5.1492490000000002E-2</v>
      </c>
      <c r="J70" s="54">
        <v>7.1140999999999996E-2</v>
      </c>
      <c r="K70" s="54">
        <v>21.772308401483993</v>
      </c>
      <c r="L70" s="54">
        <v>1.0271880000000001E-3</v>
      </c>
      <c r="M70" s="39" t="s">
        <v>399</v>
      </c>
      <c r="N70" s="54" t="s">
        <v>401</v>
      </c>
      <c r="O70" s="54" t="s">
        <v>401</v>
      </c>
      <c r="P70" s="54" t="s">
        <v>406</v>
      </c>
      <c r="Q70" s="54" t="s">
        <v>401</v>
      </c>
      <c r="R70" s="54" t="s">
        <v>401</v>
      </c>
      <c r="S70" s="54" t="s">
        <v>401</v>
      </c>
      <c r="T70" s="54" t="s">
        <v>401</v>
      </c>
      <c r="U70" s="54" t="s">
        <v>401</v>
      </c>
      <c r="V70" s="54" t="s">
        <v>401</v>
      </c>
      <c r="W70" s="54" t="s">
        <v>401</v>
      </c>
      <c r="X70" s="54" t="s">
        <v>401</v>
      </c>
      <c r="Y70" s="54" t="s">
        <v>401</v>
      </c>
      <c r="Z70" s="54" t="s">
        <v>401</v>
      </c>
      <c r="AA70" s="54" t="s">
        <v>401</v>
      </c>
      <c r="AB70" s="54" t="s">
        <v>401</v>
      </c>
      <c r="AC70" s="54" t="s">
        <v>401</v>
      </c>
      <c r="AD70" s="54" t="s">
        <v>401</v>
      </c>
      <c r="AE70" s="250"/>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54" t="s">
        <v>399</v>
      </c>
      <c r="F71" s="54" t="s">
        <v>400</v>
      </c>
      <c r="G71" s="54" t="s">
        <v>399</v>
      </c>
      <c r="H71" s="54" t="s">
        <v>400</v>
      </c>
      <c r="I71" s="54" t="s">
        <v>400</v>
      </c>
      <c r="J71" s="54" t="s">
        <v>400</v>
      </c>
      <c r="K71" s="54" t="s">
        <v>400</v>
      </c>
      <c r="L71" s="54" t="s">
        <v>400</v>
      </c>
      <c r="M71" s="54" t="s">
        <v>399</v>
      </c>
      <c r="N71" s="54" t="s">
        <v>399</v>
      </c>
      <c r="O71" s="54" t="s">
        <v>399</v>
      </c>
      <c r="P71" s="54" t="s">
        <v>399</v>
      </c>
      <c r="Q71" s="54" t="s">
        <v>399</v>
      </c>
      <c r="R71" s="54" t="s">
        <v>399</v>
      </c>
      <c r="S71" s="54" t="s">
        <v>399</v>
      </c>
      <c r="T71" s="54" t="s">
        <v>399</v>
      </c>
      <c r="U71" s="54" t="s">
        <v>399</v>
      </c>
      <c r="V71" s="54" t="s">
        <v>399</v>
      </c>
      <c r="W71" s="54" t="s">
        <v>399</v>
      </c>
      <c r="X71" s="54" t="s">
        <v>399</v>
      </c>
      <c r="Y71" s="54" t="s">
        <v>399</v>
      </c>
      <c r="Z71" s="54" t="s">
        <v>399</v>
      </c>
      <c r="AA71" s="54" t="s">
        <v>399</v>
      </c>
      <c r="AB71" s="54" t="s">
        <v>399</v>
      </c>
      <c r="AC71" s="54" t="s">
        <v>399</v>
      </c>
      <c r="AD71" s="54" t="s">
        <v>399</v>
      </c>
      <c r="AE71" s="250"/>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54">
        <v>0.16957</v>
      </c>
      <c r="F72" s="54">
        <v>0.54880099999999998</v>
      </c>
      <c r="G72" s="54">
        <v>6.767999999999999E-2</v>
      </c>
      <c r="H72" s="54" t="s">
        <v>401</v>
      </c>
      <c r="I72" s="54">
        <v>0.41184699999999996</v>
      </c>
      <c r="J72" s="54">
        <v>0.5229879999999999</v>
      </c>
      <c r="K72" s="54">
        <v>0.98038199999999986</v>
      </c>
      <c r="L72" s="54">
        <v>1.9882671999999998E-3</v>
      </c>
      <c r="M72" s="54">
        <v>9.9431000000000012</v>
      </c>
      <c r="N72" s="54">
        <v>24.079506599999998</v>
      </c>
      <c r="O72" s="54">
        <v>0.39291500000000001</v>
      </c>
      <c r="P72" s="54">
        <v>0.22744029999999998</v>
      </c>
      <c r="Q72" s="54">
        <v>0.99569799999999997</v>
      </c>
      <c r="R72" s="54">
        <v>5.4420393000000002</v>
      </c>
      <c r="S72" s="54">
        <v>0.211478</v>
      </c>
      <c r="T72" s="54">
        <v>1.3955799999999998</v>
      </c>
      <c r="U72" s="54">
        <v>7.5299000000000005E-2</v>
      </c>
      <c r="V72" s="54">
        <v>13.584863</v>
      </c>
      <c r="W72" s="54">
        <v>32.338191999999999</v>
      </c>
      <c r="X72" s="54" t="s">
        <v>400</v>
      </c>
      <c r="Y72" s="54" t="s">
        <v>400</v>
      </c>
      <c r="Z72" s="54" t="s">
        <v>400</v>
      </c>
      <c r="AA72" s="54" t="s">
        <v>400</v>
      </c>
      <c r="AB72" s="54">
        <v>6.6181699999999992</v>
      </c>
      <c r="AC72" s="54">
        <v>0.10263</v>
      </c>
      <c r="AD72" s="54">
        <v>13.887890000000001</v>
      </c>
      <c r="AE72" s="250"/>
      <c r="AF72" s="40" t="s">
        <v>399</v>
      </c>
      <c r="AG72" s="40" t="s">
        <v>399</v>
      </c>
      <c r="AH72" s="40" t="s">
        <v>399</v>
      </c>
      <c r="AI72" s="40" t="s">
        <v>399</v>
      </c>
      <c r="AJ72" s="40" t="s">
        <v>399</v>
      </c>
      <c r="AK72" s="40" t="s">
        <v>408</v>
      </c>
      <c r="AL72" s="41" t="s">
        <v>169</v>
      </c>
    </row>
    <row r="73" spans="1:38" s="6" customFormat="1" ht="26.25" customHeight="1" thickBot="1">
      <c r="A73" s="37" t="s">
        <v>44</v>
      </c>
      <c r="B73" s="37" t="s">
        <v>170</v>
      </c>
      <c r="C73" s="37" t="s">
        <v>171</v>
      </c>
      <c r="D73" s="38"/>
      <c r="E73" s="54" t="s">
        <v>406</v>
      </c>
      <c r="F73" s="54" t="s">
        <v>406</v>
      </c>
      <c r="G73" s="54" t="s">
        <v>406</v>
      </c>
      <c r="H73" s="54" t="s">
        <v>406</v>
      </c>
      <c r="I73" s="54" t="s">
        <v>406</v>
      </c>
      <c r="J73" s="54" t="s">
        <v>406</v>
      </c>
      <c r="K73" s="54" t="s">
        <v>406</v>
      </c>
      <c r="L73" s="54" t="s">
        <v>406</v>
      </c>
      <c r="M73" s="54" t="s">
        <v>406</v>
      </c>
      <c r="N73" s="54" t="s">
        <v>406</v>
      </c>
      <c r="O73" s="54" t="s">
        <v>406</v>
      </c>
      <c r="P73" s="54" t="s">
        <v>406</v>
      </c>
      <c r="Q73" s="54" t="s">
        <v>406</v>
      </c>
      <c r="R73" s="54" t="s">
        <v>406</v>
      </c>
      <c r="S73" s="54" t="s">
        <v>406</v>
      </c>
      <c r="T73" s="54" t="s">
        <v>406</v>
      </c>
      <c r="U73" s="54" t="s">
        <v>406</v>
      </c>
      <c r="V73" s="54" t="s">
        <v>406</v>
      </c>
      <c r="W73" s="54" t="s">
        <v>406</v>
      </c>
      <c r="X73" s="54" t="s">
        <v>406</v>
      </c>
      <c r="Y73" s="54" t="s">
        <v>406</v>
      </c>
      <c r="Z73" s="54" t="s">
        <v>406</v>
      </c>
      <c r="AA73" s="54" t="s">
        <v>406</v>
      </c>
      <c r="AB73" s="54" t="s">
        <v>406</v>
      </c>
      <c r="AC73" s="54" t="s">
        <v>406</v>
      </c>
      <c r="AD73" s="54" t="s">
        <v>406</v>
      </c>
      <c r="AE73" s="250"/>
      <c r="AF73" s="40" t="s">
        <v>399</v>
      </c>
      <c r="AG73" s="40" t="s">
        <v>399</v>
      </c>
      <c r="AH73" s="40" t="s">
        <v>399</v>
      </c>
      <c r="AI73" s="40" t="s">
        <v>399</v>
      </c>
      <c r="AJ73" s="40" t="s">
        <v>399</v>
      </c>
      <c r="AK73" s="40" t="s">
        <v>406</v>
      </c>
      <c r="AL73" s="41" t="s">
        <v>172</v>
      </c>
    </row>
    <row r="74" spans="1:38" s="6" customFormat="1" ht="26.25" customHeight="1" thickBot="1">
      <c r="A74" s="37" t="s">
        <v>44</v>
      </c>
      <c r="B74" s="37" t="s">
        <v>173</v>
      </c>
      <c r="C74" s="37" t="s">
        <v>174</v>
      </c>
      <c r="D74" s="38"/>
      <c r="E74" s="54">
        <v>0.20034200000000002</v>
      </c>
      <c r="F74" s="54" t="s">
        <v>399</v>
      </c>
      <c r="G74" s="54">
        <v>1.0017100000000001</v>
      </c>
      <c r="H74" s="54" t="s">
        <v>399</v>
      </c>
      <c r="I74" s="54">
        <v>8.0781592499999999E-2</v>
      </c>
      <c r="J74" s="54">
        <v>0.10181229</v>
      </c>
      <c r="K74" s="54">
        <v>0.12254990000000002</v>
      </c>
      <c r="L74" s="54">
        <v>1.858035245E-3</v>
      </c>
      <c r="M74" s="54">
        <v>24.041040000000002</v>
      </c>
      <c r="N74" s="54" t="s">
        <v>401</v>
      </c>
      <c r="O74" s="54" t="s">
        <v>401</v>
      </c>
      <c r="P74" s="54" t="s">
        <v>401</v>
      </c>
      <c r="Q74" s="54" t="s">
        <v>401</v>
      </c>
      <c r="R74" s="54" t="s">
        <v>401</v>
      </c>
      <c r="S74" s="54" t="s">
        <v>401</v>
      </c>
      <c r="T74" s="54" t="s">
        <v>401</v>
      </c>
      <c r="U74" s="54" t="s">
        <v>401</v>
      </c>
      <c r="V74" s="54" t="s">
        <v>401</v>
      </c>
      <c r="W74" s="54">
        <v>4.1032250000000006E-2</v>
      </c>
      <c r="X74" s="54">
        <v>1.4023940000000002E-2</v>
      </c>
      <c r="Y74" s="54">
        <v>4.0068400000000002E-3</v>
      </c>
      <c r="Z74" s="54">
        <v>4.0068400000000002E-3</v>
      </c>
      <c r="AA74" s="54">
        <v>2.0034200000000001E-3</v>
      </c>
      <c r="AB74" s="54">
        <v>2.4041040000000003E-2</v>
      </c>
      <c r="AC74" s="54" t="s">
        <v>406</v>
      </c>
      <c r="AD74" s="54" t="s">
        <v>399</v>
      </c>
      <c r="AE74" s="250"/>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54" t="s">
        <v>399</v>
      </c>
      <c r="F75" s="54" t="s">
        <v>399</v>
      </c>
      <c r="G75" s="54">
        <v>0.31051800000000002</v>
      </c>
      <c r="H75" s="54" t="s">
        <v>399</v>
      </c>
      <c r="I75" s="54" t="s">
        <v>399</v>
      </c>
      <c r="J75" s="54" t="s">
        <v>399</v>
      </c>
      <c r="K75" s="54">
        <v>0.19108800000000001</v>
      </c>
      <c r="L75" s="54" t="s">
        <v>399</v>
      </c>
      <c r="M75" s="54" t="s">
        <v>399</v>
      </c>
      <c r="N75" s="54" t="s">
        <v>399</v>
      </c>
      <c r="O75" s="54" t="s">
        <v>399</v>
      </c>
      <c r="P75" s="54" t="s">
        <v>399</v>
      </c>
      <c r="Q75" s="54" t="s">
        <v>399</v>
      </c>
      <c r="R75" s="54" t="s">
        <v>399</v>
      </c>
      <c r="S75" s="54" t="s">
        <v>399</v>
      </c>
      <c r="T75" s="54" t="s">
        <v>399</v>
      </c>
      <c r="U75" s="54" t="s">
        <v>399</v>
      </c>
      <c r="V75" s="54" t="s">
        <v>399</v>
      </c>
      <c r="W75" s="54" t="s">
        <v>399</v>
      </c>
      <c r="X75" s="54" t="s">
        <v>399</v>
      </c>
      <c r="Y75" s="54" t="s">
        <v>399</v>
      </c>
      <c r="Z75" s="54" t="s">
        <v>399</v>
      </c>
      <c r="AA75" s="54" t="s">
        <v>399</v>
      </c>
      <c r="AB75" s="54" t="s">
        <v>399</v>
      </c>
      <c r="AC75" s="54" t="s">
        <v>399</v>
      </c>
      <c r="AD75" s="54" t="s">
        <v>399</v>
      </c>
      <c r="AE75" s="250"/>
      <c r="AF75" s="40" t="s">
        <v>399</v>
      </c>
      <c r="AG75" s="40" t="s">
        <v>399</v>
      </c>
      <c r="AH75" s="40" t="s">
        <v>399</v>
      </c>
      <c r="AI75" s="40" t="s">
        <v>399</v>
      </c>
      <c r="AJ75" s="40" t="s">
        <v>399</v>
      </c>
      <c r="AK75" s="40" t="s">
        <v>408</v>
      </c>
      <c r="AL75" s="41" t="s">
        <v>178</v>
      </c>
    </row>
    <row r="76" spans="1:38" s="6" customFormat="1" ht="26.25" customHeight="1" thickBot="1">
      <c r="A76" s="37" t="s">
        <v>44</v>
      </c>
      <c r="B76" s="37" t="s">
        <v>179</v>
      </c>
      <c r="C76" s="37" t="s">
        <v>180</v>
      </c>
      <c r="D76" s="38"/>
      <c r="E76" s="54" t="s">
        <v>399</v>
      </c>
      <c r="F76" s="54" t="s">
        <v>399</v>
      </c>
      <c r="G76" s="54">
        <v>7.8715000000000007E-2</v>
      </c>
      <c r="H76" s="54" t="s">
        <v>399</v>
      </c>
      <c r="I76" s="54">
        <v>1.2594400000000001E-4</v>
      </c>
      <c r="J76" s="54">
        <v>2.5188800000000003E-4</v>
      </c>
      <c r="K76" s="54">
        <v>3.1485999999999998E-4</v>
      </c>
      <c r="L76" s="54" t="s">
        <v>399</v>
      </c>
      <c r="M76" s="54" t="s">
        <v>399</v>
      </c>
      <c r="N76" s="54">
        <v>1.7317300000000004E-2</v>
      </c>
      <c r="O76" s="54">
        <v>7.8715000000000013E-4</v>
      </c>
      <c r="P76" s="54" t="s">
        <v>401</v>
      </c>
      <c r="Q76" s="54">
        <v>4.7229000000000004E-3</v>
      </c>
      <c r="R76" s="54" t="s">
        <v>401</v>
      </c>
      <c r="S76" s="54" t="s">
        <v>401</v>
      </c>
      <c r="T76" s="54" t="s">
        <v>401</v>
      </c>
      <c r="U76" s="54" t="s">
        <v>401</v>
      </c>
      <c r="V76" s="54">
        <v>7.8715000000000013E-4</v>
      </c>
      <c r="W76" s="54">
        <v>5.0377600000000002E-2</v>
      </c>
      <c r="X76" s="54" t="s">
        <v>401</v>
      </c>
      <c r="Y76" s="54" t="s">
        <v>401</v>
      </c>
      <c r="Z76" s="54" t="s">
        <v>401</v>
      </c>
      <c r="AA76" s="54" t="s">
        <v>401</v>
      </c>
      <c r="AB76" s="54" t="s">
        <v>401</v>
      </c>
      <c r="AC76" s="54" t="s">
        <v>401</v>
      </c>
      <c r="AD76" s="54">
        <v>4.0931800000000007E-5</v>
      </c>
      <c r="AE76" s="250"/>
      <c r="AF76" s="40" t="s">
        <v>399</v>
      </c>
      <c r="AG76" s="40" t="s">
        <v>399</v>
      </c>
      <c r="AH76" s="40" t="s">
        <v>399</v>
      </c>
      <c r="AI76" s="40" t="s">
        <v>399</v>
      </c>
      <c r="AJ76" s="40" t="s">
        <v>399</v>
      </c>
      <c r="AK76" s="40">
        <v>15.743</v>
      </c>
      <c r="AL76" s="41" t="s">
        <v>181</v>
      </c>
    </row>
    <row r="77" spans="1:38" s="6" customFormat="1" ht="26.25" customHeight="1" thickBot="1">
      <c r="A77" s="37" t="s">
        <v>44</v>
      </c>
      <c r="B77" s="37" t="s">
        <v>182</v>
      </c>
      <c r="C77" s="37" t="s">
        <v>183</v>
      </c>
      <c r="D77" s="38"/>
      <c r="E77" s="54" t="s">
        <v>399</v>
      </c>
      <c r="F77" s="54" t="s">
        <v>399</v>
      </c>
      <c r="G77" s="54">
        <v>5.6024999999999998E-4</v>
      </c>
      <c r="H77" s="54" t="s">
        <v>399</v>
      </c>
      <c r="I77" s="54">
        <v>4.9799999999999998E-6</v>
      </c>
      <c r="J77" s="54">
        <v>5.395E-6</v>
      </c>
      <c r="K77" s="54">
        <v>6.2249999999999997E-6</v>
      </c>
      <c r="L77" s="54" t="s">
        <v>399</v>
      </c>
      <c r="M77" s="54" t="s">
        <v>399</v>
      </c>
      <c r="N77" s="54">
        <v>8.2999999999999998E-5</v>
      </c>
      <c r="O77" s="54">
        <v>1.66E-5</v>
      </c>
      <c r="P77" s="54">
        <v>1.66E-5</v>
      </c>
      <c r="Q77" s="54">
        <v>1.2449999999999999E-5</v>
      </c>
      <c r="R77" s="54" t="s">
        <v>401</v>
      </c>
      <c r="S77" s="54" t="s">
        <v>401</v>
      </c>
      <c r="T77" s="54" t="s">
        <v>401</v>
      </c>
      <c r="U77" s="54" t="s">
        <v>401</v>
      </c>
      <c r="V77" s="54">
        <v>2.075E-3</v>
      </c>
      <c r="W77" s="54">
        <v>2.075E-3</v>
      </c>
      <c r="X77" s="54" t="s">
        <v>401</v>
      </c>
      <c r="Y77" s="54" t="s">
        <v>401</v>
      </c>
      <c r="Z77" s="54" t="s">
        <v>401</v>
      </c>
      <c r="AA77" s="54" t="s">
        <v>401</v>
      </c>
      <c r="AB77" s="54" t="s">
        <v>401</v>
      </c>
      <c r="AC77" s="54" t="s">
        <v>401</v>
      </c>
      <c r="AD77" s="54">
        <v>8.2999999999999999E-7</v>
      </c>
      <c r="AE77" s="250"/>
      <c r="AF77" s="40" t="s">
        <v>399</v>
      </c>
      <c r="AG77" s="40" t="s">
        <v>399</v>
      </c>
      <c r="AH77" s="40" t="s">
        <v>399</v>
      </c>
      <c r="AI77" s="40" t="s">
        <v>399</v>
      </c>
      <c r="AJ77" s="40" t="s">
        <v>399</v>
      </c>
      <c r="AK77" s="40">
        <v>0.41499999999999998</v>
      </c>
      <c r="AL77" s="41" t="s">
        <v>184</v>
      </c>
    </row>
    <row r="78" spans="1:38" s="6" customFormat="1" ht="26.25" customHeight="1" thickBot="1">
      <c r="A78" s="37" t="s">
        <v>44</v>
      </c>
      <c r="B78" s="37" t="s">
        <v>185</v>
      </c>
      <c r="C78" s="37" t="s">
        <v>186</v>
      </c>
      <c r="D78" s="38"/>
      <c r="E78" s="54" t="s">
        <v>406</v>
      </c>
      <c r="F78" s="54" t="s">
        <v>406</v>
      </c>
      <c r="G78" s="54" t="s">
        <v>406</v>
      </c>
      <c r="H78" s="54" t="s">
        <v>406</v>
      </c>
      <c r="I78" s="54" t="s">
        <v>406</v>
      </c>
      <c r="J78" s="54" t="s">
        <v>406</v>
      </c>
      <c r="K78" s="54" t="s">
        <v>406</v>
      </c>
      <c r="L78" s="54" t="s">
        <v>406</v>
      </c>
      <c r="M78" s="54" t="s">
        <v>406</v>
      </c>
      <c r="N78" s="54" t="s">
        <v>406</v>
      </c>
      <c r="O78" s="54" t="s">
        <v>406</v>
      </c>
      <c r="P78" s="54" t="s">
        <v>406</v>
      </c>
      <c r="Q78" s="54" t="s">
        <v>406</v>
      </c>
      <c r="R78" s="54" t="s">
        <v>406</v>
      </c>
      <c r="S78" s="54" t="s">
        <v>406</v>
      </c>
      <c r="T78" s="54" t="s">
        <v>406</v>
      </c>
      <c r="U78" s="54" t="s">
        <v>406</v>
      </c>
      <c r="V78" s="54" t="s">
        <v>406</v>
      </c>
      <c r="W78" s="54" t="s">
        <v>406</v>
      </c>
      <c r="X78" s="54" t="s">
        <v>406</v>
      </c>
      <c r="Y78" s="54" t="s">
        <v>406</v>
      </c>
      <c r="Z78" s="54" t="s">
        <v>406</v>
      </c>
      <c r="AA78" s="54" t="s">
        <v>406</v>
      </c>
      <c r="AB78" s="54" t="s">
        <v>406</v>
      </c>
      <c r="AC78" s="54" t="s">
        <v>406</v>
      </c>
      <c r="AD78" s="54" t="s">
        <v>406</v>
      </c>
      <c r="AE78" s="250"/>
      <c r="AF78" s="40" t="s">
        <v>399</v>
      </c>
      <c r="AG78" s="40" t="s">
        <v>399</v>
      </c>
      <c r="AH78" s="40" t="s">
        <v>399</v>
      </c>
      <c r="AI78" s="40" t="s">
        <v>399</v>
      </c>
      <c r="AJ78" s="40" t="s">
        <v>399</v>
      </c>
      <c r="AK78" s="40" t="s">
        <v>406</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50"/>
      <c r="AF79" s="40" t="s">
        <v>399</v>
      </c>
      <c r="AG79" s="40" t="s">
        <v>399</v>
      </c>
      <c r="AH79" s="40" t="s">
        <v>399</v>
      </c>
      <c r="AI79" s="40" t="s">
        <v>399</v>
      </c>
      <c r="AJ79" s="40" t="s">
        <v>399</v>
      </c>
      <c r="AK79" s="39" t="s">
        <v>406</v>
      </c>
      <c r="AL79" s="41" t="s">
        <v>190</v>
      </c>
    </row>
    <row r="80" spans="1:38" s="6" customFormat="1" ht="26.25" customHeight="1" thickBot="1">
      <c r="A80" s="37" t="s">
        <v>44</v>
      </c>
      <c r="B80" s="233" t="s">
        <v>191</v>
      </c>
      <c r="C80" s="233"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50"/>
      <c r="AF80" s="40" t="s">
        <v>399</v>
      </c>
      <c r="AG80" s="40" t="s">
        <v>399</v>
      </c>
      <c r="AH80" s="40" t="s">
        <v>399</v>
      </c>
      <c r="AI80" s="40" t="s">
        <v>399</v>
      </c>
      <c r="AJ80" s="40" t="s">
        <v>399</v>
      </c>
      <c r="AK80" s="39" t="s">
        <v>401</v>
      </c>
      <c r="AL80" s="41" t="s">
        <v>389</v>
      </c>
    </row>
    <row r="81" spans="1:38" s="6" customFormat="1" ht="26.25" customHeight="1" thickBot="1">
      <c r="A81" s="37" t="s">
        <v>44</v>
      </c>
      <c r="B81" s="233" t="s">
        <v>193</v>
      </c>
      <c r="C81" s="233" t="s">
        <v>194</v>
      </c>
      <c r="D81" s="38"/>
      <c r="E81" s="54" t="s">
        <v>399</v>
      </c>
      <c r="F81" s="54" t="s">
        <v>399</v>
      </c>
      <c r="G81" s="54" t="s">
        <v>399</v>
      </c>
      <c r="H81" s="54" t="s">
        <v>399</v>
      </c>
      <c r="I81" s="39" t="s">
        <v>401</v>
      </c>
      <c r="J81" s="39" t="s">
        <v>401</v>
      </c>
      <c r="K81" s="39" t="s">
        <v>401</v>
      </c>
      <c r="L81" s="54" t="s">
        <v>399</v>
      </c>
      <c r="M81" s="54" t="s">
        <v>399</v>
      </c>
      <c r="N81" s="54" t="s">
        <v>399</v>
      </c>
      <c r="O81" s="54" t="s">
        <v>399</v>
      </c>
      <c r="P81" s="54" t="s">
        <v>399</v>
      </c>
      <c r="Q81" s="54" t="s">
        <v>399</v>
      </c>
      <c r="R81" s="54" t="s">
        <v>399</v>
      </c>
      <c r="S81" s="54" t="s">
        <v>399</v>
      </c>
      <c r="T81" s="54" t="s">
        <v>399</v>
      </c>
      <c r="U81" s="54" t="s">
        <v>399</v>
      </c>
      <c r="V81" s="54" t="s">
        <v>399</v>
      </c>
      <c r="W81" s="54" t="s">
        <v>399</v>
      </c>
      <c r="X81" s="54" t="s">
        <v>399</v>
      </c>
      <c r="Y81" s="54" t="s">
        <v>399</v>
      </c>
      <c r="Z81" s="54" t="s">
        <v>399</v>
      </c>
      <c r="AA81" s="54" t="s">
        <v>399</v>
      </c>
      <c r="AB81" s="54" t="s">
        <v>399</v>
      </c>
      <c r="AC81" s="54" t="s">
        <v>399</v>
      </c>
      <c r="AD81" s="54" t="s">
        <v>399</v>
      </c>
      <c r="AE81" s="250"/>
      <c r="AF81" s="40" t="s">
        <v>399</v>
      </c>
      <c r="AG81" s="40" t="s">
        <v>399</v>
      </c>
      <c r="AH81" s="40" t="s">
        <v>399</v>
      </c>
      <c r="AI81" s="40" t="s">
        <v>399</v>
      </c>
      <c r="AJ81" s="40" t="s">
        <v>399</v>
      </c>
      <c r="AK81" s="40" t="s">
        <v>401</v>
      </c>
      <c r="AL81" s="41" t="s">
        <v>195</v>
      </c>
    </row>
    <row r="82" spans="1:38" s="6" customFormat="1" ht="26.25" customHeight="1" thickBot="1">
      <c r="A82" s="37" t="s">
        <v>196</v>
      </c>
      <c r="B82" s="233" t="s">
        <v>197</v>
      </c>
      <c r="C82" s="43" t="s">
        <v>198</v>
      </c>
      <c r="D82" s="38"/>
      <c r="E82" s="54" t="s">
        <v>399</v>
      </c>
      <c r="F82" s="262">
        <v>21.806432851048321</v>
      </c>
      <c r="G82" s="54" t="s">
        <v>399</v>
      </c>
      <c r="H82" s="54" t="s">
        <v>399</v>
      </c>
      <c r="I82" s="54" t="s">
        <v>399</v>
      </c>
      <c r="J82" s="54" t="s">
        <v>399</v>
      </c>
      <c r="K82" s="54" t="s">
        <v>399</v>
      </c>
      <c r="L82" s="54" t="s">
        <v>399</v>
      </c>
      <c r="M82" s="54" t="s">
        <v>399</v>
      </c>
      <c r="N82" s="54" t="s">
        <v>399</v>
      </c>
      <c r="O82" s="54" t="s">
        <v>399</v>
      </c>
      <c r="P82" s="54" t="s">
        <v>399</v>
      </c>
      <c r="Q82" s="54" t="s">
        <v>399</v>
      </c>
      <c r="R82" s="54" t="s">
        <v>399</v>
      </c>
      <c r="S82" s="54" t="s">
        <v>399</v>
      </c>
      <c r="T82" s="54" t="s">
        <v>399</v>
      </c>
      <c r="U82" s="54" t="s">
        <v>399</v>
      </c>
      <c r="V82" s="54" t="s">
        <v>399</v>
      </c>
      <c r="W82" s="54" t="s">
        <v>399</v>
      </c>
      <c r="X82" s="54" t="s">
        <v>399</v>
      </c>
      <c r="Y82" s="54" t="s">
        <v>399</v>
      </c>
      <c r="Z82" s="54" t="s">
        <v>399</v>
      </c>
      <c r="AA82" s="54" t="s">
        <v>399</v>
      </c>
      <c r="AB82" s="54" t="s">
        <v>399</v>
      </c>
      <c r="AC82" s="54" t="s">
        <v>399</v>
      </c>
      <c r="AD82" s="54" t="s">
        <v>399</v>
      </c>
      <c r="AE82" s="250"/>
      <c r="AF82" s="40" t="s">
        <v>399</v>
      </c>
      <c r="AG82" s="40" t="s">
        <v>399</v>
      </c>
      <c r="AH82" s="40" t="s">
        <v>399</v>
      </c>
      <c r="AI82" s="40" t="s">
        <v>399</v>
      </c>
      <c r="AJ82" s="40" t="s">
        <v>399</v>
      </c>
      <c r="AK82" s="40">
        <v>19328838</v>
      </c>
      <c r="AL82" s="41" t="s">
        <v>412</v>
      </c>
    </row>
    <row r="83" spans="1:38" s="6" customFormat="1" ht="26.25" customHeight="1" thickBot="1">
      <c r="A83" s="37" t="s">
        <v>44</v>
      </c>
      <c r="B83" s="238" t="s">
        <v>199</v>
      </c>
      <c r="C83" s="239" t="s">
        <v>200</v>
      </c>
      <c r="D83" s="38"/>
      <c r="E83" s="39" t="s">
        <v>399</v>
      </c>
      <c r="F83" s="54">
        <v>2.8107457440000001E-2</v>
      </c>
      <c r="G83" s="39" t="s">
        <v>399</v>
      </c>
      <c r="H83" s="54" t="s">
        <v>399</v>
      </c>
      <c r="I83" s="54">
        <v>0.17567160899999998</v>
      </c>
      <c r="J83" s="54">
        <v>3.5134321799999997</v>
      </c>
      <c r="K83" s="54">
        <v>26.35074135</v>
      </c>
      <c r="L83" s="54">
        <v>1.0013281713000002E-2</v>
      </c>
      <c r="M83" s="39" t="s">
        <v>399</v>
      </c>
      <c r="N83" s="54" t="s">
        <v>399</v>
      </c>
      <c r="O83" s="54" t="s">
        <v>399</v>
      </c>
      <c r="P83" s="54" t="s">
        <v>399</v>
      </c>
      <c r="Q83" s="54" t="s">
        <v>399</v>
      </c>
      <c r="R83" s="54" t="s">
        <v>399</v>
      </c>
      <c r="S83" s="54" t="s">
        <v>399</v>
      </c>
      <c r="T83" s="54" t="s">
        <v>399</v>
      </c>
      <c r="U83" s="54" t="s">
        <v>399</v>
      </c>
      <c r="V83" s="54" t="s">
        <v>399</v>
      </c>
      <c r="W83" s="54" t="s">
        <v>401</v>
      </c>
      <c r="X83" s="54" t="s">
        <v>401</v>
      </c>
      <c r="Y83" s="54" t="s">
        <v>401</v>
      </c>
      <c r="Z83" s="54" t="s">
        <v>401</v>
      </c>
      <c r="AA83" s="54" t="s">
        <v>401</v>
      </c>
      <c r="AB83" s="54" t="s">
        <v>401</v>
      </c>
      <c r="AC83" s="54" t="s">
        <v>401</v>
      </c>
      <c r="AD83" s="54" t="s">
        <v>399</v>
      </c>
      <c r="AE83" s="250"/>
      <c r="AF83" s="40" t="s">
        <v>399</v>
      </c>
      <c r="AG83" s="40" t="s">
        <v>399</v>
      </c>
      <c r="AH83" s="40" t="s">
        <v>399</v>
      </c>
      <c r="AI83" s="40" t="s">
        <v>399</v>
      </c>
      <c r="AJ83" s="40" t="s">
        <v>399</v>
      </c>
      <c r="AK83" s="40">
        <v>1756.7159999999999</v>
      </c>
      <c r="AL83" s="41" t="s">
        <v>413</v>
      </c>
    </row>
    <row r="84" spans="1:38" s="6" customFormat="1" ht="26.25" customHeight="1" thickBot="1">
      <c r="A84" s="37" t="s">
        <v>44</v>
      </c>
      <c r="B84" s="238" t="s">
        <v>201</v>
      </c>
      <c r="C84" s="239" t="s">
        <v>202</v>
      </c>
      <c r="D84" s="38"/>
      <c r="E84" s="39" t="s">
        <v>399</v>
      </c>
      <c r="F84" s="54">
        <v>2.9249999999999999E-6</v>
      </c>
      <c r="G84" s="54" t="s">
        <v>399</v>
      </c>
      <c r="H84" s="54" t="s">
        <v>399</v>
      </c>
      <c r="I84" s="54">
        <v>1.7999999999999999E-6</v>
      </c>
      <c r="J84" s="54">
        <v>8.9999999999999985E-6</v>
      </c>
      <c r="K84" s="54">
        <v>3.5999999999999994E-5</v>
      </c>
      <c r="L84" s="54">
        <v>2.3399999999999997E-10</v>
      </c>
      <c r="M84" s="54">
        <v>2.1374999999999999E-7</v>
      </c>
      <c r="N84" s="54" t="s">
        <v>401</v>
      </c>
      <c r="O84" s="54" t="s">
        <v>401</v>
      </c>
      <c r="P84" s="54" t="s">
        <v>401</v>
      </c>
      <c r="Q84" s="54" t="s">
        <v>399</v>
      </c>
      <c r="R84" s="54" t="s">
        <v>399</v>
      </c>
      <c r="S84" s="54" t="s">
        <v>399</v>
      </c>
      <c r="T84" s="54" t="s">
        <v>399</v>
      </c>
      <c r="U84" s="54" t="s">
        <v>399</v>
      </c>
      <c r="V84" s="54" t="s">
        <v>399</v>
      </c>
      <c r="W84" s="54" t="s">
        <v>401</v>
      </c>
      <c r="X84" s="54" t="s">
        <v>401</v>
      </c>
      <c r="Y84" s="54" t="s">
        <v>401</v>
      </c>
      <c r="Z84" s="54" t="s">
        <v>401</v>
      </c>
      <c r="AA84" s="54" t="s">
        <v>401</v>
      </c>
      <c r="AB84" s="54" t="s">
        <v>401</v>
      </c>
      <c r="AC84" s="54" t="s">
        <v>401</v>
      </c>
      <c r="AD84" s="54" t="s">
        <v>399</v>
      </c>
      <c r="AE84" s="250"/>
      <c r="AF84" s="40" t="s">
        <v>399</v>
      </c>
      <c r="AG84" s="40" t="s">
        <v>399</v>
      </c>
      <c r="AH84" s="40" t="s">
        <v>399</v>
      </c>
      <c r="AI84" s="40" t="s">
        <v>399</v>
      </c>
      <c r="AJ84" s="40" t="s">
        <v>399</v>
      </c>
      <c r="AK84" s="40" t="s">
        <v>408</v>
      </c>
      <c r="AL84" s="41" t="s">
        <v>37</v>
      </c>
    </row>
    <row r="85" spans="1:38" s="6" customFormat="1" ht="26.25" customHeight="1" thickBot="1">
      <c r="A85" s="37" t="s">
        <v>196</v>
      </c>
      <c r="B85" s="233" t="s">
        <v>203</v>
      </c>
      <c r="C85" s="239" t="s">
        <v>380</v>
      </c>
      <c r="D85" s="38"/>
      <c r="E85" s="54" t="s">
        <v>399</v>
      </c>
      <c r="F85" s="54">
        <v>9.5393223099999993</v>
      </c>
      <c r="G85" s="54" t="s">
        <v>399</v>
      </c>
      <c r="H85" s="54" t="s">
        <v>399</v>
      </c>
      <c r="I85" s="54" t="s">
        <v>399</v>
      </c>
      <c r="J85" s="54" t="s">
        <v>399</v>
      </c>
      <c r="K85" s="54" t="s">
        <v>399</v>
      </c>
      <c r="L85" s="54" t="s">
        <v>399</v>
      </c>
      <c r="M85" s="54" t="s">
        <v>399</v>
      </c>
      <c r="N85" s="54" t="s">
        <v>399</v>
      </c>
      <c r="O85" s="54" t="s">
        <v>399</v>
      </c>
      <c r="P85" s="54" t="s">
        <v>399</v>
      </c>
      <c r="Q85" s="54" t="s">
        <v>399</v>
      </c>
      <c r="R85" s="54" t="s">
        <v>399</v>
      </c>
      <c r="S85" s="54" t="s">
        <v>399</v>
      </c>
      <c r="T85" s="54" t="s">
        <v>399</v>
      </c>
      <c r="U85" s="54" t="s">
        <v>399</v>
      </c>
      <c r="V85" s="54" t="s">
        <v>399</v>
      </c>
      <c r="W85" s="54" t="s">
        <v>399</v>
      </c>
      <c r="X85" s="54" t="s">
        <v>399</v>
      </c>
      <c r="Y85" s="54" t="s">
        <v>399</v>
      </c>
      <c r="Z85" s="54" t="s">
        <v>399</v>
      </c>
      <c r="AA85" s="54" t="s">
        <v>399</v>
      </c>
      <c r="AB85" s="54" t="s">
        <v>399</v>
      </c>
      <c r="AC85" s="54" t="s">
        <v>399</v>
      </c>
      <c r="AD85" s="54" t="s">
        <v>399</v>
      </c>
      <c r="AE85" s="250"/>
      <c r="AF85" s="40" t="s">
        <v>399</v>
      </c>
      <c r="AG85" s="40" t="s">
        <v>399</v>
      </c>
      <c r="AH85" s="40" t="s">
        <v>399</v>
      </c>
      <c r="AI85" s="40" t="s">
        <v>399</v>
      </c>
      <c r="AJ85" s="40" t="s">
        <v>399</v>
      </c>
      <c r="AK85" s="39" t="s">
        <v>654</v>
      </c>
      <c r="AL85" s="41" t="s">
        <v>460</v>
      </c>
    </row>
    <row r="86" spans="1:38" s="6" customFormat="1" ht="26.25" customHeight="1" thickBot="1">
      <c r="A86" s="37" t="s">
        <v>196</v>
      </c>
      <c r="B86" s="233" t="s">
        <v>204</v>
      </c>
      <c r="C86" s="43" t="s">
        <v>205</v>
      </c>
      <c r="D86" s="38"/>
      <c r="E86" s="244" t="s">
        <v>399</v>
      </c>
      <c r="F86" s="54">
        <v>2.0009815999999993E-2</v>
      </c>
      <c r="G86" s="54" t="s">
        <v>399</v>
      </c>
      <c r="H86" s="54" t="s">
        <v>399</v>
      </c>
      <c r="I86" s="54" t="s">
        <v>399</v>
      </c>
      <c r="J86" s="54" t="s">
        <v>399</v>
      </c>
      <c r="K86" s="54" t="s">
        <v>399</v>
      </c>
      <c r="L86" s="54" t="s">
        <v>399</v>
      </c>
      <c r="M86" s="54" t="s">
        <v>399</v>
      </c>
      <c r="N86" s="54" t="s">
        <v>399</v>
      </c>
      <c r="O86" s="54" t="s">
        <v>399</v>
      </c>
      <c r="P86" s="54" t="s">
        <v>399</v>
      </c>
      <c r="Q86" s="54" t="s">
        <v>399</v>
      </c>
      <c r="R86" s="54" t="s">
        <v>399</v>
      </c>
      <c r="S86" s="54" t="s">
        <v>399</v>
      </c>
      <c r="T86" s="54" t="s">
        <v>399</v>
      </c>
      <c r="U86" s="54" t="s">
        <v>399</v>
      </c>
      <c r="V86" s="54" t="s">
        <v>399</v>
      </c>
      <c r="W86" s="54" t="s">
        <v>399</v>
      </c>
      <c r="X86" s="54" t="s">
        <v>399</v>
      </c>
      <c r="Y86" s="54" t="s">
        <v>399</v>
      </c>
      <c r="Z86" s="54" t="s">
        <v>399</v>
      </c>
      <c r="AA86" s="54" t="s">
        <v>399</v>
      </c>
      <c r="AB86" s="54" t="s">
        <v>399</v>
      </c>
      <c r="AC86" s="54" t="s">
        <v>399</v>
      </c>
      <c r="AD86" s="54" t="s">
        <v>399</v>
      </c>
      <c r="AE86" s="250"/>
      <c r="AF86" s="40" t="s">
        <v>399</v>
      </c>
      <c r="AG86" s="40" t="s">
        <v>399</v>
      </c>
      <c r="AH86" s="40" t="s">
        <v>399</v>
      </c>
      <c r="AI86" s="40" t="s">
        <v>399</v>
      </c>
      <c r="AJ86" s="40" t="s">
        <v>399</v>
      </c>
      <c r="AK86" s="39">
        <v>4.3499599999999999E-2</v>
      </c>
      <c r="AL86" s="41" t="s">
        <v>206</v>
      </c>
    </row>
    <row r="87" spans="1:38" s="6" customFormat="1" ht="26.25" customHeight="1" thickBot="1">
      <c r="A87" s="37" t="s">
        <v>196</v>
      </c>
      <c r="B87" s="37" t="s">
        <v>207</v>
      </c>
      <c r="C87" s="43" t="s">
        <v>208</v>
      </c>
      <c r="D87" s="38"/>
      <c r="E87" s="40" t="s">
        <v>399</v>
      </c>
      <c r="F87" s="51">
        <v>0.16873399999999997</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50"/>
      <c r="AF87" s="40" t="s">
        <v>399</v>
      </c>
      <c r="AG87" s="40" t="s">
        <v>399</v>
      </c>
      <c r="AH87" s="40" t="s">
        <v>399</v>
      </c>
      <c r="AI87" s="40" t="s">
        <v>399</v>
      </c>
      <c r="AJ87" s="40" t="s">
        <v>399</v>
      </c>
      <c r="AK87" s="51">
        <v>0.42183500000000002</v>
      </c>
      <c r="AL87" s="41" t="s">
        <v>206</v>
      </c>
    </row>
    <row r="88" spans="1:38" s="6" customFormat="1" ht="26.25" customHeight="1" thickBot="1">
      <c r="A88" s="37" t="s">
        <v>196</v>
      </c>
      <c r="B88" s="37" t="s">
        <v>209</v>
      </c>
      <c r="C88" s="43" t="s">
        <v>210</v>
      </c>
      <c r="D88" s="38"/>
      <c r="E88" s="39" t="s">
        <v>399</v>
      </c>
      <c r="F88" s="39">
        <v>14.877636309</v>
      </c>
      <c r="G88" s="39" t="s">
        <v>399</v>
      </c>
      <c r="H88" s="39" t="s">
        <v>399</v>
      </c>
      <c r="I88" s="39" t="s">
        <v>399</v>
      </c>
      <c r="J88" s="39" t="s">
        <v>399</v>
      </c>
      <c r="K88" s="39">
        <v>4.7921999999999999E-2</v>
      </c>
      <c r="L88" s="39" t="s">
        <v>401</v>
      </c>
      <c r="M88" s="39" t="s">
        <v>399</v>
      </c>
      <c r="N88" s="39" t="s">
        <v>399</v>
      </c>
      <c r="O88" s="39">
        <v>1.19805E-5</v>
      </c>
      <c r="P88" s="39" t="s">
        <v>399</v>
      </c>
      <c r="Q88" s="39">
        <v>5.9902499999999998E-5</v>
      </c>
      <c r="R88" s="39">
        <v>7.1882999999999995E-4</v>
      </c>
      <c r="S88" s="39" t="s">
        <v>401</v>
      </c>
      <c r="T88" s="39">
        <v>5.9902499999999999E-3</v>
      </c>
      <c r="U88" s="39">
        <v>5.9902499999999998E-5</v>
      </c>
      <c r="V88" s="39" t="s">
        <v>401</v>
      </c>
      <c r="W88" s="39" t="s">
        <v>401</v>
      </c>
      <c r="X88" s="39">
        <v>0.30550274999999999</v>
      </c>
      <c r="Y88" s="39" t="s">
        <v>401</v>
      </c>
      <c r="Z88" s="39" t="s">
        <v>401</v>
      </c>
      <c r="AA88" s="39" t="s">
        <v>401</v>
      </c>
      <c r="AB88" s="39">
        <v>0.30550274999999999</v>
      </c>
      <c r="AC88" s="39" t="s">
        <v>401</v>
      </c>
      <c r="AD88" s="39" t="s">
        <v>401</v>
      </c>
      <c r="AE88" s="250"/>
      <c r="AF88" s="40" t="s">
        <v>399</v>
      </c>
      <c r="AG88" s="40" t="s">
        <v>399</v>
      </c>
      <c r="AH88" s="40" t="s">
        <v>399</v>
      </c>
      <c r="AI88" s="40" t="s">
        <v>399</v>
      </c>
      <c r="AJ88" s="40" t="s">
        <v>399</v>
      </c>
      <c r="AK88" s="40" t="s">
        <v>613</v>
      </c>
      <c r="AL88" s="41" t="s">
        <v>460</v>
      </c>
    </row>
    <row r="89" spans="1:38" s="6" customFormat="1" ht="26.25" customHeight="1" thickBot="1">
      <c r="A89" s="37" t="s">
        <v>196</v>
      </c>
      <c r="B89" s="37" t="s">
        <v>211</v>
      </c>
      <c r="C89" s="43" t="s">
        <v>212</v>
      </c>
      <c r="D89" s="38"/>
      <c r="E89" s="39" t="s">
        <v>399</v>
      </c>
      <c r="F89" s="39">
        <v>0.49344919999999998</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50"/>
      <c r="AF89" s="40" t="s">
        <v>399</v>
      </c>
      <c r="AG89" s="40" t="s">
        <v>399</v>
      </c>
      <c r="AH89" s="40" t="s">
        <v>399</v>
      </c>
      <c r="AI89" s="40" t="s">
        <v>399</v>
      </c>
      <c r="AJ89" s="40" t="s">
        <v>399</v>
      </c>
      <c r="AK89" s="40">
        <v>3.8463270000000001</v>
      </c>
      <c r="AL89" s="41" t="s">
        <v>461</v>
      </c>
    </row>
    <row r="90" spans="1:38" s="52" customFormat="1" ht="26.25" customHeight="1" thickBot="1">
      <c r="A90" s="37" t="s">
        <v>196</v>
      </c>
      <c r="B90" s="37" t="s">
        <v>213</v>
      </c>
      <c r="C90" s="43" t="s">
        <v>214</v>
      </c>
      <c r="D90" s="38"/>
      <c r="E90" s="39" t="s">
        <v>401</v>
      </c>
      <c r="F90" s="39">
        <v>5.1741900999999997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50"/>
      <c r="AF90" s="40" t="s">
        <v>399</v>
      </c>
      <c r="AG90" s="40" t="s">
        <v>399</v>
      </c>
      <c r="AH90" s="40" t="s">
        <v>399</v>
      </c>
      <c r="AI90" s="40" t="s">
        <v>399</v>
      </c>
      <c r="AJ90" s="40" t="s">
        <v>399</v>
      </c>
      <c r="AK90" s="40" t="s">
        <v>600</v>
      </c>
      <c r="AL90" s="41" t="s">
        <v>462</v>
      </c>
    </row>
    <row r="91" spans="1:38" s="6" customFormat="1" ht="26.25" customHeight="1" thickBot="1">
      <c r="A91" s="37" t="s">
        <v>196</v>
      </c>
      <c r="B91" s="37" t="s">
        <v>381</v>
      </c>
      <c r="C91" s="37" t="s">
        <v>215</v>
      </c>
      <c r="D91" s="38"/>
      <c r="E91" s="39">
        <v>4.372729916000001E-2</v>
      </c>
      <c r="F91" s="39">
        <v>0.36031459999999998</v>
      </c>
      <c r="G91" s="39">
        <v>4.6626867199999998E-3</v>
      </c>
      <c r="H91" s="39">
        <v>9.9890213650000004E-2</v>
      </c>
      <c r="I91" s="39">
        <v>0.73008017284000004</v>
      </c>
      <c r="J91" s="39">
        <v>0.80415822211999999</v>
      </c>
      <c r="K91" s="39">
        <v>0.81945862788000001</v>
      </c>
      <c r="L91" s="39">
        <v>2.9244966164999999E-3</v>
      </c>
      <c r="M91" s="39">
        <v>1.3372923405000001</v>
      </c>
      <c r="N91" s="39">
        <v>1.2104458240000002</v>
      </c>
      <c r="O91" s="39">
        <v>0.13226265268000004</v>
      </c>
      <c r="P91" s="39">
        <v>8.8004351999999996E-5</v>
      </c>
      <c r="Q91" s="39">
        <v>2.0534348799999998E-3</v>
      </c>
      <c r="R91" s="39">
        <v>2.4085401599999997E-2</v>
      </c>
      <c r="S91" s="39">
        <v>0.81548521140000008</v>
      </c>
      <c r="T91" s="39">
        <v>0.11130689370000001</v>
      </c>
      <c r="U91" s="39" t="s">
        <v>401</v>
      </c>
      <c r="V91" s="39">
        <v>0.46641217370000004</v>
      </c>
      <c r="W91" s="39">
        <v>2.4069931000000001E-3</v>
      </c>
      <c r="X91" s="39">
        <v>2.6717623409999998E-3</v>
      </c>
      <c r="Y91" s="39">
        <v>1.083146895E-3</v>
      </c>
      <c r="Z91" s="39">
        <v>1.083146895E-3</v>
      </c>
      <c r="AA91" s="39">
        <v>1.083146895E-3</v>
      </c>
      <c r="AB91" s="39">
        <v>5.9212030259999989E-3</v>
      </c>
      <c r="AC91" s="39" t="s">
        <v>401</v>
      </c>
      <c r="AD91" s="39" t="s">
        <v>401</v>
      </c>
      <c r="AE91" s="250"/>
      <c r="AF91" s="40" t="s">
        <v>399</v>
      </c>
      <c r="AG91" s="40" t="s">
        <v>399</v>
      </c>
      <c r="AH91" s="40" t="s">
        <v>399</v>
      </c>
      <c r="AI91" s="40" t="s">
        <v>399</v>
      </c>
      <c r="AJ91" s="40" t="s">
        <v>399</v>
      </c>
      <c r="AK91" s="40" t="s">
        <v>538</v>
      </c>
      <c r="AL91" s="41" t="s">
        <v>414</v>
      </c>
    </row>
    <row r="92" spans="1:38" s="6" customFormat="1" ht="26.25" customHeight="1" thickBot="1">
      <c r="A92" s="37" t="s">
        <v>44</v>
      </c>
      <c r="B92" s="37" t="s">
        <v>216</v>
      </c>
      <c r="C92" s="37" t="s">
        <v>217</v>
      </c>
      <c r="D92" s="46"/>
      <c r="E92" s="54" t="s">
        <v>406</v>
      </c>
      <c r="F92" s="54" t="s">
        <v>406</v>
      </c>
      <c r="G92" s="54" t="s">
        <v>406</v>
      </c>
      <c r="H92" s="54" t="s">
        <v>406</v>
      </c>
      <c r="I92" s="54" t="s">
        <v>406</v>
      </c>
      <c r="J92" s="54" t="s">
        <v>406</v>
      </c>
      <c r="K92" s="54" t="s">
        <v>406</v>
      </c>
      <c r="L92" s="54" t="s">
        <v>406</v>
      </c>
      <c r="M92" s="54" t="s">
        <v>406</v>
      </c>
      <c r="N92" s="54" t="s">
        <v>406</v>
      </c>
      <c r="O92" s="54" t="s">
        <v>406</v>
      </c>
      <c r="P92" s="54" t="s">
        <v>406</v>
      </c>
      <c r="Q92" s="54" t="s">
        <v>406</v>
      </c>
      <c r="R92" s="54" t="s">
        <v>406</v>
      </c>
      <c r="S92" s="54" t="s">
        <v>406</v>
      </c>
      <c r="T92" s="54" t="s">
        <v>406</v>
      </c>
      <c r="U92" s="54" t="s">
        <v>406</v>
      </c>
      <c r="V92" s="54" t="s">
        <v>406</v>
      </c>
      <c r="W92" s="54" t="s">
        <v>406</v>
      </c>
      <c r="X92" s="54" t="s">
        <v>406</v>
      </c>
      <c r="Y92" s="54" t="s">
        <v>406</v>
      </c>
      <c r="Z92" s="54" t="s">
        <v>406</v>
      </c>
      <c r="AA92" s="54" t="s">
        <v>406</v>
      </c>
      <c r="AB92" s="54" t="s">
        <v>406</v>
      </c>
      <c r="AC92" s="54" t="s">
        <v>406</v>
      </c>
      <c r="AD92" s="54" t="s">
        <v>406</v>
      </c>
      <c r="AE92" s="250"/>
      <c r="AF92" s="40" t="s">
        <v>399</v>
      </c>
      <c r="AG92" s="40" t="s">
        <v>399</v>
      </c>
      <c r="AH92" s="40" t="s">
        <v>399</v>
      </c>
      <c r="AI92" s="40" t="s">
        <v>399</v>
      </c>
      <c r="AJ92" s="40" t="s">
        <v>399</v>
      </c>
      <c r="AK92" s="40" t="s">
        <v>406</v>
      </c>
      <c r="AL92" s="41" t="s">
        <v>218</v>
      </c>
    </row>
    <row r="93" spans="1:38" s="6" customFormat="1" ht="26.25" customHeight="1" thickBot="1">
      <c r="A93" s="37" t="s">
        <v>44</v>
      </c>
      <c r="B93" s="233" t="s">
        <v>219</v>
      </c>
      <c r="C93" s="37" t="s">
        <v>382</v>
      </c>
      <c r="D93" s="46"/>
      <c r="E93" s="54" t="s">
        <v>399</v>
      </c>
      <c r="F93" s="54">
        <v>8.738879202024</v>
      </c>
      <c r="G93" s="54" t="s">
        <v>399</v>
      </c>
      <c r="H93" s="54" t="s">
        <v>399</v>
      </c>
      <c r="I93" s="39" t="s">
        <v>401</v>
      </c>
      <c r="J93" s="39">
        <v>4.2389726880000006E-2</v>
      </c>
      <c r="K93" s="39" t="s">
        <v>401</v>
      </c>
      <c r="L93" s="39" t="s">
        <v>401</v>
      </c>
      <c r="M93" s="54" t="s">
        <v>399</v>
      </c>
      <c r="N93" s="54" t="s">
        <v>399</v>
      </c>
      <c r="O93" s="54" t="s">
        <v>399</v>
      </c>
      <c r="P93" s="54" t="s">
        <v>399</v>
      </c>
      <c r="Q93" s="54" t="s">
        <v>399</v>
      </c>
      <c r="R93" s="54" t="s">
        <v>399</v>
      </c>
      <c r="S93" s="54" t="s">
        <v>399</v>
      </c>
      <c r="T93" s="54" t="s">
        <v>399</v>
      </c>
      <c r="U93" s="54" t="s">
        <v>399</v>
      </c>
      <c r="V93" s="54" t="s">
        <v>399</v>
      </c>
      <c r="W93" s="54" t="s">
        <v>399</v>
      </c>
      <c r="X93" s="54" t="s">
        <v>399</v>
      </c>
      <c r="Y93" s="54" t="s">
        <v>399</v>
      </c>
      <c r="Z93" s="54" t="s">
        <v>399</v>
      </c>
      <c r="AA93" s="54" t="s">
        <v>399</v>
      </c>
      <c r="AB93" s="54" t="s">
        <v>399</v>
      </c>
      <c r="AC93" s="54" t="s">
        <v>399</v>
      </c>
      <c r="AD93" s="54" t="s">
        <v>399</v>
      </c>
      <c r="AE93" s="250"/>
      <c r="AF93" s="40" t="s">
        <v>399</v>
      </c>
      <c r="AG93" s="40" t="s">
        <v>399</v>
      </c>
      <c r="AH93" s="40" t="s">
        <v>399</v>
      </c>
      <c r="AI93" s="40" t="s">
        <v>399</v>
      </c>
      <c r="AJ93" s="40" t="s">
        <v>399</v>
      </c>
      <c r="AK93" s="40" t="s">
        <v>695</v>
      </c>
      <c r="AL93" s="41" t="s">
        <v>452</v>
      </c>
    </row>
    <row r="94" spans="1:38" s="6" customFormat="1" ht="26.25" customHeight="1" thickBot="1">
      <c r="A94" s="37" t="s">
        <v>44</v>
      </c>
      <c r="B94" s="240" t="s">
        <v>383</v>
      </c>
      <c r="C94" s="37" t="s">
        <v>220</v>
      </c>
      <c r="D94" s="38"/>
      <c r="E94" s="54" t="s">
        <v>405</v>
      </c>
      <c r="F94" s="54" t="s">
        <v>405</v>
      </c>
      <c r="G94" s="54" t="s">
        <v>405</v>
      </c>
      <c r="H94" s="54" t="s">
        <v>405</v>
      </c>
      <c r="I94" s="54" t="s">
        <v>405</v>
      </c>
      <c r="J94" s="54" t="s">
        <v>405</v>
      </c>
      <c r="K94" s="54" t="s">
        <v>405</v>
      </c>
      <c r="L94" s="54" t="s">
        <v>405</v>
      </c>
      <c r="M94" s="54" t="s">
        <v>405</v>
      </c>
      <c r="N94" s="54" t="s">
        <v>405</v>
      </c>
      <c r="O94" s="54" t="s">
        <v>405</v>
      </c>
      <c r="P94" s="54" t="s">
        <v>405</v>
      </c>
      <c r="Q94" s="54" t="s">
        <v>405</v>
      </c>
      <c r="R94" s="54" t="s">
        <v>405</v>
      </c>
      <c r="S94" s="54" t="s">
        <v>405</v>
      </c>
      <c r="T94" s="54" t="s">
        <v>405</v>
      </c>
      <c r="U94" s="54" t="s">
        <v>405</v>
      </c>
      <c r="V94" s="54" t="s">
        <v>405</v>
      </c>
      <c r="W94" s="54" t="s">
        <v>405</v>
      </c>
      <c r="X94" s="54" t="s">
        <v>405</v>
      </c>
      <c r="Y94" s="54" t="s">
        <v>405</v>
      </c>
      <c r="Z94" s="54" t="s">
        <v>405</v>
      </c>
      <c r="AA94" s="54" t="s">
        <v>405</v>
      </c>
      <c r="AB94" s="54" t="s">
        <v>405</v>
      </c>
      <c r="AC94" s="54" t="s">
        <v>405</v>
      </c>
      <c r="AD94" s="54" t="s">
        <v>405</v>
      </c>
      <c r="AE94" s="250"/>
      <c r="AF94" s="40" t="s">
        <v>399</v>
      </c>
      <c r="AG94" s="40" t="s">
        <v>399</v>
      </c>
      <c r="AH94" s="40" t="s">
        <v>399</v>
      </c>
      <c r="AI94" s="40" t="s">
        <v>399</v>
      </c>
      <c r="AJ94" s="40" t="s">
        <v>399</v>
      </c>
      <c r="AK94" s="40" t="s">
        <v>405</v>
      </c>
      <c r="AL94" s="41" t="s">
        <v>389</v>
      </c>
    </row>
    <row r="95" spans="1:38" s="6" customFormat="1" ht="26.25" customHeight="1" thickBot="1">
      <c r="A95" s="37" t="s">
        <v>44</v>
      </c>
      <c r="B95" s="240" t="s">
        <v>221</v>
      </c>
      <c r="C95" s="37" t="s">
        <v>222</v>
      </c>
      <c r="D95" s="46"/>
      <c r="E95" s="54" t="s">
        <v>399</v>
      </c>
      <c r="F95" s="54" t="s">
        <v>399</v>
      </c>
      <c r="G95" s="54" t="s">
        <v>399</v>
      </c>
      <c r="H95" s="54" t="s">
        <v>399</v>
      </c>
      <c r="I95" s="54" t="s">
        <v>399</v>
      </c>
      <c r="J95" s="54" t="s">
        <v>399</v>
      </c>
      <c r="K95" s="54">
        <v>4.5423330150000005</v>
      </c>
      <c r="L95" s="54" t="s">
        <v>399</v>
      </c>
      <c r="M95" s="54" t="s">
        <v>399</v>
      </c>
      <c r="N95" s="54" t="s">
        <v>399</v>
      </c>
      <c r="O95" s="54" t="s">
        <v>399</v>
      </c>
      <c r="P95" s="54" t="s">
        <v>399</v>
      </c>
      <c r="Q95" s="54" t="s">
        <v>401</v>
      </c>
      <c r="R95" s="54" t="s">
        <v>399</v>
      </c>
      <c r="S95" s="54" t="s">
        <v>401</v>
      </c>
      <c r="T95" s="54" t="s">
        <v>399</v>
      </c>
      <c r="U95" s="54" t="s">
        <v>399</v>
      </c>
      <c r="V95" s="54" t="s">
        <v>399</v>
      </c>
      <c r="W95" s="54" t="s">
        <v>399</v>
      </c>
      <c r="X95" s="54" t="s">
        <v>399</v>
      </c>
      <c r="Y95" s="54" t="s">
        <v>399</v>
      </c>
      <c r="Z95" s="54" t="s">
        <v>399</v>
      </c>
      <c r="AA95" s="54" t="s">
        <v>399</v>
      </c>
      <c r="AB95" s="54" t="s">
        <v>399</v>
      </c>
      <c r="AC95" s="54" t="s">
        <v>399</v>
      </c>
      <c r="AD95" s="54" t="s">
        <v>399</v>
      </c>
      <c r="AE95" s="250"/>
      <c r="AF95" s="40" t="s">
        <v>399</v>
      </c>
      <c r="AG95" s="40" t="s">
        <v>399</v>
      </c>
      <c r="AH95" s="40" t="s">
        <v>399</v>
      </c>
      <c r="AI95" s="40" t="s">
        <v>399</v>
      </c>
      <c r="AJ95" s="40" t="s">
        <v>399</v>
      </c>
      <c r="AK95" s="40">
        <v>5144.2049999999999</v>
      </c>
      <c r="AL95" s="41" t="s">
        <v>415</v>
      </c>
    </row>
    <row r="96" spans="1:38" s="6" customFormat="1" ht="26.25" customHeight="1" thickBot="1">
      <c r="A96" s="37" t="s">
        <v>44</v>
      </c>
      <c r="B96" s="233" t="s">
        <v>223</v>
      </c>
      <c r="C96" s="37" t="s">
        <v>224</v>
      </c>
      <c r="D96" s="241"/>
      <c r="E96" s="54" t="s">
        <v>406</v>
      </c>
      <c r="F96" s="54" t="s">
        <v>406</v>
      </c>
      <c r="G96" s="54" t="s">
        <v>406</v>
      </c>
      <c r="H96" s="54" t="s">
        <v>406</v>
      </c>
      <c r="I96" s="54" t="s">
        <v>406</v>
      </c>
      <c r="J96" s="54" t="s">
        <v>406</v>
      </c>
      <c r="K96" s="54" t="s">
        <v>406</v>
      </c>
      <c r="L96" s="54" t="s">
        <v>406</v>
      </c>
      <c r="M96" s="54" t="s">
        <v>406</v>
      </c>
      <c r="N96" s="54" t="s">
        <v>406</v>
      </c>
      <c r="O96" s="54" t="s">
        <v>406</v>
      </c>
      <c r="P96" s="54" t="s">
        <v>406</v>
      </c>
      <c r="Q96" s="54" t="s">
        <v>406</v>
      </c>
      <c r="R96" s="54" t="s">
        <v>406</v>
      </c>
      <c r="S96" s="54" t="s">
        <v>406</v>
      </c>
      <c r="T96" s="54" t="s">
        <v>406</v>
      </c>
      <c r="U96" s="54" t="s">
        <v>406</v>
      </c>
      <c r="V96" s="54" t="s">
        <v>406</v>
      </c>
      <c r="W96" s="54" t="s">
        <v>406</v>
      </c>
      <c r="X96" s="54" t="s">
        <v>406</v>
      </c>
      <c r="Y96" s="54" t="s">
        <v>406</v>
      </c>
      <c r="Z96" s="54" t="s">
        <v>406</v>
      </c>
      <c r="AA96" s="54" t="s">
        <v>406</v>
      </c>
      <c r="AB96" s="54" t="s">
        <v>406</v>
      </c>
      <c r="AC96" s="54" t="s">
        <v>406</v>
      </c>
      <c r="AD96" s="54" t="s">
        <v>406</v>
      </c>
      <c r="AE96" s="250"/>
      <c r="AF96" s="40" t="s">
        <v>399</v>
      </c>
      <c r="AG96" s="40" t="s">
        <v>399</v>
      </c>
      <c r="AH96" s="40" t="s">
        <v>399</v>
      </c>
      <c r="AI96" s="40" t="s">
        <v>399</v>
      </c>
      <c r="AJ96" s="40" t="s">
        <v>399</v>
      </c>
      <c r="AK96" s="40" t="s">
        <v>406</v>
      </c>
      <c r="AL96" s="41" t="s">
        <v>389</v>
      </c>
    </row>
    <row r="97" spans="1:38" s="6" customFormat="1" ht="26.25" customHeight="1" thickBot="1">
      <c r="A97" s="37" t="s">
        <v>44</v>
      </c>
      <c r="B97" s="233" t="s">
        <v>225</v>
      </c>
      <c r="C97" s="37" t="s">
        <v>226</v>
      </c>
      <c r="D97" s="241"/>
      <c r="E97" s="54" t="s">
        <v>399</v>
      </c>
      <c r="F97" s="54" t="s">
        <v>399</v>
      </c>
      <c r="G97" s="54" t="s">
        <v>399</v>
      </c>
      <c r="H97" s="54" t="s">
        <v>399</v>
      </c>
      <c r="I97" s="54" t="s">
        <v>399</v>
      </c>
      <c r="J97" s="54" t="s">
        <v>399</v>
      </c>
      <c r="K97" s="54" t="s">
        <v>399</v>
      </c>
      <c r="L97" s="54" t="s">
        <v>399</v>
      </c>
      <c r="M97" s="54" t="s">
        <v>399</v>
      </c>
      <c r="N97" s="54" t="s">
        <v>399</v>
      </c>
      <c r="O97" s="54" t="s">
        <v>399</v>
      </c>
      <c r="P97" s="54" t="s">
        <v>401</v>
      </c>
      <c r="Q97" s="54" t="s">
        <v>399</v>
      </c>
      <c r="R97" s="54" t="s">
        <v>399</v>
      </c>
      <c r="S97" s="54" t="s">
        <v>399</v>
      </c>
      <c r="T97" s="54" t="s">
        <v>399</v>
      </c>
      <c r="U97" s="54" t="s">
        <v>399</v>
      </c>
      <c r="V97" s="54" t="s">
        <v>399</v>
      </c>
      <c r="W97" s="54" t="s">
        <v>399</v>
      </c>
      <c r="X97" s="54" t="s">
        <v>399</v>
      </c>
      <c r="Y97" s="54" t="s">
        <v>399</v>
      </c>
      <c r="Z97" s="54" t="s">
        <v>399</v>
      </c>
      <c r="AA97" s="54" t="s">
        <v>399</v>
      </c>
      <c r="AB97" s="54" t="s">
        <v>399</v>
      </c>
      <c r="AC97" s="54" t="s">
        <v>399</v>
      </c>
      <c r="AD97" s="54" t="s">
        <v>401</v>
      </c>
      <c r="AE97" s="250"/>
      <c r="AF97" s="40" t="s">
        <v>399</v>
      </c>
      <c r="AG97" s="40" t="s">
        <v>399</v>
      </c>
      <c r="AH97" s="40" t="s">
        <v>399</v>
      </c>
      <c r="AI97" s="40" t="s">
        <v>399</v>
      </c>
      <c r="AJ97" s="40" t="s">
        <v>399</v>
      </c>
      <c r="AK97" s="40" t="s">
        <v>401</v>
      </c>
      <c r="AL97" s="41" t="s">
        <v>389</v>
      </c>
    </row>
    <row r="98" spans="1:38" s="6" customFormat="1" ht="26.25" customHeight="1" thickBot="1">
      <c r="A98" s="37" t="s">
        <v>44</v>
      </c>
      <c r="B98" s="233" t="s">
        <v>227</v>
      </c>
      <c r="C98" s="233" t="s">
        <v>228</v>
      </c>
      <c r="D98" s="241"/>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50"/>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241"/>
      <c r="E99" s="39">
        <v>0.59547388459999995</v>
      </c>
      <c r="F99" s="39">
        <v>13.865237706825001</v>
      </c>
      <c r="G99" s="39" t="s">
        <v>399</v>
      </c>
      <c r="H99" s="39">
        <v>13.921975328166999</v>
      </c>
      <c r="I99" s="39">
        <v>0.22742713479452001</v>
      </c>
      <c r="J99" s="39">
        <v>0.34946120712328999</v>
      </c>
      <c r="K99" s="39">
        <v>0.76548645369863</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50"/>
      <c r="AF99" s="40" t="s">
        <v>399</v>
      </c>
      <c r="AG99" s="40" t="s">
        <v>399</v>
      </c>
      <c r="AH99" s="40" t="s">
        <v>399</v>
      </c>
      <c r="AI99" s="40" t="s">
        <v>399</v>
      </c>
      <c r="AJ99" s="40" t="s">
        <v>399</v>
      </c>
      <c r="AK99" s="40">
        <v>1124.809</v>
      </c>
      <c r="AL99" s="41" t="s">
        <v>231</v>
      </c>
    </row>
    <row r="100" spans="1:38" s="6" customFormat="1" ht="26.25" customHeight="1" thickBot="1">
      <c r="A100" s="37" t="s">
        <v>229</v>
      </c>
      <c r="B100" s="37" t="s">
        <v>232</v>
      </c>
      <c r="C100" s="37" t="s">
        <v>385</v>
      </c>
      <c r="D100" s="241"/>
      <c r="E100" s="39">
        <v>0.1191004184</v>
      </c>
      <c r="F100" s="39">
        <v>5.6540452919637003</v>
      </c>
      <c r="G100" s="39" t="s">
        <v>399</v>
      </c>
      <c r="H100" s="39">
        <v>6.5010665364852001</v>
      </c>
      <c r="I100" s="39">
        <v>6.9189800547945005E-2</v>
      </c>
      <c r="J100" s="39">
        <v>0.10378470082192</v>
      </c>
      <c r="K100" s="39">
        <v>0.22678879068492999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50"/>
      <c r="AF100" s="40" t="s">
        <v>399</v>
      </c>
      <c r="AG100" s="40" t="s">
        <v>399</v>
      </c>
      <c r="AH100" s="40" t="s">
        <v>399</v>
      </c>
      <c r="AI100" s="40" t="s">
        <v>399</v>
      </c>
      <c r="AJ100" s="40" t="s">
        <v>399</v>
      </c>
      <c r="AK100" s="40">
        <v>779.45299999999997</v>
      </c>
      <c r="AL100" s="41" t="s">
        <v>231</v>
      </c>
    </row>
    <row r="101" spans="1:38" s="6" customFormat="1" ht="26.25" customHeight="1" thickBot="1">
      <c r="A101" s="37" t="s">
        <v>229</v>
      </c>
      <c r="B101" s="37" t="s">
        <v>233</v>
      </c>
      <c r="C101" s="37" t="s">
        <v>234</v>
      </c>
      <c r="D101" s="241"/>
      <c r="E101" s="39">
        <v>0.124304388</v>
      </c>
      <c r="F101" s="39">
        <v>1.7849599276849999</v>
      </c>
      <c r="G101" s="39" t="s">
        <v>399</v>
      </c>
      <c r="H101" s="39">
        <v>5.0324654270937996</v>
      </c>
      <c r="I101" s="39">
        <v>1.7027998356164E-2</v>
      </c>
      <c r="J101" s="39">
        <v>5.1083995068493003E-2</v>
      </c>
      <c r="K101" s="39">
        <v>0.11919598849315</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50"/>
      <c r="AF101" s="40" t="s">
        <v>399</v>
      </c>
      <c r="AG101" s="40" t="s">
        <v>399</v>
      </c>
      <c r="AH101" s="40" t="s">
        <v>399</v>
      </c>
      <c r="AI101" s="40" t="s">
        <v>399</v>
      </c>
      <c r="AJ101" s="40" t="s">
        <v>399</v>
      </c>
      <c r="AK101" s="40">
        <v>10358.699000000001</v>
      </c>
      <c r="AL101" s="41" t="s">
        <v>231</v>
      </c>
    </row>
    <row r="102" spans="1:38" s="6" customFormat="1" ht="26.25" customHeight="1" thickBot="1">
      <c r="A102" s="37" t="s">
        <v>229</v>
      </c>
      <c r="B102" s="37" t="s">
        <v>235</v>
      </c>
      <c r="C102" s="37" t="s">
        <v>364</v>
      </c>
      <c r="D102" s="241"/>
      <c r="E102" s="39">
        <v>8.3316008299999994E-2</v>
      </c>
      <c r="F102" s="39">
        <v>2.468460479</v>
      </c>
      <c r="G102" s="39" t="s">
        <v>399</v>
      </c>
      <c r="H102" s="39">
        <v>16.420868184706794</v>
      </c>
      <c r="I102" s="39">
        <v>2.4239340000000002E-2</v>
      </c>
      <c r="J102" s="39">
        <v>0.54603796999999998</v>
      </c>
      <c r="K102" s="39">
        <v>3.8931314700000001</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50"/>
      <c r="AF102" s="40" t="s">
        <v>399</v>
      </c>
      <c r="AG102" s="40" t="s">
        <v>399</v>
      </c>
      <c r="AH102" s="40" t="s">
        <v>399</v>
      </c>
      <c r="AI102" s="40" t="s">
        <v>399</v>
      </c>
      <c r="AJ102" s="40" t="s">
        <v>399</v>
      </c>
      <c r="AK102" s="40">
        <v>3834.136</v>
      </c>
      <c r="AL102" s="41" t="s">
        <v>231</v>
      </c>
    </row>
    <row r="103" spans="1:38" s="6" customFormat="1" ht="26.25" customHeight="1" thickBot="1">
      <c r="A103" s="37" t="s">
        <v>229</v>
      </c>
      <c r="B103" s="37" t="s">
        <v>236</v>
      </c>
      <c r="C103" s="37" t="s">
        <v>237</v>
      </c>
      <c r="D103" s="241"/>
      <c r="E103" s="39">
        <v>1.5787430000000001E-3</v>
      </c>
      <c r="F103" s="39">
        <v>8.3759051668492998E-2</v>
      </c>
      <c r="G103" s="39" t="s">
        <v>399</v>
      </c>
      <c r="H103" s="39">
        <v>8.1790299999999996E-2</v>
      </c>
      <c r="I103" s="39">
        <v>5.1591205479452002E-3</v>
      </c>
      <c r="J103" s="39">
        <v>7.8559335616437999E-3</v>
      </c>
      <c r="K103" s="39">
        <v>1.7001647260273998E-2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50"/>
      <c r="AF103" s="40" t="s">
        <v>399</v>
      </c>
      <c r="AG103" s="40" t="s">
        <v>399</v>
      </c>
      <c r="AH103" s="40" t="s">
        <v>399</v>
      </c>
      <c r="AI103" s="40" t="s">
        <v>399</v>
      </c>
      <c r="AJ103" s="40" t="s">
        <v>399</v>
      </c>
      <c r="AK103" s="40">
        <v>19.021000000000001</v>
      </c>
      <c r="AL103" s="41" t="s">
        <v>231</v>
      </c>
    </row>
    <row r="104" spans="1:38" s="6" customFormat="1" ht="26.25" customHeight="1" thickBot="1">
      <c r="A104" s="37" t="s">
        <v>229</v>
      </c>
      <c r="B104" s="37" t="s">
        <v>238</v>
      </c>
      <c r="C104" s="37" t="s">
        <v>239</v>
      </c>
      <c r="D104" s="241"/>
      <c r="E104" s="39">
        <v>1.9138344000000002E-2</v>
      </c>
      <c r="F104" s="39">
        <v>0.86835647940822003</v>
      </c>
      <c r="G104" s="39" t="s">
        <v>399</v>
      </c>
      <c r="H104" s="39">
        <v>0.63794479999999998</v>
      </c>
      <c r="I104" s="39">
        <v>2.6216909589041001E-3</v>
      </c>
      <c r="J104" s="39">
        <v>7.8650728767123007E-3</v>
      </c>
      <c r="K104" s="39">
        <v>1.8351836712329001E-2</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50"/>
      <c r="AF104" s="40" t="s">
        <v>399</v>
      </c>
      <c r="AG104" s="40" t="s">
        <v>399</v>
      </c>
      <c r="AH104" s="40" t="s">
        <v>399</v>
      </c>
      <c r="AI104" s="40" t="s">
        <v>399</v>
      </c>
      <c r="AJ104" s="40" t="s">
        <v>399</v>
      </c>
      <c r="AK104" s="40">
        <v>1594.8620000000001</v>
      </c>
      <c r="AL104" s="41" t="s">
        <v>231</v>
      </c>
    </row>
    <row r="105" spans="1:38" s="6" customFormat="1" ht="26.25" customHeight="1" thickBot="1">
      <c r="A105" s="37" t="s">
        <v>229</v>
      </c>
      <c r="B105" s="37" t="s">
        <v>240</v>
      </c>
      <c r="C105" s="37" t="s">
        <v>241</v>
      </c>
      <c r="D105" s="241"/>
      <c r="E105" s="39">
        <v>0.1016755</v>
      </c>
      <c r="F105" s="39">
        <v>1.7386510500000001</v>
      </c>
      <c r="G105" s="39" t="s">
        <v>399</v>
      </c>
      <c r="H105" s="39">
        <v>2.8469139999999999</v>
      </c>
      <c r="I105" s="39">
        <v>2.8079151780822001E-2</v>
      </c>
      <c r="J105" s="39">
        <v>4.4124381369862999E-2</v>
      </c>
      <c r="K105" s="39">
        <v>9.6271377534246999E-2</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50"/>
      <c r="AF105" s="40" t="s">
        <v>399</v>
      </c>
      <c r="AG105" s="40" t="s">
        <v>399</v>
      </c>
      <c r="AH105" s="40" t="s">
        <v>399</v>
      </c>
      <c r="AI105" s="40" t="s">
        <v>399</v>
      </c>
      <c r="AJ105" s="40" t="s">
        <v>399</v>
      </c>
      <c r="AK105" s="40">
        <v>406.702</v>
      </c>
      <c r="AL105" s="41" t="s">
        <v>231</v>
      </c>
    </row>
    <row r="106" spans="1:38" s="6" customFormat="1" ht="26.25" customHeight="1" thickBot="1">
      <c r="A106" s="37" t="s">
        <v>229</v>
      </c>
      <c r="B106" s="37" t="s">
        <v>242</v>
      </c>
      <c r="C106" s="37" t="s">
        <v>243</v>
      </c>
      <c r="D106" s="241"/>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50"/>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241"/>
      <c r="E107" s="39">
        <v>0.57019799199999999</v>
      </c>
      <c r="F107" s="39">
        <v>1.7643107322719001</v>
      </c>
      <c r="G107" s="39" t="s">
        <v>399</v>
      </c>
      <c r="H107" s="39">
        <v>4.5673561317299001</v>
      </c>
      <c r="I107" s="39">
        <v>0.12218528400000001</v>
      </c>
      <c r="J107" s="39">
        <v>1.62913712</v>
      </c>
      <c r="K107" s="39">
        <v>7.7384013200000004</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50"/>
      <c r="AF107" s="40" t="s">
        <v>399</v>
      </c>
      <c r="AG107" s="40" t="s">
        <v>399</v>
      </c>
      <c r="AH107" s="40" t="s">
        <v>399</v>
      </c>
      <c r="AI107" s="40" t="s">
        <v>399</v>
      </c>
      <c r="AJ107" s="40" t="s">
        <v>399</v>
      </c>
      <c r="AK107" s="40">
        <v>40728.428</v>
      </c>
      <c r="AL107" s="41" t="s">
        <v>231</v>
      </c>
    </row>
    <row r="108" spans="1:38" s="6" customFormat="1" ht="26.25" customHeight="1" thickBot="1">
      <c r="A108" s="37" t="s">
        <v>229</v>
      </c>
      <c r="B108" s="37" t="s">
        <v>245</v>
      </c>
      <c r="C108" s="37" t="s">
        <v>360</v>
      </c>
      <c r="D108" s="241"/>
      <c r="E108" s="39">
        <v>0.90499655700000003</v>
      </c>
      <c r="F108" s="39">
        <v>3.15096</v>
      </c>
      <c r="G108" s="39" t="s">
        <v>399</v>
      </c>
      <c r="H108" s="39">
        <v>4.3590509300000004</v>
      </c>
      <c r="I108" s="39">
        <v>6.7036782000000003E-2</v>
      </c>
      <c r="J108" s="39">
        <v>0.67036781999999995</v>
      </c>
      <c r="K108" s="39">
        <v>1.3407356399999999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50"/>
      <c r="AF108" s="40" t="s">
        <v>399</v>
      </c>
      <c r="AG108" s="40" t="s">
        <v>399</v>
      </c>
      <c r="AH108" s="40" t="s">
        <v>399</v>
      </c>
      <c r="AI108" s="40" t="s">
        <v>399</v>
      </c>
      <c r="AJ108" s="40" t="s">
        <v>399</v>
      </c>
      <c r="AK108" s="40">
        <v>33518.391000000003</v>
      </c>
      <c r="AL108" s="41" t="s">
        <v>231</v>
      </c>
    </row>
    <row r="109" spans="1:38" s="6" customFormat="1" ht="26.25" customHeight="1" thickBot="1">
      <c r="A109" s="37" t="s">
        <v>229</v>
      </c>
      <c r="B109" s="37" t="s">
        <v>246</v>
      </c>
      <c r="C109" s="37" t="s">
        <v>361</v>
      </c>
      <c r="D109" s="241"/>
      <c r="E109" s="39">
        <v>2.8079324999999999E-2</v>
      </c>
      <c r="F109" s="39">
        <v>0.50854777500000004</v>
      </c>
      <c r="G109" s="39" t="s">
        <v>399</v>
      </c>
      <c r="H109" s="39">
        <v>0.55598088000000001</v>
      </c>
      <c r="I109" s="39">
        <v>2.0799499999999999E-2</v>
      </c>
      <c r="J109" s="39">
        <v>0.11439725000000001</v>
      </c>
      <c r="K109" s="39">
        <v>0.11439725000000001</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50"/>
      <c r="AF109" s="40" t="s">
        <v>399</v>
      </c>
      <c r="AG109" s="40" t="s">
        <v>399</v>
      </c>
      <c r="AH109" s="40" t="s">
        <v>399</v>
      </c>
      <c r="AI109" s="40" t="s">
        <v>399</v>
      </c>
      <c r="AJ109" s="40" t="s">
        <v>399</v>
      </c>
      <c r="AK109" s="40">
        <v>1039.9749999999999</v>
      </c>
      <c r="AL109" s="41" t="s">
        <v>231</v>
      </c>
    </row>
    <row r="110" spans="1:38" s="6" customFormat="1" ht="26.25" customHeight="1" thickBot="1">
      <c r="A110" s="37" t="s">
        <v>229</v>
      </c>
      <c r="B110" s="37" t="s">
        <v>247</v>
      </c>
      <c r="C110" s="37" t="s">
        <v>362</v>
      </c>
      <c r="D110" s="241"/>
      <c r="E110" s="39">
        <v>1.7111819999999999E-3</v>
      </c>
      <c r="F110" s="39">
        <v>3.8034908999999999E-2</v>
      </c>
      <c r="G110" s="39" t="s">
        <v>399</v>
      </c>
      <c r="H110" s="39">
        <v>5.047335E-2</v>
      </c>
      <c r="I110" s="39">
        <v>1.55562E-3</v>
      </c>
      <c r="J110" s="39">
        <v>1.0889340000000001E-2</v>
      </c>
      <c r="K110" s="39">
        <v>1.0889340000000001E-2</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50"/>
      <c r="AF110" s="40" t="s">
        <v>399</v>
      </c>
      <c r="AG110" s="40" t="s">
        <v>399</v>
      </c>
      <c r="AH110" s="40" t="s">
        <v>399</v>
      </c>
      <c r="AI110" s="40" t="s">
        <v>399</v>
      </c>
      <c r="AJ110" s="40" t="s">
        <v>399</v>
      </c>
      <c r="AK110" s="40">
        <v>77.781000000000006</v>
      </c>
      <c r="AL110" s="41" t="s">
        <v>231</v>
      </c>
    </row>
    <row r="111" spans="1:38" s="6" customFormat="1" ht="26.25" customHeight="1" thickBot="1">
      <c r="A111" s="37" t="s">
        <v>229</v>
      </c>
      <c r="B111" s="37" t="s">
        <v>248</v>
      </c>
      <c r="C111" s="37" t="s">
        <v>356</v>
      </c>
      <c r="D111" s="241"/>
      <c r="E111" s="39">
        <v>2.7509399999999998E-4</v>
      </c>
      <c r="F111" s="39">
        <v>1.6230545999999998E-2</v>
      </c>
      <c r="G111" s="39" t="s">
        <v>399</v>
      </c>
      <c r="H111" s="39">
        <v>5.5018799999999998E-3</v>
      </c>
      <c r="I111" s="39">
        <v>1.1003759999999999E-3</v>
      </c>
      <c r="J111" s="39">
        <v>2.2007519999999998E-3</v>
      </c>
      <c r="K111" s="39">
        <v>4.9516919999999997E-3</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50"/>
      <c r="AF111" s="40" t="s">
        <v>399</v>
      </c>
      <c r="AG111" s="40" t="s">
        <v>399</v>
      </c>
      <c r="AH111" s="40" t="s">
        <v>399</v>
      </c>
      <c r="AI111" s="40" t="s">
        <v>399</v>
      </c>
      <c r="AJ111" s="40" t="s">
        <v>399</v>
      </c>
      <c r="AK111" s="40">
        <v>275.09399999999999</v>
      </c>
      <c r="AL111" s="41" t="s">
        <v>231</v>
      </c>
    </row>
    <row r="112" spans="1:38" s="6" customFormat="1" ht="26.25" customHeight="1" thickBot="1">
      <c r="A112" s="37" t="s">
        <v>249</v>
      </c>
      <c r="B112" s="37" t="s">
        <v>250</v>
      </c>
      <c r="C112" s="37" t="s">
        <v>251</v>
      </c>
      <c r="D112" s="38"/>
      <c r="E112" s="39">
        <v>18.23856</v>
      </c>
      <c r="F112" s="39" t="s">
        <v>399</v>
      </c>
      <c r="G112" s="39" t="s">
        <v>399</v>
      </c>
      <c r="H112" s="54">
        <v>25.399790906174815</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50"/>
      <c r="AF112" s="40" t="s">
        <v>399</v>
      </c>
      <c r="AG112" s="40" t="s">
        <v>399</v>
      </c>
      <c r="AH112" s="40" t="s">
        <v>399</v>
      </c>
      <c r="AI112" s="40" t="s">
        <v>399</v>
      </c>
      <c r="AJ112" s="40" t="s">
        <v>399</v>
      </c>
      <c r="AK112" s="40">
        <v>455.96399999999994</v>
      </c>
      <c r="AL112" s="41" t="s">
        <v>417</v>
      </c>
    </row>
    <row r="113" spans="1:38" s="6" customFormat="1" ht="26.25" customHeight="1" thickBot="1">
      <c r="A113" s="37" t="s">
        <v>249</v>
      </c>
      <c r="B113" s="48" t="s">
        <v>252</v>
      </c>
      <c r="C113" s="48" t="s">
        <v>253</v>
      </c>
      <c r="D113" s="38"/>
      <c r="E113" s="39">
        <v>8.3767867731382015</v>
      </c>
      <c r="F113" s="39">
        <v>15.169920000000001</v>
      </c>
      <c r="G113" s="39" t="s">
        <v>399</v>
      </c>
      <c r="H113" s="39">
        <v>40.586746679087703</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50"/>
      <c r="AF113" s="40" t="s">
        <v>399</v>
      </c>
      <c r="AG113" s="40" t="s">
        <v>399</v>
      </c>
      <c r="AH113" s="40" t="s">
        <v>399</v>
      </c>
      <c r="AI113" s="40" t="s">
        <v>399</v>
      </c>
      <c r="AJ113" s="40" t="s">
        <v>399</v>
      </c>
      <c r="AK113" s="40">
        <v>209419669.32845503</v>
      </c>
      <c r="AL113" s="41" t="s">
        <v>418</v>
      </c>
    </row>
    <row r="114" spans="1:38" s="6" customFormat="1" ht="26.25" customHeight="1" thickBot="1">
      <c r="A114" s="37" t="s">
        <v>249</v>
      </c>
      <c r="B114" s="48" t="s">
        <v>254</v>
      </c>
      <c r="C114" s="48" t="s">
        <v>365</v>
      </c>
      <c r="D114" s="38"/>
      <c r="E114" s="39">
        <v>2.0528604000000002E-2</v>
      </c>
      <c r="F114" s="39" t="s">
        <v>399</v>
      </c>
      <c r="G114" s="39" t="s">
        <v>399</v>
      </c>
      <c r="H114" s="39">
        <v>6.9797254000000003E-2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50"/>
      <c r="AF114" s="40" t="s">
        <v>399</v>
      </c>
      <c r="AG114" s="40" t="s">
        <v>399</v>
      </c>
      <c r="AH114" s="40" t="s">
        <v>399</v>
      </c>
      <c r="AI114" s="40" t="s">
        <v>399</v>
      </c>
      <c r="AJ114" s="40" t="s">
        <v>399</v>
      </c>
      <c r="AK114" s="40">
        <v>10264.302</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50"/>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233" t="s">
        <v>386</v>
      </c>
      <c r="D116" s="38"/>
      <c r="E116" s="39" t="s">
        <v>400</v>
      </c>
      <c r="F116" s="39">
        <v>0.61165000000000003</v>
      </c>
      <c r="G116" s="39" t="s">
        <v>399</v>
      </c>
      <c r="H116" s="39">
        <v>19.717738981010903</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50"/>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233"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50"/>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233"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50"/>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0.70478610000000008</v>
      </c>
      <c r="J119" s="39">
        <v>18.324438600000001</v>
      </c>
      <c r="K119" s="39">
        <v>18.324438600000001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50"/>
      <c r="AF119" s="40" t="s">
        <v>399</v>
      </c>
      <c r="AG119" s="40" t="s">
        <v>399</v>
      </c>
      <c r="AH119" s="40" t="s">
        <v>399</v>
      </c>
      <c r="AI119" s="40" t="s">
        <v>399</v>
      </c>
      <c r="AJ119" s="40" t="s">
        <v>399</v>
      </c>
      <c r="AK119" s="40">
        <v>11746435</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50"/>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233" t="s">
        <v>266</v>
      </c>
      <c r="D121" s="237"/>
      <c r="E121" s="39" t="s">
        <v>399</v>
      </c>
      <c r="F121" s="39">
        <v>8.1810937400000014</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50"/>
      <c r="AF121" s="40" t="s">
        <v>399</v>
      </c>
      <c r="AG121" s="40" t="s">
        <v>399</v>
      </c>
      <c r="AH121" s="40" t="s">
        <v>399</v>
      </c>
      <c r="AI121" s="40" t="s">
        <v>399</v>
      </c>
      <c r="AJ121" s="40" t="s">
        <v>399</v>
      </c>
      <c r="AK121" s="40">
        <v>11746435</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50"/>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242">
        <v>7.1091490917613515E-3</v>
      </c>
      <c r="F123" s="242">
        <v>1.3802745997607306E-2</v>
      </c>
      <c r="G123" s="242">
        <v>9.8004614076672623E-4</v>
      </c>
      <c r="H123" s="242">
        <v>8.6574289062100983E-3</v>
      </c>
      <c r="I123" s="242">
        <v>2.1334608642967941E-2</v>
      </c>
      <c r="J123" s="242">
        <v>2.2165394944821237E-2</v>
      </c>
      <c r="K123" s="242">
        <v>2.252612114924666E-2</v>
      </c>
      <c r="L123" s="242">
        <v>2.5535757080946166E-3</v>
      </c>
      <c r="M123" s="242">
        <v>0.17601855923206811</v>
      </c>
      <c r="N123" s="242">
        <v>1.1940223017597501E-4</v>
      </c>
      <c r="O123" s="242">
        <v>9.415867751875138E-4</v>
      </c>
      <c r="P123" s="242">
        <v>2.1582242322180689E-4</v>
      </c>
      <c r="Q123" s="242">
        <v>3.8567842483678651E-5</v>
      </c>
      <c r="R123" s="242">
        <v>3.4927061788865251E-4</v>
      </c>
      <c r="S123" s="242">
        <v>2.0352331123982089E-4</v>
      </c>
      <c r="T123" s="242">
        <v>1.402405418966671E-4</v>
      </c>
      <c r="U123" s="242">
        <v>9.5553503285766901E-5</v>
      </c>
      <c r="V123" s="242">
        <v>2.7118188260256415E-3</v>
      </c>
      <c r="W123" s="242" t="s">
        <v>399</v>
      </c>
      <c r="X123" s="242">
        <v>1.8499990053613715E-2</v>
      </c>
      <c r="Y123" s="242">
        <v>1.0211303438384584E-2</v>
      </c>
      <c r="Z123" s="242">
        <v>5.9095283798823693E-3</v>
      </c>
      <c r="AA123" s="242">
        <v>6.4318924463791192E-3</v>
      </c>
      <c r="AB123" s="242">
        <v>4.1052714318259784E-2</v>
      </c>
      <c r="AC123" s="242" t="s">
        <v>399</v>
      </c>
      <c r="AD123" s="242" t="s">
        <v>399</v>
      </c>
      <c r="AE123" s="250"/>
      <c r="AF123" s="40" t="s">
        <v>399</v>
      </c>
      <c r="AG123" s="40" t="s">
        <v>399</v>
      </c>
      <c r="AH123" s="40" t="s">
        <v>399</v>
      </c>
      <c r="AI123" s="40" t="s">
        <v>399</v>
      </c>
      <c r="AJ123" s="40" t="s">
        <v>399</v>
      </c>
      <c r="AK123" s="242">
        <v>622471.71461217769</v>
      </c>
      <c r="AL123" s="41" t="s">
        <v>393</v>
      </c>
    </row>
    <row r="124" spans="1:38" s="6" customFormat="1" ht="26.25" customHeight="1" thickBot="1">
      <c r="A124" s="37" t="s">
        <v>249</v>
      </c>
      <c r="B124" s="55" t="s">
        <v>272</v>
      </c>
      <c r="C124" s="37" t="s">
        <v>273</v>
      </c>
      <c r="D124" s="38"/>
      <c r="E124" s="39" t="s">
        <v>399</v>
      </c>
      <c r="F124" s="242" t="s">
        <v>401</v>
      </c>
      <c r="G124" s="39" t="s">
        <v>399</v>
      </c>
      <c r="H124" s="242"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399</v>
      </c>
      <c r="AD124" s="39" t="s">
        <v>399</v>
      </c>
      <c r="AE124" s="250"/>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2.0114694524547887</v>
      </c>
      <c r="G125" s="39" t="s">
        <v>399</v>
      </c>
      <c r="H125" s="39" t="s">
        <v>401</v>
      </c>
      <c r="I125" s="39">
        <v>1.8174482699999999E-4</v>
      </c>
      <c r="J125" s="39">
        <v>1.206124761E-3</v>
      </c>
      <c r="K125" s="39">
        <v>2.5499349970000001E-3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50"/>
      <c r="AF125" s="40" t="s">
        <v>399</v>
      </c>
      <c r="AG125" s="40" t="s">
        <v>399</v>
      </c>
      <c r="AH125" s="40" t="s">
        <v>399</v>
      </c>
      <c r="AI125" s="40" t="s">
        <v>399</v>
      </c>
      <c r="AJ125" s="40" t="s">
        <v>399</v>
      </c>
      <c r="AK125" s="40" t="s">
        <v>542</v>
      </c>
      <c r="AL125" s="41" t="s">
        <v>420</v>
      </c>
    </row>
    <row r="126" spans="1:38" s="6" customFormat="1" ht="26.25" customHeight="1" thickBot="1">
      <c r="A126" s="37" t="s">
        <v>274</v>
      </c>
      <c r="B126" s="37" t="s">
        <v>277</v>
      </c>
      <c r="C126" s="37" t="s">
        <v>278</v>
      </c>
      <c r="D126" s="38"/>
      <c r="E126" s="39" t="s">
        <v>401</v>
      </c>
      <c r="F126" s="39" t="s">
        <v>401</v>
      </c>
      <c r="G126" s="39" t="s">
        <v>401</v>
      </c>
      <c r="H126" s="39">
        <v>2.93748E-2</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50"/>
      <c r="AF126" s="40" t="s">
        <v>399</v>
      </c>
      <c r="AG126" s="40" t="s">
        <v>399</v>
      </c>
      <c r="AH126" s="40" t="s">
        <v>399</v>
      </c>
      <c r="AI126" s="40" t="s">
        <v>399</v>
      </c>
      <c r="AJ126" s="40" t="s">
        <v>399</v>
      </c>
      <c r="AK126" s="40">
        <v>122.395</v>
      </c>
      <c r="AL126" s="41" t="s">
        <v>501</v>
      </c>
    </row>
    <row r="127" spans="1:38" s="6" customFormat="1" ht="26.25" customHeight="1" thickBot="1">
      <c r="A127" s="37" t="s">
        <v>274</v>
      </c>
      <c r="B127" s="37" t="s">
        <v>279</v>
      </c>
      <c r="C127" s="37" t="s">
        <v>280</v>
      </c>
      <c r="D127" s="38"/>
      <c r="E127" s="39" t="s">
        <v>401</v>
      </c>
      <c r="F127" s="39" t="s">
        <v>401</v>
      </c>
      <c r="G127" s="39" t="s">
        <v>401</v>
      </c>
      <c r="H127" s="39">
        <v>0.1048163166791224</v>
      </c>
      <c r="I127" s="39" t="s">
        <v>401</v>
      </c>
      <c r="J127" s="39" t="s">
        <v>401</v>
      </c>
      <c r="K127" s="39" t="s">
        <v>401</v>
      </c>
      <c r="L127" s="39" t="s">
        <v>401</v>
      </c>
      <c r="M127" s="39" t="s">
        <v>401</v>
      </c>
      <c r="N127" s="39" t="s">
        <v>401</v>
      </c>
      <c r="O127" s="39" t="s">
        <v>401</v>
      </c>
      <c r="P127" s="39" t="s">
        <v>401</v>
      </c>
      <c r="Q127" s="39" t="s">
        <v>399</v>
      </c>
      <c r="R127" s="39" t="s">
        <v>401</v>
      </c>
      <c r="S127" s="39" t="s">
        <v>399</v>
      </c>
      <c r="T127" s="39" t="s">
        <v>399</v>
      </c>
      <c r="U127" s="39" t="s">
        <v>399</v>
      </c>
      <c r="V127" s="39" t="s">
        <v>401</v>
      </c>
      <c r="W127" s="39" t="s">
        <v>401</v>
      </c>
      <c r="X127" s="39" t="s">
        <v>401</v>
      </c>
      <c r="Y127" s="39" t="s">
        <v>401</v>
      </c>
      <c r="Z127" s="39" t="s">
        <v>401</v>
      </c>
      <c r="AA127" s="39" t="s">
        <v>401</v>
      </c>
      <c r="AB127" s="39" t="s">
        <v>401</v>
      </c>
      <c r="AC127" s="39" t="s">
        <v>401</v>
      </c>
      <c r="AD127" s="39" t="s">
        <v>401</v>
      </c>
      <c r="AE127" s="250"/>
      <c r="AF127" s="40" t="s">
        <v>399</v>
      </c>
      <c r="AG127" s="40" t="s">
        <v>399</v>
      </c>
      <c r="AH127" s="40" t="s">
        <v>399</v>
      </c>
      <c r="AI127" s="40" t="s">
        <v>399</v>
      </c>
      <c r="AJ127" s="40" t="s">
        <v>399</v>
      </c>
      <c r="AK127" s="40">
        <v>0.32976229948800001</v>
      </c>
      <c r="AL127" s="41" t="s">
        <v>544</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421</v>
      </c>
      <c r="AC128" s="39" t="s">
        <v>421</v>
      </c>
      <c r="AD128" s="39" t="s">
        <v>421</v>
      </c>
      <c r="AE128" s="250"/>
      <c r="AF128" s="40" t="s">
        <v>399</v>
      </c>
      <c r="AG128" s="40" t="s">
        <v>399</v>
      </c>
      <c r="AH128" s="40" t="s">
        <v>399</v>
      </c>
      <c r="AI128" s="40" t="s">
        <v>399</v>
      </c>
      <c r="AJ128" s="40" t="s">
        <v>399</v>
      </c>
      <c r="AK128" s="40" t="s">
        <v>406</v>
      </c>
      <c r="AL128" s="41" t="s">
        <v>422</v>
      </c>
    </row>
    <row r="129" spans="1:38" s="6" customFormat="1" ht="26.25" customHeight="1" thickBot="1">
      <c r="A129" s="37" t="s">
        <v>274</v>
      </c>
      <c r="B129" s="37" t="s">
        <v>284</v>
      </c>
      <c r="C129" s="43" t="s">
        <v>285</v>
      </c>
      <c r="D129" s="38"/>
      <c r="E129" s="39">
        <v>3.4486799999999995E-3</v>
      </c>
      <c r="F129" s="39">
        <v>2.9333600000000001E-2</v>
      </c>
      <c r="G129" s="39">
        <v>1.8630799999999999E-4</v>
      </c>
      <c r="H129" s="39" t="s">
        <v>401</v>
      </c>
      <c r="I129" s="39">
        <v>1.5855999999999999E-5</v>
      </c>
      <c r="J129" s="39">
        <v>2.7747999999999999E-5</v>
      </c>
      <c r="K129" s="39">
        <v>3.964E-5</v>
      </c>
      <c r="L129" s="39">
        <v>5.5495999999999993E-7</v>
      </c>
      <c r="M129" s="39">
        <v>2.7747999999999998E-4</v>
      </c>
      <c r="N129" s="39">
        <v>5.1531999999999993E-3</v>
      </c>
      <c r="O129" s="39">
        <v>3.9640000000000004E-4</v>
      </c>
      <c r="P129" s="39">
        <v>2.2198399999999999E-4</v>
      </c>
      <c r="Q129" s="39">
        <v>6.3423999999999994E-5</v>
      </c>
      <c r="R129" s="39" t="s">
        <v>401</v>
      </c>
      <c r="S129" s="39" t="s">
        <v>401</v>
      </c>
      <c r="T129" s="39">
        <v>5.5495999999999996E-4</v>
      </c>
      <c r="U129" s="39" t="s">
        <v>401</v>
      </c>
      <c r="V129" s="39" t="s">
        <v>401</v>
      </c>
      <c r="W129" s="39">
        <v>1.3874</v>
      </c>
      <c r="X129" s="39" t="s">
        <v>401</v>
      </c>
      <c r="Y129" s="39" t="s">
        <v>401</v>
      </c>
      <c r="Z129" s="39" t="s">
        <v>401</v>
      </c>
      <c r="AA129" s="39" t="s">
        <v>401</v>
      </c>
      <c r="AB129" s="39">
        <v>7.928E-5</v>
      </c>
      <c r="AC129" s="39">
        <v>7.9279999999999993E-3</v>
      </c>
      <c r="AD129" s="39" t="s">
        <v>401</v>
      </c>
      <c r="AE129" s="250"/>
      <c r="AF129" s="40" t="s">
        <v>399</v>
      </c>
      <c r="AG129" s="40" t="s">
        <v>399</v>
      </c>
      <c r="AH129" s="40" t="s">
        <v>399</v>
      </c>
      <c r="AI129" s="40" t="s">
        <v>399</v>
      </c>
      <c r="AJ129" s="40" t="s">
        <v>399</v>
      </c>
      <c r="AK129" s="40">
        <v>3.964</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50"/>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1.9312002000000002E-2</v>
      </c>
      <c r="F131" s="39">
        <v>7.5102229999999999E-3</v>
      </c>
      <c r="G131" s="39">
        <v>9.4414231999999897E-4</v>
      </c>
      <c r="H131" s="39" t="s">
        <v>401</v>
      </c>
      <c r="I131" s="39" t="s">
        <v>401</v>
      </c>
      <c r="J131" s="39" t="s">
        <v>401</v>
      </c>
      <c r="K131" s="39">
        <v>2.4676447E-3</v>
      </c>
      <c r="L131" s="39">
        <v>5.6755828099999998E-5</v>
      </c>
      <c r="M131" s="39">
        <v>1.6093335E-2</v>
      </c>
      <c r="N131" s="39">
        <v>3.8624003999999999E-3</v>
      </c>
      <c r="O131" s="39">
        <v>1.2874668E-3</v>
      </c>
      <c r="P131" s="39">
        <v>1.7380801800000002E-2</v>
      </c>
      <c r="Q131" s="39">
        <v>1.0728889999999999E-5</v>
      </c>
      <c r="R131" s="39">
        <v>1.7166223999999999E-4</v>
      </c>
      <c r="S131" s="39">
        <v>2.63930694E-2</v>
      </c>
      <c r="T131" s="39">
        <v>3.2186670000000001E-3</v>
      </c>
      <c r="U131" s="39" t="s">
        <v>401</v>
      </c>
      <c r="V131" s="39" t="s">
        <v>401</v>
      </c>
      <c r="W131" s="39">
        <v>30.040891999999999</v>
      </c>
      <c r="X131" s="39" t="s">
        <v>401</v>
      </c>
      <c r="Y131" s="39" t="s">
        <v>401</v>
      </c>
      <c r="Z131" s="39" t="s">
        <v>401</v>
      </c>
      <c r="AA131" s="39" t="s">
        <v>401</v>
      </c>
      <c r="AB131" s="39">
        <v>4.2915559999999999E-7</v>
      </c>
      <c r="AC131" s="39">
        <v>1.072889</v>
      </c>
      <c r="AD131" s="39">
        <v>0.21457780000000001</v>
      </c>
      <c r="AE131" s="250"/>
      <c r="AF131" s="40" t="s">
        <v>399</v>
      </c>
      <c r="AG131" s="40" t="s">
        <v>399</v>
      </c>
      <c r="AH131" s="40" t="s">
        <v>399</v>
      </c>
      <c r="AI131" s="40" t="s">
        <v>399</v>
      </c>
      <c r="AJ131" s="40" t="s">
        <v>399</v>
      </c>
      <c r="AK131" s="40">
        <v>10.72889</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50"/>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1.9536000000000002E-3</v>
      </c>
      <c r="F133" s="39">
        <v>3.0784000000000002E-5</v>
      </c>
      <c r="G133" s="39">
        <v>2.6758400000000002E-4</v>
      </c>
      <c r="H133" s="39" t="s">
        <v>399</v>
      </c>
      <c r="I133" s="39">
        <v>8.2169599999999993E-5</v>
      </c>
      <c r="J133" s="39">
        <v>8.2169599999999993E-5</v>
      </c>
      <c r="K133" s="39">
        <v>9.1310079999999997E-5</v>
      </c>
      <c r="L133" s="39" t="s">
        <v>401</v>
      </c>
      <c r="M133" s="39">
        <v>3.3152000000000002E-4</v>
      </c>
      <c r="N133" s="39">
        <v>7.1111039999999993E-5</v>
      </c>
      <c r="O133" s="39">
        <v>1.1911039999999999E-5</v>
      </c>
      <c r="P133" s="39">
        <v>3.5283200000000002E-3</v>
      </c>
      <c r="Q133" s="39">
        <v>3.2228479999999997E-5</v>
      </c>
      <c r="R133" s="39">
        <v>3.2110080000000001E-5</v>
      </c>
      <c r="S133" s="39">
        <v>2.943424E-5</v>
      </c>
      <c r="T133" s="39">
        <v>4.1037439999999997E-5</v>
      </c>
      <c r="U133" s="39">
        <v>4.6839039999999999E-5</v>
      </c>
      <c r="V133" s="39">
        <v>3.7916415999999999E-4</v>
      </c>
      <c r="W133" s="39">
        <v>6.3936000000000006E-5</v>
      </c>
      <c r="X133" s="39">
        <v>3.1257599999999999E-8</v>
      </c>
      <c r="Y133" s="39">
        <v>1.707328E-8</v>
      </c>
      <c r="Z133" s="39">
        <v>1.5249919999999999E-8</v>
      </c>
      <c r="AA133" s="39">
        <v>1.6552320000000001E-8</v>
      </c>
      <c r="AB133" s="39">
        <v>8.0133119999999992E-8</v>
      </c>
      <c r="AC133" s="39">
        <v>3.5520000000000001E-4</v>
      </c>
      <c r="AD133" s="39">
        <v>9.7088000000000003E-4</v>
      </c>
      <c r="AE133" s="250"/>
      <c r="AF133" s="40" t="s">
        <v>399</v>
      </c>
      <c r="AG133" s="40" t="s">
        <v>399</v>
      </c>
      <c r="AH133" s="40" t="s">
        <v>399</v>
      </c>
      <c r="AI133" s="40" t="s">
        <v>399</v>
      </c>
      <c r="AJ133" s="40" t="s">
        <v>399</v>
      </c>
      <c r="AK133" s="40">
        <v>2368</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50"/>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0.44274265499999998</v>
      </c>
      <c r="F135" s="39">
        <v>0.1712495175</v>
      </c>
      <c r="G135" s="39">
        <v>1.53149975E-2</v>
      </c>
      <c r="H135" s="39" t="s">
        <v>401</v>
      </c>
      <c r="I135" s="39">
        <v>0.58336217749999997</v>
      </c>
      <c r="J135" s="39">
        <v>0.62791489749999996</v>
      </c>
      <c r="K135" s="39">
        <v>0.64601443999999997</v>
      </c>
      <c r="L135" s="39">
        <v>0.24501211454999999</v>
      </c>
      <c r="M135" s="39">
        <v>7.7730573674999999</v>
      </c>
      <c r="N135" s="39">
        <v>6.8221352499999999E-2</v>
      </c>
      <c r="O135" s="39">
        <v>1.3922725E-2</v>
      </c>
      <c r="P135" s="39" t="s">
        <v>401</v>
      </c>
      <c r="Q135" s="39">
        <v>5.7083172500000001E-2</v>
      </c>
      <c r="R135" s="39">
        <v>1.3922724999999999E-3</v>
      </c>
      <c r="S135" s="39">
        <v>2.7845450000000001E-2</v>
      </c>
      <c r="T135" s="39" t="s">
        <v>401</v>
      </c>
      <c r="U135" s="39">
        <v>9.7459074999999996E-3</v>
      </c>
      <c r="V135" s="39">
        <v>2.4406536925000002</v>
      </c>
      <c r="W135" s="39">
        <v>1.3922725</v>
      </c>
      <c r="X135" s="39">
        <v>1.53149975E-3</v>
      </c>
      <c r="Y135" s="39">
        <v>2.9237722500000001E-3</v>
      </c>
      <c r="Z135" s="39">
        <v>4.0375902499999996E-3</v>
      </c>
      <c r="AA135" s="39" t="s">
        <v>401</v>
      </c>
      <c r="AB135" s="39">
        <v>8.4928622500000002E-3</v>
      </c>
      <c r="AC135" s="39" t="s">
        <v>401</v>
      </c>
      <c r="AD135" s="39" t="s">
        <v>399</v>
      </c>
      <c r="AE135" s="250"/>
      <c r="AF135" s="40" t="s">
        <v>399</v>
      </c>
      <c r="AG135" s="40" t="s">
        <v>399</v>
      </c>
      <c r="AH135" s="40" t="s">
        <v>399</v>
      </c>
      <c r="AI135" s="40" t="s">
        <v>399</v>
      </c>
      <c r="AJ135" s="40" t="s">
        <v>399</v>
      </c>
      <c r="AK135" s="40">
        <v>139.22725</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50"/>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50"/>
      <c r="AF137" s="40" t="s">
        <v>399</v>
      </c>
      <c r="AG137" s="40" t="s">
        <v>399</v>
      </c>
      <c r="AH137" s="40" t="s">
        <v>399</v>
      </c>
      <c r="AI137" s="40" t="s">
        <v>399</v>
      </c>
      <c r="AJ137" s="40" t="s">
        <v>399</v>
      </c>
      <c r="AK137" s="40" t="s">
        <v>400</v>
      </c>
      <c r="AL137" s="41" t="s">
        <v>425</v>
      </c>
    </row>
    <row r="138" spans="1:38" s="6" customFormat="1" ht="26.25" customHeight="1" thickBot="1">
      <c r="A138" s="37" t="s">
        <v>274</v>
      </c>
      <c r="B138" s="37" t="s">
        <v>303</v>
      </c>
      <c r="C138" s="37" t="s">
        <v>304</v>
      </c>
      <c r="D138" s="38"/>
      <c r="E138" s="39" t="s">
        <v>399</v>
      </c>
      <c r="F138" s="39">
        <v>3.2828099999999999E-2</v>
      </c>
      <c r="G138" s="39" t="s">
        <v>399</v>
      </c>
      <c r="H138" s="39">
        <v>7.4351712000000001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50"/>
      <c r="AF138" s="40" t="s">
        <v>399</v>
      </c>
      <c r="AG138" s="40" t="s">
        <v>399</v>
      </c>
      <c r="AH138" s="40" t="s">
        <v>399</v>
      </c>
      <c r="AI138" s="40" t="s">
        <v>399</v>
      </c>
      <c r="AJ138" s="40" t="s">
        <v>399</v>
      </c>
      <c r="AK138" s="40" t="s">
        <v>576</v>
      </c>
      <c r="AL138" s="41" t="s">
        <v>433</v>
      </c>
    </row>
    <row r="139" spans="1:38" s="6" customFormat="1" ht="26.25" customHeight="1" thickBot="1">
      <c r="A139" s="37" t="s">
        <v>274</v>
      </c>
      <c r="B139" s="37" t="s">
        <v>305</v>
      </c>
      <c r="C139" s="37" t="s">
        <v>357</v>
      </c>
      <c r="D139" s="38"/>
      <c r="E139" s="39" t="s">
        <v>401</v>
      </c>
      <c r="F139" s="39" t="s">
        <v>401</v>
      </c>
      <c r="G139" s="39" t="s">
        <v>401</v>
      </c>
      <c r="H139" s="39" t="s">
        <v>401</v>
      </c>
      <c r="I139" s="39">
        <v>0.96111175800000004</v>
      </c>
      <c r="J139" s="39">
        <v>0.96111175800000004</v>
      </c>
      <c r="K139" s="39">
        <v>0.96111175800000004</v>
      </c>
      <c r="L139" s="39" t="s">
        <v>401</v>
      </c>
      <c r="M139" s="39" t="s">
        <v>401</v>
      </c>
      <c r="N139" s="39">
        <v>2.8058250000000001E-3</v>
      </c>
      <c r="O139" s="39">
        <v>5.658906E-3</v>
      </c>
      <c r="P139" s="39">
        <v>5.658906E-3</v>
      </c>
      <c r="Q139" s="39">
        <v>8.9703701999999993E-3</v>
      </c>
      <c r="R139" s="39">
        <v>8.5651500000000005E-3</v>
      </c>
      <c r="S139" s="39">
        <v>1.99148598E-2</v>
      </c>
      <c r="T139" s="39" t="s">
        <v>401</v>
      </c>
      <c r="U139" s="39" t="s">
        <v>401</v>
      </c>
      <c r="V139" s="39" t="s">
        <v>401</v>
      </c>
      <c r="W139" s="39">
        <v>9.6638424000000001</v>
      </c>
      <c r="X139" s="39" t="s">
        <v>401</v>
      </c>
      <c r="Y139" s="39" t="s">
        <v>401</v>
      </c>
      <c r="Z139" s="39" t="s">
        <v>401</v>
      </c>
      <c r="AA139" s="39" t="s">
        <v>401</v>
      </c>
      <c r="AB139" s="39" t="s">
        <v>401</v>
      </c>
      <c r="AC139" s="39" t="s">
        <v>401</v>
      </c>
      <c r="AD139" s="39" t="s">
        <v>401</v>
      </c>
      <c r="AE139" s="250"/>
      <c r="AF139" s="40" t="s">
        <v>399</v>
      </c>
      <c r="AG139" s="40" t="s">
        <v>399</v>
      </c>
      <c r="AH139" s="40" t="s">
        <v>399</v>
      </c>
      <c r="AI139" s="40" t="s">
        <v>399</v>
      </c>
      <c r="AJ139" s="40" t="s">
        <v>399</v>
      </c>
      <c r="AK139" s="40" t="s">
        <v>539</v>
      </c>
      <c r="AL139" s="41" t="s">
        <v>426</v>
      </c>
    </row>
    <row r="140" spans="1:38" s="6" customFormat="1" ht="26.25" customHeight="1" thickBot="1">
      <c r="A140" s="37" t="s">
        <v>307</v>
      </c>
      <c r="B140" s="233" t="s">
        <v>308</v>
      </c>
      <c r="C140" s="37" t="s">
        <v>358</v>
      </c>
      <c r="D140" s="38"/>
      <c r="E140" s="54" t="s">
        <v>399</v>
      </c>
      <c r="F140" s="54" t="s">
        <v>399</v>
      </c>
      <c r="G140" s="54" t="s">
        <v>399</v>
      </c>
      <c r="H140" s="54" t="s">
        <v>399</v>
      </c>
      <c r="I140" s="54" t="s">
        <v>399</v>
      </c>
      <c r="J140" s="54" t="s">
        <v>399</v>
      </c>
      <c r="K140" s="54" t="s">
        <v>399</v>
      </c>
      <c r="L140" s="54" t="s">
        <v>399</v>
      </c>
      <c r="M140" s="54" t="s">
        <v>399</v>
      </c>
      <c r="N140" s="54" t="s">
        <v>399</v>
      </c>
      <c r="O140" s="54" t="s">
        <v>399</v>
      </c>
      <c r="P140" s="54" t="s">
        <v>399</v>
      </c>
      <c r="Q140" s="54" t="s">
        <v>399</v>
      </c>
      <c r="R140" s="54" t="s">
        <v>399</v>
      </c>
      <c r="S140" s="54" t="s">
        <v>399</v>
      </c>
      <c r="T140" s="54" t="s">
        <v>399</v>
      </c>
      <c r="U140" s="54" t="s">
        <v>399</v>
      </c>
      <c r="V140" s="54" t="s">
        <v>399</v>
      </c>
      <c r="W140" s="54" t="s">
        <v>399</v>
      </c>
      <c r="X140" s="54" t="s">
        <v>399</v>
      </c>
      <c r="Y140" s="54" t="s">
        <v>399</v>
      </c>
      <c r="Z140" s="54" t="s">
        <v>399</v>
      </c>
      <c r="AA140" s="54" t="s">
        <v>399</v>
      </c>
      <c r="AB140" s="54" t="s">
        <v>399</v>
      </c>
      <c r="AC140" s="54" t="s">
        <v>399</v>
      </c>
      <c r="AD140" s="54" t="s">
        <v>399</v>
      </c>
      <c r="AE140" s="250"/>
      <c r="AF140" s="40" t="s">
        <v>399</v>
      </c>
      <c r="AG140" s="40" t="s">
        <v>399</v>
      </c>
      <c r="AH140" s="40" t="s">
        <v>399</v>
      </c>
      <c r="AI140" s="40" t="s">
        <v>399</v>
      </c>
      <c r="AJ140" s="40" t="s">
        <v>399</v>
      </c>
      <c r="AK140" s="40" t="s">
        <v>399</v>
      </c>
      <c r="AL140" s="41" t="s">
        <v>389</v>
      </c>
    </row>
    <row r="141" spans="1:38" s="61" customFormat="1" ht="37.5" customHeight="1" thickBot="1">
      <c r="A141" s="57"/>
      <c r="B141" s="58" t="s">
        <v>309</v>
      </c>
      <c r="C141" s="59" t="s">
        <v>498</v>
      </c>
      <c r="D141" s="57" t="s">
        <v>130</v>
      </c>
      <c r="E141" s="57">
        <f t="shared" ref="E141:AD141" si="0">SUM(E14:E140)</f>
        <v>219.19428930698416</v>
      </c>
      <c r="F141" s="57">
        <f t="shared" si="0"/>
        <v>245.19046238664293</v>
      </c>
      <c r="G141" s="57">
        <f t="shared" si="0"/>
        <v>85.957419947105635</v>
      </c>
      <c r="H141" s="57">
        <f t="shared" si="0"/>
        <v>158.79273555466207</v>
      </c>
      <c r="I141" s="57">
        <f t="shared" si="0"/>
        <v>108.87580295864016</v>
      </c>
      <c r="J141" s="57">
        <f t="shared" si="0"/>
        <v>146.43718280496489</v>
      </c>
      <c r="K141" s="57">
        <f t="shared" si="0"/>
        <v>224.83301847099079</v>
      </c>
      <c r="L141" s="57">
        <f t="shared" si="0"/>
        <v>13.009588329387471</v>
      </c>
      <c r="M141" s="57">
        <f t="shared" si="0"/>
        <v>942.17480712593795</v>
      </c>
      <c r="N141" s="57">
        <f t="shared" si="0"/>
        <v>46.557656254888265</v>
      </c>
      <c r="O141" s="57">
        <f t="shared" si="0"/>
        <v>3.1629043469872657</v>
      </c>
      <c r="P141" s="57">
        <f t="shared" si="0"/>
        <v>1.8331806537584683</v>
      </c>
      <c r="Q141" s="57">
        <f t="shared" si="0"/>
        <v>4.1884039436489902</v>
      </c>
      <c r="R141" s="57">
        <f t="shared" si="0"/>
        <v>14.550304225059513</v>
      </c>
      <c r="S141" s="57">
        <f t="shared" si="0"/>
        <v>73.16569386566654</v>
      </c>
      <c r="T141" s="57">
        <f t="shared" si="0"/>
        <v>11.627831815945111</v>
      </c>
      <c r="U141" s="57">
        <f t="shared" si="0"/>
        <v>8.6610101991175803</v>
      </c>
      <c r="V141" s="57">
        <f t="shared" si="0"/>
        <v>123.95914775504123</v>
      </c>
      <c r="W141" s="57">
        <f t="shared" si="0"/>
        <v>185.2356307214333</v>
      </c>
      <c r="X141" s="57">
        <f t="shared" si="0"/>
        <v>17.121466916744644</v>
      </c>
      <c r="Y141" s="57">
        <f t="shared" si="0"/>
        <v>16.272837503385507</v>
      </c>
      <c r="Z141" s="57">
        <f t="shared" si="0"/>
        <v>6.247693900856965</v>
      </c>
      <c r="AA141" s="57">
        <f t="shared" si="0"/>
        <v>9.5992564413274533</v>
      </c>
      <c r="AB141" s="57">
        <f t="shared" si="0"/>
        <v>55.859504471470174</v>
      </c>
      <c r="AC141" s="57">
        <f t="shared" si="0"/>
        <v>3.1248888835351813</v>
      </c>
      <c r="AD141" s="57">
        <f t="shared" si="0"/>
        <v>19.374291375801015</v>
      </c>
      <c r="AE141" s="263"/>
      <c r="AF141" s="57"/>
      <c r="AG141" s="57"/>
      <c r="AH141" s="57"/>
      <c r="AI141" s="57"/>
      <c r="AJ141" s="57"/>
      <c r="AK141" s="57"/>
      <c r="AL141" s="59"/>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219.19428930698416</v>
      </c>
      <c r="F152" s="81">
        <f t="shared" ref="F152:AD152" si="1">F141 + F151 + IF(AND(OR($B$4="AT",$B$4="BE",$B$4="CH",$B$4="GB",$B$4="IE",$B$4="LT",$B$4="LU",$B$4="NL"),SUM(F143:F149)&gt;0),SUM(F143:F149)-SUM(F27:F33),0)</f>
        <v>245.19046238664293</v>
      </c>
      <c r="G152" s="81">
        <f t="shared" si="1"/>
        <v>85.957419947105635</v>
      </c>
      <c r="H152" s="81">
        <f t="shared" si="1"/>
        <v>158.79273555466207</v>
      </c>
      <c r="I152" s="81">
        <f t="shared" si="1"/>
        <v>108.87580295864016</v>
      </c>
      <c r="J152" s="81">
        <f t="shared" si="1"/>
        <v>146.43718280496489</v>
      </c>
      <c r="K152" s="81">
        <f t="shared" si="1"/>
        <v>224.83301847099079</v>
      </c>
      <c r="L152" s="81">
        <f t="shared" si="1"/>
        <v>13.009588329387471</v>
      </c>
      <c r="M152" s="81">
        <f t="shared" si="1"/>
        <v>942.17480712593795</v>
      </c>
      <c r="N152" s="81">
        <f t="shared" si="1"/>
        <v>46.557656254888265</v>
      </c>
      <c r="O152" s="81">
        <f t="shared" si="1"/>
        <v>3.1629043469872657</v>
      </c>
      <c r="P152" s="81">
        <f t="shared" si="1"/>
        <v>1.8331806537584683</v>
      </c>
      <c r="Q152" s="81">
        <f t="shared" si="1"/>
        <v>4.1884039436489902</v>
      </c>
      <c r="R152" s="81">
        <f t="shared" si="1"/>
        <v>14.550304225059513</v>
      </c>
      <c r="S152" s="81">
        <f t="shared" si="1"/>
        <v>73.16569386566654</v>
      </c>
      <c r="T152" s="81">
        <f t="shared" si="1"/>
        <v>11.627831815945111</v>
      </c>
      <c r="U152" s="81">
        <f t="shared" si="1"/>
        <v>8.6610101991175803</v>
      </c>
      <c r="V152" s="81">
        <f t="shared" si="1"/>
        <v>123.95914775504123</v>
      </c>
      <c r="W152" s="81">
        <f t="shared" si="1"/>
        <v>185.2356307214333</v>
      </c>
      <c r="X152" s="81">
        <f t="shared" si="1"/>
        <v>17.121466916744644</v>
      </c>
      <c r="Y152" s="81">
        <f t="shared" si="1"/>
        <v>16.272837503385507</v>
      </c>
      <c r="Z152" s="81">
        <f t="shared" si="1"/>
        <v>6.247693900856965</v>
      </c>
      <c r="AA152" s="81">
        <f t="shared" si="1"/>
        <v>9.5992564413274533</v>
      </c>
      <c r="AB152" s="81">
        <f t="shared" si="1"/>
        <v>55.859504471470174</v>
      </c>
      <c r="AC152" s="81">
        <f t="shared" si="1"/>
        <v>3.1248888835351813</v>
      </c>
      <c r="AD152" s="81">
        <f t="shared" si="1"/>
        <v>19.374291375801015</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219.19428930698416</v>
      </c>
      <c r="F154" s="81">
        <f>F141 + F153 - IF(OR($B$6=2005,$B$6&gt;=2020),SUM(F99:F122),0) + IF(AND(OR($B$4="AT",$B$4="BE",$B$4="CH",$B$4="GB",$B$4="IE",$B$4="LT",$B$4="LU",$B$4="NL"),SUM(F143:F149)&gt;0),SUM(F143:F149)-SUM(F27:F33),0)</f>
        <v>245.19046238664293</v>
      </c>
      <c r="G154" s="81">
        <f>G141 + G153 + IF(AND(OR($B$4="AT",$B$4="BE",$B$4="CH",$B$4="GB",$B$4="IE",$B$4="LT",$B$4="LU",$B$4="NL"),SUM(G143:G149)&gt;0),SUM(G143:G149)-SUM(G27:G33),0)</f>
        <v>85.957419947105635</v>
      </c>
      <c r="H154" s="81">
        <f t="shared" ref="H154:AD154" si="2">H141 + H153 + IF(AND(OR($B$4="AT",$B$4="BE",$B$4="CH",$B$4="GB",$B$4="IE",$B$4="LT",$B$4="LU",$B$4="NL"),SUM(H143:H149)&gt;0),SUM(H143:H149)-SUM(H27:H33),0)</f>
        <v>158.79273555466207</v>
      </c>
      <c r="I154" s="81">
        <f t="shared" si="2"/>
        <v>108.87580295864016</v>
      </c>
      <c r="J154" s="81">
        <f t="shared" si="2"/>
        <v>146.43718280496489</v>
      </c>
      <c r="K154" s="81">
        <f t="shared" si="2"/>
        <v>224.83301847099079</v>
      </c>
      <c r="L154" s="81">
        <f t="shared" si="2"/>
        <v>13.009588329387471</v>
      </c>
      <c r="M154" s="81">
        <f t="shared" si="2"/>
        <v>942.17480712593795</v>
      </c>
      <c r="N154" s="81">
        <f t="shared" si="2"/>
        <v>46.557656254888265</v>
      </c>
      <c r="O154" s="81">
        <f t="shared" si="2"/>
        <v>3.1629043469872657</v>
      </c>
      <c r="P154" s="81">
        <f t="shared" si="2"/>
        <v>1.8331806537584683</v>
      </c>
      <c r="Q154" s="81">
        <f t="shared" si="2"/>
        <v>4.1884039436489902</v>
      </c>
      <c r="R154" s="81">
        <f t="shared" si="2"/>
        <v>14.550304225059513</v>
      </c>
      <c r="S154" s="81">
        <f t="shared" si="2"/>
        <v>73.16569386566654</v>
      </c>
      <c r="T154" s="81">
        <f t="shared" si="2"/>
        <v>11.627831815945111</v>
      </c>
      <c r="U154" s="81">
        <f t="shared" si="2"/>
        <v>8.6610101991175803</v>
      </c>
      <c r="V154" s="81">
        <f t="shared" si="2"/>
        <v>123.95914775504123</v>
      </c>
      <c r="W154" s="81">
        <f t="shared" si="2"/>
        <v>185.2356307214333</v>
      </c>
      <c r="X154" s="81">
        <f t="shared" si="2"/>
        <v>17.121466916744644</v>
      </c>
      <c r="Y154" s="81">
        <f t="shared" si="2"/>
        <v>16.272837503385507</v>
      </c>
      <c r="Z154" s="81">
        <f t="shared" si="2"/>
        <v>6.247693900856965</v>
      </c>
      <c r="AA154" s="81">
        <f t="shared" si="2"/>
        <v>9.5992564413274533</v>
      </c>
      <c r="AB154" s="81">
        <f t="shared" si="2"/>
        <v>55.859504471470174</v>
      </c>
      <c r="AC154" s="81">
        <f t="shared" si="2"/>
        <v>3.1248888835351813</v>
      </c>
      <c r="AD154" s="81">
        <f t="shared" si="2"/>
        <v>19.374291375801015</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83"/>
      <c r="AG156" s="83"/>
      <c r="AH156" s="83"/>
      <c r="AI156" s="83"/>
      <c r="AJ156" s="83"/>
      <c r="AK156" s="83"/>
      <c r="AL156" s="84"/>
    </row>
    <row r="157" spans="1:38" ht="26.25" customHeight="1" thickBot="1">
      <c r="A157" s="85" t="s">
        <v>313</v>
      </c>
      <c r="B157" s="85" t="s">
        <v>314</v>
      </c>
      <c r="C157" s="85" t="s">
        <v>315</v>
      </c>
      <c r="D157" s="86"/>
      <c r="E157" s="213">
        <v>4.7853635951399962</v>
      </c>
      <c r="F157" s="213">
        <v>9.3154794193600024E-2</v>
      </c>
      <c r="G157" s="213">
        <v>0.31950287189999993</v>
      </c>
      <c r="H157" s="213" t="s">
        <v>401</v>
      </c>
      <c r="I157" s="213">
        <v>0.12229713683900001</v>
      </c>
      <c r="J157" s="213">
        <v>0.12229713683900001</v>
      </c>
      <c r="K157" s="213" t="s">
        <v>401</v>
      </c>
      <c r="L157" s="213" t="s">
        <v>401</v>
      </c>
      <c r="M157" s="213">
        <v>1.0139564597349997</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174" t="s">
        <v>399</v>
      </c>
      <c r="AD157" s="174" t="s">
        <v>399</v>
      </c>
      <c r="AE157" s="156"/>
      <c r="AF157" s="88">
        <v>16773.90073928194</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0.25914137145999999</v>
      </c>
      <c r="F158" s="213">
        <v>8.5722924099499997E-3</v>
      </c>
      <c r="G158" s="213">
        <v>1.5146894204E-2</v>
      </c>
      <c r="H158" s="213" t="s">
        <v>401</v>
      </c>
      <c r="I158" s="213">
        <v>1.7999933539999998E-3</v>
      </c>
      <c r="J158" s="213">
        <v>1.7999933539999998E-3</v>
      </c>
      <c r="K158" s="213" t="s">
        <v>401</v>
      </c>
      <c r="L158" s="213" t="s">
        <v>401</v>
      </c>
      <c r="M158" s="213">
        <v>0.126802692568</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174" t="s">
        <v>399</v>
      </c>
      <c r="AD158" s="174" t="s">
        <v>399</v>
      </c>
      <c r="AE158" s="156"/>
      <c r="AF158" s="88">
        <v>795.21194449730251</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1.2422478724373576</v>
      </c>
      <c r="F159" s="213">
        <v>3.0109886104783594E-2</v>
      </c>
      <c r="G159" s="213">
        <v>3.4411298405466965E-2</v>
      </c>
      <c r="H159" s="213" t="s">
        <v>401</v>
      </c>
      <c r="I159" s="213">
        <v>1.712134152164009E-2</v>
      </c>
      <c r="J159" s="213">
        <v>1.8410044646924827E-2</v>
      </c>
      <c r="K159" s="213">
        <v>1.8410044646924827E-2</v>
      </c>
      <c r="L159" s="213">
        <v>8.3103285649202725E-4</v>
      </c>
      <c r="M159" s="213">
        <v>6.6069692938496571E-2</v>
      </c>
      <c r="N159" s="213">
        <v>2.2367343963553533E-3</v>
      </c>
      <c r="O159" s="213">
        <v>1.720564920273348E-4</v>
      </c>
      <c r="P159" s="213">
        <v>5.1616947608200446E-4</v>
      </c>
      <c r="Q159" s="213">
        <v>6.8822596810933921E-4</v>
      </c>
      <c r="R159" s="213">
        <v>8.6028246013667418E-4</v>
      </c>
      <c r="S159" s="213">
        <v>1.5140971298405463E-2</v>
      </c>
      <c r="T159" s="213">
        <v>1.7205649202733483E-2</v>
      </c>
      <c r="U159" s="213">
        <v>1.7205649202733484E-3</v>
      </c>
      <c r="V159" s="213">
        <v>2.0646779043280179E-2</v>
      </c>
      <c r="W159" s="213">
        <v>2.2367343963553533E-3</v>
      </c>
      <c r="X159" s="213">
        <v>3.4411298405466962E-5</v>
      </c>
      <c r="Y159" s="213">
        <v>1.720564920273348E-4</v>
      </c>
      <c r="Z159" s="213">
        <v>1.720564920273348E-4</v>
      </c>
      <c r="AA159" s="213">
        <v>1.7205649202733481E-5</v>
      </c>
      <c r="AB159" s="213">
        <v>3.9572993166287E-4</v>
      </c>
      <c r="AC159" s="213">
        <v>1.3764519362186784E-3</v>
      </c>
      <c r="AD159" s="213">
        <v>6.5381466970387229E-4</v>
      </c>
      <c r="AE159" s="175"/>
      <c r="AF159" s="88">
        <v>730.98190432801823</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CCFFFF"/>
  </sheetPr>
  <dimension ref="A1:AL170"/>
  <sheetViews>
    <sheetView zoomScale="70" zoomScaleNormal="70" workbookViewId="0">
      <pane xSplit="3" ySplit="13" topLeftCell="D149" activePane="bottomRight" state="frozen"/>
      <selection pane="topRight" activeCell="D1" sqref="D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5" width="10.140625" style="21" customWidth="1"/>
    <col min="6" max="12" width="8.5703125" style="21" customWidth="1"/>
    <col min="13" max="13" width="9.85546875" style="21" customWidth="1"/>
    <col min="14" max="22" width="8.5703125" style="21" customWidth="1"/>
    <col min="23" max="23" width="9.7109375" style="21" customWidth="1"/>
    <col min="24" max="24" width="9.42578125" style="21" customWidth="1"/>
    <col min="25" max="25" width="8.85546875" style="21" customWidth="1"/>
    <col min="26" max="29" width="9.28515625" style="21" customWidth="1"/>
    <col min="30" max="30" width="8.5703125" style="21" customWidth="1"/>
    <col min="31" max="31" width="2.140625" style="21" customWidth="1"/>
    <col min="32" max="32" width="11.85546875" style="21" customWidth="1"/>
    <col min="33" max="36" width="13.7109375" style="21" customWidth="1"/>
    <col min="37" max="37" width="13.8554687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4"/>
      <c r="AG3" s="4"/>
      <c r="AH3" s="4"/>
      <c r="AI3" s="4"/>
      <c r="AJ3" s="4"/>
      <c r="AK3" s="4"/>
      <c r="AL3" s="4"/>
    </row>
    <row r="4" spans="1:38" s="6" customFormat="1">
      <c r="A4" s="10" t="s">
        <v>0</v>
      </c>
      <c r="B4" s="264"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4"/>
      <c r="AG4" s="4"/>
      <c r="AH4" s="4"/>
      <c r="AI4" s="4"/>
      <c r="AJ4" s="4"/>
      <c r="AK4" s="4"/>
      <c r="AL4" s="4"/>
    </row>
    <row r="5" spans="1:38" s="6" customFormat="1">
      <c r="A5" s="10" t="s">
        <v>2</v>
      </c>
      <c r="B5" s="265"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4"/>
      <c r="AG5" s="4"/>
      <c r="AH5" s="4"/>
      <c r="AI5" s="4"/>
      <c r="AJ5" s="4"/>
      <c r="AK5" s="4"/>
      <c r="AL5" s="4"/>
    </row>
    <row r="6" spans="1:38" s="6" customFormat="1">
      <c r="A6" s="10" t="s">
        <v>4</v>
      </c>
      <c r="B6" s="264">
        <v>2020</v>
      </c>
      <c r="C6" s="266"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4"/>
      <c r="AG6" s="4"/>
      <c r="AH6" s="4"/>
      <c r="AI6" s="4"/>
      <c r="AJ6" s="4"/>
      <c r="AK6" s="4"/>
      <c r="AL6" s="4"/>
    </row>
    <row r="7" spans="1:38" s="6" customFormat="1">
      <c r="A7" s="10" t="s">
        <v>6</v>
      </c>
      <c r="B7" s="264" t="s">
        <v>731</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5"/>
      <c r="AG8" s="5"/>
      <c r="AH8" s="5"/>
      <c r="AI8" s="5"/>
      <c r="AJ8" s="5"/>
      <c r="AK8" s="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5"/>
      <c r="AG9" s="5"/>
      <c r="AH9" s="5"/>
      <c r="AI9" s="5"/>
      <c r="AJ9" s="5"/>
      <c r="AK9" s="5"/>
      <c r="AL9" s="5"/>
    </row>
    <row r="10" spans="1:38" s="27" customFormat="1" ht="37.5" customHeight="1" thickBot="1">
      <c r="A10" s="351" t="str">
        <f>B4&amp;": "&amp;B5&amp;": "&amp;B6</f>
        <v>RO: 15.03.2024: 2020</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ht="26.25" customHeight="1" thickBot="1">
      <c r="A14" s="37" t="s">
        <v>41</v>
      </c>
      <c r="B14" s="37" t="s">
        <v>42</v>
      </c>
      <c r="C14" s="37" t="s">
        <v>43</v>
      </c>
      <c r="D14" s="38"/>
      <c r="E14" s="54">
        <v>22.870992599811999</v>
      </c>
      <c r="F14" s="54">
        <v>0.56892093950999989</v>
      </c>
      <c r="G14" s="54">
        <v>29.957919745111226</v>
      </c>
      <c r="H14" s="54" t="s">
        <v>401</v>
      </c>
      <c r="I14" s="54">
        <v>1.6071015867060376</v>
      </c>
      <c r="J14" s="54">
        <v>2.3410353772787618</v>
      </c>
      <c r="K14" s="54">
        <v>2.9523292924410001</v>
      </c>
      <c r="L14" s="54">
        <v>4.5672458513467296E-2</v>
      </c>
      <c r="M14" s="54">
        <v>6.890665221019999</v>
      </c>
      <c r="N14" s="54">
        <v>1.8931027772469</v>
      </c>
      <c r="O14" s="54">
        <v>0.22450452801915</v>
      </c>
      <c r="P14" s="54">
        <v>0.35737050801570003</v>
      </c>
      <c r="Q14" s="54">
        <v>1.7390971148280001</v>
      </c>
      <c r="R14" s="54">
        <v>1.1203809969480161</v>
      </c>
      <c r="S14" s="54">
        <v>0.30269438534130155</v>
      </c>
      <c r="T14" s="54">
        <v>2.3478436194282999</v>
      </c>
      <c r="U14" s="54">
        <v>5.1546656541959202</v>
      </c>
      <c r="V14" s="54">
        <v>2.8091990362949</v>
      </c>
      <c r="W14" s="54">
        <v>1.6089670525499999</v>
      </c>
      <c r="X14" s="54">
        <v>8.9830130733460009E-3</v>
      </c>
      <c r="Y14" s="54">
        <v>4.6885768026939997E-3</v>
      </c>
      <c r="Z14" s="54">
        <v>3.5606297536940001E-3</v>
      </c>
      <c r="AA14" s="54">
        <v>6.7326583127800003E-4</v>
      </c>
      <c r="AB14" s="54">
        <v>1.7905485461012002E-2</v>
      </c>
      <c r="AC14" s="54">
        <v>0.8036084723500001</v>
      </c>
      <c r="AD14" s="54">
        <v>2.775485210265E-2</v>
      </c>
      <c r="AE14" s="267"/>
      <c r="AF14" s="40">
        <v>4430.9477203460001</v>
      </c>
      <c r="AG14" s="40">
        <v>114103.97053647801</v>
      </c>
      <c r="AH14" s="40">
        <v>131462.556623696</v>
      </c>
      <c r="AI14" s="40">
        <v>7822.3739999999998</v>
      </c>
      <c r="AJ14" s="40" t="s">
        <v>399</v>
      </c>
      <c r="AK14" s="40" t="s">
        <v>399</v>
      </c>
      <c r="AL14" s="41" t="s">
        <v>40</v>
      </c>
    </row>
    <row r="15" spans="1:38" ht="26.25" customHeight="1" thickBot="1">
      <c r="A15" s="37" t="s">
        <v>44</v>
      </c>
      <c r="B15" s="37" t="s">
        <v>45</v>
      </c>
      <c r="C15" s="37" t="s">
        <v>46</v>
      </c>
      <c r="D15" s="38"/>
      <c r="E15" s="54">
        <v>1.7708805460829999</v>
      </c>
      <c r="F15" s="54">
        <v>5.0405561471449992E-2</v>
      </c>
      <c r="G15" s="54">
        <v>0.36241417428240996</v>
      </c>
      <c r="H15" s="54" t="s">
        <v>401</v>
      </c>
      <c r="I15" s="234">
        <v>3.0756071168849999E-2</v>
      </c>
      <c r="J15" s="234">
        <v>3.50373141937E-2</v>
      </c>
      <c r="K15" s="234">
        <v>4.2415374457000006E-2</v>
      </c>
      <c r="L15" s="234">
        <v>1.2017500329106999E-3</v>
      </c>
      <c r="M15" s="54">
        <v>0.74206475733665</v>
      </c>
      <c r="N15" s="54">
        <v>3.3410140249049997E-3</v>
      </c>
      <c r="O15" s="54">
        <v>8.7242631707749982E-4</v>
      </c>
      <c r="P15" s="54">
        <v>2.1222456673514996E-3</v>
      </c>
      <c r="Q15" s="54">
        <v>5.1314829543699994E-3</v>
      </c>
      <c r="R15" s="54">
        <v>1.8640817015485997E-3</v>
      </c>
      <c r="S15" s="54">
        <v>3.8559902719373595E-3</v>
      </c>
      <c r="T15" s="54">
        <v>0.1840038463309461</v>
      </c>
      <c r="U15" s="54">
        <v>1.6975414955220001E-3</v>
      </c>
      <c r="V15" s="54">
        <v>6.3575887487365007E-2</v>
      </c>
      <c r="W15" s="54">
        <v>1.123205515875E-2</v>
      </c>
      <c r="X15" s="54">
        <v>1.1743977901600002E-5</v>
      </c>
      <c r="Y15" s="54">
        <v>1.9040664939150003E-5</v>
      </c>
      <c r="Z15" s="54">
        <v>1.901005743915E-5</v>
      </c>
      <c r="AA15" s="54">
        <v>2.0780424003579999E-5</v>
      </c>
      <c r="AB15" s="54">
        <v>7.057512428348E-5</v>
      </c>
      <c r="AC15" s="54">
        <v>5.5650000000000001E-6</v>
      </c>
      <c r="AD15" s="54">
        <v>3.8955000000000002E-6</v>
      </c>
      <c r="AE15" s="267"/>
      <c r="AF15" s="40">
        <v>721.48424148000015</v>
      </c>
      <c r="AG15" s="40" t="s">
        <v>399</v>
      </c>
      <c r="AH15" s="40">
        <v>18745.389109699998</v>
      </c>
      <c r="AI15" s="40">
        <v>1.113</v>
      </c>
      <c r="AJ15" s="201" t="s">
        <v>399</v>
      </c>
      <c r="AK15" s="201" t="s">
        <v>399</v>
      </c>
      <c r="AL15" s="268" t="s">
        <v>40</v>
      </c>
    </row>
    <row r="16" spans="1:38" ht="26.25" customHeight="1" thickBot="1">
      <c r="A16" s="37" t="s">
        <v>44</v>
      </c>
      <c r="B16" s="37" t="s">
        <v>47</v>
      </c>
      <c r="C16" s="37" t="s">
        <v>48</v>
      </c>
      <c r="D16" s="38"/>
      <c r="E16" s="54">
        <v>3.78671251976</v>
      </c>
      <c r="F16" s="54">
        <v>0.36319247077</v>
      </c>
      <c r="G16" s="54">
        <v>1.0229398860333001</v>
      </c>
      <c r="H16" s="54">
        <v>2.4937999999999997E-5</v>
      </c>
      <c r="I16" s="54">
        <v>0.2001325448522</v>
      </c>
      <c r="J16" s="54">
        <v>0.2326453786022</v>
      </c>
      <c r="K16" s="54">
        <v>0.23265009660219998</v>
      </c>
      <c r="L16" s="54">
        <v>0.10945728553969999</v>
      </c>
      <c r="M16" s="54">
        <v>1.1926234419600001</v>
      </c>
      <c r="N16" s="54">
        <v>8.678364238189E-2</v>
      </c>
      <c r="O16" s="54">
        <v>1.6400254732909997E-3</v>
      </c>
      <c r="P16" s="54">
        <v>1.7199473639999999E-3</v>
      </c>
      <c r="Q16" s="54">
        <v>6.0544728839999999E-3</v>
      </c>
      <c r="R16" s="54">
        <v>0.10846753840587001</v>
      </c>
      <c r="S16" s="54">
        <v>3.2531388531174002E-2</v>
      </c>
      <c r="T16" s="54">
        <v>1.3547011681558698</v>
      </c>
      <c r="U16" s="54">
        <v>1.4528389204200001E-3</v>
      </c>
      <c r="V16" s="54">
        <v>0.20005185475269999</v>
      </c>
      <c r="W16" s="54">
        <v>6.8395579734799997E-2</v>
      </c>
      <c r="X16" s="54">
        <v>3.1908489407799999E-5</v>
      </c>
      <c r="Y16" s="54">
        <v>1.91778468521E-4</v>
      </c>
      <c r="Z16" s="54">
        <v>2.8787431513999999E-5</v>
      </c>
      <c r="AA16" s="54">
        <v>2.5818868824200002E-5</v>
      </c>
      <c r="AB16" s="54">
        <v>2.78293258267E-4</v>
      </c>
      <c r="AC16" s="54">
        <v>2.3874961949999999E-3</v>
      </c>
      <c r="AD16" s="54">
        <v>1.4492418424999999E-6</v>
      </c>
      <c r="AE16" s="267"/>
      <c r="AF16" s="40">
        <v>10836.937250726998</v>
      </c>
      <c r="AG16" s="40" t="s">
        <v>399</v>
      </c>
      <c r="AH16" s="40">
        <v>6358.7619888740001</v>
      </c>
      <c r="AI16" s="40">
        <v>0.67400000000000004</v>
      </c>
      <c r="AJ16" s="201" t="s">
        <v>399</v>
      </c>
      <c r="AK16" s="201" t="s">
        <v>399</v>
      </c>
      <c r="AL16" s="268" t="s">
        <v>40</v>
      </c>
    </row>
    <row r="17" spans="1:38" s="271" customFormat="1" ht="26.25" customHeight="1" thickBot="1">
      <c r="A17" s="269" t="s">
        <v>44</v>
      </c>
      <c r="B17" s="269" t="s">
        <v>49</v>
      </c>
      <c r="C17" s="269" t="s">
        <v>50</v>
      </c>
      <c r="D17" s="39"/>
      <c r="E17" s="54">
        <v>5.2396625800099992</v>
      </c>
      <c r="F17" s="54">
        <v>2.3156335272500002</v>
      </c>
      <c r="G17" s="54">
        <v>17.66464196571</v>
      </c>
      <c r="H17" s="54">
        <v>1.0199999999999998E-6</v>
      </c>
      <c r="I17" s="54">
        <v>2.1373412910800003</v>
      </c>
      <c r="J17" s="54">
        <v>2.3138228160800001</v>
      </c>
      <c r="K17" s="54">
        <v>2.4510901910800005</v>
      </c>
      <c r="L17" s="54">
        <v>0.13635057725120003</v>
      </c>
      <c r="M17" s="54">
        <v>18.980151611819998</v>
      </c>
      <c r="N17" s="54">
        <v>2.6278733946375996</v>
      </c>
      <c r="O17" s="54">
        <v>3.532931170702E-2</v>
      </c>
      <c r="P17" s="54">
        <v>0.16838901267239997</v>
      </c>
      <c r="Q17" s="54">
        <v>8.0931414083099992E-2</v>
      </c>
      <c r="R17" s="54">
        <v>0.26506255798200001</v>
      </c>
      <c r="S17" s="54">
        <v>0.34322361349499997</v>
      </c>
      <c r="T17" s="54">
        <v>0.25524027579016001</v>
      </c>
      <c r="U17" s="54">
        <v>3.6744010052699998E-2</v>
      </c>
      <c r="V17" s="54">
        <v>3.94041881321</v>
      </c>
      <c r="W17" s="54">
        <v>3.9936466079980004</v>
      </c>
      <c r="X17" s="54">
        <v>0.8922261770113199</v>
      </c>
      <c r="Y17" s="54">
        <v>1.1550463272723999</v>
      </c>
      <c r="Z17" s="54">
        <v>0.4647600708106</v>
      </c>
      <c r="AA17" s="54">
        <v>0.36279304502748</v>
      </c>
      <c r="AB17" s="54">
        <v>2.8748256201217997</v>
      </c>
      <c r="AC17" s="54">
        <v>1.2161690500000001E-2</v>
      </c>
      <c r="AD17" s="54">
        <v>3.3334918010000001</v>
      </c>
      <c r="AE17" s="270"/>
      <c r="AF17" s="40">
        <v>0.23277035799999998</v>
      </c>
      <c r="AG17" s="40">
        <v>19608.775000000001</v>
      </c>
      <c r="AH17" s="40">
        <v>24961.455999999998</v>
      </c>
      <c r="AI17" s="40">
        <v>0.85</v>
      </c>
      <c r="AJ17" s="39" t="s">
        <v>399</v>
      </c>
      <c r="AK17" s="39" t="s">
        <v>399</v>
      </c>
      <c r="AL17" s="45" t="s">
        <v>40</v>
      </c>
    </row>
    <row r="18" spans="1:38" s="271" customFormat="1" ht="26.25" customHeight="1" thickBot="1">
      <c r="A18" s="269" t="s">
        <v>44</v>
      </c>
      <c r="B18" s="269" t="s">
        <v>51</v>
      </c>
      <c r="C18" s="269" t="s">
        <v>52</v>
      </c>
      <c r="D18" s="39"/>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70"/>
      <c r="AF18" s="40" t="s">
        <v>400</v>
      </c>
      <c r="AG18" s="40" t="s">
        <v>400</v>
      </c>
      <c r="AH18" s="40" t="s">
        <v>400</v>
      </c>
      <c r="AI18" s="40" t="s">
        <v>400</v>
      </c>
      <c r="AJ18" s="39" t="s">
        <v>399</v>
      </c>
      <c r="AK18" s="39" t="s">
        <v>399</v>
      </c>
      <c r="AL18" s="45" t="s">
        <v>40</v>
      </c>
    </row>
    <row r="19" spans="1:38" s="271" customFormat="1" ht="26.25" customHeight="1" thickBot="1">
      <c r="A19" s="269" t="s">
        <v>44</v>
      </c>
      <c r="B19" s="269" t="s">
        <v>53</v>
      </c>
      <c r="C19" s="269" t="s">
        <v>54</v>
      </c>
      <c r="D19" s="39"/>
      <c r="E19" s="54">
        <v>3.7497922529999994</v>
      </c>
      <c r="F19" s="54">
        <v>1.1792337519999998</v>
      </c>
      <c r="G19" s="54">
        <v>5.6382190589999999E-2</v>
      </c>
      <c r="H19" s="54">
        <v>2.1148799999999999E-4</v>
      </c>
      <c r="I19" s="54">
        <v>6.8929256059999999E-2</v>
      </c>
      <c r="J19" s="54">
        <v>6.9555806059999989E-2</v>
      </c>
      <c r="K19" s="54">
        <v>7.0865576060000005E-2</v>
      </c>
      <c r="L19" s="54">
        <v>1.13765332824E-2</v>
      </c>
      <c r="M19" s="54">
        <v>1.5384050129999998</v>
      </c>
      <c r="N19" s="54">
        <v>6.7707588469999996E-3</v>
      </c>
      <c r="O19" s="54">
        <v>2.3560122593000001E-3</v>
      </c>
      <c r="P19" s="54">
        <v>2.6487059179999998E-2</v>
      </c>
      <c r="Q19" s="54">
        <v>4.9497938500000001E-3</v>
      </c>
      <c r="R19" s="54">
        <v>4.8840686009999999E-3</v>
      </c>
      <c r="S19" s="54">
        <v>1.4306290202E-3</v>
      </c>
      <c r="T19" s="54">
        <v>1.1283100809999999E-3</v>
      </c>
      <c r="U19" s="54">
        <v>2.9576954160000003E-3</v>
      </c>
      <c r="V19" s="54">
        <v>0.13536817721</v>
      </c>
      <c r="W19" s="54">
        <v>4.5488633039999997E-2</v>
      </c>
      <c r="X19" s="54">
        <v>2.7797154194399995E-3</v>
      </c>
      <c r="Y19" s="54">
        <v>7.4514467032999994E-3</v>
      </c>
      <c r="Z19" s="54">
        <v>1.6286999047E-3</v>
      </c>
      <c r="AA19" s="54">
        <v>1.3436258791599998E-3</v>
      </c>
      <c r="AB19" s="54">
        <v>1.32034879066E-2</v>
      </c>
      <c r="AC19" s="54">
        <v>8.8793940000000005E-4</v>
      </c>
      <c r="AD19" s="54">
        <v>1.8584744000000003E-3</v>
      </c>
      <c r="AE19" s="270"/>
      <c r="AF19" s="40">
        <v>256.685</v>
      </c>
      <c r="AG19" s="40">
        <v>10.87</v>
      </c>
      <c r="AH19" s="40">
        <v>48651.277000000002</v>
      </c>
      <c r="AI19" s="40">
        <v>176.24</v>
      </c>
      <c r="AJ19" s="39" t="s">
        <v>399</v>
      </c>
      <c r="AK19" s="39" t="s">
        <v>399</v>
      </c>
      <c r="AL19" s="45" t="s">
        <v>40</v>
      </c>
    </row>
    <row r="20" spans="1:38" s="271" customFormat="1" ht="26.25" customHeight="1" thickBot="1">
      <c r="A20" s="269" t="s">
        <v>44</v>
      </c>
      <c r="B20" s="269" t="s">
        <v>55</v>
      </c>
      <c r="C20" s="269" t="s">
        <v>56</v>
      </c>
      <c r="D20" s="39"/>
      <c r="E20" s="54">
        <v>0.30664312300000002</v>
      </c>
      <c r="F20" s="262">
        <v>0.15247142819999998</v>
      </c>
      <c r="G20" s="54">
        <v>0.17907454616999999</v>
      </c>
      <c r="H20" s="54">
        <v>2.2242239999999998E-4</v>
      </c>
      <c r="I20" s="54">
        <v>4.9615611779999992E-2</v>
      </c>
      <c r="J20" s="54">
        <v>5.1918828779999995E-2</v>
      </c>
      <c r="K20" s="54">
        <v>5.4575195780000002E-2</v>
      </c>
      <c r="L20" s="54">
        <v>8.7156340392000008E-3</v>
      </c>
      <c r="M20" s="54">
        <v>0.38678421800000001</v>
      </c>
      <c r="N20" s="54">
        <v>3.1055872560999998E-2</v>
      </c>
      <c r="O20" s="54">
        <v>2.7621240458999999E-3</v>
      </c>
      <c r="P20" s="54">
        <v>3.5069237599999999E-3</v>
      </c>
      <c r="Q20" s="54">
        <v>1.1579379799999999E-3</v>
      </c>
      <c r="R20" s="54">
        <v>6.9288441629999998E-3</v>
      </c>
      <c r="S20" s="54">
        <v>4.5183708325999992E-3</v>
      </c>
      <c r="T20" s="54">
        <v>2.9393876629999999E-3</v>
      </c>
      <c r="U20" s="54">
        <v>6.4290715799999998E-4</v>
      </c>
      <c r="V20" s="54">
        <v>0.13625332122999997</v>
      </c>
      <c r="W20" s="54">
        <v>5.9743653520000009E-2</v>
      </c>
      <c r="X20" s="54">
        <v>1.0688882176719998E-2</v>
      </c>
      <c r="Y20" s="54">
        <v>1.4409870047899998E-2</v>
      </c>
      <c r="Z20" s="54">
        <v>5.5314255560999998E-3</v>
      </c>
      <c r="AA20" s="54">
        <v>4.3365335150800004E-3</v>
      </c>
      <c r="AB20" s="54">
        <v>3.49667112958E-2</v>
      </c>
      <c r="AC20" s="54">
        <v>1.0471199800000002E-3</v>
      </c>
      <c r="AD20" s="54">
        <v>3.3013051119999998E-2</v>
      </c>
      <c r="AE20" s="272"/>
      <c r="AF20" s="40" t="s">
        <v>399</v>
      </c>
      <c r="AG20" s="40">
        <v>194.12936240500002</v>
      </c>
      <c r="AH20" s="40">
        <v>3462.0509999999999</v>
      </c>
      <c r="AI20" s="40">
        <v>185.352</v>
      </c>
      <c r="AJ20" s="39" t="s">
        <v>399</v>
      </c>
      <c r="AK20" s="39" t="s">
        <v>399</v>
      </c>
      <c r="AL20" s="45" t="s">
        <v>40</v>
      </c>
    </row>
    <row r="21" spans="1:38" s="271" customFormat="1" ht="26.25" customHeight="1" thickBot="1">
      <c r="A21" s="269" t="s">
        <v>44</v>
      </c>
      <c r="B21" s="269" t="s">
        <v>57</v>
      </c>
      <c r="C21" s="269" t="s">
        <v>58</v>
      </c>
      <c r="D21" s="39"/>
      <c r="E21" s="54">
        <v>1.2059388648</v>
      </c>
      <c r="F21" s="54">
        <v>0.64753315379999998</v>
      </c>
      <c r="G21" s="54">
        <v>0.31378473041999999</v>
      </c>
      <c r="H21" s="54">
        <v>1.1576087999999999E-3</v>
      </c>
      <c r="I21" s="54">
        <v>0.18153117147999998</v>
      </c>
      <c r="J21" s="54">
        <v>0.18735821247999995</v>
      </c>
      <c r="K21" s="54">
        <v>0.19639216747999999</v>
      </c>
      <c r="L21" s="54">
        <v>4.0582365771200002E-2</v>
      </c>
      <c r="M21" s="54">
        <v>1.2685467265999999</v>
      </c>
      <c r="N21" s="54">
        <v>6.9873446133999997E-2</v>
      </c>
      <c r="O21" s="54">
        <v>1.3140277814999999E-2</v>
      </c>
      <c r="P21" s="54">
        <v>1.0840763092000001E-2</v>
      </c>
      <c r="Q21" s="54">
        <v>2.9176414379999999E-3</v>
      </c>
      <c r="R21" s="54">
        <v>2.6774227877999993E-2</v>
      </c>
      <c r="S21" s="54">
        <v>1.1529672643599999E-2</v>
      </c>
      <c r="T21" s="54">
        <v>6.3519585987999987E-3</v>
      </c>
      <c r="U21" s="54">
        <v>1.8993628140000001E-3</v>
      </c>
      <c r="V21" s="54">
        <v>0.56971140158</v>
      </c>
      <c r="W21" s="54">
        <v>0.17007095696000002</v>
      </c>
      <c r="X21" s="54">
        <v>2.4496656807519997E-2</v>
      </c>
      <c r="Y21" s="54">
        <v>3.4762640491399995E-2</v>
      </c>
      <c r="Z21" s="54">
        <v>1.2573080792600002E-2</v>
      </c>
      <c r="AA21" s="54">
        <v>9.9122689512799993E-3</v>
      </c>
      <c r="AB21" s="54">
        <v>8.1744647042799989E-2</v>
      </c>
      <c r="AC21" s="54">
        <v>5.0254224200000008E-3</v>
      </c>
      <c r="AD21" s="54">
        <v>5.5459350439999999E-2</v>
      </c>
      <c r="AE21" s="270"/>
      <c r="AF21" s="40">
        <v>6.0926</v>
      </c>
      <c r="AG21" s="40">
        <v>325.89100000000002</v>
      </c>
      <c r="AH21" s="40">
        <v>14306.066000000001</v>
      </c>
      <c r="AI21" s="40">
        <v>964.67399999999998</v>
      </c>
      <c r="AJ21" s="39" t="s">
        <v>399</v>
      </c>
      <c r="AK21" s="39" t="s">
        <v>399</v>
      </c>
      <c r="AL21" s="45" t="s">
        <v>40</v>
      </c>
    </row>
    <row r="22" spans="1:38" s="271" customFormat="1" ht="26.25" customHeight="1" thickBot="1">
      <c r="A22" s="269" t="s">
        <v>44</v>
      </c>
      <c r="B22" s="273" t="s">
        <v>59</v>
      </c>
      <c r="C22" s="269" t="s">
        <v>60</v>
      </c>
      <c r="D22" s="39"/>
      <c r="E22" s="54">
        <v>11.133350668022063</v>
      </c>
      <c r="F22" s="54">
        <v>0.53027259274110039</v>
      </c>
      <c r="G22" s="54">
        <v>3.7016637823384664</v>
      </c>
      <c r="H22" s="54">
        <v>1.3698360000000003E-5</v>
      </c>
      <c r="I22" s="54">
        <v>0.13612336976209474</v>
      </c>
      <c r="J22" s="54">
        <v>0.14421703844209474</v>
      </c>
      <c r="K22" s="54">
        <v>0.15056538548209475</v>
      </c>
      <c r="L22" s="54">
        <v>2.2944578255123794E-2</v>
      </c>
      <c r="M22" s="54">
        <v>12.255665477891213</v>
      </c>
      <c r="N22" s="54">
        <v>0.85966215080816288</v>
      </c>
      <c r="O22" s="54">
        <v>6.211531533986242E-2</v>
      </c>
      <c r="P22" s="54">
        <v>0.38328781664465017</v>
      </c>
      <c r="Q22" s="54">
        <v>0.20468884106823521</v>
      </c>
      <c r="R22" s="54">
        <v>0.32201265146870162</v>
      </c>
      <c r="S22" s="54">
        <v>0.5040487046155403</v>
      </c>
      <c r="T22" s="54">
        <v>0.38138774244718165</v>
      </c>
      <c r="U22" s="54">
        <v>0.19328173681192243</v>
      </c>
      <c r="V22" s="54">
        <v>3.4327502864586275</v>
      </c>
      <c r="W22" s="54">
        <v>0.22208014926206315</v>
      </c>
      <c r="X22" s="54">
        <v>4.4060808635801946E-2</v>
      </c>
      <c r="Y22" s="54">
        <v>7.6412546982341165E-2</v>
      </c>
      <c r="Z22" s="54">
        <v>2.4292564097336291E-2</v>
      </c>
      <c r="AA22" s="54">
        <v>1.9083407936202907E-2</v>
      </c>
      <c r="AB22" s="54">
        <v>0.16384932765168231</v>
      </c>
      <c r="AC22" s="54">
        <v>3.5305306380399998E-2</v>
      </c>
      <c r="AD22" s="235">
        <v>0.92905631231800001</v>
      </c>
      <c r="AE22" s="270"/>
      <c r="AF22" s="40">
        <v>12932.671</v>
      </c>
      <c r="AG22" s="40">
        <v>14924.857</v>
      </c>
      <c r="AH22" s="40">
        <v>13354.703</v>
      </c>
      <c r="AI22" s="40">
        <v>114.15300000000001</v>
      </c>
      <c r="AJ22" s="39" t="s">
        <v>399</v>
      </c>
      <c r="AK22" s="39" t="s">
        <v>399</v>
      </c>
      <c r="AL22" s="45" t="s">
        <v>40</v>
      </c>
    </row>
    <row r="23" spans="1:38" s="271" customFormat="1" ht="26.25" customHeight="1" thickBot="1">
      <c r="A23" s="269" t="s">
        <v>61</v>
      </c>
      <c r="B23" s="273" t="s">
        <v>370</v>
      </c>
      <c r="C23" s="269" t="s">
        <v>366</v>
      </c>
      <c r="D23" s="274"/>
      <c r="E23" s="54">
        <v>3.689765140332204</v>
      </c>
      <c r="F23" s="54">
        <v>0.732374436002458</v>
      </c>
      <c r="G23" s="39">
        <v>6.5111700000000002E-3</v>
      </c>
      <c r="H23" s="54">
        <v>2.6044680000000004E-3</v>
      </c>
      <c r="I23" s="54">
        <v>0.16950228377363782</v>
      </c>
      <c r="J23" s="54">
        <v>0.16950228377363782</v>
      </c>
      <c r="K23" s="54">
        <v>0.16950228377363782</v>
      </c>
      <c r="L23" s="54">
        <v>0.12063446852216106</v>
      </c>
      <c r="M23" s="54">
        <v>10.857381714942456</v>
      </c>
      <c r="N23" s="54" t="s">
        <v>399</v>
      </c>
      <c r="O23" s="54">
        <v>3.31132E-3</v>
      </c>
      <c r="P23" s="54" t="s">
        <v>399</v>
      </c>
      <c r="Q23" s="54" t="s">
        <v>399</v>
      </c>
      <c r="R23" s="54">
        <v>1.6556600000000001E-2</v>
      </c>
      <c r="S23" s="54">
        <v>0.56292439999999999</v>
      </c>
      <c r="T23" s="54">
        <v>2.317924E-2</v>
      </c>
      <c r="U23" s="54">
        <v>3.31132E-3</v>
      </c>
      <c r="V23" s="54">
        <v>0.33113199999999998</v>
      </c>
      <c r="W23" s="54" t="s">
        <v>399</v>
      </c>
      <c r="X23" s="54">
        <v>1.0045429999999999E-2</v>
      </c>
      <c r="Y23" s="54">
        <v>1.6445129999999999E-2</v>
      </c>
      <c r="Z23" s="54" t="s">
        <v>399</v>
      </c>
      <c r="AA23" s="54" t="s">
        <v>399</v>
      </c>
      <c r="AB23" s="54">
        <v>2.6490559999999996E-2</v>
      </c>
      <c r="AC23" s="54" t="s">
        <v>399</v>
      </c>
      <c r="AD23" s="54" t="s">
        <v>399</v>
      </c>
      <c r="AE23" s="270"/>
      <c r="AF23" s="40">
        <v>13958.055569411001</v>
      </c>
      <c r="AG23" s="40" t="s">
        <v>399</v>
      </c>
      <c r="AH23" s="40" t="s">
        <v>399</v>
      </c>
      <c r="AI23" s="40" t="s">
        <v>399</v>
      </c>
      <c r="AJ23" s="39" t="s">
        <v>399</v>
      </c>
      <c r="AK23" s="39" t="s">
        <v>399</v>
      </c>
      <c r="AL23" s="45" t="s">
        <v>40</v>
      </c>
    </row>
    <row r="24" spans="1:38" s="271" customFormat="1" ht="26.25" customHeight="1" thickBot="1">
      <c r="A24" s="275" t="s">
        <v>44</v>
      </c>
      <c r="B24" s="273" t="s">
        <v>62</v>
      </c>
      <c r="C24" s="269" t="s">
        <v>63</v>
      </c>
      <c r="D24" s="39"/>
      <c r="E24" s="54">
        <v>2.4740070919999999</v>
      </c>
      <c r="F24" s="54">
        <v>2.6123971623999998</v>
      </c>
      <c r="G24" s="54">
        <v>0.11739251179999997</v>
      </c>
      <c r="H24" s="54">
        <v>8.2212803999999993E-3</v>
      </c>
      <c r="I24" s="54">
        <v>0.98298659119999998</v>
      </c>
      <c r="J24" s="54">
        <v>1.0037334992</v>
      </c>
      <c r="K24" s="54">
        <v>1.0518416291999999</v>
      </c>
      <c r="L24" s="54">
        <v>0.26931188502937603</v>
      </c>
      <c r="M24" s="54">
        <v>4.6299720550000005</v>
      </c>
      <c r="N24" s="54">
        <v>0.1881379456</v>
      </c>
      <c r="O24" s="54">
        <v>8.9125040387999996E-2</v>
      </c>
      <c r="P24" s="54">
        <v>1.6975484260000003E-2</v>
      </c>
      <c r="Q24" s="54">
        <v>3.79052509E-3</v>
      </c>
      <c r="R24" s="54">
        <v>0.15820495201999998</v>
      </c>
      <c r="S24" s="54">
        <v>4.1576262763999991E-2</v>
      </c>
      <c r="T24" s="54">
        <v>1.4294862816E-2</v>
      </c>
      <c r="U24" s="54">
        <v>4.8708421400000005E-3</v>
      </c>
      <c r="V24" s="54">
        <v>3.5336262771999993</v>
      </c>
      <c r="W24" s="54">
        <v>0.70214449060000006</v>
      </c>
      <c r="X24" s="54">
        <v>6.9773638672799995E-2</v>
      </c>
      <c r="Y24" s="54">
        <v>0.11305751389599999</v>
      </c>
      <c r="Z24" s="54">
        <v>3.5030174263999993E-2</v>
      </c>
      <c r="AA24" s="54">
        <v>2.80386655592E-2</v>
      </c>
      <c r="AB24" s="54">
        <v>0.24589999239199997</v>
      </c>
      <c r="AC24" s="54">
        <v>3.4268679260000004E-2</v>
      </c>
      <c r="AD24" s="54">
        <v>4.0699740200000004E-3</v>
      </c>
      <c r="AE24" s="270"/>
      <c r="AF24" s="40">
        <v>140.21199999999999</v>
      </c>
      <c r="AG24" s="40">
        <v>21.523</v>
      </c>
      <c r="AH24" s="40">
        <v>23985.24</v>
      </c>
      <c r="AI24" s="40">
        <v>6851.067</v>
      </c>
      <c r="AJ24" s="39" t="s">
        <v>399</v>
      </c>
      <c r="AK24" s="39" t="s">
        <v>399</v>
      </c>
      <c r="AL24" s="45" t="s">
        <v>40</v>
      </c>
    </row>
    <row r="25" spans="1:38" s="6" customFormat="1" ht="26.25" customHeight="1" thickBot="1">
      <c r="A25" s="37" t="s">
        <v>64</v>
      </c>
      <c r="B25" s="233" t="s">
        <v>65</v>
      </c>
      <c r="C25" s="233" t="s">
        <v>66</v>
      </c>
      <c r="D25" s="38"/>
      <c r="E25" s="54">
        <v>0.31813818074200001</v>
      </c>
      <c r="F25" s="54">
        <v>2.1712067532599993E-2</v>
      </c>
      <c r="G25" s="54">
        <v>2.0206655509000009E-2</v>
      </c>
      <c r="H25" s="54" t="s">
        <v>401</v>
      </c>
      <c r="I25" s="54">
        <v>4.28062233E-3</v>
      </c>
      <c r="J25" s="54">
        <v>4.28062233E-3</v>
      </c>
      <c r="K25" s="54" t="s">
        <v>401</v>
      </c>
      <c r="L25" s="54" t="s">
        <v>401</v>
      </c>
      <c r="M25" s="54">
        <v>0.18980266590600015</v>
      </c>
      <c r="N25" s="54" t="s">
        <v>401</v>
      </c>
      <c r="O25" s="54" t="s">
        <v>401</v>
      </c>
      <c r="P25" s="54" t="s">
        <v>401</v>
      </c>
      <c r="Q25" s="54" t="s">
        <v>401</v>
      </c>
      <c r="R25" s="54" t="s">
        <v>401</v>
      </c>
      <c r="S25" s="54" t="s">
        <v>401</v>
      </c>
      <c r="T25" s="54" t="s">
        <v>401</v>
      </c>
      <c r="U25" s="54" t="s">
        <v>401</v>
      </c>
      <c r="V25" s="54" t="s">
        <v>401</v>
      </c>
      <c r="W25" s="54" t="s">
        <v>401</v>
      </c>
      <c r="X25" s="54" t="s">
        <v>401</v>
      </c>
      <c r="Y25" s="54" t="s">
        <v>401</v>
      </c>
      <c r="Z25" s="54" t="s">
        <v>401</v>
      </c>
      <c r="AA25" s="54" t="s">
        <v>401</v>
      </c>
      <c r="AB25" s="54" t="s">
        <v>401</v>
      </c>
      <c r="AC25" s="54" t="s">
        <v>399</v>
      </c>
      <c r="AD25" s="54" t="s">
        <v>399</v>
      </c>
      <c r="AE25" s="250"/>
      <c r="AF25" s="40">
        <v>1060.8494243280575</v>
      </c>
      <c r="AG25" s="40" t="s">
        <v>399</v>
      </c>
      <c r="AH25" s="40" t="s">
        <v>399</v>
      </c>
      <c r="AI25" s="40" t="s">
        <v>399</v>
      </c>
      <c r="AJ25" s="40" t="s">
        <v>399</v>
      </c>
      <c r="AK25" s="44">
        <v>68975</v>
      </c>
      <c r="AL25" s="41" t="s">
        <v>403</v>
      </c>
    </row>
    <row r="26" spans="1:38" s="6" customFormat="1" ht="26.25" customHeight="1" thickBot="1">
      <c r="A26" s="37" t="s">
        <v>64</v>
      </c>
      <c r="B26" s="37" t="s">
        <v>67</v>
      </c>
      <c r="C26" s="37" t="s">
        <v>68</v>
      </c>
      <c r="D26" s="38"/>
      <c r="E26" s="54">
        <v>4.5194865457000008E-2</v>
      </c>
      <c r="F26" s="54">
        <v>4.6376957073999978E-3</v>
      </c>
      <c r="G26" s="54">
        <v>3.2510459520000002E-3</v>
      </c>
      <c r="H26" s="54" t="s">
        <v>401</v>
      </c>
      <c r="I26" s="54">
        <v>3.0775520500000005E-4</v>
      </c>
      <c r="J26" s="54">
        <v>3.0775520500000005E-4</v>
      </c>
      <c r="K26" s="54" t="s">
        <v>401</v>
      </c>
      <c r="L26" s="54" t="s">
        <v>401</v>
      </c>
      <c r="M26" s="54">
        <v>4.4053046788999996E-2</v>
      </c>
      <c r="N26" s="54" t="s">
        <v>401</v>
      </c>
      <c r="O26" s="54" t="s">
        <v>401</v>
      </c>
      <c r="P26" s="54" t="s">
        <v>401</v>
      </c>
      <c r="Q26" s="54" t="s">
        <v>401</v>
      </c>
      <c r="R26" s="54" t="s">
        <v>401</v>
      </c>
      <c r="S26" s="54" t="s">
        <v>401</v>
      </c>
      <c r="T26" s="54" t="s">
        <v>401</v>
      </c>
      <c r="U26" s="54" t="s">
        <v>401</v>
      </c>
      <c r="V26" s="54" t="s">
        <v>401</v>
      </c>
      <c r="W26" s="54" t="s">
        <v>401</v>
      </c>
      <c r="X26" s="54" t="s">
        <v>401</v>
      </c>
      <c r="Y26" s="54" t="s">
        <v>401</v>
      </c>
      <c r="Z26" s="54" t="s">
        <v>401</v>
      </c>
      <c r="AA26" s="54" t="s">
        <v>401</v>
      </c>
      <c r="AB26" s="54" t="s">
        <v>401</v>
      </c>
      <c r="AC26" s="54" t="s">
        <v>399</v>
      </c>
      <c r="AD26" s="54" t="s">
        <v>399</v>
      </c>
      <c r="AE26" s="250"/>
      <c r="AF26" s="40">
        <v>170.67991865986531</v>
      </c>
      <c r="AG26" s="40" t="s">
        <v>399</v>
      </c>
      <c r="AH26" s="40" t="s">
        <v>399</v>
      </c>
      <c r="AI26" s="40" t="s">
        <v>399</v>
      </c>
      <c r="AJ26" s="40" t="s">
        <v>399</v>
      </c>
      <c r="AK26" s="44">
        <v>11290</v>
      </c>
      <c r="AL26" s="41" t="s">
        <v>403</v>
      </c>
    </row>
    <row r="27" spans="1:38" s="6" customFormat="1" ht="26.25" customHeight="1" thickBot="1">
      <c r="A27" s="37" t="s">
        <v>69</v>
      </c>
      <c r="B27" s="37" t="s">
        <v>70</v>
      </c>
      <c r="C27" s="37" t="s">
        <v>71</v>
      </c>
      <c r="D27" s="38"/>
      <c r="E27" s="54">
        <v>29.378138441374062</v>
      </c>
      <c r="F27" s="54">
        <v>8.3032987321527827</v>
      </c>
      <c r="G27" s="54">
        <v>5.6721216240692277E-2</v>
      </c>
      <c r="H27" s="54">
        <v>0.78872306545186599</v>
      </c>
      <c r="I27" s="54">
        <v>1.0500107828992797</v>
      </c>
      <c r="J27" s="54">
        <v>1.0500107828992797</v>
      </c>
      <c r="K27" s="54">
        <v>1.0500107828992797</v>
      </c>
      <c r="L27" s="54">
        <v>0.81511420341301344</v>
      </c>
      <c r="M27" s="54">
        <v>75.52548722110393</v>
      </c>
      <c r="N27" s="54">
        <v>2.9159613274981236E-3</v>
      </c>
      <c r="O27" s="54">
        <v>3.4082909409681943E-4</v>
      </c>
      <c r="P27" s="54">
        <v>2.0742583553323098E-2</v>
      </c>
      <c r="Q27" s="54">
        <v>5.5857578482612061E-4</v>
      </c>
      <c r="R27" s="54">
        <v>2.384712026365679E-2</v>
      </c>
      <c r="S27" s="54">
        <v>1.6330436910781603E-2</v>
      </c>
      <c r="T27" s="54">
        <v>3.2095524269000514E-3</v>
      </c>
      <c r="U27" s="54">
        <v>4.3549338145860278E-4</v>
      </c>
      <c r="V27" s="54">
        <v>7.4696336561522941E-2</v>
      </c>
      <c r="W27" s="54">
        <v>1.5981748</v>
      </c>
      <c r="X27" s="54">
        <v>6.6056301836299999E-2</v>
      </c>
      <c r="Y27" s="54">
        <v>7.5078278317400007E-2</v>
      </c>
      <c r="Z27" s="54">
        <v>5.7356219517600004E-2</v>
      </c>
      <c r="AA27" s="54">
        <v>6.4817841622200015E-2</v>
      </c>
      <c r="AB27" s="54">
        <v>0.26330864129350001</v>
      </c>
      <c r="AC27" s="54">
        <v>1.5981751999999999E-3</v>
      </c>
      <c r="AD27" s="54">
        <v>3.2104509999999998E-4</v>
      </c>
      <c r="AE27" s="250"/>
      <c r="AF27" s="40">
        <v>125303.2729748729</v>
      </c>
      <c r="AG27" s="40" t="s">
        <v>399</v>
      </c>
      <c r="AH27" s="40" t="s">
        <v>399</v>
      </c>
      <c r="AI27" s="40">
        <v>9275.6562011843998</v>
      </c>
      <c r="AJ27" s="40" t="s">
        <v>399</v>
      </c>
      <c r="AK27" s="40" t="s">
        <v>399</v>
      </c>
      <c r="AL27" s="41" t="s">
        <v>40</v>
      </c>
    </row>
    <row r="28" spans="1:38" s="6" customFormat="1" ht="26.25" customHeight="1" thickBot="1">
      <c r="A28" s="37" t="s">
        <v>69</v>
      </c>
      <c r="B28" s="37" t="s">
        <v>72</v>
      </c>
      <c r="C28" s="37" t="s">
        <v>73</v>
      </c>
      <c r="D28" s="38"/>
      <c r="E28" s="54">
        <v>11.169237452715713</v>
      </c>
      <c r="F28" s="54">
        <v>1.6808803976241098</v>
      </c>
      <c r="G28" s="54">
        <v>1.4330829817597842E-2</v>
      </c>
      <c r="H28" s="54">
        <v>4.951138231626908E-2</v>
      </c>
      <c r="I28" s="54">
        <v>0.50444439176384959</v>
      </c>
      <c r="J28" s="54">
        <v>0.50444439176384959</v>
      </c>
      <c r="K28" s="54">
        <v>0.50444439176384959</v>
      </c>
      <c r="L28" s="54">
        <v>0.37722740768896262</v>
      </c>
      <c r="M28" s="54">
        <v>15.798541023311612</v>
      </c>
      <c r="N28" s="54">
        <v>4.8008335237230664E-4</v>
      </c>
      <c r="O28" s="54">
        <v>5.1230614579538447E-5</v>
      </c>
      <c r="P28" s="54">
        <v>4.423482850959894E-3</v>
      </c>
      <c r="Q28" s="54">
        <v>9.4405530803307424E-5</v>
      </c>
      <c r="R28" s="54">
        <v>6.4777760339733955E-3</v>
      </c>
      <c r="S28" s="54">
        <v>4.3660972629615729E-3</v>
      </c>
      <c r="T28" s="54">
        <v>3.2575793365469591E-4</v>
      </c>
      <c r="U28" s="54">
        <v>8.6349832447537968E-5</v>
      </c>
      <c r="V28" s="54">
        <v>1.5301298889883748E-2</v>
      </c>
      <c r="W28" s="54">
        <v>0.35947180000000001</v>
      </c>
      <c r="X28" s="54">
        <v>1.6322953912000001E-2</v>
      </c>
      <c r="Y28" s="54">
        <v>1.8456100999E-2</v>
      </c>
      <c r="Z28" s="54">
        <v>1.42874506621E-2</v>
      </c>
      <c r="AA28" s="54">
        <v>1.55065723278E-2</v>
      </c>
      <c r="AB28" s="54">
        <v>6.45730779009E-2</v>
      </c>
      <c r="AC28" s="54">
        <v>3.5947170000000001E-4</v>
      </c>
      <c r="AD28" s="54">
        <v>8.4436499999999997E-5</v>
      </c>
      <c r="AE28" s="250"/>
      <c r="AF28" s="40">
        <v>30504.623831387398</v>
      </c>
      <c r="AG28" s="40" t="s">
        <v>399</v>
      </c>
      <c r="AH28" s="40" t="s">
        <v>401</v>
      </c>
      <c r="AI28" s="40">
        <v>2356.7508820000999</v>
      </c>
      <c r="AJ28" s="40" t="s">
        <v>399</v>
      </c>
      <c r="AK28" s="40" t="s">
        <v>399</v>
      </c>
      <c r="AL28" s="41" t="s">
        <v>40</v>
      </c>
    </row>
    <row r="29" spans="1:38" s="6" customFormat="1" ht="26.25" customHeight="1" thickBot="1">
      <c r="A29" s="37" t="s">
        <v>69</v>
      </c>
      <c r="B29" s="37" t="s">
        <v>74</v>
      </c>
      <c r="C29" s="37" t="s">
        <v>75</v>
      </c>
      <c r="D29" s="38"/>
      <c r="E29" s="54">
        <v>42.780804945468844</v>
      </c>
      <c r="F29" s="54">
        <v>2.5703885061689529</v>
      </c>
      <c r="G29" s="54">
        <v>3.8524499047724613E-2</v>
      </c>
      <c r="H29" s="54">
        <v>6.6221904827538411E-2</v>
      </c>
      <c r="I29" s="54">
        <v>1.0604173487837778</v>
      </c>
      <c r="J29" s="54">
        <v>1.0604173487837778</v>
      </c>
      <c r="K29" s="54">
        <v>1.0604173487837778</v>
      </c>
      <c r="L29" s="54">
        <v>0.61842857338207913</v>
      </c>
      <c r="M29" s="54">
        <v>12.035808842306722</v>
      </c>
      <c r="N29" s="54">
        <v>1.0508832468898166E-3</v>
      </c>
      <c r="O29" s="54">
        <v>1.0514285716867277E-4</v>
      </c>
      <c r="P29" s="54">
        <v>1.1128101459975842E-2</v>
      </c>
      <c r="Q29" s="54">
        <v>2.101493831381178E-4</v>
      </c>
      <c r="R29" s="54">
        <v>1.7836521976488287E-2</v>
      </c>
      <c r="S29" s="54">
        <v>1.1961337107770025E-2</v>
      </c>
      <c r="T29" s="54">
        <v>4.2261639666310742E-4</v>
      </c>
      <c r="U29" s="54">
        <v>2.1001305193889006E-4</v>
      </c>
      <c r="V29" s="54">
        <v>3.7798259413023338E-2</v>
      </c>
      <c r="W29" s="54">
        <v>0.39913520000000002</v>
      </c>
      <c r="X29" s="54">
        <v>9.2878236799000015E-3</v>
      </c>
      <c r="Y29" s="54">
        <v>5.62429322836E-2</v>
      </c>
      <c r="Z29" s="54">
        <v>6.2847606900300002E-2</v>
      </c>
      <c r="AA29" s="54">
        <v>1.4447725724E-2</v>
      </c>
      <c r="AB29" s="54">
        <v>0.14282608858779999</v>
      </c>
      <c r="AC29" s="54">
        <v>2.4133600000000001E-4</v>
      </c>
      <c r="AD29" s="54">
        <v>6.2807599999999998E-5</v>
      </c>
      <c r="AE29" s="250"/>
      <c r="AF29" s="40">
        <v>81799.900919262305</v>
      </c>
      <c r="AG29" s="40" t="s">
        <v>399</v>
      </c>
      <c r="AH29" s="40" t="s">
        <v>399</v>
      </c>
      <c r="AI29" s="40">
        <v>6347.8250495933999</v>
      </c>
      <c r="AJ29" s="40" t="s">
        <v>399</v>
      </c>
      <c r="AK29" s="40" t="s">
        <v>399</v>
      </c>
      <c r="AL29" s="41" t="s">
        <v>40</v>
      </c>
    </row>
    <row r="30" spans="1:38" s="6" customFormat="1" ht="26.25" customHeight="1" thickBot="1">
      <c r="A30" s="37" t="s">
        <v>69</v>
      </c>
      <c r="B30" s="37" t="s">
        <v>76</v>
      </c>
      <c r="C30" s="37" t="s">
        <v>77</v>
      </c>
      <c r="D30" s="38"/>
      <c r="E30" s="54">
        <v>7.1503972885581621E-2</v>
      </c>
      <c r="F30" s="54">
        <v>0.57386333955419533</v>
      </c>
      <c r="G30" s="54">
        <v>2.0628544675672984E-4</v>
      </c>
      <c r="H30" s="54">
        <v>6.0265780336557875E-4</v>
      </c>
      <c r="I30" s="54">
        <v>1.079449770080145E-2</v>
      </c>
      <c r="J30" s="54">
        <v>1.079449770080145E-2</v>
      </c>
      <c r="K30" s="54">
        <v>1.079449770080145E-2</v>
      </c>
      <c r="L30" s="54">
        <v>1.8251225813579492E-3</v>
      </c>
      <c r="M30" s="54">
        <v>3.1205328997840565</v>
      </c>
      <c r="N30" s="54">
        <v>1.8492546142476643E-5</v>
      </c>
      <c r="O30" s="54">
        <v>2.3115682678095803E-6</v>
      </c>
      <c r="P30" s="54">
        <v>1.0055321964971675E-4</v>
      </c>
      <c r="Q30" s="54">
        <v>3.4673524017143711E-6</v>
      </c>
      <c r="R30" s="54">
        <v>7.2814400436001806E-5</v>
      </c>
      <c r="S30" s="54">
        <v>5.2010286025715569E-5</v>
      </c>
      <c r="T30" s="54">
        <v>2.6583035079810177E-5</v>
      </c>
      <c r="U30" s="54">
        <v>2.3115682678095803E-6</v>
      </c>
      <c r="V30" s="54">
        <v>3.8140876418858076E-4</v>
      </c>
      <c r="W30" s="54">
        <v>6.9195000000000003E-3</v>
      </c>
      <c r="X30" s="54">
        <v>1.001395275E-4</v>
      </c>
      <c r="Y30" s="54">
        <v>1.450585076E-4</v>
      </c>
      <c r="Z30" s="54">
        <v>7.2786488399999999E-5</v>
      </c>
      <c r="AA30" s="54">
        <v>1.6445294569999999E-4</v>
      </c>
      <c r="AB30" s="54">
        <v>4.8243746919999998E-4</v>
      </c>
      <c r="AC30" s="54">
        <v>6.9191999999999998E-6</v>
      </c>
      <c r="AD30" s="54">
        <v>3.7853E-6</v>
      </c>
      <c r="AE30" s="250"/>
      <c r="AF30" s="40">
        <v>448.92795056260002</v>
      </c>
      <c r="AG30" s="40" t="s">
        <v>399</v>
      </c>
      <c r="AH30" s="40" t="s">
        <v>401</v>
      </c>
      <c r="AI30" s="40">
        <v>33.327649232500001</v>
      </c>
      <c r="AJ30" s="40" t="s">
        <v>399</v>
      </c>
      <c r="AK30" s="40" t="s">
        <v>399</v>
      </c>
      <c r="AL30" s="41" t="s">
        <v>40</v>
      </c>
    </row>
    <row r="31" spans="1:38" s="6" customFormat="1" ht="26.25" customHeight="1" thickBot="1">
      <c r="A31" s="37" t="s">
        <v>69</v>
      </c>
      <c r="B31" s="37" t="s">
        <v>78</v>
      </c>
      <c r="C31" s="37" t="s">
        <v>79</v>
      </c>
      <c r="D31" s="38"/>
      <c r="E31" s="54" t="s">
        <v>399</v>
      </c>
      <c r="F31" s="54">
        <v>5.5338193993184133</v>
      </c>
      <c r="G31" s="54" t="s">
        <v>399</v>
      </c>
      <c r="H31" s="54" t="s">
        <v>399</v>
      </c>
      <c r="I31" s="54" t="s">
        <v>399</v>
      </c>
      <c r="J31" s="54" t="s">
        <v>399</v>
      </c>
      <c r="K31" s="54" t="s">
        <v>399</v>
      </c>
      <c r="L31" s="54" t="s">
        <v>399</v>
      </c>
      <c r="M31" s="54" t="s">
        <v>399</v>
      </c>
      <c r="N31" s="54" t="s">
        <v>399</v>
      </c>
      <c r="O31" s="54" t="s">
        <v>399</v>
      </c>
      <c r="P31" s="54" t="s">
        <v>399</v>
      </c>
      <c r="Q31" s="54" t="s">
        <v>399</v>
      </c>
      <c r="R31" s="54" t="s">
        <v>399</v>
      </c>
      <c r="S31" s="54" t="s">
        <v>399</v>
      </c>
      <c r="T31" s="54" t="s">
        <v>399</v>
      </c>
      <c r="U31" s="54" t="s">
        <v>399</v>
      </c>
      <c r="V31" s="54" t="s">
        <v>399</v>
      </c>
      <c r="W31" s="54" t="s">
        <v>399</v>
      </c>
      <c r="X31" s="54" t="s">
        <v>399</v>
      </c>
      <c r="Y31" s="54" t="s">
        <v>399</v>
      </c>
      <c r="Z31" s="54" t="s">
        <v>399</v>
      </c>
      <c r="AA31" s="54" t="s">
        <v>399</v>
      </c>
      <c r="AB31" s="54" t="s">
        <v>399</v>
      </c>
      <c r="AC31" s="54" t="s">
        <v>399</v>
      </c>
      <c r="AD31" s="54" t="s">
        <v>399</v>
      </c>
      <c r="AE31" s="250"/>
      <c r="AF31" s="40">
        <v>237.66666091670001</v>
      </c>
      <c r="AG31" s="40" t="s">
        <v>399</v>
      </c>
      <c r="AH31" s="40" t="s">
        <v>399</v>
      </c>
      <c r="AI31" s="40">
        <v>17.643969593200001</v>
      </c>
      <c r="AJ31" s="40" t="s">
        <v>399</v>
      </c>
      <c r="AK31" s="40" t="s">
        <v>399</v>
      </c>
      <c r="AL31" s="41" t="s">
        <v>40</v>
      </c>
    </row>
    <row r="32" spans="1:38" s="6" customFormat="1" ht="26.25" customHeight="1" thickBot="1">
      <c r="A32" s="37" t="s">
        <v>69</v>
      </c>
      <c r="B32" s="37" t="s">
        <v>80</v>
      </c>
      <c r="C32" s="37" t="s">
        <v>81</v>
      </c>
      <c r="D32" s="38"/>
      <c r="E32" s="54" t="s">
        <v>399</v>
      </c>
      <c r="F32" s="54" t="s">
        <v>399</v>
      </c>
      <c r="G32" s="54" t="s">
        <v>399</v>
      </c>
      <c r="H32" s="54" t="s">
        <v>399</v>
      </c>
      <c r="I32" s="54">
        <v>1.0379799437374888</v>
      </c>
      <c r="J32" s="54">
        <v>2.0313468541443336</v>
      </c>
      <c r="K32" s="54">
        <v>2.5640359473230583</v>
      </c>
      <c r="L32" s="54">
        <v>0.22768639793585407</v>
      </c>
      <c r="M32" s="54" t="s">
        <v>399</v>
      </c>
      <c r="N32" s="54">
        <v>8.0993952866892176</v>
      </c>
      <c r="O32" s="54">
        <v>3.5010909893954799E-2</v>
      </c>
      <c r="P32" s="54">
        <v>0</v>
      </c>
      <c r="Q32" s="54">
        <v>9.2373180553266501E-2</v>
      </c>
      <c r="R32" s="54">
        <v>3.0279154070424386</v>
      </c>
      <c r="S32" s="54">
        <v>66.521479637883942</v>
      </c>
      <c r="T32" s="54">
        <v>0.46205441797357277</v>
      </c>
      <c r="U32" s="54">
        <v>5.1280718946461162E-2</v>
      </c>
      <c r="V32" s="54">
        <v>20.672130613721006</v>
      </c>
      <c r="W32" s="54" t="s">
        <v>401</v>
      </c>
      <c r="X32" s="54" t="s">
        <v>401</v>
      </c>
      <c r="Y32" s="54" t="s">
        <v>401</v>
      </c>
      <c r="Z32" s="54" t="s">
        <v>401</v>
      </c>
      <c r="AA32" s="54" t="s">
        <v>401</v>
      </c>
      <c r="AB32" s="54" t="s">
        <v>401</v>
      </c>
      <c r="AC32" s="54" t="s">
        <v>401</v>
      </c>
      <c r="AD32" s="54" t="s">
        <v>401</v>
      </c>
      <c r="AE32" s="250"/>
      <c r="AF32" s="40" t="s">
        <v>399</v>
      </c>
      <c r="AG32" s="40" t="s">
        <v>399</v>
      </c>
      <c r="AH32" s="40" t="s">
        <v>399</v>
      </c>
      <c r="AI32" s="40" t="s">
        <v>399</v>
      </c>
      <c r="AJ32" s="40" t="s">
        <v>399</v>
      </c>
      <c r="AK32" s="40">
        <v>75886.907347159387</v>
      </c>
      <c r="AL32" s="41" t="s">
        <v>390</v>
      </c>
    </row>
    <row r="33" spans="1:38" s="6" customFormat="1" ht="26.25" customHeight="1" thickBot="1">
      <c r="A33" s="37" t="s">
        <v>69</v>
      </c>
      <c r="B33" s="37" t="s">
        <v>82</v>
      </c>
      <c r="C33" s="37" t="s">
        <v>83</v>
      </c>
      <c r="D33" s="38"/>
      <c r="E33" s="54" t="s">
        <v>399</v>
      </c>
      <c r="F33" s="54" t="s">
        <v>399</v>
      </c>
      <c r="G33" s="54" t="s">
        <v>399</v>
      </c>
      <c r="H33" s="54" t="s">
        <v>399</v>
      </c>
      <c r="I33" s="54">
        <v>0.46959733273011584</v>
      </c>
      <c r="J33" s="54">
        <v>0.86962469024095568</v>
      </c>
      <c r="K33" s="54">
        <v>1.7392493804819114</v>
      </c>
      <c r="L33" s="54">
        <v>1.8436043433108239E-2</v>
      </c>
      <c r="M33" s="54" t="s">
        <v>399</v>
      </c>
      <c r="N33" s="54" t="s">
        <v>399</v>
      </c>
      <c r="O33" s="54" t="s">
        <v>399</v>
      </c>
      <c r="P33" s="54" t="s">
        <v>401</v>
      </c>
      <c r="Q33" s="54" t="s">
        <v>399</v>
      </c>
      <c r="R33" s="54" t="s">
        <v>399</v>
      </c>
      <c r="S33" s="54" t="s">
        <v>399</v>
      </c>
      <c r="T33" s="54" t="s">
        <v>399</v>
      </c>
      <c r="U33" s="54" t="s">
        <v>399</v>
      </c>
      <c r="V33" s="54" t="s">
        <v>399</v>
      </c>
      <c r="W33" s="54" t="s">
        <v>401</v>
      </c>
      <c r="X33" s="54" t="s">
        <v>401</v>
      </c>
      <c r="Y33" s="54" t="s">
        <v>401</v>
      </c>
      <c r="Z33" s="54" t="s">
        <v>401</v>
      </c>
      <c r="AA33" s="54" t="s">
        <v>401</v>
      </c>
      <c r="AB33" s="54" t="s">
        <v>401</v>
      </c>
      <c r="AC33" s="54" t="s">
        <v>401</v>
      </c>
      <c r="AD33" s="54" t="s">
        <v>401</v>
      </c>
      <c r="AE33" s="250"/>
      <c r="AF33" s="40" t="s">
        <v>399</v>
      </c>
      <c r="AG33" s="40" t="s">
        <v>399</v>
      </c>
      <c r="AH33" s="40" t="s">
        <v>399</v>
      </c>
      <c r="AI33" s="40" t="s">
        <v>399</v>
      </c>
      <c r="AJ33" s="40" t="s">
        <v>399</v>
      </c>
      <c r="AK33" s="40">
        <v>75886.907347159387</v>
      </c>
      <c r="AL33" s="41" t="s">
        <v>390</v>
      </c>
    </row>
    <row r="34" spans="1:38" s="6" customFormat="1" ht="26.25" customHeight="1" thickBot="1">
      <c r="A34" s="37" t="s">
        <v>61</v>
      </c>
      <c r="B34" s="37" t="s">
        <v>84</v>
      </c>
      <c r="C34" s="37" t="s">
        <v>85</v>
      </c>
      <c r="D34" s="38"/>
      <c r="E34" s="54">
        <v>5.7735367999999996</v>
      </c>
      <c r="F34" s="54">
        <v>0.51234630000000003</v>
      </c>
      <c r="G34" s="54">
        <v>2.2036400000000002E-3</v>
      </c>
      <c r="H34" s="54">
        <v>7.7127399999999996E-4</v>
      </c>
      <c r="I34" s="54">
        <v>0.15094934000000002</v>
      </c>
      <c r="J34" s="54">
        <v>0.15866207999999998</v>
      </c>
      <c r="K34" s="54">
        <v>0.16747664000000001</v>
      </c>
      <c r="L34" s="54">
        <v>9.8117071000000014E-2</v>
      </c>
      <c r="M34" s="54">
        <v>1.1789473999999998</v>
      </c>
      <c r="N34" s="54" t="s">
        <v>401</v>
      </c>
      <c r="O34" s="54">
        <v>1.1018199999999999E-3</v>
      </c>
      <c r="P34" s="54" t="s">
        <v>401</v>
      </c>
      <c r="Q34" s="54" t="s">
        <v>401</v>
      </c>
      <c r="R34" s="54">
        <v>5.5091000000000003E-3</v>
      </c>
      <c r="S34" s="54">
        <v>0.18730939999999999</v>
      </c>
      <c r="T34" s="54">
        <v>7.71274E-3</v>
      </c>
      <c r="U34" s="54">
        <v>1.1018199999999999E-3</v>
      </c>
      <c r="V34" s="54">
        <v>0.11018199999999999</v>
      </c>
      <c r="W34" s="54" t="s">
        <v>401</v>
      </c>
      <c r="X34" s="54">
        <v>3.3054600000000001E-3</v>
      </c>
      <c r="Y34" s="54">
        <v>5.5091000000000003E-3</v>
      </c>
      <c r="Z34" s="54" t="s">
        <v>401</v>
      </c>
      <c r="AA34" s="54" t="s">
        <v>401</v>
      </c>
      <c r="AB34" s="54">
        <v>8.8145600000000008E-3</v>
      </c>
      <c r="AC34" s="54" t="s">
        <v>399</v>
      </c>
      <c r="AD34" s="54" t="s">
        <v>399</v>
      </c>
      <c r="AE34" s="270"/>
      <c r="AF34" s="40">
        <v>4681.082362066426</v>
      </c>
      <c r="AG34" s="40" t="s">
        <v>399</v>
      </c>
      <c r="AH34" s="40" t="s">
        <v>399</v>
      </c>
      <c r="AI34" s="40" t="s">
        <v>399</v>
      </c>
      <c r="AJ34" s="40" t="s">
        <v>399</v>
      </c>
      <c r="AK34" s="40" t="s">
        <v>399</v>
      </c>
      <c r="AL34" s="41" t="s">
        <v>40</v>
      </c>
    </row>
    <row r="35" spans="1:38" s="236" customFormat="1" ht="26.25" customHeight="1" thickBot="1">
      <c r="A35" s="37" t="s">
        <v>86</v>
      </c>
      <c r="B35" s="37" t="s">
        <v>87</v>
      </c>
      <c r="C35" s="37" t="s">
        <v>88</v>
      </c>
      <c r="D35" s="38"/>
      <c r="E35" s="54">
        <v>1.5983991962790696</v>
      </c>
      <c r="F35" s="54">
        <v>3.8742362790697669E-2</v>
      </c>
      <c r="G35" s="54">
        <v>4.4276986046511625E-2</v>
      </c>
      <c r="H35" s="54" t="s">
        <v>401</v>
      </c>
      <c r="I35" s="54">
        <v>2.2030014407441862E-2</v>
      </c>
      <c r="J35" s="54">
        <v>2.368818753488372E-2</v>
      </c>
      <c r="K35" s="54">
        <v>2.368818753488372E-2</v>
      </c>
      <c r="L35" s="54">
        <v>1.0692892130232557E-3</v>
      </c>
      <c r="M35" s="54">
        <v>8.5011813209302331E-2</v>
      </c>
      <c r="N35" s="54">
        <v>2.8780040930232553E-3</v>
      </c>
      <c r="O35" s="54">
        <v>2.2138493023255812E-4</v>
      </c>
      <c r="P35" s="54">
        <v>6.6415479069767446E-4</v>
      </c>
      <c r="Q35" s="54">
        <v>8.8553972093023247E-4</v>
      </c>
      <c r="R35" s="54">
        <v>1.1069246511627906E-3</v>
      </c>
      <c r="S35" s="54">
        <v>1.9481873860465116E-2</v>
      </c>
      <c r="T35" s="54">
        <v>2.2138493023255813E-2</v>
      </c>
      <c r="U35" s="54">
        <v>2.2138493023255812E-3</v>
      </c>
      <c r="V35" s="54">
        <v>2.6566191627906976E-2</v>
      </c>
      <c r="W35" s="54">
        <v>2.8780040930232553E-3</v>
      </c>
      <c r="X35" s="54">
        <v>4.4276986046511628E-5</v>
      </c>
      <c r="Y35" s="54">
        <v>2.2138493023255812E-4</v>
      </c>
      <c r="Z35" s="54">
        <v>2.2138493023255812E-4</v>
      </c>
      <c r="AA35" s="54">
        <v>2.2138493023255814E-5</v>
      </c>
      <c r="AB35" s="54">
        <v>5.0918533953488371E-4</v>
      </c>
      <c r="AC35" s="54">
        <v>1.7710794418604649E-3</v>
      </c>
      <c r="AD35" s="54">
        <v>8.4126273488372089E-4</v>
      </c>
      <c r="AE35" s="250"/>
      <c r="AF35" s="40">
        <v>940.55374478523561</v>
      </c>
      <c r="AG35" s="40" t="s">
        <v>399</v>
      </c>
      <c r="AH35" s="40" t="s">
        <v>399</v>
      </c>
      <c r="AI35" s="40" t="s">
        <v>399</v>
      </c>
      <c r="AJ35" s="40" t="s">
        <v>399</v>
      </c>
      <c r="AK35" s="40" t="s">
        <v>399</v>
      </c>
      <c r="AL35" s="41" t="s">
        <v>40</v>
      </c>
    </row>
    <row r="36" spans="1:38" s="6" customFormat="1" ht="26.25" customHeight="1" thickBot="1">
      <c r="A36" s="37" t="s">
        <v>86</v>
      </c>
      <c r="B36" s="37" t="s">
        <v>89</v>
      </c>
      <c r="C36" s="37" t="s">
        <v>90</v>
      </c>
      <c r="D36" s="38"/>
      <c r="E36" s="54">
        <v>2.9797662000000003</v>
      </c>
      <c r="F36" s="54">
        <v>7.222424999999999E-2</v>
      </c>
      <c r="G36" s="54">
        <v>8.2542000000000004E-2</v>
      </c>
      <c r="H36" s="54" t="s">
        <v>401</v>
      </c>
      <c r="I36" s="54">
        <v>4.1068772099999998E-2</v>
      </c>
      <c r="J36" s="54">
        <v>4.415997E-2</v>
      </c>
      <c r="K36" s="54">
        <v>4.415997E-2</v>
      </c>
      <c r="L36" s="54">
        <v>1.9933893E-3</v>
      </c>
      <c r="M36" s="54">
        <v>0.15848063999999998</v>
      </c>
      <c r="N36" s="54">
        <v>5.3652300000000003E-3</v>
      </c>
      <c r="O36" s="54">
        <v>4.1271E-4</v>
      </c>
      <c r="P36" s="54">
        <v>1.2381299999999998E-3</v>
      </c>
      <c r="Q36" s="54">
        <v>1.65084E-3</v>
      </c>
      <c r="R36" s="54">
        <v>2.0635499999999999E-3</v>
      </c>
      <c r="S36" s="54">
        <v>3.631848E-2</v>
      </c>
      <c r="T36" s="54">
        <v>4.1270999999999995E-2</v>
      </c>
      <c r="U36" s="54">
        <v>4.1270999999999999E-3</v>
      </c>
      <c r="V36" s="54">
        <v>4.9525199999999991E-2</v>
      </c>
      <c r="W36" s="54">
        <v>5.3652300000000003E-3</v>
      </c>
      <c r="X36" s="325">
        <v>8.2541999999999997E-5</v>
      </c>
      <c r="Y36" s="325">
        <v>4.1271E-4</v>
      </c>
      <c r="Z36" s="325">
        <v>4.1271E-4</v>
      </c>
      <c r="AA36" s="325">
        <v>4.1270999999999998E-5</v>
      </c>
      <c r="AB36" s="325">
        <v>9.4923299999999996E-4</v>
      </c>
      <c r="AC36" s="54">
        <v>3.30168E-3</v>
      </c>
      <c r="AD36" s="54">
        <v>1.5682979999999999E-3</v>
      </c>
      <c r="AE36" s="250"/>
      <c r="AF36" s="40">
        <v>1753.3984694854287</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54" t="s">
        <v>399</v>
      </c>
      <c r="F37" s="54" t="s">
        <v>399</v>
      </c>
      <c r="G37" s="54" t="s">
        <v>399</v>
      </c>
      <c r="H37" s="54" t="s">
        <v>399</v>
      </c>
      <c r="I37" s="54" t="s">
        <v>399</v>
      </c>
      <c r="J37" s="54" t="s">
        <v>399</v>
      </c>
      <c r="K37" s="54" t="s">
        <v>399</v>
      </c>
      <c r="L37" s="54" t="s">
        <v>399</v>
      </c>
      <c r="M37" s="54" t="s">
        <v>399</v>
      </c>
      <c r="N37" s="54" t="s">
        <v>399</v>
      </c>
      <c r="O37" s="54" t="s">
        <v>399</v>
      </c>
      <c r="P37" s="54" t="s">
        <v>399</v>
      </c>
      <c r="Q37" s="54" t="s">
        <v>399</v>
      </c>
      <c r="R37" s="54" t="s">
        <v>399</v>
      </c>
      <c r="S37" s="54" t="s">
        <v>399</v>
      </c>
      <c r="T37" s="54" t="s">
        <v>399</v>
      </c>
      <c r="U37" s="54" t="s">
        <v>399</v>
      </c>
      <c r="V37" s="54" t="s">
        <v>399</v>
      </c>
      <c r="W37" s="54" t="s">
        <v>399</v>
      </c>
      <c r="X37" s="54" t="s">
        <v>399</v>
      </c>
      <c r="Y37" s="54" t="s">
        <v>399</v>
      </c>
      <c r="Z37" s="54" t="s">
        <v>399</v>
      </c>
      <c r="AA37" s="54" t="s">
        <v>399</v>
      </c>
      <c r="AB37" s="54" t="s">
        <v>399</v>
      </c>
      <c r="AC37" s="54" t="s">
        <v>399</v>
      </c>
      <c r="AD37" s="54" t="s">
        <v>399</v>
      </c>
      <c r="AE37" s="250"/>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54" t="s">
        <v>399</v>
      </c>
      <c r="F38" s="54" t="s">
        <v>399</v>
      </c>
      <c r="G38" s="54" t="s">
        <v>399</v>
      </c>
      <c r="H38" s="54" t="s">
        <v>399</v>
      </c>
      <c r="I38" s="54" t="s">
        <v>399</v>
      </c>
      <c r="J38" s="54" t="s">
        <v>399</v>
      </c>
      <c r="K38" s="54" t="s">
        <v>399</v>
      </c>
      <c r="L38" s="54" t="s">
        <v>399</v>
      </c>
      <c r="M38" s="54" t="s">
        <v>399</v>
      </c>
      <c r="N38" s="54" t="s">
        <v>399</v>
      </c>
      <c r="O38" s="54" t="s">
        <v>399</v>
      </c>
      <c r="P38" s="54" t="s">
        <v>399</v>
      </c>
      <c r="Q38" s="54" t="s">
        <v>399</v>
      </c>
      <c r="R38" s="54" t="s">
        <v>399</v>
      </c>
      <c r="S38" s="54" t="s">
        <v>399</v>
      </c>
      <c r="T38" s="54" t="s">
        <v>399</v>
      </c>
      <c r="U38" s="54" t="s">
        <v>399</v>
      </c>
      <c r="V38" s="54" t="s">
        <v>399</v>
      </c>
      <c r="W38" s="54" t="s">
        <v>399</v>
      </c>
      <c r="X38" s="54" t="s">
        <v>399</v>
      </c>
      <c r="Y38" s="54" t="s">
        <v>399</v>
      </c>
      <c r="Z38" s="54" t="s">
        <v>399</v>
      </c>
      <c r="AA38" s="54" t="s">
        <v>399</v>
      </c>
      <c r="AB38" s="54" t="s">
        <v>399</v>
      </c>
      <c r="AC38" s="54" t="s">
        <v>399</v>
      </c>
      <c r="AD38" s="54" t="s">
        <v>399</v>
      </c>
      <c r="AE38" s="250"/>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54">
        <v>3.0364053412499996</v>
      </c>
      <c r="F39" s="54">
        <v>0.56820058501159998</v>
      </c>
      <c r="G39" s="54">
        <v>0.18464703227400001</v>
      </c>
      <c r="H39" s="54">
        <v>0.12908186299999999</v>
      </c>
      <c r="I39" s="54">
        <v>0.3727749486545</v>
      </c>
      <c r="J39" s="54">
        <v>0.38091185376449993</v>
      </c>
      <c r="K39" s="54">
        <v>0.39734568328449993</v>
      </c>
      <c r="L39" s="54">
        <v>9.1684866876462989E-2</v>
      </c>
      <c r="M39" s="54">
        <v>2.5026789303699997</v>
      </c>
      <c r="N39" s="54">
        <v>0.109019079469951</v>
      </c>
      <c r="O39" s="54">
        <v>4.5561925578752493E-2</v>
      </c>
      <c r="P39" s="54">
        <v>6.4596435139999998E-3</v>
      </c>
      <c r="Q39" s="54">
        <v>5.5220890262000005E-3</v>
      </c>
      <c r="R39" s="54">
        <v>8.2401234963247583E-2</v>
      </c>
      <c r="S39" s="54">
        <v>2.298660636532476E-2</v>
      </c>
      <c r="T39" s="54">
        <v>1.7315250220995101E-2</v>
      </c>
      <c r="U39" s="54">
        <v>2.3440951661099999E-3</v>
      </c>
      <c r="V39" s="54">
        <v>1.808549385193515</v>
      </c>
      <c r="W39" s="54">
        <v>0.37060556332000005</v>
      </c>
      <c r="X39" s="54">
        <v>3.9662572241800996E-2</v>
      </c>
      <c r="Y39" s="54">
        <v>6.2002099820849997E-2</v>
      </c>
      <c r="Z39" s="54">
        <v>1.9931046966243E-2</v>
      </c>
      <c r="AA39" s="54">
        <v>1.5896568366685002E-2</v>
      </c>
      <c r="AB39" s="54">
        <v>0.137492287395579</v>
      </c>
      <c r="AC39" s="54">
        <v>1.7524327326999999E-2</v>
      </c>
      <c r="AD39" s="54">
        <v>1.7946996482912703E-2</v>
      </c>
      <c r="AE39" s="270"/>
      <c r="AF39" s="40">
        <v>71.637788114000003</v>
      </c>
      <c r="AG39" s="40">
        <v>104.95485787999999</v>
      </c>
      <c r="AH39" s="40">
        <v>36696.649011519999</v>
      </c>
      <c r="AI39" s="40">
        <v>3488.6990000000001</v>
      </c>
      <c r="AJ39" s="40" t="s">
        <v>399</v>
      </c>
      <c r="AK39" s="40" t="s">
        <v>399</v>
      </c>
      <c r="AL39" s="41" t="s">
        <v>40</v>
      </c>
    </row>
    <row r="40" spans="1:38" s="6" customFormat="1" ht="26.25" customHeight="1" thickBot="1">
      <c r="A40" s="37" t="s">
        <v>61</v>
      </c>
      <c r="B40" s="37" t="s">
        <v>96</v>
      </c>
      <c r="C40" s="37" t="s">
        <v>368</v>
      </c>
      <c r="D40" s="38"/>
      <c r="E40" s="54">
        <v>0.46402767769228181</v>
      </c>
      <c r="F40" s="54">
        <v>1.4110197603638759</v>
      </c>
      <c r="G40" s="39">
        <v>8.1767000000000005E-4</v>
      </c>
      <c r="H40" s="54">
        <v>3.2706800000000002E-4</v>
      </c>
      <c r="I40" s="54">
        <v>4.9451023442941264E-2</v>
      </c>
      <c r="J40" s="54">
        <v>4.9451023442941264E-2</v>
      </c>
      <c r="K40" s="54">
        <v>4.9451023442941264E-2</v>
      </c>
      <c r="L40" s="54">
        <v>9.8718611169477319E-3</v>
      </c>
      <c r="M40" s="54">
        <v>30.97182370180068</v>
      </c>
      <c r="N40" s="54" t="s">
        <v>399</v>
      </c>
      <c r="O40" s="54">
        <v>6.0663000000000004E-4</v>
      </c>
      <c r="P40" s="54" t="s">
        <v>399</v>
      </c>
      <c r="Q40" s="54" t="s">
        <v>399</v>
      </c>
      <c r="R40" s="54">
        <v>3.0331500000000005E-3</v>
      </c>
      <c r="S40" s="54">
        <v>0.1031271</v>
      </c>
      <c r="T40" s="54">
        <v>4.2464100000000008E-3</v>
      </c>
      <c r="U40" s="54">
        <v>6.0663000000000004E-4</v>
      </c>
      <c r="V40" s="54">
        <v>6.0662999999999995E-2</v>
      </c>
      <c r="W40" s="54" t="s">
        <v>399</v>
      </c>
      <c r="X40" s="54">
        <v>2.2154799999999997E-3</v>
      </c>
      <c r="Y40" s="54">
        <v>2.6375599999999997E-3</v>
      </c>
      <c r="Z40" s="54" t="s">
        <v>399</v>
      </c>
      <c r="AA40" s="54" t="s">
        <v>399</v>
      </c>
      <c r="AB40" s="54">
        <v>4.8530399999999994E-3</v>
      </c>
      <c r="AC40" s="54" t="s">
        <v>399</v>
      </c>
      <c r="AD40" s="54" t="s">
        <v>399</v>
      </c>
      <c r="AE40" s="270"/>
      <c r="AF40" s="40">
        <v>2545.2295071540002</v>
      </c>
      <c r="AG40" s="39" t="s">
        <v>399</v>
      </c>
      <c r="AH40" s="39" t="s">
        <v>399</v>
      </c>
      <c r="AI40" s="39" t="s">
        <v>399</v>
      </c>
      <c r="AJ40" s="40" t="s">
        <v>399</v>
      </c>
      <c r="AK40" s="40" t="s">
        <v>399</v>
      </c>
      <c r="AL40" s="41" t="s">
        <v>40</v>
      </c>
    </row>
    <row r="41" spans="1:38" s="6" customFormat="1" ht="26.25" customHeight="1" thickBot="1">
      <c r="A41" s="37" t="s">
        <v>94</v>
      </c>
      <c r="B41" s="37" t="s">
        <v>97</v>
      </c>
      <c r="C41" s="37" t="s">
        <v>377</v>
      </c>
      <c r="D41" s="38"/>
      <c r="E41" s="54">
        <v>14.03519626534</v>
      </c>
      <c r="F41" s="54">
        <v>73.47202561553641</v>
      </c>
      <c r="G41" s="54">
        <v>3.2092360730739995</v>
      </c>
      <c r="H41" s="54">
        <v>8.7762890323150007</v>
      </c>
      <c r="I41" s="54">
        <v>90.619259079939994</v>
      </c>
      <c r="J41" s="54">
        <v>93.024311634239993</v>
      </c>
      <c r="K41" s="54">
        <v>97.894987208139995</v>
      </c>
      <c r="L41" s="54">
        <v>9.2904949456736237</v>
      </c>
      <c r="M41" s="54">
        <v>510.14805133039994</v>
      </c>
      <c r="N41" s="54">
        <v>3.7045031968114897</v>
      </c>
      <c r="O41" s="54">
        <v>1.6687582598071549</v>
      </c>
      <c r="P41" s="54">
        <v>9.5156393384199997E-2</v>
      </c>
      <c r="Q41" s="54">
        <v>4.5481433214119994E-2</v>
      </c>
      <c r="R41" s="54">
        <v>2.9687140437656807</v>
      </c>
      <c r="S41" s="54">
        <v>0.81092591964916805</v>
      </c>
      <c r="T41" s="54">
        <v>0.28023689807508578</v>
      </c>
      <c r="U41" s="54">
        <v>0.29111886378489998</v>
      </c>
      <c r="V41" s="54">
        <v>66.025075057773563</v>
      </c>
      <c r="W41" s="54">
        <v>99.208462260954008</v>
      </c>
      <c r="X41" s="54">
        <v>15.497201739954564</v>
      </c>
      <c r="Y41" s="54">
        <v>14.467245735026047</v>
      </c>
      <c r="Z41" s="54">
        <v>5.4796811117188451</v>
      </c>
      <c r="AA41" s="54">
        <v>9.0392485609972457</v>
      </c>
      <c r="AB41" s="54">
        <v>44.4833771476967</v>
      </c>
      <c r="AC41" s="54">
        <v>0.64189752639100006</v>
      </c>
      <c r="AD41" s="54">
        <v>0.32700142850249997</v>
      </c>
      <c r="AE41" s="270"/>
      <c r="AF41" s="40">
        <v>957.3197576340001</v>
      </c>
      <c r="AG41" s="40">
        <v>1879.4780451240001</v>
      </c>
      <c r="AH41" s="40">
        <v>136941.64958113999</v>
      </c>
      <c r="AI41" s="40">
        <v>128146.45</v>
      </c>
      <c r="AJ41" s="40" t="s">
        <v>399</v>
      </c>
      <c r="AK41" s="40" t="s">
        <v>399</v>
      </c>
      <c r="AL41" s="41" t="s">
        <v>40</v>
      </c>
    </row>
    <row r="42" spans="1:38" s="6" customFormat="1" ht="26.25" customHeight="1" thickBot="1">
      <c r="A42" s="37" t="s">
        <v>61</v>
      </c>
      <c r="B42" s="37" t="s">
        <v>98</v>
      </c>
      <c r="C42" s="37" t="s">
        <v>99</v>
      </c>
      <c r="D42" s="38"/>
      <c r="E42" s="54" t="s">
        <v>400</v>
      </c>
      <c r="F42" s="54" t="s">
        <v>400</v>
      </c>
      <c r="G42" s="54" t="s">
        <v>400</v>
      </c>
      <c r="H42" s="54" t="s">
        <v>400</v>
      </c>
      <c r="I42" s="54" t="s">
        <v>400</v>
      </c>
      <c r="J42" s="54" t="s">
        <v>400</v>
      </c>
      <c r="K42" s="54" t="s">
        <v>400</v>
      </c>
      <c r="L42" s="54" t="s">
        <v>400</v>
      </c>
      <c r="M42" s="54" t="s">
        <v>400</v>
      </c>
      <c r="N42" s="54" t="s">
        <v>399</v>
      </c>
      <c r="O42" s="54" t="s">
        <v>400</v>
      </c>
      <c r="P42" s="54" t="s">
        <v>399</v>
      </c>
      <c r="Q42" s="54" t="s">
        <v>399</v>
      </c>
      <c r="R42" s="54" t="s">
        <v>400</v>
      </c>
      <c r="S42" s="54" t="s">
        <v>400</v>
      </c>
      <c r="T42" s="54" t="s">
        <v>400</v>
      </c>
      <c r="U42" s="54" t="s">
        <v>400</v>
      </c>
      <c r="V42" s="54" t="s">
        <v>400</v>
      </c>
      <c r="W42" s="54" t="s">
        <v>399</v>
      </c>
      <c r="X42" s="54" t="s">
        <v>400</v>
      </c>
      <c r="Y42" s="54" t="s">
        <v>400</v>
      </c>
      <c r="Z42" s="54" t="s">
        <v>399</v>
      </c>
      <c r="AA42" s="54" t="s">
        <v>399</v>
      </c>
      <c r="AB42" s="54" t="s">
        <v>400</v>
      </c>
      <c r="AC42" s="54" t="s">
        <v>399</v>
      </c>
      <c r="AD42" s="54" t="s">
        <v>399</v>
      </c>
      <c r="AE42" s="270"/>
      <c r="AF42" s="40" t="s">
        <v>400</v>
      </c>
      <c r="AG42" s="39" t="s">
        <v>399</v>
      </c>
      <c r="AH42" s="39" t="s">
        <v>399</v>
      </c>
      <c r="AI42" s="39" t="s">
        <v>399</v>
      </c>
      <c r="AJ42" s="40" t="s">
        <v>399</v>
      </c>
      <c r="AK42" s="201" t="s">
        <v>399</v>
      </c>
      <c r="AL42" s="41" t="s">
        <v>40</v>
      </c>
    </row>
    <row r="43" spans="1:38" s="6" customFormat="1" ht="26.25" customHeight="1" thickBot="1">
      <c r="A43" s="37" t="s">
        <v>94</v>
      </c>
      <c r="B43" s="37" t="s">
        <v>100</v>
      </c>
      <c r="C43" s="37" t="s">
        <v>101</v>
      </c>
      <c r="D43" s="38"/>
      <c r="E43" s="54">
        <v>1.4052599752200001</v>
      </c>
      <c r="F43" s="54">
        <v>0.35921184856399996</v>
      </c>
      <c r="G43" s="54">
        <v>0.85117417243499993</v>
      </c>
      <c r="H43" s="54">
        <v>1.5390963999999998E-2</v>
      </c>
      <c r="I43" s="54">
        <v>0.19581399409</v>
      </c>
      <c r="J43" s="54">
        <v>0.21178893399999998</v>
      </c>
      <c r="K43" s="54">
        <v>0.21948980395999998</v>
      </c>
      <c r="L43" s="54">
        <v>5.2316525850159994E-2</v>
      </c>
      <c r="M43" s="54">
        <v>1.28664639827</v>
      </c>
      <c r="N43" s="54">
        <v>0.1258157934095</v>
      </c>
      <c r="O43" s="54">
        <v>7.0721528975499996E-3</v>
      </c>
      <c r="P43" s="54">
        <v>8.6594768749999988E-3</v>
      </c>
      <c r="Q43" s="54">
        <v>4.7505998150000001E-3</v>
      </c>
      <c r="R43" s="54">
        <v>4.7434791538499992E-2</v>
      </c>
      <c r="S43" s="54">
        <v>2.3051323981700001E-2</v>
      </c>
      <c r="T43" s="54">
        <v>0.36686068334850003</v>
      </c>
      <c r="U43" s="54">
        <v>2.0189898780000001E-3</v>
      </c>
      <c r="V43" s="54">
        <v>0.40492480762499999</v>
      </c>
      <c r="W43" s="54">
        <v>0.20025415796000001</v>
      </c>
      <c r="X43" s="54">
        <v>3.5297724286386993E-2</v>
      </c>
      <c r="Y43" s="54">
        <v>4.7009663292000008E-2</v>
      </c>
      <c r="Z43" s="54">
        <v>1.8304698657870998E-2</v>
      </c>
      <c r="AA43" s="54">
        <v>1.4330462155554998E-2</v>
      </c>
      <c r="AB43" s="54">
        <v>0.114942548391813</v>
      </c>
      <c r="AC43" s="54">
        <v>3.1324756622000001E-3</v>
      </c>
      <c r="AD43" s="54">
        <v>0.11633121727164693</v>
      </c>
      <c r="AE43" s="270"/>
      <c r="AF43" s="40">
        <v>2856.5511269630001</v>
      </c>
      <c r="AG43" s="39">
        <v>684.1522773690001</v>
      </c>
      <c r="AH43" s="39">
        <v>5066.8044996999997</v>
      </c>
      <c r="AI43" s="39">
        <v>415.97199999999998</v>
      </c>
      <c r="AJ43" s="40" t="s">
        <v>399</v>
      </c>
      <c r="AK43" s="40" t="s">
        <v>399</v>
      </c>
      <c r="AL43" s="41" t="s">
        <v>40</v>
      </c>
    </row>
    <row r="44" spans="1:38" s="6" customFormat="1" ht="26.25" customHeight="1" thickBot="1">
      <c r="A44" s="37" t="s">
        <v>61</v>
      </c>
      <c r="B44" s="37" t="s">
        <v>102</v>
      </c>
      <c r="C44" s="37" t="s">
        <v>103</v>
      </c>
      <c r="D44" s="38"/>
      <c r="E44" s="54">
        <v>1.9498449280671797</v>
      </c>
      <c r="F44" s="54">
        <v>0.39022229714659884</v>
      </c>
      <c r="G44" s="54">
        <v>5.2900000000000004E-3</v>
      </c>
      <c r="H44" s="54">
        <v>2.114646E-3</v>
      </c>
      <c r="I44" s="54">
        <v>6.7327740615465662E-2</v>
      </c>
      <c r="J44" s="54">
        <v>6.7327740615465662E-2</v>
      </c>
      <c r="K44" s="54">
        <v>6.7327740615465662E-2</v>
      </c>
      <c r="L44" s="54">
        <v>4.5208365350316145E-2</v>
      </c>
      <c r="M44" s="54">
        <v>3.9488113773182283</v>
      </c>
      <c r="N44" s="54" t="s">
        <v>399</v>
      </c>
      <c r="O44" s="54">
        <v>2.6597400000000003E-3</v>
      </c>
      <c r="P44" s="54" t="s">
        <v>399</v>
      </c>
      <c r="Q44" s="54" t="s">
        <v>399</v>
      </c>
      <c r="R44" s="54">
        <v>1.3298699999999998E-2</v>
      </c>
      <c r="S44" s="54">
        <v>0.4521558</v>
      </c>
      <c r="T44" s="54">
        <v>1.8618180000000002E-2</v>
      </c>
      <c r="U44" s="54">
        <v>2.6597400000000003E-3</v>
      </c>
      <c r="V44" s="54">
        <v>0.26597399999999999</v>
      </c>
      <c r="W44" s="54" t="s">
        <v>399</v>
      </c>
      <c r="X44" s="54">
        <v>8.0105200000000019E-3</v>
      </c>
      <c r="Y44" s="54">
        <v>1.3267400000000002E-2</v>
      </c>
      <c r="Z44" s="54" t="s">
        <v>399</v>
      </c>
      <c r="AA44" s="54" t="s">
        <v>399</v>
      </c>
      <c r="AB44" s="54">
        <v>2.1277920000000002E-2</v>
      </c>
      <c r="AC44" s="54" t="s">
        <v>399</v>
      </c>
      <c r="AD44" s="54" t="s">
        <v>399</v>
      </c>
      <c r="AE44" s="270"/>
      <c r="AF44" s="40">
        <v>11213.322778632</v>
      </c>
      <c r="AG44" s="39" t="s">
        <v>399</v>
      </c>
      <c r="AH44" s="39" t="s">
        <v>399</v>
      </c>
      <c r="AI44" s="39" t="s">
        <v>399</v>
      </c>
      <c r="AJ44" s="40" t="s">
        <v>399</v>
      </c>
      <c r="AK44" s="201" t="s">
        <v>399</v>
      </c>
      <c r="AL44" s="268" t="s">
        <v>40</v>
      </c>
    </row>
    <row r="45" spans="1:38" s="6" customFormat="1" ht="26.25" customHeight="1" thickBot="1">
      <c r="A45" s="37" t="s">
        <v>61</v>
      </c>
      <c r="B45" s="37" t="s">
        <v>104</v>
      </c>
      <c r="C45" s="37" t="s">
        <v>105</v>
      </c>
      <c r="D45" s="38"/>
      <c r="E45" s="54" t="s">
        <v>400</v>
      </c>
      <c r="F45" s="54" t="s">
        <v>400</v>
      </c>
      <c r="G45" s="54" t="s">
        <v>400</v>
      </c>
      <c r="H45" s="54" t="s">
        <v>400</v>
      </c>
      <c r="I45" s="54" t="s">
        <v>400</v>
      </c>
      <c r="J45" s="54" t="s">
        <v>400</v>
      </c>
      <c r="K45" s="54" t="s">
        <v>400</v>
      </c>
      <c r="L45" s="54" t="s">
        <v>400</v>
      </c>
      <c r="M45" s="54" t="s">
        <v>400</v>
      </c>
      <c r="N45" s="54" t="s">
        <v>400</v>
      </c>
      <c r="O45" s="54" t="s">
        <v>400</v>
      </c>
      <c r="P45" s="54" t="s">
        <v>400</v>
      </c>
      <c r="Q45" s="54" t="s">
        <v>400</v>
      </c>
      <c r="R45" s="54" t="s">
        <v>400</v>
      </c>
      <c r="S45" s="54" t="s">
        <v>400</v>
      </c>
      <c r="T45" s="54" t="s">
        <v>400</v>
      </c>
      <c r="U45" s="54" t="s">
        <v>400</v>
      </c>
      <c r="V45" s="54" t="s">
        <v>400</v>
      </c>
      <c r="W45" s="54" t="s">
        <v>400</v>
      </c>
      <c r="X45" s="54" t="s">
        <v>400</v>
      </c>
      <c r="Y45" s="54" t="s">
        <v>400</v>
      </c>
      <c r="Z45" s="54" t="s">
        <v>400</v>
      </c>
      <c r="AA45" s="54" t="s">
        <v>400</v>
      </c>
      <c r="AB45" s="54" t="s">
        <v>400</v>
      </c>
      <c r="AC45" s="54" t="s">
        <v>400</v>
      </c>
      <c r="AD45" s="54" t="s">
        <v>400</v>
      </c>
      <c r="AE45" s="270"/>
      <c r="AF45" s="40" t="s">
        <v>400</v>
      </c>
      <c r="AG45" s="39" t="s">
        <v>400</v>
      </c>
      <c r="AH45" s="39" t="s">
        <v>400</v>
      </c>
      <c r="AI45" s="39" t="s">
        <v>400</v>
      </c>
      <c r="AJ45" s="40" t="s">
        <v>399</v>
      </c>
      <c r="AK45" s="201" t="s">
        <v>399</v>
      </c>
      <c r="AL45" s="41" t="s">
        <v>40</v>
      </c>
    </row>
    <row r="46" spans="1:38" s="6" customFormat="1" ht="26.25" customHeight="1" thickBot="1">
      <c r="A46" s="37" t="s">
        <v>94</v>
      </c>
      <c r="B46" s="37" t="s">
        <v>106</v>
      </c>
      <c r="C46" s="37" t="s">
        <v>107</v>
      </c>
      <c r="D46" s="38"/>
      <c r="E46" s="54">
        <v>2.5692847738200002</v>
      </c>
      <c r="F46" s="54">
        <v>0.1679271094</v>
      </c>
      <c r="G46" s="54">
        <v>0.78925741418000006</v>
      </c>
      <c r="H46" s="54" t="s">
        <v>401</v>
      </c>
      <c r="I46" s="54">
        <v>0.15113439846000001</v>
      </c>
      <c r="J46" s="54">
        <v>0.17632346487</v>
      </c>
      <c r="K46" s="54">
        <v>0.17632346487</v>
      </c>
      <c r="L46" s="54">
        <v>8.4635263137600003E-2</v>
      </c>
      <c r="M46" s="54">
        <v>0.78086105871</v>
      </c>
      <c r="N46" s="54">
        <v>6.7170843760000001E-2</v>
      </c>
      <c r="O46" s="54">
        <v>1.2594533205E-3</v>
      </c>
      <c r="P46" s="54">
        <v>8.3963554700000013E-4</v>
      </c>
      <c r="Q46" s="54">
        <v>4.1981777350000001E-3</v>
      </c>
      <c r="R46" s="54">
        <v>8.3963554699999998E-2</v>
      </c>
      <c r="S46" s="54">
        <v>2.5189066410000002E-2</v>
      </c>
      <c r="T46" s="54">
        <v>1.0495444337499999</v>
      </c>
      <c r="U46" s="54">
        <v>8.3963554700000013E-4</v>
      </c>
      <c r="V46" s="54">
        <v>0.15113439846000001</v>
      </c>
      <c r="W46" s="54">
        <v>5.0378132820000011E-2</v>
      </c>
      <c r="X46" s="54">
        <v>1.5953075393000001E-5</v>
      </c>
      <c r="Y46" s="54">
        <v>1.2594533205000002E-4</v>
      </c>
      <c r="Z46" s="54">
        <v>1.4273804299000001E-5</v>
      </c>
      <c r="AA46" s="54">
        <v>1.2594533205000003E-5</v>
      </c>
      <c r="AB46" s="54">
        <v>1.6876674494700002E-4</v>
      </c>
      <c r="AC46" s="54">
        <v>1.8471982034000004E-3</v>
      </c>
      <c r="AD46" s="54">
        <v>1.0915262111000002E-6</v>
      </c>
      <c r="AE46" s="250"/>
      <c r="AF46" s="40">
        <v>8396.3554735800008</v>
      </c>
      <c r="AG46" s="40" t="s">
        <v>399</v>
      </c>
      <c r="AH46" s="40" t="s">
        <v>399</v>
      </c>
      <c r="AI46" s="40" t="s">
        <v>399</v>
      </c>
      <c r="AJ46" s="40" t="s">
        <v>399</v>
      </c>
      <c r="AK46" s="40" t="s">
        <v>399</v>
      </c>
      <c r="AL46" s="41" t="s">
        <v>40</v>
      </c>
    </row>
    <row r="47" spans="1:38" s="6" customFormat="1" ht="26.25" customHeight="1" thickBot="1">
      <c r="A47" s="37" t="s">
        <v>61</v>
      </c>
      <c r="B47" s="37" t="s">
        <v>108</v>
      </c>
      <c r="C47" s="37" t="s">
        <v>109</v>
      </c>
      <c r="D47" s="38"/>
      <c r="E47" s="54" t="s">
        <v>400</v>
      </c>
      <c r="F47" s="54" t="s">
        <v>400</v>
      </c>
      <c r="G47" s="54" t="s">
        <v>400</v>
      </c>
      <c r="H47" s="54" t="s">
        <v>400</v>
      </c>
      <c r="I47" s="54" t="s">
        <v>400</v>
      </c>
      <c r="J47" s="54" t="s">
        <v>400</v>
      </c>
      <c r="K47" s="54" t="s">
        <v>400</v>
      </c>
      <c r="L47" s="54" t="s">
        <v>400</v>
      </c>
      <c r="M47" s="54" t="s">
        <v>400</v>
      </c>
      <c r="N47" s="54" t="s">
        <v>399</v>
      </c>
      <c r="O47" s="54" t="s">
        <v>400</v>
      </c>
      <c r="P47" s="54" t="s">
        <v>399</v>
      </c>
      <c r="Q47" s="54" t="s">
        <v>399</v>
      </c>
      <c r="R47" s="54" t="s">
        <v>400</v>
      </c>
      <c r="S47" s="54" t="s">
        <v>400</v>
      </c>
      <c r="T47" s="54" t="s">
        <v>400</v>
      </c>
      <c r="U47" s="54" t="s">
        <v>400</v>
      </c>
      <c r="V47" s="54" t="s">
        <v>400</v>
      </c>
      <c r="W47" s="54" t="s">
        <v>399</v>
      </c>
      <c r="X47" s="54" t="s">
        <v>400</v>
      </c>
      <c r="Y47" s="54" t="s">
        <v>400</v>
      </c>
      <c r="Z47" s="54" t="s">
        <v>399</v>
      </c>
      <c r="AA47" s="54" t="s">
        <v>399</v>
      </c>
      <c r="AB47" s="54" t="s">
        <v>400</v>
      </c>
      <c r="AC47" s="54" t="s">
        <v>399</v>
      </c>
      <c r="AD47" s="54" t="s">
        <v>399</v>
      </c>
      <c r="AE47" s="250"/>
      <c r="AF47" s="40" t="s">
        <v>400</v>
      </c>
      <c r="AG47" s="40" t="s">
        <v>399</v>
      </c>
      <c r="AH47" s="40" t="s">
        <v>399</v>
      </c>
      <c r="AI47" s="40" t="s">
        <v>399</v>
      </c>
      <c r="AJ47" s="40" t="s">
        <v>399</v>
      </c>
      <c r="AK47" s="40" t="s">
        <v>399</v>
      </c>
      <c r="AL47" s="41" t="s">
        <v>40</v>
      </c>
    </row>
    <row r="48" spans="1:38" s="6" customFormat="1" ht="26.25" customHeight="1" thickBot="1">
      <c r="A48" s="37" t="s">
        <v>110</v>
      </c>
      <c r="B48" s="37" t="s">
        <v>111</v>
      </c>
      <c r="C48" s="37" t="s">
        <v>112</v>
      </c>
      <c r="D48" s="38"/>
      <c r="E48" s="54" t="s">
        <v>399</v>
      </c>
      <c r="F48" s="276">
        <v>4.2102568000000007</v>
      </c>
      <c r="G48" s="54" t="s">
        <v>399</v>
      </c>
      <c r="H48" s="54" t="s">
        <v>399</v>
      </c>
      <c r="I48" s="54">
        <v>8.7605274000000011E-2</v>
      </c>
      <c r="J48" s="54">
        <v>0.56943428099999993</v>
      </c>
      <c r="K48" s="54">
        <v>1.1972720779999999</v>
      </c>
      <c r="L48" s="54" t="s">
        <v>401</v>
      </c>
      <c r="M48" s="54" t="s">
        <v>399</v>
      </c>
      <c r="N48" s="54" t="s">
        <v>401</v>
      </c>
      <c r="O48" s="54" t="s">
        <v>401</v>
      </c>
      <c r="P48" s="54" t="s">
        <v>401</v>
      </c>
      <c r="Q48" s="54" t="s">
        <v>401</v>
      </c>
      <c r="R48" s="54" t="s">
        <v>401</v>
      </c>
      <c r="S48" s="54" t="s">
        <v>401</v>
      </c>
      <c r="T48" s="54" t="s">
        <v>401</v>
      </c>
      <c r="U48" s="54" t="s">
        <v>401</v>
      </c>
      <c r="V48" s="54" t="s">
        <v>401</v>
      </c>
      <c r="W48" s="54" t="s">
        <v>399</v>
      </c>
      <c r="X48" s="54" t="s">
        <v>399</v>
      </c>
      <c r="Y48" s="54" t="s">
        <v>399</v>
      </c>
      <c r="Z48" s="54" t="s">
        <v>399</v>
      </c>
      <c r="AA48" s="54" t="s">
        <v>399</v>
      </c>
      <c r="AB48" s="54" t="s">
        <v>399</v>
      </c>
      <c r="AC48" s="54" t="s">
        <v>399</v>
      </c>
      <c r="AD48" s="54" t="s">
        <v>399</v>
      </c>
      <c r="AE48" s="250"/>
      <c r="AF48" s="40" t="s">
        <v>399</v>
      </c>
      <c r="AG48" s="40" t="s">
        <v>399</v>
      </c>
      <c r="AH48" s="40" t="s">
        <v>399</v>
      </c>
      <c r="AI48" s="40" t="s">
        <v>399</v>
      </c>
      <c r="AJ48" s="40" t="s">
        <v>399</v>
      </c>
      <c r="AK48" s="39">
        <v>15.030900000000001</v>
      </c>
      <c r="AL48" s="41" t="s">
        <v>113</v>
      </c>
    </row>
    <row r="49" spans="1:38" s="6" customFormat="1" ht="26.25" customHeight="1" thickBot="1">
      <c r="A49" s="37" t="s">
        <v>110</v>
      </c>
      <c r="B49" s="37" t="s">
        <v>114</v>
      </c>
      <c r="C49" s="37" t="s">
        <v>115</v>
      </c>
      <c r="D49" s="38"/>
      <c r="E49" s="54" t="s">
        <v>406</v>
      </c>
      <c r="F49" s="54" t="s">
        <v>406</v>
      </c>
      <c r="G49" s="54" t="s">
        <v>406</v>
      </c>
      <c r="H49" s="54" t="s">
        <v>406</v>
      </c>
      <c r="I49" s="54" t="s">
        <v>406</v>
      </c>
      <c r="J49" s="54" t="s">
        <v>406</v>
      </c>
      <c r="K49" s="54" t="s">
        <v>406</v>
      </c>
      <c r="L49" s="54" t="s">
        <v>406</v>
      </c>
      <c r="M49" s="54" t="s">
        <v>406</v>
      </c>
      <c r="N49" s="54" t="s">
        <v>406</v>
      </c>
      <c r="O49" s="54" t="s">
        <v>406</v>
      </c>
      <c r="P49" s="54" t="s">
        <v>406</v>
      </c>
      <c r="Q49" s="54" t="s">
        <v>406</v>
      </c>
      <c r="R49" s="54" t="s">
        <v>406</v>
      </c>
      <c r="S49" s="54" t="s">
        <v>406</v>
      </c>
      <c r="T49" s="54" t="s">
        <v>406</v>
      </c>
      <c r="U49" s="54" t="s">
        <v>406</v>
      </c>
      <c r="V49" s="54" t="s">
        <v>406</v>
      </c>
      <c r="W49" s="54" t="s">
        <v>406</v>
      </c>
      <c r="X49" s="54" t="s">
        <v>406</v>
      </c>
      <c r="Y49" s="54" t="s">
        <v>406</v>
      </c>
      <c r="Z49" s="54" t="s">
        <v>406</v>
      </c>
      <c r="AA49" s="54" t="s">
        <v>406</v>
      </c>
      <c r="AB49" s="54" t="s">
        <v>406</v>
      </c>
      <c r="AC49" s="54" t="s">
        <v>401</v>
      </c>
      <c r="AD49" s="54" t="s">
        <v>401</v>
      </c>
      <c r="AE49" s="250"/>
      <c r="AF49" s="40" t="s">
        <v>399</v>
      </c>
      <c r="AG49" s="40" t="s">
        <v>399</v>
      </c>
      <c r="AH49" s="40" t="s">
        <v>399</v>
      </c>
      <c r="AI49" s="40" t="s">
        <v>399</v>
      </c>
      <c r="AJ49" s="40" t="s">
        <v>399</v>
      </c>
      <c r="AK49" s="40" t="s">
        <v>406</v>
      </c>
      <c r="AL49" s="41" t="s">
        <v>116</v>
      </c>
    </row>
    <row r="50" spans="1:38" s="6" customFormat="1" ht="26.25" customHeight="1" thickBot="1">
      <c r="A50" s="37" t="s">
        <v>110</v>
      </c>
      <c r="B50" s="37" t="s">
        <v>117</v>
      </c>
      <c r="C50" s="37" t="s">
        <v>118</v>
      </c>
      <c r="D50" s="38"/>
      <c r="E50" s="54" t="s">
        <v>399</v>
      </c>
      <c r="F50" s="54" t="s">
        <v>399</v>
      </c>
      <c r="G50" s="54" t="s">
        <v>399</v>
      </c>
      <c r="H50" s="54" t="s">
        <v>399</v>
      </c>
      <c r="I50" s="54" t="s">
        <v>399</v>
      </c>
      <c r="J50" s="54" t="s">
        <v>399</v>
      </c>
      <c r="K50" s="54" t="s">
        <v>399</v>
      </c>
      <c r="L50" s="54" t="s">
        <v>399</v>
      </c>
      <c r="M50" s="54" t="s">
        <v>399</v>
      </c>
      <c r="N50" s="54" t="s">
        <v>399</v>
      </c>
      <c r="O50" s="54" t="s">
        <v>399</v>
      </c>
      <c r="P50" s="54" t="s">
        <v>399</v>
      </c>
      <c r="Q50" s="54" t="s">
        <v>399</v>
      </c>
      <c r="R50" s="54" t="s">
        <v>399</v>
      </c>
      <c r="S50" s="54" t="s">
        <v>399</v>
      </c>
      <c r="T50" s="54" t="s">
        <v>399</v>
      </c>
      <c r="U50" s="54" t="s">
        <v>399</v>
      </c>
      <c r="V50" s="54" t="s">
        <v>399</v>
      </c>
      <c r="W50" s="54" t="s">
        <v>399</v>
      </c>
      <c r="X50" s="54" t="s">
        <v>399</v>
      </c>
      <c r="Y50" s="54" t="s">
        <v>399</v>
      </c>
      <c r="Z50" s="54" t="s">
        <v>399</v>
      </c>
      <c r="AA50" s="54" t="s">
        <v>399</v>
      </c>
      <c r="AB50" s="54" t="s">
        <v>399</v>
      </c>
      <c r="AC50" s="54" t="s">
        <v>399</v>
      </c>
      <c r="AD50" s="54" t="s">
        <v>399</v>
      </c>
      <c r="AE50" s="250"/>
      <c r="AF50" s="40" t="s">
        <v>399</v>
      </c>
      <c r="AG50" s="40" t="s">
        <v>399</v>
      </c>
      <c r="AH50" s="40" t="s">
        <v>399</v>
      </c>
      <c r="AI50" s="40" t="s">
        <v>399</v>
      </c>
      <c r="AJ50" s="40" t="s">
        <v>399</v>
      </c>
      <c r="AK50" s="40" t="s">
        <v>399</v>
      </c>
      <c r="AL50" s="41" t="s">
        <v>389</v>
      </c>
    </row>
    <row r="51" spans="1:38" s="6" customFormat="1" ht="26.25" customHeight="1" thickBot="1">
      <c r="A51" s="37" t="s">
        <v>110</v>
      </c>
      <c r="B51" s="233" t="s">
        <v>119</v>
      </c>
      <c r="C51" s="37" t="s">
        <v>120</v>
      </c>
      <c r="D51" s="38"/>
      <c r="E51" s="54" t="s">
        <v>399</v>
      </c>
      <c r="F51" s="54">
        <v>2.0814920000000003</v>
      </c>
      <c r="G51" s="54" t="s">
        <v>401</v>
      </c>
      <c r="H51" s="54" t="s">
        <v>399</v>
      </c>
      <c r="I51" s="54" t="s">
        <v>399</v>
      </c>
      <c r="J51" s="54" t="s">
        <v>399</v>
      </c>
      <c r="K51" s="54" t="s">
        <v>399</v>
      </c>
      <c r="L51" s="54" t="s">
        <v>399</v>
      </c>
      <c r="M51" s="54" t="s">
        <v>399</v>
      </c>
      <c r="N51" s="54" t="s">
        <v>399</v>
      </c>
      <c r="O51" s="54" t="s">
        <v>399</v>
      </c>
      <c r="P51" s="54" t="s">
        <v>399</v>
      </c>
      <c r="Q51" s="54" t="s">
        <v>399</v>
      </c>
      <c r="R51" s="54" t="s">
        <v>399</v>
      </c>
      <c r="S51" s="54" t="s">
        <v>399</v>
      </c>
      <c r="T51" s="54" t="s">
        <v>399</v>
      </c>
      <c r="U51" s="54" t="s">
        <v>399</v>
      </c>
      <c r="V51" s="54" t="s">
        <v>399</v>
      </c>
      <c r="W51" s="54" t="s">
        <v>401</v>
      </c>
      <c r="X51" s="54" t="s">
        <v>399</v>
      </c>
      <c r="Y51" s="54" t="s">
        <v>399</v>
      </c>
      <c r="Z51" s="54" t="s">
        <v>399</v>
      </c>
      <c r="AA51" s="54" t="s">
        <v>399</v>
      </c>
      <c r="AB51" s="54" t="s">
        <v>399</v>
      </c>
      <c r="AC51" s="54" t="s">
        <v>399</v>
      </c>
      <c r="AD51" s="54" t="s">
        <v>399</v>
      </c>
      <c r="AE51" s="250"/>
      <c r="AF51" s="40" t="s">
        <v>399</v>
      </c>
      <c r="AG51" s="40" t="s">
        <v>399</v>
      </c>
      <c r="AH51" s="40" t="s">
        <v>399</v>
      </c>
      <c r="AI51" s="40" t="s">
        <v>399</v>
      </c>
      <c r="AJ51" s="40" t="s">
        <v>399</v>
      </c>
      <c r="AK51" s="51">
        <v>10.407</v>
      </c>
      <c r="AL51" s="41" t="s">
        <v>121</v>
      </c>
    </row>
    <row r="52" spans="1:38" s="6" customFormat="1" ht="26.25" customHeight="1" thickBot="1">
      <c r="A52" s="37" t="s">
        <v>110</v>
      </c>
      <c r="B52" s="233" t="s">
        <v>122</v>
      </c>
      <c r="C52" s="233" t="s">
        <v>369</v>
      </c>
      <c r="D52" s="237"/>
      <c r="E52" s="229">
        <v>0.73956049999999995</v>
      </c>
      <c r="F52" s="54">
        <v>4.3890515749999999</v>
      </c>
      <c r="G52" s="54">
        <v>0.76687817301643912</v>
      </c>
      <c r="H52" s="54">
        <v>2.9582420000000002E-3</v>
      </c>
      <c r="I52" s="54">
        <v>0.88747259999999994</v>
      </c>
      <c r="J52" s="54">
        <v>2.0337913750000003</v>
      </c>
      <c r="K52" s="54">
        <v>2.58846175</v>
      </c>
      <c r="L52" s="54">
        <v>1.1537143799999999E-3</v>
      </c>
      <c r="M52" s="54">
        <v>144.21429749999999</v>
      </c>
      <c r="N52" s="54">
        <v>1.1832968000000001</v>
      </c>
      <c r="O52" s="54">
        <v>0.2329615575</v>
      </c>
      <c r="P52" s="54">
        <v>0.25884617500000001</v>
      </c>
      <c r="Q52" s="54">
        <v>5.1769235000000004E-2</v>
      </c>
      <c r="R52" s="54">
        <v>5.8571390789999997E-2</v>
      </c>
      <c r="S52" s="54">
        <v>0.51769235000000002</v>
      </c>
      <c r="T52" s="54">
        <v>2.255659525</v>
      </c>
      <c r="U52" s="54">
        <v>5.1769235000000004E-2</v>
      </c>
      <c r="V52" s="54">
        <v>0.44373629999999997</v>
      </c>
      <c r="W52" s="54" t="s">
        <v>401</v>
      </c>
      <c r="X52" s="54">
        <v>1.2601723473E-4</v>
      </c>
      <c r="Y52" s="54">
        <v>2.129868756E-4</v>
      </c>
      <c r="Z52" s="54">
        <v>1.4554103165999999E-4</v>
      </c>
      <c r="AA52" s="54">
        <v>1.1004321906E-4</v>
      </c>
      <c r="AB52" s="54">
        <v>5.9458836104999996E-4</v>
      </c>
      <c r="AC52" s="54" t="s">
        <v>399</v>
      </c>
      <c r="AD52" s="54" t="s">
        <v>399</v>
      </c>
      <c r="AE52" s="250"/>
      <c r="AF52" s="40" t="s">
        <v>399</v>
      </c>
      <c r="AG52" s="40" t="s">
        <v>399</v>
      </c>
      <c r="AH52" s="40" t="s">
        <v>399</v>
      </c>
      <c r="AI52" s="40" t="s">
        <v>399</v>
      </c>
      <c r="AJ52" s="40" t="s">
        <v>399</v>
      </c>
      <c r="AK52" s="40">
        <v>3697802.5</v>
      </c>
      <c r="AL52" s="41" t="s">
        <v>505</v>
      </c>
    </row>
    <row r="53" spans="1:38" s="6" customFormat="1" ht="26.25" customHeight="1" thickBot="1">
      <c r="A53" s="37" t="s">
        <v>110</v>
      </c>
      <c r="B53" s="233" t="s">
        <v>123</v>
      </c>
      <c r="C53" s="233" t="s">
        <v>124</v>
      </c>
      <c r="D53" s="237"/>
      <c r="E53" s="54" t="s">
        <v>399</v>
      </c>
      <c r="F53" s="54">
        <v>0.49909999999999999</v>
      </c>
      <c r="G53" s="54" t="s">
        <v>401</v>
      </c>
      <c r="H53" s="54" t="s">
        <v>399</v>
      </c>
      <c r="I53" s="54" t="s">
        <v>399</v>
      </c>
      <c r="J53" s="54" t="s">
        <v>399</v>
      </c>
      <c r="K53" s="54" t="s">
        <v>399</v>
      </c>
      <c r="L53" s="54" t="s">
        <v>399</v>
      </c>
      <c r="M53" s="54" t="s">
        <v>399</v>
      </c>
      <c r="N53" s="54" t="s">
        <v>399</v>
      </c>
      <c r="O53" s="54" t="s">
        <v>399</v>
      </c>
      <c r="P53" s="54" t="s">
        <v>399</v>
      </c>
      <c r="Q53" s="54" t="s">
        <v>399</v>
      </c>
      <c r="R53" s="54" t="s">
        <v>399</v>
      </c>
      <c r="S53" s="54" t="s">
        <v>399</v>
      </c>
      <c r="T53" s="54" t="s">
        <v>399</v>
      </c>
      <c r="U53" s="54" t="s">
        <v>399</v>
      </c>
      <c r="V53" s="54" t="s">
        <v>399</v>
      </c>
      <c r="W53" s="54" t="s">
        <v>401</v>
      </c>
      <c r="X53" s="54" t="s">
        <v>399</v>
      </c>
      <c r="Y53" s="54" t="s">
        <v>399</v>
      </c>
      <c r="Z53" s="54" t="s">
        <v>399</v>
      </c>
      <c r="AA53" s="54" t="s">
        <v>399</v>
      </c>
      <c r="AB53" s="54" t="s">
        <v>399</v>
      </c>
      <c r="AC53" s="54" t="s">
        <v>399</v>
      </c>
      <c r="AD53" s="54" t="s">
        <v>399</v>
      </c>
      <c r="AE53" s="250"/>
      <c r="AF53" s="40" t="s">
        <v>399</v>
      </c>
      <c r="AG53" s="40" t="s">
        <v>399</v>
      </c>
      <c r="AH53" s="40" t="s">
        <v>399</v>
      </c>
      <c r="AI53" s="40" t="s">
        <v>399</v>
      </c>
      <c r="AJ53" s="40" t="s">
        <v>399</v>
      </c>
      <c r="AK53" s="40">
        <v>1240560</v>
      </c>
      <c r="AL53" s="41" t="s">
        <v>458</v>
      </c>
    </row>
    <row r="54" spans="1:38" s="6" customFormat="1" ht="34.5" customHeight="1" thickBot="1">
      <c r="A54" s="37" t="s">
        <v>110</v>
      </c>
      <c r="B54" s="233" t="s">
        <v>125</v>
      </c>
      <c r="C54" s="233" t="s">
        <v>126</v>
      </c>
      <c r="D54" s="237"/>
      <c r="E54" s="54" t="s">
        <v>399</v>
      </c>
      <c r="F54" s="54">
        <v>1.1058541</v>
      </c>
      <c r="G54" s="54" t="s">
        <v>401</v>
      </c>
      <c r="H54" s="54" t="s">
        <v>399</v>
      </c>
      <c r="I54" s="54" t="s">
        <v>399</v>
      </c>
      <c r="J54" s="54" t="s">
        <v>399</v>
      </c>
      <c r="K54" s="54" t="s">
        <v>399</v>
      </c>
      <c r="L54" s="54" t="s">
        <v>399</v>
      </c>
      <c r="M54" s="54" t="s">
        <v>399</v>
      </c>
      <c r="N54" s="255" t="s">
        <v>399</v>
      </c>
      <c r="O54" s="255" t="s">
        <v>399</v>
      </c>
      <c r="P54" s="255" t="s">
        <v>399</v>
      </c>
      <c r="Q54" s="255" t="s">
        <v>399</v>
      </c>
      <c r="R54" s="255" t="s">
        <v>399</v>
      </c>
      <c r="S54" s="255" t="s">
        <v>399</v>
      </c>
      <c r="T54" s="255" t="s">
        <v>399</v>
      </c>
      <c r="U54" s="255" t="s">
        <v>399</v>
      </c>
      <c r="V54" s="255" t="s">
        <v>399</v>
      </c>
      <c r="W54" s="54" t="s">
        <v>401</v>
      </c>
      <c r="X54" s="54" t="s">
        <v>399</v>
      </c>
      <c r="Y54" s="54" t="s">
        <v>399</v>
      </c>
      <c r="Z54" s="54" t="s">
        <v>399</v>
      </c>
      <c r="AA54" s="54" t="s">
        <v>399</v>
      </c>
      <c r="AB54" s="54" t="s">
        <v>399</v>
      </c>
      <c r="AC54" s="54" t="s">
        <v>399</v>
      </c>
      <c r="AD54" s="54" t="s">
        <v>399</v>
      </c>
      <c r="AE54" s="250"/>
      <c r="AF54" s="40" t="s">
        <v>399</v>
      </c>
      <c r="AG54" s="40" t="s">
        <v>399</v>
      </c>
      <c r="AH54" s="40" t="s">
        <v>399</v>
      </c>
      <c r="AI54" s="40" t="s">
        <v>399</v>
      </c>
      <c r="AJ54" s="40" t="s">
        <v>399</v>
      </c>
      <c r="AK54" s="40">
        <v>11058541</v>
      </c>
      <c r="AL54" s="41" t="s">
        <v>455</v>
      </c>
    </row>
    <row r="55" spans="1:38" s="6" customFormat="1" ht="26.25" customHeight="1" thickBot="1">
      <c r="A55" s="37" t="s">
        <v>110</v>
      </c>
      <c r="B55" s="233" t="s">
        <v>127</v>
      </c>
      <c r="C55" s="233" t="s">
        <v>128</v>
      </c>
      <c r="D55" s="237"/>
      <c r="E55" s="54">
        <v>0.1465718858717755</v>
      </c>
      <c r="F55" s="54">
        <v>1.8008021195250946E-2</v>
      </c>
      <c r="G55" s="54">
        <v>0.19472912562316136</v>
      </c>
      <c r="H55" s="54" t="s">
        <v>401</v>
      </c>
      <c r="I55" s="54">
        <v>1.8709241200000001E-2</v>
      </c>
      <c r="J55" s="54">
        <v>1.8709241200000001E-2</v>
      </c>
      <c r="K55" s="54">
        <v>1.8709241200000001E-2</v>
      </c>
      <c r="L55" s="54">
        <v>4.4902178880000003E-3</v>
      </c>
      <c r="M55" s="54">
        <v>7.5666748171505677E-2</v>
      </c>
      <c r="N55" s="54">
        <v>3.52597238E-5</v>
      </c>
      <c r="O55" s="54">
        <v>1.4391723999999999E-4</v>
      </c>
      <c r="P55" s="54">
        <v>3.3820551400000005E-5</v>
      </c>
      <c r="Q55" s="54">
        <v>2.7344275599999996E-5</v>
      </c>
      <c r="R55" s="54">
        <v>9.3546205999999995E-6</v>
      </c>
      <c r="S55" s="54">
        <v>1.15133792E-5</v>
      </c>
      <c r="T55" s="54">
        <v>2.73442756E-4</v>
      </c>
      <c r="U55" s="54">
        <v>3.0942206599999999E-6</v>
      </c>
      <c r="V55" s="54">
        <v>3.7418482399999998E-3</v>
      </c>
      <c r="W55" s="261" t="s">
        <v>401</v>
      </c>
      <c r="X55" s="39" t="s">
        <v>401</v>
      </c>
      <c r="Y55" s="39" t="s">
        <v>401</v>
      </c>
      <c r="Z55" s="39" t="s">
        <v>401</v>
      </c>
      <c r="AA55" s="39" t="s">
        <v>401</v>
      </c>
      <c r="AB55" s="39" t="s">
        <v>401</v>
      </c>
      <c r="AC55" s="39" t="s">
        <v>399</v>
      </c>
      <c r="AD55" s="39" t="s">
        <v>401</v>
      </c>
      <c r="AE55" s="250"/>
      <c r="AF55" s="40" t="s">
        <v>399</v>
      </c>
      <c r="AG55" s="40" t="s">
        <v>399</v>
      </c>
      <c r="AH55" s="40" t="s">
        <v>399</v>
      </c>
      <c r="AI55" s="40" t="s">
        <v>399</v>
      </c>
      <c r="AJ55" s="40" t="s">
        <v>399</v>
      </c>
      <c r="AK55" s="51">
        <v>11873.01</v>
      </c>
      <c r="AL55" s="41" t="s">
        <v>457</v>
      </c>
    </row>
    <row r="56" spans="1:38" s="6" customFormat="1" ht="26.25" customHeight="1" thickBot="1">
      <c r="A56" s="233" t="s">
        <v>110</v>
      </c>
      <c r="B56" s="233" t="s">
        <v>129</v>
      </c>
      <c r="C56" s="233" t="s">
        <v>378</v>
      </c>
      <c r="D56" s="237"/>
      <c r="E56" s="54" t="s">
        <v>406</v>
      </c>
      <c r="F56" s="54" t="s">
        <v>406</v>
      </c>
      <c r="G56" s="54" t="s">
        <v>406</v>
      </c>
      <c r="H56" s="54" t="s">
        <v>406</v>
      </c>
      <c r="I56" s="54" t="s">
        <v>406</v>
      </c>
      <c r="J56" s="54" t="s">
        <v>406</v>
      </c>
      <c r="K56" s="54" t="s">
        <v>406</v>
      </c>
      <c r="L56" s="54" t="s">
        <v>406</v>
      </c>
      <c r="M56" s="54" t="s">
        <v>406</v>
      </c>
      <c r="N56" s="54" t="s">
        <v>406</v>
      </c>
      <c r="O56" s="54" t="s">
        <v>406</v>
      </c>
      <c r="P56" s="54" t="s">
        <v>406</v>
      </c>
      <c r="Q56" s="54" t="s">
        <v>406</v>
      </c>
      <c r="R56" s="54" t="s">
        <v>406</v>
      </c>
      <c r="S56" s="54" t="s">
        <v>406</v>
      </c>
      <c r="T56" s="54" t="s">
        <v>406</v>
      </c>
      <c r="U56" s="54" t="s">
        <v>406</v>
      </c>
      <c r="V56" s="54" t="s">
        <v>406</v>
      </c>
      <c r="W56" s="54" t="s">
        <v>406</v>
      </c>
      <c r="X56" s="54" t="s">
        <v>406</v>
      </c>
      <c r="Y56" s="54" t="s">
        <v>406</v>
      </c>
      <c r="Z56" s="54" t="s">
        <v>406</v>
      </c>
      <c r="AA56" s="54" t="s">
        <v>406</v>
      </c>
      <c r="AB56" s="54" t="s">
        <v>406</v>
      </c>
      <c r="AC56" s="54" t="s">
        <v>406</v>
      </c>
      <c r="AD56" s="54" t="s">
        <v>406</v>
      </c>
      <c r="AE56" s="250"/>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54" t="s">
        <v>400</v>
      </c>
      <c r="F57" s="54" t="s">
        <v>400</v>
      </c>
      <c r="G57" s="54" t="s">
        <v>400</v>
      </c>
      <c r="H57" s="54" t="s">
        <v>400</v>
      </c>
      <c r="I57" s="54">
        <v>0.58827303600000003</v>
      </c>
      <c r="J57" s="54">
        <v>1.1690041099999999</v>
      </c>
      <c r="K57" s="54">
        <v>1.297217464</v>
      </c>
      <c r="L57" s="54">
        <v>1.7648191079999997E-2</v>
      </c>
      <c r="M57" s="54" t="s">
        <v>400</v>
      </c>
      <c r="N57" s="54" t="s">
        <v>400</v>
      </c>
      <c r="O57" s="54" t="s">
        <v>400</v>
      </c>
      <c r="P57" s="54" t="s">
        <v>400</v>
      </c>
      <c r="Q57" s="54" t="s">
        <v>400</v>
      </c>
      <c r="R57" s="54" t="s">
        <v>400</v>
      </c>
      <c r="S57" s="54" t="s">
        <v>400</v>
      </c>
      <c r="T57" s="54" t="s">
        <v>400</v>
      </c>
      <c r="U57" s="54" t="s">
        <v>400</v>
      </c>
      <c r="V57" s="54" t="s">
        <v>400</v>
      </c>
      <c r="W57" s="54" t="s">
        <v>400</v>
      </c>
      <c r="X57" s="54" t="s">
        <v>400</v>
      </c>
      <c r="Y57" s="54" t="s">
        <v>400</v>
      </c>
      <c r="Z57" s="54" t="s">
        <v>400</v>
      </c>
      <c r="AA57" s="54" t="s">
        <v>400</v>
      </c>
      <c r="AB57" s="54" t="s">
        <v>400</v>
      </c>
      <c r="AC57" s="54" t="s">
        <v>400</v>
      </c>
      <c r="AD57" s="54" t="s">
        <v>400</v>
      </c>
      <c r="AE57" s="250"/>
      <c r="AF57" s="40" t="s">
        <v>399</v>
      </c>
      <c r="AG57" s="40" t="s">
        <v>399</v>
      </c>
      <c r="AH57" s="40" t="s">
        <v>399</v>
      </c>
      <c r="AI57" s="40" t="s">
        <v>399</v>
      </c>
      <c r="AJ57" s="40" t="s">
        <v>399</v>
      </c>
      <c r="AK57" s="40">
        <v>7541.9620000000004</v>
      </c>
      <c r="AL57" s="41" t="s">
        <v>133</v>
      </c>
    </row>
    <row r="58" spans="1:38" s="6" customFormat="1" ht="26.25" customHeight="1" thickBot="1">
      <c r="A58" s="37" t="s">
        <v>44</v>
      </c>
      <c r="B58" s="37" t="s">
        <v>134</v>
      </c>
      <c r="C58" s="37" t="s">
        <v>135</v>
      </c>
      <c r="D58" s="38"/>
      <c r="E58" s="54" t="s">
        <v>400</v>
      </c>
      <c r="F58" s="54" t="s">
        <v>400</v>
      </c>
      <c r="G58" s="54" t="s">
        <v>400</v>
      </c>
      <c r="H58" s="54" t="s">
        <v>400</v>
      </c>
      <c r="I58" s="54">
        <v>2.0840151006485036E-2</v>
      </c>
      <c r="J58" s="54">
        <v>0.1389343400432336</v>
      </c>
      <c r="K58" s="54">
        <v>0.2778686800864672</v>
      </c>
      <c r="L58" s="54">
        <v>9.5864694629831183E-5</v>
      </c>
      <c r="M58" s="54" t="s">
        <v>400</v>
      </c>
      <c r="N58" s="54" t="s">
        <v>400</v>
      </c>
      <c r="O58" s="54" t="s">
        <v>400</v>
      </c>
      <c r="P58" s="54" t="s">
        <v>400</v>
      </c>
      <c r="Q58" s="54" t="s">
        <v>400</v>
      </c>
      <c r="R58" s="54" t="s">
        <v>400</v>
      </c>
      <c r="S58" s="54" t="s">
        <v>400</v>
      </c>
      <c r="T58" s="54" t="s">
        <v>400</v>
      </c>
      <c r="U58" s="54" t="s">
        <v>400</v>
      </c>
      <c r="V58" s="54" t="s">
        <v>400</v>
      </c>
      <c r="W58" s="54" t="s">
        <v>400</v>
      </c>
      <c r="X58" s="54" t="s">
        <v>400</v>
      </c>
      <c r="Y58" s="54" t="s">
        <v>400</v>
      </c>
      <c r="Z58" s="54" t="s">
        <v>400</v>
      </c>
      <c r="AA58" s="54" t="s">
        <v>400</v>
      </c>
      <c r="AB58" s="54" t="s">
        <v>400</v>
      </c>
      <c r="AC58" s="54" t="s">
        <v>400</v>
      </c>
      <c r="AD58" s="54" t="s">
        <v>400</v>
      </c>
      <c r="AE58" s="250"/>
      <c r="AF58" s="40" t="s">
        <v>399</v>
      </c>
      <c r="AG58" s="40" t="s">
        <v>399</v>
      </c>
      <c r="AH58" s="40" t="s">
        <v>399</v>
      </c>
      <c r="AI58" s="40" t="s">
        <v>399</v>
      </c>
      <c r="AJ58" s="40" t="s">
        <v>399</v>
      </c>
      <c r="AK58" s="40">
        <v>694.67170021616801</v>
      </c>
      <c r="AL58" s="41" t="s">
        <v>136</v>
      </c>
    </row>
    <row r="59" spans="1:38" s="6" customFormat="1" ht="26.25" customHeight="1" thickBot="1">
      <c r="A59" s="37" t="s">
        <v>44</v>
      </c>
      <c r="B59" s="238" t="s">
        <v>137</v>
      </c>
      <c r="C59" s="37" t="s">
        <v>379</v>
      </c>
      <c r="D59" s="38"/>
      <c r="E59" s="54" t="s">
        <v>400</v>
      </c>
      <c r="F59" s="54">
        <v>1.0789999999999999E-2</v>
      </c>
      <c r="G59" s="54" t="s">
        <v>400</v>
      </c>
      <c r="H59" s="54">
        <v>3.0211999999999999E-2</v>
      </c>
      <c r="I59" s="54">
        <v>7.2974339999999999E-2</v>
      </c>
      <c r="J59" s="54">
        <v>8.4318890000000007E-2</v>
      </c>
      <c r="K59" s="54">
        <v>9.3658619999999998E-2</v>
      </c>
      <c r="L59" s="54">
        <v>2.6271869879999996E-4</v>
      </c>
      <c r="M59" s="54" t="s">
        <v>400</v>
      </c>
      <c r="N59" s="54">
        <v>0.61012009999999994</v>
      </c>
      <c r="O59" s="54">
        <v>3.6671056E-2</v>
      </c>
      <c r="P59" s="54">
        <v>6.6618600000000004E-4</v>
      </c>
      <c r="Q59" s="54">
        <v>6.9894490000000004E-2</v>
      </c>
      <c r="R59" s="54">
        <v>8.427504999999999E-2</v>
      </c>
      <c r="S59" s="54">
        <v>1.5544340000000002E-3</v>
      </c>
      <c r="T59" s="54">
        <v>0.20746756000000002</v>
      </c>
      <c r="U59" s="54">
        <v>0.30294480000000001</v>
      </c>
      <c r="V59" s="54">
        <v>8.2162940000000004E-2</v>
      </c>
      <c r="W59" s="54" t="s">
        <v>399</v>
      </c>
      <c r="X59" s="54" t="s">
        <v>399</v>
      </c>
      <c r="Y59" s="54" t="s">
        <v>399</v>
      </c>
      <c r="Z59" s="54" t="s">
        <v>399</v>
      </c>
      <c r="AA59" s="54" t="s">
        <v>399</v>
      </c>
      <c r="AB59" s="54" t="s">
        <v>399</v>
      </c>
      <c r="AC59" s="54" t="s">
        <v>399</v>
      </c>
      <c r="AD59" s="54" t="s">
        <v>399</v>
      </c>
      <c r="AE59" s="270"/>
      <c r="AF59" s="40" t="s">
        <v>399</v>
      </c>
      <c r="AG59" s="40" t="s">
        <v>399</v>
      </c>
      <c r="AH59" s="40" t="s">
        <v>399</v>
      </c>
      <c r="AI59" s="40" t="s">
        <v>399</v>
      </c>
      <c r="AJ59" s="40" t="s">
        <v>399</v>
      </c>
      <c r="AK59" s="40">
        <v>423.39875404999998</v>
      </c>
      <c r="AL59" s="41" t="s">
        <v>394</v>
      </c>
    </row>
    <row r="60" spans="1:38" s="6" customFormat="1" ht="26.25" customHeight="1" thickBot="1">
      <c r="A60" s="37" t="s">
        <v>44</v>
      </c>
      <c r="B60" s="238" t="s">
        <v>138</v>
      </c>
      <c r="C60" s="37" t="s">
        <v>139</v>
      </c>
      <c r="D60" s="42"/>
      <c r="E60" s="54" t="s">
        <v>399</v>
      </c>
      <c r="F60" s="54" t="s">
        <v>399</v>
      </c>
      <c r="G60" s="54" t="s">
        <v>399</v>
      </c>
      <c r="H60" s="54" t="s">
        <v>399</v>
      </c>
      <c r="I60" s="54">
        <v>0.50051617000000004</v>
      </c>
      <c r="J60" s="54">
        <v>5.0051617000000004</v>
      </c>
      <c r="K60" s="54">
        <v>10.210529868</v>
      </c>
      <c r="L60" s="54" t="s">
        <v>399</v>
      </c>
      <c r="M60" s="54" t="s">
        <v>399</v>
      </c>
      <c r="N60" s="54" t="s">
        <v>399</v>
      </c>
      <c r="O60" s="54" t="s">
        <v>399</v>
      </c>
      <c r="P60" s="54" t="s">
        <v>399</v>
      </c>
      <c r="Q60" s="54" t="s">
        <v>399</v>
      </c>
      <c r="R60" s="54" t="s">
        <v>399</v>
      </c>
      <c r="S60" s="54" t="s">
        <v>399</v>
      </c>
      <c r="T60" s="54" t="s">
        <v>399</v>
      </c>
      <c r="U60" s="54" t="s">
        <v>399</v>
      </c>
      <c r="V60" s="54" t="s">
        <v>399</v>
      </c>
      <c r="W60" s="54" t="s">
        <v>399</v>
      </c>
      <c r="X60" s="54" t="s">
        <v>399</v>
      </c>
      <c r="Y60" s="54" t="s">
        <v>399</v>
      </c>
      <c r="Z60" s="54" t="s">
        <v>399</v>
      </c>
      <c r="AA60" s="54" t="s">
        <v>399</v>
      </c>
      <c r="AB60" s="54" t="s">
        <v>399</v>
      </c>
      <c r="AC60" s="54" t="s">
        <v>399</v>
      </c>
      <c r="AD60" s="54" t="s">
        <v>399</v>
      </c>
      <c r="AE60" s="250"/>
      <c r="AF60" s="40" t="s">
        <v>399</v>
      </c>
      <c r="AG60" s="40" t="s">
        <v>399</v>
      </c>
      <c r="AH60" s="40" t="s">
        <v>399</v>
      </c>
      <c r="AI60" s="40" t="s">
        <v>399</v>
      </c>
      <c r="AJ60" s="40" t="s">
        <v>399</v>
      </c>
      <c r="AK60" s="40">
        <v>100103.234</v>
      </c>
      <c r="AL60" s="41" t="s">
        <v>395</v>
      </c>
    </row>
    <row r="61" spans="1:38" s="6" customFormat="1" ht="26.25" customHeight="1" thickBot="1">
      <c r="A61" s="37" t="s">
        <v>44</v>
      </c>
      <c r="B61" s="238" t="s">
        <v>140</v>
      </c>
      <c r="C61" s="37" t="s">
        <v>141</v>
      </c>
      <c r="D61" s="38"/>
      <c r="E61" s="54" t="s">
        <v>399</v>
      </c>
      <c r="F61" s="54" t="s">
        <v>399</v>
      </c>
      <c r="G61" s="54" t="s">
        <v>399</v>
      </c>
      <c r="H61" s="54" t="s">
        <v>399</v>
      </c>
      <c r="I61" s="54">
        <v>0.18104693602517333</v>
      </c>
      <c r="J61" s="54">
        <v>1.8104693602517332</v>
      </c>
      <c r="K61" s="54">
        <v>6.0369739834204434</v>
      </c>
      <c r="L61" s="54" t="s">
        <v>399</v>
      </c>
      <c r="M61" s="54" t="s">
        <v>399</v>
      </c>
      <c r="N61" s="54" t="s">
        <v>399</v>
      </c>
      <c r="O61" s="54" t="s">
        <v>399</v>
      </c>
      <c r="P61" s="54" t="s">
        <v>399</v>
      </c>
      <c r="Q61" s="54" t="s">
        <v>399</v>
      </c>
      <c r="R61" s="54" t="s">
        <v>399</v>
      </c>
      <c r="S61" s="54" t="s">
        <v>399</v>
      </c>
      <c r="T61" s="54" t="s">
        <v>399</v>
      </c>
      <c r="U61" s="54" t="s">
        <v>399</v>
      </c>
      <c r="V61" s="54" t="s">
        <v>399</v>
      </c>
      <c r="W61" s="54" t="s">
        <v>399</v>
      </c>
      <c r="X61" s="54" t="s">
        <v>399</v>
      </c>
      <c r="Y61" s="54" t="s">
        <v>399</v>
      </c>
      <c r="Z61" s="54" t="s">
        <v>399</v>
      </c>
      <c r="AA61" s="54" t="s">
        <v>399</v>
      </c>
      <c r="AB61" s="54" t="s">
        <v>399</v>
      </c>
      <c r="AC61" s="54" t="s">
        <v>399</v>
      </c>
      <c r="AD61" s="54" t="s">
        <v>399</v>
      </c>
      <c r="AE61" s="250"/>
      <c r="AF61" s="40" t="s">
        <v>399</v>
      </c>
      <c r="AG61" s="40" t="s">
        <v>399</v>
      </c>
      <c r="AH61" s="40" t="s">
        <v>399</v>
      </c>
      <c r="AI61" s="40" t="s">
        <v>399</v>
      </c>
      <c r="AJ61" s="40" t="s">
        <v>399</v>
      </c>
      <c r="AK61" s="40">
        <v>11342032.799999999</v>
      </c>
      <c r="AL61" s="41" t="s">
        <v>456</v>
      </c>
    </row>
    <row r="62" spans="1:38" s="6" customFormat="1" ht="26.25" customHeight="1" thickBot="1">
      <c r="A62" s="37" t="s">
        <v>44</v>
      </c>
      <c r="B62" s="238" t="s">
        <v>142</v>
      </c>
      <c r="C62" s="37" t="s">
        <v>143</v>
      </c>
      <c r="D62" s="38"/>
      <c r="E62" s="54" t="s">
        <v>399</v>
      </c>
      <c r="F62" s="54" t="s">
        <v>399</v>
      </c>
      <c r="G62" s="54" t="s">
        <v>399</v>
      </c>
      <c r="H62" s="54" t="s">
        <v>399</v>
      </c>
      <c r="I62" s="54" t="s">
        <v>399</v>
      </c>
      <c r="J62" s="54" t="s">
        <v>399</v>
      </c>
      <c r="K62" s="54" t="s">
        <v>399</v>
      </c>
      <c r="L62" s="54" t="s">
        <v>399</v>
      </c>
      <c r="M62" s="54" t="s">
        <v>399</v>
      </c>
      <c r="N62" s="54" t="s">
        <v>399</v>
      </c>
      <c r="O62" s="54" t="s">
        <v>399</v>
      </c>
      <c r="P62" s="54" t="s">
        <v>399</v>
      </c>
      <c r="Q62" s="54" t="s">
        <v>399</v>
      </c>
      <c r="R62" s="54" t="s">
        <v>399</v>
      </c>
      <c r="S62" s="54" t="s">
        <v>399</v>
      </c>
      <c r="T62" s="54" t="s">
        <v>399</v>
      </c>
      <c r="U62" s="54" t="s">
        <v>399</v>
      </c>
      <c r="V62" s="54" t="s">
        <v>399</v>
      </c>
      <c r="W62" s="54" t="s">
        <v>399</v>
      </c>
      <c r="X62" s="54" t="s">
        <v>399</v>
      </c>
      <c r="Y62" s="54" t="s">
        <v>399</v>
      </c>
      <c r="Z62" s="54" t="s">
        <v>399</v>
      </c>
      <c r="AA62" s="54" t="s">
        <v>399</v>
      </c>
      <c r="AB62" s="54" t="s">
        <v>399</v>
      </c>
      <c r="AC62" s="54" t="s">
        <v>399</v>
      </c>
      <c r="AD62" s="54" t="s">
        <v>399</v>
      </c>
      <c r="AE62" s="250"/>
      <c r="AF62" s="40" t="s">
        <v>399</v>
      </c>
      <c r="AG62" s="40" t="s">
        <v>399</v>
      </c>
      <c r="AH62" s="40" t="s">
        <v>399</v>
      </c>
      <c r="AI62" s="40" t="s">
        <v>399</v>
      </c>
      <c r="AJ62" s="40" t="s">
        <v>399</v>
      </c>
      <c r="AK62" s="40" t="s">
        <v>399</v>
      </c>
      <c r="AL62" s="41" t="s">
        <v>396</v>
      </c>
    </row>
    <row r="63" spans="1:38" s="6" customFormat="1" ht="26.25" customHeight="1" thickBot="1">
      <c r="A63" s="37" t="s">
        <v>44</v>
      </c>
      <c r="B63" s="238" t="s">
        <v>144</v>
      </c>
      <c r="C63" s="233" t="s">
        <v>145</v>
      </c>
      <c r="D63" s="49"/>
      <c r="E63" s="54" t="s">
        <v>399</v>
      </c>
      <c r="F63" s="54" t="s">
        <v>399</v>
      </c>
      <c r="G63" s="54" t="s">
        <v>399</v>
      </c>
      <c r="H63" s="54" t="s">
        <v>399</v>
      </c>
      <c r="I63" s="54" t="s">
        <v>399</v>
      </c>
      <c r="J63" s="54" t="s">
        <v>399</v>
      </c>
      <c r="K63" s="54" t="s">
        <v>399</v>
      </c>
      <c r="L63" s="54" t="s">
        <v>399</v>
      </c>
      <c r="M63" s="54" t="s">
        <v>399</v>
      </c>
      <c r="N63" s="54" t="s">
        <v>399</v>
      </c>
      <c r="O63" s="54" t="s">
        <v>399</v>
      </c>
      <c r="P63" s="54" t="s">
        <v>399</v>
      </c>
      <c r="Q63" s="54" t="s">
        <v>399</v>
      </c>
      <c r="R63" s="54" t="s">
        <v>399</v>
      </c>
      <c r="S63" s="54" t="s">
        <v>399</v>
      </c>
      <c r="T63" s="54" t="s">
        <v>399</v>
      </c>
      <c r="U63" s="54" t="s">
        <v>399</v>
      </c>
      <c r="V63" s="54" t="s">
        <v>399</v>
      </c>
      <c r="W63" s="54" t="s">
        <v>399</v>
      </c>
      <c r="X63" s="54" t="s">
        <v>399</v>
      </c>
      <c r="Y63" s="54" t="s">
        <v>399</v>
      </c>
      <c r="Z63" s="54" t="s">
        <v>399</v>
      </c>
      <c r="AA63" s="54" t="s">
        <v>399</v>
      </c>
      <c r="AB63" s="54" t="s">
        <v>399</v>
      </c>
      <c r="AC63" s="54" t="s">
        <v>399</v>
      </c>
      <c r="AD63" s="54" t="s">
        <v>399</v>
      </c>
      <c r="AE63" s="250"/>
      <c r="AF63" s="40" t="s">
        <v>399</v>
      </c>
      <c r="AG63" s="40" t="s">
        <v>399</v>
      </c>
      <c r="AH63" s="40" t="s">
        <v>399</v>
      </c>
      <c r="AI63" s="40" t="s">
        <v>399</v>
      </c>
      <c r="AJ63" s="40" t="s">
        <v>399</v>
      </c>
      <c r="AK63" s="40" t="s">
        <v>399</v>
      </c>
      <c r="AL63" s="41" t="s">
        <v>389</v>
      </c>
    </row>
    <row r="64" spans="1:38" s="6" customFormat="1" ht="26.25" customHeight="1" thickBot="1">
      <c r="A64" s="37" t="s">
        <v>44</v>
      </c>
      <c r="B64" s="238" t="s">
        <v>146</v>
      </c>
      <c r="C64" s="37" t="s">
        <v>147</v>
      </c>
      <c r="D64" s="38"/>
      <c r="E64" s="54">
        <v>0.83954099999999998</v>
      </c>
      <c r="F64" s="54" t="s">
        <v>401</v>
      </c>
      <c r="G64" s="54" t="s">
        <v>399</v>
      </c>
      <c r="H64" s="54">
        <v>8.395409999999999E-3</v>
      </c>
      <c r="I64" s="54" t="s">
        <v>399</v>
      </c>
      <c r="J64" s="54" t="s">
        <v>399</v>
      </c>
      <c r="K64" s="54" t="s">
        <v>399</v>
      </c>
      <c r="L64" s="54" t="s">
        <v>399</v>
      </c>
      <c r="M64" s="54">
        <v>8.3954100000000004E-2</v>
      </c>
      <c r="N64" s="54" t="s">
        <v>399</v>
      </c>
      <c r="O64" s="54" t="s">
        <v>399</v>
      </c>
      <c r="P64" s="54" t="s">
        <v>399</v>
      </c>
      <c r="Q64" s="54" t="s">
        <v>399</v>
      </c>
      <c r="R64" s="54" t="s">
        <v>399</v>
      </c>
      <c r="S64" s="54" t="s">
        <v>399</v>
      </c>
      <c r="T64" s="54" t="s">
        <v>399</v>
      </c>
      <c r="U64" s="54" t="s">
        <v>399</v>
      </c>
      <c r="V64" s="54" t="s">
        <v>399</v>
      </c>
      <c r="W64" s="54" t="s">
        <v>399</v>
      </c>
      <c r="X64" s="54" t="s">
        <v>399</v>
      </c>
      <c r="Y64" s="54" t="s">
        <v>399</v>
      </c>
      <c r="Z64" s="54" t="s">
        <v>399</v>
      </c>
      <c r="AA64" s="54" t="s">
        <v>399</v>
      </c>
      <c r="AB64" s="54" t="s">
        <v>399</v>
      </c>
      <c r="AC64" s="54" t="s">
        <v>399</v>
      </c>
      <c r="AD64" s="54" t="s">
        <v>399</v>
      </c>
      <c r="AE64" s="270"/>
      <c r="AF64" s="39" t="s">
        <v>399</v>
      </c>
      <c r="AG64" s="39" t="s">
        <v>399</v>
      </c>
      <c r="AH64" s="40" t="s">
        <v>399</v>
      </c>
      <c r="AI64" s="40" t="s">
        <v>399</v>
      </c>
      <c r="AJ64" s="40" t="s">
        <v>399</v>
      </c>
      <c r="AK64" s="40" t="s">
        <v>408</v>
      </c>
      <c r="AL64" s="41" t="s">
        <v>148</v>
      </c>
    </row>
    <row r="65" spans="1:38" s="6" customFormat="1" ht="26.25" customHeight="1" thickBot="1">
      <c r="A65" s="37" t="s">
        <v>44</v>
      </c>
      <c r="B65" s="233" t="s">
        <v>149</v>
      </c>
      <c r="C65" s="37" t="s">
        <v>150</v>
      </c>
      <c r="D65" s="38"/>
      <c r="E65" s="54">
        <v>0.34640799999999999</v>
      </c>
      <c r="F65" s="54" t="s">
        <v>399</v>
      </c>
      <c r="G65" s="54" t="s">
        <v>399</v>
      </c>
      <c r="H65" s="54" t="s">
        <v>399</v>
      </c>
      <c r="I65" s="54" t="s">
        <v>399</v>
      </c>
      <c r="J65" s="54" t="s">
        <v>399</v>
      </c>
      <c r="K65" s="54" t="s">
        <v>399</v>
      </c>
      <c r="L65" s="54" t="s">
        <v>399</v>
      </c>
      <c r="M65" s="54" t="s">
        <v>399</v>
      </c>
      <c r="N65" s="54" t="s">
        <v>399</v>
      </c>
      <c r="O65" s="54" t="s">
        <v>399</v>
      </c>
      <c r="P65" s="54" t="s">
        <v>399</v>
      </c>
      <c r="Q65" s="54" t="s">
        <v>399</v>
      </c>
      <c r="R65" s="54" t="s">
        <v>399</v>
      </c>
      <c r="S65" s="54" t="s">
        <v>399</v>
      </c>
      <c r="T65" s="54" t="s">
        <v>399</v>
      </c>
      <c r="U65" s="54" t="s">
        <v>399</v>
      </c>
      <c r="V65" s="54" t="s">
        <v>399</v>
      </c>
      <c r="W65" s="54" t="s">
        <v>399</v>
      </c>
      <c r="X65" s="54" t="s">
        <v>399</v>
      </c>
      <c r="Y65" s="54" t="s">
        <v>399</v>
      </c>
      <c r="Z65" s="54" t="s">
        <v>399</v>
      </c>
      <c r="AA65" s="54" t="s">
        <v>399</v>
      </c>
      <c r="AB65" s="54" t="s">
        <v>399</v>
      </c>
      <c r="AC65" s="54" t="s">
        <v>399</v>
      </c>
      <c r="AD65" s="54" t="s">
        <v>399</v>
      </c>
      <c r="AE65" s="270"/>
      <c r="AF65" s="39" t="s">
        <v>399</v>
      </c>
      <c r="AG65" s="39" t="s">
        <v>399</v>
      </c>
      <c r="AH65" s="40" t="s">
        <v>399</v>
      </c>
      <c r="AI65" s="40" t="s">
        <v>399</v>
      </c>
      <c r="AJ65" s="40" t="s">
        <v>399</v>
      </c>
      <c r="AK65" s="40" t="s">
        <v>408</v>
      </c>
      <c r="AL65" s="41" t="s">
        <v>151</v>
      </c>
    </row>
    <row r="66" spans="1:38" s="6" customFormat="1" ht="26.25" customHeight="1" thickBot="1">
      <c r="A66" s="37" t="s">
        <v>44</v>
      </c>
      <c r="B66" s="233" t="s">
        <v>152</v>
      </c>
      <c r="C66" s="37" t="s">
        <v>153</v>
      </c>
      <c r="D66" s="38"/>
      <c r="E66" s="54" t="s">
        <v>406</v>
      </c>
      <c r="F66" s="54" t="s">
        <v>406</v>
      </c>
      <c r="G66" s="54" t="s">
        <v>406</v>
      </c>
      <c r="H66" s="54" t="s">
        <v>406</v>
      </c>
      <c r="I66" s="54" t="s">
        <v>406</v>
      </c>
      <c r="J66" s="54" t="s">
        <v>406</v>
      </c>
      <c r="K66" s="54" t="s">
        <v>406</v>
      </c>
      <c r="L66" s="54" t="s">
        <v>406</v>
      </c>
      <c r="M66" s="54" t="s">
        <v>406</v>
      </c>
      <c r="N66" s="54" t="s">
        <v>406</v>
      </c>
      <c r="O66" s="54" t="s">
        <v>406</v>
      </c>
      <c r="P66" s="54" t="s">
        <v>406</v>
      </c>
      <c r="Q66" s="54" t="s">
        <v>406</v>
      </c>
      <c r="R66" s="54" t="s">
        <v>406</v>
      </c>
      <c r="S66" s="54" t="s">
        <v>406</v>
      </c>
      <c r="T66" s="54" t="s">
        <v>406</v>
      </c>
      <c r="U66" s="54" t="s">
        <v>406</v>
      </c>
      <c r="V66" s="54" t="s">
        <v>406</v>
      </c>
      <c r="W66" s="54" t="s">
        <v>406</v>
      </c>
      <c r="X66" s="54" t="s">
        <v>406</v>
      </c>
      <c r="Y66" s="54" t="s">
        <v>406</v>
      </c>
      <c r="Z66" s="54" t="s">
        <v>406</v>
      </c>
      <c r="AA66" s="54" t="s">
        <v>406</v>
      </c>
      <c r="AB66" s="54" t="s">
        <v>406</v>
      </c>
      <c r="AC66" s="54" t="s">
        <v>406</v>
      </c>
      <c r="AD66" s="54" t="s">
        <v>406</v>
      </c>
      <c r="AE66" s="250"/>
      <c r="AF66" s="39" t="s">
        <v>399</v>
      </c>
      <c r="AG66" s="39" t="s">
        <v>399</v>
      </c>
      <c r="AH66" s="40" t="s">
        <v>399</v>
      </c>
      <c r="AI66" s="40" t="s">
        <v>399</v>
      </c>
      <c r="AJ66" s="40" t="s">
        <v>399</v>
      </c>
      <c r="AK66" s="40" t="s">
        <v>406</v>
      </c>
      <c r="AL66" s="41" t="s">
        <v>154</v>
      </c>
    </row>
    <row r="67" spans="1:38" s="6" customFormat="1" ht="26.25" customHeight="1" thickBot="1">
      <c r="A67" s="37" t="s">
        <v>44</v>
      </c>
      <c r="B67" s="233" t="s">
        <v>155</v>
      </c>
      <c r="C67" s="37" t="s">
        <v>156</v>
      </c>
      <c r="D67" s="38"/>
      <c r="E67" s="54" t="s">
        <v>406</v>
      </c>
      <c r="F67" s="54" t="s">
        <v>406</v>
      </c>
      <c r="G67" s="54" t="s">
        <v>406</v>
      </c>
      <c r="H67" s="54" t="s">
        <v>406</v>
      </c>
      <c r="I67" s="54" t="s">
        <v>406</v>
      </c>
      <c r="J67" s="54" t="s">
        <v>406</v>
      </c>
      <c r="K67" s="54" t="s">
        <v>406</v>
      </c>
      <c r="L67" s="54" t="s">
        <v>406</v>
      </c>
      <c r="M67" s="54" t="s">
        <v>406</v>
      </c>
      <c r="N67" s="54" t="s">
        <v>406</v>
      </c>
      <c r="O67" s="54" t="s">
        <v>406</v>
      </c>
      <c r="P67" s="54" t="s">
        <v>406</v>
      </c>
      <c r="Q67" s="54" t="s">
        <v>406</v>
      </c>
      <c r="R67" s="54" t="s">
        <v>406</v>
      </c>
      <c r="S67" s="54" t="s">
        <v>406</v>
      </c>
      <c r="T67" s="54" t="s">
        <v>406</v>
      </c>
      <c r="U67" s="54" t="s">
        <v>406</v>
      </c>
      <c r="V67" s="54" t="s">
        <v>406</v>
      </c>
      <c r="W67" s="54" t="s">
        <v>406</v>
      </c>
      <c r="X67" s="54" t="s">
        <v>406</v>
      </c>
      <c r="Y67" s="54" t="s">
        <v>406</v>
      </c>
      <c r="Z67" s="54" t="s">
        <v>406</v>
      </c>
      <c r="AA67" s="54" t="s">
        <v>406</v>
      </c>
      <c r="AB67" s="54" t="s">
        <v>406</v>
      </c>
      <c r="AC67" s="54" t="s">
        <v>406</v>
      </c>
      <c r="AD67" s="54" t="s">
        <v>406</v>
      </c>
      <c r="AE67" s="250"/>
      <c r="AF67" s="40" t="s">
        <v>399</v>
      </c>
      <c r="AG67" s="40" t="s">
        <v>399</v>
      </c>
      <c r="AH67" s="40" t="s">
        <v>399</v>
      </c>
      <c r="AI67" s="40" t="s">
        <v>399</v>
      </c>
      <c r="AJ67" s="40" t="s">
        <v>399</v>
      </c>
      <c r="AK67" s="40" t="s">
        <v>406</v>
      </c>
      <c r="AL67" s="41" t="s">
        <v>157</v>
      </c>
    </row>
    <row r="68" spans="1:38" s="6" customFormat="1" ht="26.25" customHeight="1" thickBot="1">
      <c r="A68" s="37" t="s">
        <v>44</v>
      </c>
      <c r="B68" s="233" t="s">
        <v>158</v>
      </c>
      <c r="C68" s="37" t="s">
        <v>159</v>
      </c>
      <c r="D68" s="38"/>
      <c r="E68" s="54" t="s">
        <v>406</v>
      </c>
      <c r="F68" s="54" t="s">
        <v>406</v>
      </c>
      <c r="G68" s="54" t="s">
        <v>406</v>
      </c>
      <c r="H68" s="54" t="s">
        <v>406</v>
      </c>
      <c r="I68" s="54" t="s">
        <v>406</v>
      </c>
      <c r="J68" s="54" t="s">
        <v>406</v>
      </c>
      <c r="K68" s="54" t="s">
        <v>406</v>
      </c>
      <c r="L68" s="54" t="s">
        <v>406</v>
      </c>
      <c r="M68" s="54" t="s">
        <v>406</v>
      </c>
      <c r="N68" s="54" t="s">
        <v>406</v>
      </c>
      <c r="O68" s="54" t="s">
        <v>406</v>
      </c>
      <c r="P68" s="54" t="s">
        <v>406</v>
      </c>
      <c r="Q68" s="54" t="s">
        <v>406</v>
      </c>
      <c r="R68" s="54" t="s">
        <v>406</v>
      </c>
      <c r="S68" s="54" t="s">
        <v>406</v>
      </c>
      <c r="T68" s="54" t="s">
        <v>406</v>
      </c>
      <c r="U68" s="54" t="s">
        <v>406</v>
      </c>
      <c r="V68" s="54" t="s">
        <v>406</v>
      </c>
      <c r="W68" s="54" t="s">
        <v>406</v>
      </c>
      <c r="X68" s="54" t="s">
        <v>406</v>
      </c>
      <c r="Y68" s="54" t="s">
        <v>406</v>
      </c>
      <c r="Z68" s="54" t="s">
        <v>406</v>
      </c>
      <c r="AA68" s="54" t="s">
        <v>406</v>
      </c>
      <c r="AB68" s="54" t="s">
        <v>406</v>
      </c>
      <c r="AC68" s="54" t="s">
        <v>406</v>
      </c>
      <c r="AD68" s="54" t="s">
        <v>406</v>
      </c>
      <c r="AE68" s="250"/>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54" t="s">
        <v>399</v>
      </c>
      <c r="F69" s="54" t="s">
        <v>399</v>
      </c>
      <c r="G69" s="54" t="s">
        <v>399</v>
      </c>
      <c r="H69" s="54" t="s">
        <v>406</v>
      </c>
      <c r="I69" s="54" t="s">
        <v>406</v>
      </c>
      <c r="J69" s="54" t="s">
        <v>406</v>
      </c>
      <c r="K69" s="54" t="s">
        <v>406</v>
      </c>
      <c r="L69" s="54" t="s">
        <v>406</v>
      </c>
      <c r="M69" s="54" t="s">
        <v>406</v>
      </c>
      <c r="N69" s="54" t="s">
        <v>399</v>
      </c>
      <c r="O69" s="54" t="s">
        <v>399</v>
      </c>
      <c r="P69" s="54" t="s">
        <v>399</v>
      </c>
      <c r="Q69" s="54" t="s">
        <v>399</v>
      </c>
      <c r="R69" s="54" t="s">
        <v>399</v>
      </c>
      <c r="S69" s="54" t="s">
        <v>399</v>
      </c>
      <c r="T69" s="54" t="s">
        <v>399</v>
      </c>
      <c r="U69" s="54" t="s">
        <v>399</v>
      </c>
      <c r="V69" s="54" t="s">
        <v>399</v>
      </c>
      <c r="W69" s="54" t="s">
        <v>399</v>
      </c>
      <c r="X69" s="54" t="s">
        <v>399</v>
      </c>
      <c r="Y69" s="54" t="s">
        <v>399</v>
      </c>
      <c r="Z69" s="54" t="s">
        <v>399</v>
      </c>
      <c r="AA69" s="54" t="s">
        <v>399</v>
      </c>
      <c r="AB69" s="54" t="s">
        <v>399</v>
      </c>
      <c r="AC69" s="54" t="s">
        <v>399</v>
      </c>
      <c r="AD69" s="54" t="s">
        <v>399</v>
      </c>
      <c r="AE69" s="250"/>
      <c r="AF69" s="40" t="s">
        <v>399</v>
      </c>
      <c r="AG69" s="40" t="s">
        <v>399</v>
      </c>
      <c r="AH69" s="40" t="s">
        <v>399</v>
      </c>
      <c r="AI69" s="40" t="s">
        <v>399</v>
      </c>
      <c r="AJ69" s="40" t="s">
        <v>399</v>
      </c>
      <c r="AK69" s="40" t="s">
        <v>406</v>
      </c>
      <c r="AL69" s="41" t="s">
        <v>163</v>
      </c>
    </row>
    <row r="70" spans="1:38" s="6" customFormat="1" ht="26.25" customHeight="1" thickBot="1">
      <c r="A70" s="37" t="s">
        <v>44</v>
      </c>
      <c r="B70" s="37" t="s">
        <v>164</v>
      </c>
      <c r="C70" s="37" t="s">
        <v>363</v>
      </c>
      <c r="D70" s="46"/>
      <c r="E70" s="39" t="s">
        <v>399</v>
      </c>
      <c r="F70" s="54">
        <v>5.6691349200000003</v>
      </c>
      <c r="G70" s="39" t="s">
        <v>399</v>
      </c>
      <c r="H70" s="54">
        <v>0.19899250000000002</v>
      </c>
      <c r="I70" s="54">
        <v>7.1785350000000012E-2</v>
      </c>
      <c r="J70" s="54">
        <v>9.8477399999999993E-2</v>
      </c>
      <c r="K70" s="54">
        <v>31.422686366999994</v>
      </c>
      <c r="L70" s="54">
        <v>1.4327459999999999E-3</v>
      </c>
      <c r="M70" s="39" t="s">
        <v>399</v>
      </c>
      <c r="N70" s="54" t="s">
        <v>401</v>
      </c>
      <c r="O70" s="54" t="s">
        <v>401</v>
      </c>
      <c r="P70" s="54" t="s">
        <v>406</v>
      </c>
      <c r="Q70" s="54" t="s">
        <v>401</v>
      </c>
      <c r="R70" s="54" t="s">
        <v>401</v>
      </c>
      <c r="S70" s="54" t="s">
        <v>401</v>
      </c>
      <c r="T70" s="54" t="s">
        <v>401</v>
      </c>
      <c r="U70" s="54" t="s">
        <v>401</v>
      </c>
      <c r="V70" s="54" t="s">
        <v>401</v>
      </c>
      <c r="W70" s="54" t="s">
        <v>401</v>
      </c>
      <c r="X70" s="54" t="s">
        <v>401</v>
      </c>
      <c r="Y70" s="54" t="s">
        <v>401</v>
      </c>
      <c r="Z70" s="54" t="s">
        <v>401</v>
      </c>
      <c r="AA70" s="54" t="s">
        <v>401</v>
      </c>
      <c r="AB70" s="54" t="s">
        <v>401</v>
      </c>
      <c r="AC70" s="54" t="s">
        <v>401</v>
      </c>
      <c r="AD70" s="54" t="s">
        <v>401</v>
      </c>
      <c r="AE70" s="270"/>
      <c r="AF70" s="40" t="s">
        <v>399</v>
      </c>
      <c r="AG70" s="40" t="s">
        <v>399</v>
      </c>
      <c r="AH70" s="40" t="s">
        <v>399</v>
      </c>
      <c r="AI70" s="40" t="s">
        <v>399</v>
      </c>
      <c r="AJ70" s="40" t="s">
        <v>399</v>
      </c>
      <c r="AK70" s="40" t="s">
        <v>408</v>
      </c>
      <c r="AL70" s="41" t="s">
        <v>389</v>
      </c>
    </row>
    <row r="71" spans="1:38" s="6" customFormat="1" ht="26.25" customHeight="1" thickBot="1">
      <c r="A71" s="37" t="s">
        <v>44</v>
      </c>
      <c r="B71" s="37" t="s">
        <v>165</v>
      </c>
      <c r="C71" s="37" t="s">
        <v>166</v>
      </c>
      <c r="D71" s="46"/>
      <c r="E71" s="54" t="s">
        <v>399</v>
      </c>
      <c r="F71" s="54" t="s">
        <v>400</v>
      </c>
      <c r="G71" s="54" t="s">
        <v>399</v>
      </c>
      <c r="H71" s="54" t="s">
        <v>400</v>
      </c>
      <c r="I71" s="54" t="s">
        <v>400</v>
      </c>
      <c r="J71" s="54" t="s">
        <v>400</v>
      </c>
      <c r="K71" s="54" t="s">
        <v>400</v>
      </c>
      <c r="L71" s="54" t="s">
        <v>400</v>
      </c>
      <c r="M71" s="54" t="s">
        <v>399</v>
      </c>
      <c r="N71" s="54" t="s">
        <v>399</v>
      </c>
      <c r="O71" s="54" t="s">
        <v>399</v>
      </c>
      <c r="P71" s="54" t="s">
        <v>399</v>
      </c>
      <c r="Q71" s="54" t="s">
        <v>399</v>
      </c>
      <c r="R71" s="54" t="s">
        <v>399</v>
      </c>
      <c r="S71" s="54" t="s">
        <v>399</v>
      </c>
      <c r="T71" s="54" t="s">
        <v>399</v>
      </c>
      <c r="U71" s="54" t="s">
        <v>399</v>
      </c>
      <c r="V71" s="54" t="s">
        <v>399</v>
      </c>
      <c r="W71" s="54" t="s">
        <v>399</v>
      </c>
      <c r="X71" s="54" t="s">
        <v>399</v>
      </c>
      <c r="Y71" s="54" t="s">
        <v>399</v>
      </c>
      <c r="Z71" s="54" t="s">
        <v>399</v>
      </c>
      <c r="AA71" s="54" t="s">
        <v>399</v>
      </c>
      <c r="AB71" s="54" t="s">
        <v>399</v>
      </c>
      <c r="AC71" s="54" t="s">
        <v>399</v>
      </c>
      <c r="AD71" s="54" t="s">
        <v>399</v>
      </c>
      <c r="AE71" s="250"/>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54">
        <v>0.11635841999999999</v>
      </c>
      <c r="F72" s="54">
        <v>0.44411689500000001</v>
      </c>
      <c r="G72" s="54">
        <v>4.408488E-2</v>
      </c>
      <c r="H72" s="54" t="s">
        <v>401</v>
      </c>
      <c r="I72" s="54">
        <v>0.34530339199999999</v>
      </c>
      <c r="J72" s="54">
        <v>0.43982688799999997</v>
      </c>
      <c r="K72" s="54">
        <v>0.82213443099999994</v>
      </c>
      <c r="L72" s="54">
        <v>1.7532102191999998E-3</v>
      </c>
      <c r="M72" s="54">
        <v>8.5434845999999993</v>
      </c>
      <c r="N72" s="54">
        <v>20.113952018399999</v>
      </c>
      <c r="O72" s="54">
        <v>0.29786097000000006</v>
      </c>
      <c r="P72" s="54">
        <v>0.1779636356</v>
      </c>
      <c r="Q72" s="54">
        <v>0.89540800800000009</v>
      </c>
      <c r="R72" s="54">
        <v>4.9126001651999998</v>
      </c>
      <c r="S72" s="54">
        <v>0.17700535800000003</v>
      </c>
      <c r="T72" s="54">
        <v>1.03895688</v>
      </c>
      <c r="U72" s="54">
        <v>6.2629673999999996E-2</v>
      </c>
      <c r="V72" s="54">
        <v>11.285043331999999</v>
      </c>
      <c r="W72" s="54">
        <v>26.196894147999998</v>
      </c>
      <c r="X72" s="54" t="s">
        <v>400</v>
      </c>
      <c r="Y72" s="54" t="s">
        <v>400</v>
      </c>
      <c r="Z72" s="54" t="s">
        <v>400</v>
      </c>
      <c r="AA72" s="54" t="s">
        <v>400</v>
      </c>
      <c r="AB72" s="54">
        <v>5.8200900199999994</v>
      </c>
      <c r="AC72" s="54">
        <v>8.4565979999999999E-2</v>
      </c>
      <c r="AD72" s="54">
        <v>11.901772939999999</v>
      </c>
      <c r="AE72" s="250"/>
      <c r="AF72" s="40" t="s">
        <v>399</v>
      </c>
      <c r="AG72" s="40" t="s">
        <v>399</v>
      </c>
      <c r="AH72" s="40" t="s">
        <v>399</v>
      </c>
      <c r="AI72" s="40" t="s">
        <v>399</v>
      </c>
      <c r="AJ72" s="40" t="s">
        <v>399</v>
      </c>
      <c r="AK72" s="40" t="s">
        <v>408</v>
      </c>
      <c r="AL72" s="41" t="s">
        <v>169</v>
      </c>
    </row>
    <row r="73" spans="1:38" s="6" customFormat="1" ht="26.25" customHeight="1" thickBot="1">
      <c r="A73" s="37" t="s">
        <v>44</v>
      </c>
      <c r="B73" s="37" t="s">
        <v>170</v>
      </c>
      <c r="C73" s="37" t="s">
        <v>171</v>
      </c>
      <c r="D73" s="38"/>
      <c r="E73" s="54" t="s">
        <v>406</v>
      </c>
      <c r="F73" s="54" t="s">
        <v>406</v>
      </c>
      <c r="G73" s="54" t="s">
        <v>406</v>
      </c>
      <c r="H73" s="54" t="s">
        <v>406</v>
      </c>
      <c r="I73" s="54" t="s">
        <v>406</v>
      </c>
      <c r="J73" s="54" t="s">
        <v>406</v>
      </c>
      <c r="K73" s="54" t="s">
        <v>406</v>
      </c>
      <c r="L73" s="54" t="s">
        <v>406</v>
      </c>
      <c r="M73" s="54" t="s">
        <v>406</v>
      </c>
      <c r="N73" s="54" t="s">
        <v>406</v>
      </c>
      <c r="O73" s="54" t="s">
        <v>406</v>
      </c>
      <c r="P73" s="54" t="s">
        <v>406</v>
      </c>
      <c r="Q73" s="54" t="s">
        <v>406</v>
      </c>
      <c r="R73" s="54" t="s">
        <v>406</v>
      </c>
      <c r="S73" s="54" t="s">
        <v>406</v>
      </c>
      <c r="T73" s="54" t="s">
        <v>406</v>
      </c>
      <c r="U73" s="54" t="s">
        <v>406</v>
      </c>
      <c r="V73" s="54" t="s">
        <v>406</v>
      </c>
      <c r="W73" s="54" t="s">
        <v>406</v>
      </c>
      <c r="X73" s="54" t="s">
        <v>406</v>
      </c>
      <c r="Y73" s="54" t="s">
        <v>406</v>
      </c>
      <c r="Z73" s="54" t="s">
        <v>406</v>
      </c>
      <c r="AA73" s="54" t="s">
        <v>406</v>
      </c>
      <c r="AB73" s="54" t="s">
        <v>406</v>
      </c>
      <c r="AC73" s="54" t="s">
        <v>406</v>
      </c>
      <c r="AD73" s="54" t="s">
        <v>406</v>
      </c>
      <c r="AE73" s="250"/>
      <c r="AF73" s="40" t="s">
        <v>399</v>
      </c>
      <c r="AG73" s="40" t="s">
        <v>399</v>
      </c>
      <c r="AH73" s="40" t="s">
        <v>399</v>
      </c>
      <c r="AI73" s="40" t="s">
        <v>399</v>
      </c>
      <c r="AJ73" s="40" t="s">
        <v>399</v>
      </c>
      <c r="AK73" s="40" t="s">
        <v>406</v>
      </c>
      <c r="AL73" s="41" t="s">
        <v>172</v>
      </c>
    </row>
    <row r="74" spans="1:38" s="6" customFormat="1" ht="26.25" customHeight="1" thickBot="1">
      <c r="A74" s="37" t="s">
        <v>44</v>
      </c>
      <c r="B74" s="37" t="s">
        <v>173</v>
      </c>
      <c r="C74" s="37" t="s">
        <v>174</v>
      </c>
      <c r="D74" s="38"/>
      <c r="E74" s="54">
        <v>0.19281100000000001</v>
      </c>
      <c r="F74" s="54" t="s">
        <v>399</v>
      </c>
      <c r="G74" s="54">
        <v>0.964055</v>
      </c>
      <c r="H74" s="54" t="s">
        <v>399</v>
      </c>
      <c r="I74" s="54">
        <v>7.7663675000000015E-2</v>
      </c>
      <c r="J74" s="54">
        <v>9.7778199999999996E-2</v>
      </c>
      <c r="K74" s="54">
        <v>0.1176476</v>
      </c>
      <c r="L74" s="54">
        <v>1.7863135500000001E-3</v>
      </c>
      <c r="M74" s="54">
        <v>23.137319999999999</v>
      </c>
      <c r="N74" s="54" t="s">
        <v>401</v>
      </c>
      <c r="O74" s="54" t="s">
        <v>401</v>
      </c>
      <c r="P74" s="54" t="s">
        <v>401</v>
      </c>
      <c r="Q74" s="54" t="s">
        <v>401</v>
      </c>
      <c r="R74" s="54" t="s">
        <v>401</v>
      </c>
      <c r="S74" s="54" t="s">
        <v>401</v>
      </c>
      <c r="T74" s="54" t="s">
        <v>401</v>
      </c>
      <c r="U74" s="54" t="s">
        <v>401</v>
      </c>
      <c r="V74" s="54" t="s">
        <v>401</v>
      </c>
      <c r="W74" s="54">
        <v>3.4317500000000001E-2</v>
      </c>
      <c r="X74" s="54">
        <v>1.3496770000000002E-2</v>
      </c>
      <c r="Y74" s="54">
        <v>3.8562200000000005E-3</v>
      </c>
      <c r="Z74" s="54">
        <v>3.8562200000000005E-3</v>
      </c>
      <c r="AA74" s="54">
        <v>1.9281100000000002E-3</v>
      </c>
      <c r="AB74" s="54">
        <v>2.3137320000000003E-2</v>
      </c>
      <c r="AC74" s="54" t="s">
        <v>406</v>
      </c>
      <c r="AD74" s="54" t="s">
        <v>399</v>
      </c>
      <c r="AE74" s="250"/>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54" t="s">
        <v>399</v>
      </c>
      <c r="F75" s="54" t="s">
        <v>399</v>
      </c>
      <c r="G75" s="54">
        <v>0.203372</v>
      </c>
      <c r="H75" s="54" t="s">
        <v>399</v>
      </c>
      <c r="I75" s="54" t="s">
        <v>399</v>
      </c>
      <c r="J75" s="54" t="s">
        <v>399</v>
      </c>
      <c r="K75" s="54">
        <v>0.12515200000000001</v>
      </c>
      <c r="L75" s="54" t="s">
        <v>399</v>
      </c>
      <c r="M75" s="54" t="s">
        <v>399</v>
      </c>
      <c r="N75" s="54" t="s">
        <v>399</v>
      </c>
      <c r="O75" s="54" t="s">
        <v>399</v>
      </c>
      <c r="P75" s="54" t="s">
        <v>399</v>
      </c>
      <c r="Q75" s="54" t="s">
        <v>399</v>
      </c>
      <c r="R75" s="54" t="s">
        <v>399</v>
      </c>
      <c r="S75" s="54" t="s">
        <v>399</v>
      </c>
      <c r="T75" s="54" t="s">
        <v>399</v>
      </c>
      <c r="U75" s="54" t="s">
        <v>399</v>
      </c>
      <c r="V75" s="54" t="s">
        <v>399</v>
      </c>
      <c r="W75" s="54" t="s">
        <v>399</v>
      </c>
      <c r="X75" s="54" t="s">
        <v>399</v>
      </c>
      <c r="Y75" s="54" t="s">
        <v>399</v>
      </c>
      <c r="Z75" s="54" t="s">
        <v>399</v>
      </c>
      <c r="AA75" s="54" t="s">
        <v>399</v>
      </c>
      <c r="AB75" s="54" t="s">
        <v>399</v>
      </c>
      <c r="AC75" s="54" t="s">
        <v>399</v>
      </c>
      <c r="AD75" s="54" t="s">
        <v>399</v>
      </c>
      <c r="AE75" s="250"/>
      <c r="AF75" s="40" t="s">
        <v>399</v>
      </c>
      <c r="AG75" s="40" t="s">
        <v>399</v>
      </c>
      <c r="AH75" s="40" t="s">
        <v>399</v>
      </c>
      <c r="AI75" s="40" t="s">
        <v>399</v>
      </c>
      <c r="AJ75" s="40" t="s">
        <v>399</v>
      </c>
      <c r="AK75" s="40" t="s">
        <v>408</v>
      </c>
      <c r="AL75" s="41" t="s">
        <v>178</v>
      </c>
    </row>
    <row r="76" spans="1:38" s="6" customFormat="1" ht="26.25" customHeight="1" thickBot="1">
      <c r="A76" s="37" t="s">
        <v>44</v>
      </c>
      <c r="B76" s="37" t="s">
        <v>179</v>
      </c>
      <c r="C76" s="37" t="s">
        <v>180</v>
      </c>
      <c r="D76" s="38"/>
      <c r="E76" s="54" t="s">
        <v>399</v>
      </c>
      <c r="F76" s="54" t="s">
        <v>399</v>
      </c>
      <c r="G76" s="54">
        <v>7.6594999999999996E-2</v>
      </c>
      <c r="H76" s="54" t="s">
        <v>399</v>
      </c>
      <c r="I76" s="54">
        <v>1.22552E-4</v>
      </c>
      <c r="J76" s="54">
        <v>2.45104E-4</v>
      </c>
      <c r="K76" s="54">
        <v>3.0637999999999998E-4</v>
      </c>
      <c r="L76" s="54" t="s">
        <v>399</v>
      </c>
      <c r="M76" s="54" t="s">
        <v>399</v>
      </c>
      <c r="N76" s="54">
        <v>1.6850900000000002E-2</v>
      </c>
      <c r="O76" s="54">
        <v>7.6595000000000005E-4</v>
      </c>
      <c r="P76" s="54" t="s">
        <v>401</v>
      </c>
      <c r="Q76" s="54">
        <v>4.5957000000000003E-3</v>
      </c>
      <c r="R76" s="54" t="s">
        <v>401</v>
      </c>
      <c r="S76" s="54" t="s">
        <v>401</v>
      </c>
      <c r="T76" s="54" t="s">
        <v>401</v>
      </c>
      <c r="U76" s="54" t="s">
        <v>401</v>
      </c>
      <c r="V76" s="54">
        <v>7.6595000000000005E-4</v>
      </c>
      <c r="W76" s="54">
        <v>4.9020800000000003E-2</v>
      </c>
      <c r="X76" s="54" t="s">
        <v>401</v>
      </c>
      <c r="Y76" s="54" t="s">
        <v>401</v>
      </c>
      <c r="Z76" s="54" t="s">
        <v>401</v>
      </c>
      <c r="AA76" s="54" t="s">
        <v>401</v>
      </c>
      <c r="AB76" s="54" t="s">
        <v>401</v>
      </c>
      <c r="AC76" s="54" t="s">
        <v>401</v>
      </c>
      <c r="AD76" s="54">
        <v>3.9829400000000002E-5</v>
      </c>
      <c r="AE76" s="250"/>
      <c r="AF76" s="40" t="s">
        <v>399</v>
      </c>
      <c r="AG76" s="40" t="s">
        <v>399</v>
      </c>
      <c r="AH76" s="40" t="s">
        <v>399</v>
      </c>
      <c r="AI76" s="40" t="s">
        <v>399</v>
      </c>
      <c r="AJ76" s="40" t="s">
        <v>399</v>
      </c>
      <c r="AK76" s="40">
        <v>15.319000000000001</v>
      </c>
      <c r="AL76" s="41" t="s">
        <v>181</v>
      </c>
    </row>
    <row r="77" spans="1:38" s="6" customFormat="1" ht="26.25" customHeight="1" thickBot="1">
      <c r="A77" s="37" t="s">
        <v>44</v>
      </c>
      <c r="B77" s="37" t="s">
        <v>182</v>
      </c>
      <c r="C77" s="37" t="s">
        <v>183</v>
      </c>
      <c r="D77" s="38"/>
      <c r="E77" s="54" t="s">
        <v>399</v>
      </c>
      <c r="F77" s="54" t="s">
        <v>399</v>
      </c>
      <c r="G77" s="54">
        <v>4.2795000000000002E-4</v>
      </c>
      <c r="H77" s="54" t="s">
        <v>399</v>
      </c>
      <c r="I77" s="54">
        <v>3.8039999999999995E-6</v>
      </c>
      <c r="J77" s="54">
        <v>4.121E-6</v>
      </c>
      <c r="K77" s="54">
        <v>4.7549999999999994E-6</v>
      </c>
      <c r="L77" s="54" t="s">
        <v>399</v>
      </c>
      <c r="M77" s="54" t="s">
        <v>399</v>
      </c>
      <c r="N77" s="54">
        <v>6.340000000000001E-5</v>
      </c>
      <c r="O77" s="54">
        <v>1.2680000000000001E-5</v>
      </c>
      <c r="P77" s="54">
        <v>1.2680000000000001E-5</v>
      </c>
      <c r="Q77" s="54">
        <v>9.5099999999999987E-6</v>
      </c>
      <c r="R77" s="54" t="s">
        <v>401</v>
      </c>
      <c r="S77" s="54" t="s">
        <v>401</v>
      </c>
      <c r="T77" s="54" t="s">
        <v>401</v>
      </c>
      <c r="U77" s="54" t="s">
        <v>401</v>
      </c>
      <c r="V77" s="54">
        <v>1.585E-3</v>
      </c>
      <c r="W77" s="54">
        <v>1.5849999999999998E-3</v>
      </c>
      <c r="X77" s="54" t="s">
        <v>401</v>
      </c>
      <c r="Y77" s="54" t="s">
        <v>401</v>
      </c>
      <c r="Z77" s="54" t="s">
        <v>401</v>
      </c>
      <c r="AA77" s="54" t="s">
        <v>401</v>
      </c>
      <c r="AB77" s="54" t="s">
        <v>401</v>
      </c>
      <c r="AC77" s="54" t="s">
        <v>401</v>
      </c>
      <c r="AD77" s="54">
        <v>6.3400000000000009E-7</v>
      </c>
      <c r="AE77" s="250"/>
      <c r="AF77" s="40" t="s">
        <v>399</v>
      </c>
      <c r="AG77" s="40" t="s">
        <v>399</v>
      </c>
      <c r="AH77" s="40" t="s">
        <v>399</v>
      </c>
      <c r="AI77" s="40" t="s">
        <v>399</v>
      </c>
      <c r="AJ77" s="40" t="s">
        <v>399</v>
      </c>
      <c r="AK77" s="40">
        <v>0.317</v>
      </c>
      <c r="AL77" s="41" t="s">
        <v>184</v>
      </c>
    </row>
    <row r="78" spans="1:38" s="6" customFormat="1" ht="26.25" customHeight="1" thickBot="1">
      <c r="A78" s="37" t="s">
        <v>44</v>
      </c>
      <c r="B78" s="37" t="s">
        <v>185</v>
      </c>
      <c r="C78" s="37" t="s">
        <v>186</v>
      </c>
      <c r="D78" s="38"/>
      <c r="E78" s="54" t="s">
        <v>406</v>
      </c>
      <c r="F78" s="54" t="s">
        <v>406</v>
      </c>
      <c r="G78" s="54" t="s">
        <v>406</v>
      </c>
      <c r="H78" s="54" t="s">
        <v>406</v>
      </c>
      <c r="I78" s="54" t="s">
        <v>406</v>
      </c>
      <c r="J78" s="54" t="s">
        <v>406</v>
      </c>
      <c r="K78" s="54" t="s">
        <v>406</v>
      </c>
      <c r="L78" s="54" t="s">
        <v>406</v>
      </c>
      <c r="M78" s="54" t="s">
        <v>406</v>
      </c>
      <c r="N78" s="54" t="s">
        <v>406</v>
      </c>
      <c r="O78" s="54" t="s">
        <v>406</v>
      </c>
      <c r="P78" s="54" t="s">
        <v>406</v>
      </c>
      <c r="Q78" s="54" t="s">
        <v>406</v>
      </c>
      <c r="R78" s="54" t="s">
        <v>406</v>
      </c>
      <c r="S78" s="54" t="s">
        <v>406</v>
      </c>
      <c r="T78" s="54" t="s">
        <v>406</v>
      </c>
      <c r="U78" s="54" t="s">
        <v>406</v>
      </c>
      <c r="V78" s="54" t="s">
        <v>406</v>
      </c>
      <c r="W78" s="54" t="s">
        <v>406</v>
      </c>
      <c r="X78" s="54" t="s">
        <v>406</v>
      </c>
      <c r="Y78" s="54" t="s">
        <v>406</v>
      </c>
      <c r="Z78" s="54" t="s">
        <v>406</v>
      </c>
      <c r="AA78" s="54" t="s">
        <v>406</v>
      </c>
      <c r="AB78" s="54" t="s">
        <v>406</v>
      </c>
      <c r="AC78" s="54" t="s">
        <v>406</v>
      </c>
      <c r="AD78" s="54" t="s">
        <v>406</v>
      </c>
      <c r="AE78" s="250"/>
      <c r="AF78" s="40" t="s">
        <v>399</v>
      </c>
      <c r="AG78" s="40" t="s">
        <v>399</v>
      </c>
      <c r="AH78" s="40" t="s">
        <v>399</v>
      </c>
      <c r="AI78" s="40" t="s">
        <v>399</v>
      </c>
      <c r="AJ78" s="40" t="s">
        <v>399</v>
      </c>
      <c r="AK78" s="40" t="s">
        <v>406</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50"/>
      <c r="AF79" s="40" t="s">
        <v>399</v>
      </c>
      <c r="AG79" s="40" t="s">
        <v>399</v>
      </c>
      <c r="AH79" s="40" t="s">
        <v>399</v>
      </c>
      <c r="AI79" s="40" t="s">
        <v>399</v>
      </c>
      <c r="AJ79" s="40" t="s">
        <v>399</v>
      </c>
      <c r="AK79" s="39" t="s">
        <v>406</v>
      </c>
      <c r="AL79" s="41" t="s">
        <v>190</v>
      </c>
    </row>
    <row r="80" spans="1:38" s="6" customFormat="1" ht="26.25" customHeight="1" thickBot="1">
      <c r="A80" s="37" t="s">
        <v>44</v>
      </c>
      <c r="B80" s="233" t="s">
        <v>191</v>
      </c>
      <c r="C80" s="233"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50"/>
      <c r="AF80" s="40" t="s">
        <v>399</v>
      </c>
      <c r="AG80" s="40" t="s">
        <v>399</v>
      </c>
      <c r="AH80" s="40" t="s">
        <v>399</v>
      </c>
      <c r="AI80" s="40" t="s">
        <v>399</v>
      </c>
      <c r="AJ80" s="40" t="s">
        <v>399</v>
      </c>
      <c r="AK80" s="39" t="s">
        <v>401</v>
      </c>
      <c r="AL80" s="41" t="s">
        <v>389</v>
      </c>
    </row>
    <row r="81" spans="1:38" s="6" customFormat="1" ht="26.25" customHeight="1" thickBot="1">
      <c r="A81" s="37" t="s">
        <v>44</v>
      </c>
      <c r="B81" s="233" t="s">
        <v>193</v>
      </c>
      <c r="C81" s="233" t="s">
        <v>194</v>
      </c>
      <c r="D81" s="38"/>
      <c r="E81" s="54" t="s">
        <v>399</v>
      </c>
      <c r="F81" s="54" t="s">
        <v>399</v>
      </c>
      <c r="G81" s="54" t="s">
        <v>399</v>
      </c>
      <c r="H81" s="54" t="s">
        <v>399</v>
      </c>
      <c r="I81" s="39" t="s">
        <v>401</v>
      </c>
      <c r="J81" s="39" t="s">
        <v>401</v>
      </c>
      <c r="K81" s="39" t="s">
        <v>401</v>
      </c>
      <c r="L81" s="54" t="s">
        <v>399</v>
      </c>
      <c r="M81" s="54" t="s">
        <v>399</v>
      </c>
      <c r="N81" s="54" t="s">
        <v>399</v>
      </c>
      <c r="O81" s="54" t="s">
        <v>399</v>
      </c>
      <c r="P81" s="54" t="s">
        <v>399</v>
      </c>
      <c r="Q81" s="54" t="s">
        <v>399</v>
      </c>
      <c r="R81" s="54" t="s">
        <v>399</v>
      </c>
      <c r="S81" s="54" t="s">
        <v>399</v>
      </c>
      <c r="T81" s="54" t="s">
        <v>399</v>
      </c>
      <c r="U81" s="54" t="s">
        <v>399</v>
      </c>
      <c r="V81" s="54" t="s">
        <v>399</v>
      </c>
      <c r="W81" s="54" t="s">
        <v>399</v>
      </c>
      <c r="X81" s="54" t="s">
        <v>399</v>
      </c>
      <c r="Y81" s="54" t="s">
        <v>399</v>
      </c>
      <c r="Z81" s="54" t="s">
        <v>399</v>
      </c>
      <c r="AA81" s="54" t="s">
        <v>399</v>
      </c>
      <c r="AB81" s="54" t="s">
        <v>399</v>
      </c>
      <c r="AC81" s="54" t="s">
        <v>399</v>
      </c>
      <c r="AD81" s="54" t="s">
        <v>399</v>
      </c>
      <c r="AE81" s="250"/>
      <c r="AF81" s="40" t="s">
        <v>399</v>
      </c>
      <c r="AG81" s="40" t="s">
        <v>399</v>
      </c>
      <c r="AH81" s="40" t="s">
        <v>399</v>
      </c>
      <c r="AI81" s="40" t="s">
        <v>399</v>
      </c>
      <c r="AJ81" s="40" t="s">
        <v>399</v>
      </c>
      <c r="AK81" s="40" t="s">
        <v>401</v>
      </c>
      <c r="AL81" s="41" t="s">
        <v>195</v>
      </c>
    </row>
    <row r="82" spans="1:38" s="6" customFormat="1" ht="26.25" customHeight="1" thickBot="1">
      <c r="A82" s="37" t="s">
        <v>196</v>
      </c>
      <c r="B82" s="233" t="s">
        <v>197</v>
      </c>
      <c r="C82" s="43" t="s">
        <v>198</v>
      </c>
      <c r="D82" s="38"/>
      <c r="E82" s="54" t="s">
        <v>399</v>
      </c>
      <c r="F82" s="249">
        <v>37.478578848173363</v>
      </c>
      <c r="G82" s="54" t="s">
        <v>399</v>
      </c>
      <c r="H82" s="54" t="s">
        <v>399</v>
      </c>
      <c r="I82" s="54" t="s">
        <v>399</v>
      </c>
      <c r="J82" s="54" t="s">
        <v>399</v>
      </c>
      <c r="K82" s="54" t="s">
        <v>399</v>
      </c>
      <c r="L82" s="54" t="s">
        <v>399</v>
      </c>
      <c r="M82" s="54" t="s">
        <v>399</v>
      </c>
      <c r="N82" s="54" t="s">
        <v>399</v>
      </c>
      <c r="O82" s="54" t="s">
        <v>399</v>
      </c>
      <c r="P82" s="54" t="s">
        <v>399</v>
      </c>
      <c r="Q82" s="54" t="s">
        <v>399</v>
      </c>
      <c r="R82" s="54" t="s">
        <v>399</v>
      </c>
      <c r="S82" s="54" t="s">
        <v>399</v>
      </c>
      <c r="T82" s="54" t="s">
        <v>399</v>
      </c>
      <c r="U82" s="54" t="s">
        <v>399</v>
      </c>
      <c r="V82" s="54" t="s">
        <v>399</v>
      </c>
      <c r="W82" s="54" t="s">
        <v>399</v>
      </c>
      <c r="X82" s="54" t="s">
        <v>399</v>
      </c>
      <c r="Y82" s="54" t="s">
        <v>399</v>
      </c>
      <c r="Z82" s="54" t="s">
        <v>399</v>
      </c>
      <c r="AA82" s="54" t="s">
        <v>399</v>
      </c>
      <c r="AB82" s="54" t="s">
        <v>399</v>
      </c>
      <c r="AC82" s="54" t="s">
        <v>399</v>
      </c>
      <c r="AD82" s="54" t="s">
        <v>399</v>
      </c>
      <c r="AE82" s="250"/>
      <c r="AF82" s="40" t="s">
        <v>399</v>
      </c>
      <c r="AG82" s="40" t="s">
        <v>399</v>
      </c>
      <c r="AH82" s="40" t="s">
        <v>399</v>
      </c>
      <c r="AI82" s="40" t="s">
        <v>399</v>
      </c>
      <c r="AJ82" s="40" t="s">
        <v>399</v>
      </c>
      <c r="AK82" s="40">
        <v>19201662</v>
      </c>
      <c r="AL82" s="41" t="s">
        <v>412</v>
      </c>
    </row>
    <row r="83" spans="1:38" s="6" customFormat="1" ht="26.25" customHeight="1" thickBot="1">
      <c r="A83" s="37" t="s">
        <v>44</v>
      </c>
      <c r="B83" s="238" t="s">
        <v>199</v>
      </c>
      <c r="C83" s="239" t="s">
        <v>200</v>
      </c>
      <c r="D83" s="38"/>
      <c r="E83" s="39" t="s">
        <v>399</v>
      </c>
      <c r="F83" s="54">
        <v>2.8801843087999997E-2</v>
      </c>
      <c r="G83" s="39" t="s">
        <v>399</v>
      </c>
      <c r="H83" s="54" t="s">
        <v>399</v>
      </c>
      <c r="I83" s="54">
        <v>0.18001151930000001</v>
      </c>
      <c r="J83" s="54">
        <v>3.6002303859999998</v>
      </c>
      <c r="K83" s="54">
        <v>27.001727894999998</v>
      </c>
      <c r="L83" s="54">
        <v>1.0260656600099999E-2</v>
      </c>
      <c r="M83" s="39" t="s">
        <v>399</v>
      </c>
      <c r="N83" s="54" t="s">
        <v>399</v>
      </c>
      <c r="O83" s="54" t="s">
        <v>399</v>
      </c>
      <c r="P83" s="54" t="s">
        <v>399</v>
      </c>
      <c r="Q83" s="54" t="s">
        <v>399</v>
      </c>
      <c r="R83" s="54" t="s">
        <v>399</v>
      </c>
      <c r="S83" s="54" t="s">
        <v>399</v>
      </c>
      <c r="T83" s="54" t="s">
        <v>399</v>
      </c>
      <c r="U83" s="54" t="s">
        <v>399</v>
      </c>
      <c r="V83" s="54" t="s">
        <v>399</v>
      </c>
      <c r="W83" s="54" t="s">
        <v>401</v>
      </c>
      <c r="X83" s="54" t="s">
        <v>401</v>
      </c>
      <c r="Y83" s="54" t="s">
        <v>401</v>
      </c>
      <c r="Z83" s="54" t="s">
        <v>401</v>
      </c>
      <c r="AA83" s="54" t="s">
        <v>401</v>
      </c>
      <c r="AB83" s="54" t="s">
        <v>401</v>
      </c>
      <c r="AC83" s="54" t="s">
        <v>401</v>
      </c>
      <c r="AD83" s="54" t="s">
        <v>399</v>
      </c>
      <c r="AE83" s="270"/>
      <c r="AF83" s="40" t="s">
        <v>399</v>
      </c>
      <c r="AG83" s="40" t="s">
        <v>399</v>
      </c>
      <c r="AH83" s="40" t="s">
        <v>399</v>
      </c>
      <c r="AI83" s="40" t="s">
        <v>399</v>
      </c>
      <c r="AJ83" s="40" t="s">
        <v>399</v>
      </c>
      <c r="AK83" s="40">
        <v>1800.1151929999999</v>
      </c>
      <c r="AL83" s="41" t="s">
        <v>413</v>
      </c>
    </row>
    <row r="84" spans="1:38" s="6" customFormat="1" ht="26.25" customHeight="1" thickBot="1">
      <c r="A84" s="37" t="s">
        <v>44</v>
      </c>
      <c r="B84" s="238" t="s">
        <v>201</v>
      </c>
      <c r="C84" s="239" t="s">
        <v>202</v>
      </c>
      <c r="D84" s="38"/>
      <c r="E84" s="39" t="s">
        <v>399</v>
      </c>
      <c r="F84" s="54">
        <v>1.5599999999999999E-6</v>
      </c>
      <c r="G84" s="54" t="s">
        <v>399</v>
      </c>
      <c r="H84" s="54" t="s">
        <v>399</v>
      </c>
      <c r="I84" s="54">
        <v>9.5999999999999991E-7</v>
      </c>
      <c r="J84" s="54">
        <v>4.7999999999999998E-6</v>
      </c>
      <c r="K84" s="54">
        <v>1.9199999999999999E-5</v>
      </c>
      <c r="L84" s="54">
        <v>1.2479999999999997E-10</v>
      </c>
      <c r="M84" s="54">
        <v>1.1399999999999999E-7</v>
      </c>
      <c r="N84" s="54" t="s">
        <v>401</v>
      </c>
      <c r="O84" s="54" t="s">
        <v>401</v>
      </c>
      <c r="P84" s="54" t="s">
        <v>401</v>
      </c>
      <c r="Q84" s="54" t="s">
        <v>399</v>
      </c>
      <c r="R84" s="54" t="s">
        <v>399</v>
      </c>
      <c r="S84" s="54" t="s">
        <v>399</v>
      </c>
      <c r="T84" s="54" t="s">
        <v>399</v>
      </c>
      <c r="U84" s="54" t="s">
        <v>399</v>
      </c>
      <c r="V84" s="54" t="s">
        <v>399</v>
      </c>
      <c r="W84" s="54" t="s">
        <v>401</v>
      </c>
      <c r="X84" s="54" t="s">
        <v>401</v>
      </c>
      <c r="Y84" s="54" t="s">
        <v>401</v>
      </c>
      <c r="Z84" s="54" t="s">
        <v>401</v>
      </c>
      <c r="AA84" s="54" t="s">
        <v>401</v>
      </c>
      <c r="AB84" s="54" t="s">
        <v>401</v>
      </c>
      <c r="AC84" s="54" t="s">
        <v>401</v>
      </c>
      <c r="AD84" s="54" t="s">
        <v>399</v>
      </c>
      <c r="AE84" s="270"/>
      <c r="AF84" s="40" t="s">
        <v>399</v>
      </c>
      <c r="AG84" s="40" t="s">
        <v>399</v>
      </c>
      <c r="AH84" s="40" t="s">
        <v>399</v>
      </c>
      <c r="AI84" s="40" t="s">
        <v>399</v>
      </c>
      <c r="AJ84" s="40" t="s">
        <v>399</v>
      </c>
      <c r="AK84" s="40" t="s">
        <v>408</v>
      </c>
      <c r="AL84" s="41" t="s">
        <v>37</v>
      </c>
    </row>
    <row r="85" spans="1:38" s="6" customFormat="1" ht="26.25" customHeight="1" thickBot="1">
      <c r="A85" s="37" t="s">
        <v>196</v>
      </c>
      <c r="B85" s="233" t="s">
        <v>203</v>
      </c>
      <c r="C85" s="239" t="s">
        <v>380</v>
      </c>
      <c r="D85" s="38"/>
      <c r="E85" s="54" t="s">
        <v>399</v>
      </c>
      <c r="F85" s="54">
        <v>7.97551597</v>
      </c>
      <c r="G85" s="54" t="s">
        <v>399</v>
      </c>
      <c r="H85" s="54" t="s">
        <v>399</v>
      </c>
      <c r="I85" s="54" t="s">
        <v>399</v>
      </c>
      <c r="J85" s="54" t="s">
        <v>399</v>
      </c>
      <c r="K85" s="54" t="s">
        <v>399</v>
      </c>
      <c r="L85" s="54" t="s">
        <v>399</v>
      </c>
      <c r="M85" s="54" t="s">
        <v>399</v>
      </c>
      <c r="N85" s="54" t="s">
        <v>399</v>
      </c>
      <c r="O85" s="54" t="s">
        <v>399</v>
      </c>
      <c r="P85" s="54" t="s">
        <v>399</v>
      </c>
      <c r="Q85" s="54" t="s">
        <v>399</v>
      </c>
      <c r="R85" s="54" t="s">
        <v>399</v>
      </c>
      <c r="S85" s="54" t="s">
        <v>399</v>
      </c>
      <c r="T85" s="54" t="s">
        <v>399</v>
      </c>
      <c r="U85" s="54" t="s">
        <v>399</v>
      </c>
      <c r="V85" s="54" t="s">
        <v>399</v>
      </c>
      <c r="W85" s="54" t="s">
        <v>399</v>
      </c>
      <c r="X85" s="54" t="s">
        <v>399</v>
      </c>
      <c r="Y85" s="54" t="s">
        <v>399</v>
      </c>
      <c r="Z85" s="54" t="s">
        <v>399</v>
      </c>
      <c r="AA85" s="54" t="s">
        <v>399</v>
      </c>
      <c r="AB85" s="54" t="s">
        <v>399</v>
      </c>
      <c r="AC85" s="54" t="s">
        <v>399</v>
      </c>
      <c r="AD85" s="54" t="s">
        <v>399</v>
      </c>
      <c r="AE85" s="250"/>
      <c r="AF85" s="40" t="s">
        <v>399</v>
      </c>
      <c r="AG85" s="40" t="s">
        <v>399</v>
      </c>
      <c r="AH85" s="40" t="s">
        <v>399</v>
      </c>
      <c r="AI85" s="40" t="s">
        <v>399</v>
      </c>
      <c r="AJ85" s="40" t="s">
        <v>399</v>
      </c>
      <c r="AK85" s="39" t="s">
        <v>655</v>
      </c>
      <c r="AL85" s="41" t="s">
        <v>460</v>
      </c>
    </row>
    <row r="86" spans="1:38" s="6" customFormat="1" ht="26.25" customHeight="1" thickBot="1">
      <c r="A86" s="37" t="s">
        <v>196</v>
      </c>
      <c r="B86" s="233" t="s">
        <v>204</v>
      </c>
      <c r="C86" s="43" t="s">
        <v>205</v>
      </c>
      <c r="D86" s="38"/>
      <c r="E86" s="39" t="s">
        <v>399</v>
      </c>
      <c r="F86" s="54">
        <v>8.3858000000000001E-4</v>
      </c>
      <c r="G86" s="54" t="s">
        <v>399</v>
      </c>
      <c r="H86" s="54" t="s">
        <v>399</v>
      </c>
      <c r="I86" s="54" t="s">
        <v>399</v>
      </c>
      <c r="J86" s="54" t="s">
        <v>399</v>
      </c>
      <c r="K86" s="54" t="s">
        <v>399</v>
      </c>
      <c r="L86" s="54" t="s">
        <v>399</v>
      </c>
      <c r="M86" s="54" t="s">
        <v>399</v>
      </c>
      <c r="N86" s="54" t="s">
        <v>399</v>
      </c>
      <c r="O86" s="54" t="s">
        <v>399</v>
      </c>
      <c r="P86" s="54" t="s">
        <v>399</v>
      </c>
      <c r="Q86" s="54" t="s">
        <v>399</v>
      </c>
      <c r="R86" s="54" t="s">
        <v>399</v>
      </c>
      <c r="S86" s="54" t="s">
        <v>399</v>
      </c>
      <c r="T86" s="54" t="s">
        <v>399</v>
      </c>
      <c r="U86" s="54" t="s">
        <v>399</v>
      </c>
      <c r="V86" s="54" t="s">
        <v>399</v>
      </c>
      <c r="W86" s="54" t="s">
        <v>399</v>
      </c>
      <c r="X86" s="54" t="s">
        <v>399</v>
      </c>
      <c r="Y86" s="54" t="s">
        <v>399</v>
      </c>
      <c r="Z86" s="54" t="s">
        <v>399</v>
      </c>
      <c r="AA86" s="54" t="s">
        <v>399</v>
      </c>
      <c r="AB86" s="54" t="s">
        <v>399</v>
      </c>
      <c r="AC86" s="54" t="s">
        <v>399</v>
      </c>
      <c r="AD86" s="54" t="s">
        <v>399</v>
      </c>
      <c r="AE86" s="270"/>
      <c r="AF86" s="40" t="s">
        <v>399</v>
      </c>
      <c r="AG86" s="40" t="s">
        <v>399</v>
      </c>
      <c r="AH86" s="40" t="s">
        <v>399</v>
      </c>
      <c r="AI86" s="40" t="s">
        <v>399</v>
      </c>
      <c r="AJ86" s="40" t="s">
        <v>399</v>
      </c>
      <c r="AK86" s="201">
        <v>1.823E-3</v>
      </c>
      <c r="AL86" s="41" t="s">
        <v>206</v>
      </c>
    </row>
    <row r="87" spans="1:38" s="6" customFormat="1" ht="26.25" customHeight="1" thickBot="1">
      <c r="A87" s="37" t="s">
        <v>196</v>
      </c>
      <c r="B87" s="233" t="s">
        <v>207</v>
      </c>
      <c r="C87" s="43" t="s">
        <v>208</v>
      </c>
      <c r="D87" s="38"/>
      <c r="E87" s="39" t="s">
        <v>399</v>
      </c>
      <c r="F87" s="54">
        <v>0.13950000000000001</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50"/>
      <c r="AF87" s="40" t="s">
        <v>399</v>
      </c>
      <c r="AG87" s="40" t="s">
        <v>399</v>
      </c>
      <c r="AH87" s="40" t="s">
        <v>399</v>
      </c>
      <c r="AI87" s="40" t="s">
        <v>399</v>
      </c>
      <c r="AJ87" s="40" t="s">
        <v>399</v>
      </c>
      <c r="AK87" s="201">
        <v>0.34875</v>
      </c>
      <c r="AL87" s="41" t="s">
        <v>206</v>
      </c>
    </row>
    <row r="88" spans="1:38" s="278" customFormat="1" ht="26.25" customHeight="1" thickBot="1">
      <c r="A88" s="233" t="s">
        <v>196</v>
      </c>
      <c r="B88" s="233" t="s">
        <v>209</v>
      </c>
      <c r="C88" s="239" t="s">
        <v>210</v>
      </c>
      <c r="D88" s="237"/>
      <c r="E88" s="54" t="s">
        <v>399</v>
      </c>
      <c r="F88" s="54">
        <v>15.125332428</v>
      </c>
      <c r="G88" s="54" t="s">
        <v>399</v>
      </c>
      <c r="H88" s="54" t="s">
        <v>399</v>
      </c>
      <c r="I88" s="54" t="s">
        <v>399</v>
      </c>
      <c r="J88" s="54" t="s">
        <v>399</v>
      </c>
      <c r="K88" s="54">
        <v>4.9051999999999998E-2</v>
      </c>
      <c r="L88" s="54" t="s">
        <v>401</v>
      </c>
      <c r="M88" s="54" t="s">
        <v>399</v>
      </c>
      <c r="N88" s="54" t="s">
        <v>399</v>
      </c>
      <c r="O88" s="54">
        <v>1.2262999999999999E-5</v>
      </c>
      <c r="P88" s="54" t="s">
        <v>399</v>
      </c>
      <c r="Q88" s="54">
        <v>6.1314999999999991E-5</v>
      </c>
      <c r="R88" s="54">
        <v>7.3578000000000001E-4</v>
      </c>
      <c r="S88" s="54" t="s">
        <v>401</v>
      </c>
      <c r="T88" s="54">
        <v>6.1314999999999998E-3</v>
      </c>
      <c r="U88" s="54">
        <v>6.1314999999999991E-5</v>
      </c>
      <c r="V88" s="54" t="s">
        <v>401</v>
      </c>
      <c r="W88" s="54" t="s">
        <v>401</v>
      </c>
      <c r="X88" s="54">
        <v>0.3127065</v>
      </c>
      <c r="Y88" s="54" t="s">
        <v>401</v>
      </c>
      <c r="Z88" s="54" t="s">
        <v>401</v>
      </c>
      <c r="AA88" s="54" t="s">
        <v>401</v>
      </c>
      <c r="AB88" s="54">
        <v>0.3127065</v>
      </c>
      <c r="AC88" s="54" t="s">
        <v>401</v>
      </c>
      <c r="AD88" s="54" t="s">
        <v>401</v>
      </c>
      <c r="AE88" s="250"/>
      <c r="AF88" s="244" t="s">
        <v>399</v>
      </c>
      <c r="AG88" s="244" t="s">
        <v>399</v>
      </c>
      <c r="AH88" s="244" t="s">
        <v>399</v>
      </c>
      <c r="AI88" s="244" t="s">
        <v>399</v>
      </c>
      <c r="AJ88" s="244" t="s">
        <v>399</v>
      </c>
      <c r="AK88" s="244" t="s">
        <v>614</v>
      </c>
      <c r="AL88" s="277" t="s">
        <v>460</v>
      </c>
    </row>
    <row r="89" spans="1:38" s="278" customFormat="1" ht="26.25" customHeight="1" thickBot="1">
      <c r="A89" s="233" t="s">
        <v>196</v>
      </c>
      <c r="B89" s="233" t="s">
        <v>211</v>
      </c>
      <c r="C89" s="239" t="s">
        <v>212</v>
      </c>
      <c r="D89" s="237"/>
      <c r="E89" s="54" t="s">
        <v>399</v>
      </c>
      <c r="F89" s="54">
        <v>0.56423520000000005</v>
      </c>
      <c r="G89" s="54" t="s">
        <v>399</v>
      </c>
      <c r="H89" s="54" t="s">
        <v>399</v>
      </c>
      <c r="I89" s="54" t="s">
        <v>401</v>
      </c>
      <c r="J89" s="54" t="s">
        <v>399</v>
      </c>
      <c r="K89" s="54" t="s">
        <v>399</v>
      </c>
      <c r="L89" s="54" t="s">
        <v>399</v>
      </c>
      <c r="M89" s="54" t="s">
        <v>399</v>
      </c>
      <c r="N89" s="54" t="s">
        <v>399</v>
      </c>
      <c r="O89" s="54" t="s">
        <v>399</v>
      </c>
      <c r="P89" s="54" t="s">
        <v>399</v>
      </c>
      <c r="Q89" s="54" t="s">
        <v>399</v>
      </c>
      <c r="R89" s="54" t="s">
        <v>399</v>
      </c>
      <c r="S89" s="54" t="s">
        <v>399</v>
      </c>
      <c r="T89" s="54" t="s">
        <v>399</v>
      </c>
      <c r="U89" s="54" t="s">
        <v>399</v>
      </c>
      <c r="V89" s="54" t="s">
        <v>399</v>
      </c>
      <c r="W89" s="54" t="s">
        <v>399</v>
      </c>
      <c r="X89" s="54" t="s">
        <v>399</v>
      </c>
      <c r="Y89" s="54" t="s">
        <v>399</v>
      </c>
      <c r="Z89" s="54" t="s">
        <v>399</v>
      </c>
      <c r="AA89" s="54" t="s">
        <v>399</v>
      </c>
      <c r="AB89" s="54" t="s">
        <v>399</v>
      </c>
      <c r="AC89" s="54" t="s">
        <v>399</v>
      </c>
      <c r="AD89" s="54" t="s">
        <v>399</v>
      </c>
      <c r="AE89" s="250"/>
      <c r="AF89" s="244" t="s">
        <v>399</v>
      </c>
      <c r="AG89" s="244" t="s">
        <v>399</v>
      </c>
      <c r="AH89" s="244" t="s">
        <v>399</v>
      </c>
      <c r="AI89" s="244" t="s">
        <v>399</v>
      </c>
      <c r="AJ89" s="244" t="s">
        <v>399</v>
      </c>
      <c r="AK89" s="244">
        <v>3.4036232000000002</v>
      </c>
      <c r="AL89" s="277" t="s">
        <v>461</v>
      </c>
    </row>
    <row r="90" spans="1:38" s="52" customFormat="1" ht="26.25" customHeight="1" thickBot="1">
      <c r="A90" s="37" t="s">
        <v>196</v>
      </c>
      <c r="B90" s="233" t="s">
        <v>213</v>
      </c>
      <c r="C90" s="43" t="s">
        <v>214</v>
      </c>
      <c r="D90" s="38"/>
      <c r="E90" s="54" t="s">
        <v>401</v>
      </c>
      <c r="F90" s="54">
        <v>4.55691895</v>
      </c>
      <c r="G90" s="54" t="s">
        <v>401</v>
      </c>
      <c r="H90" s="54" t="s">
        <v>401</v>
      </c>
      <c r="I90" s="54" t="s">
        <v>401</v>
      </c>
      <c r="J90" s="54" t="s">
        <v>401</v>
      </c>
      <c r="K90" s="54" t="s">
        <v>401</v>
      </c>
      <c r="L90" s="54" t="s">
        <v>401</v>
      </c>
      <c r="M90" s="54" t="s">
        <v>401</v>
      </c>
      <c r="N90" s="54" t="s">
        <v>401</v>
      </c>
      <c r="O90" s="54" t="s">
        <v>401</v>
      </c>
      <c r="P90" s="54" t="s">
        <v>401</v>
      </c>
      <c r="Q90" s="54" t="s">
        <v>401</v>
      </c>
      <c r="R90" s="54" t="s">
        <v>401</v>
      </c>
      <c r="S90" s="54" t="s">
        <v>401</v>
      </c>
      <c r="T90" s="54" t="s">
        <v>401</v>
      </c>
      <c r="U90" s="54" t="s">
        <v>401</v>
      </c>
      <c r="V90" s="54" t="s">
        <v>401</v>
      </c>
      <c r="W90" s="54" t="s">
        <v>401</v>
      </c>
      <c r="X90" s="54" t="s">
        <v>401</v>
      </c>
      <c r="Y90" s="54" t="s">
        <v>401</v>
      </c>
      <c r="Z90" s="54" t="s">
        <v>401</v>
      </c>
      <c r="AA90" s="54" t="s">
        <v>401</v>
      </c>
      <c r="AB90" s="54" t="s">
        <v>401</v>
      </c>
      <c r="AC90" s="54" t="s">
        <v>401</v>
      </c>
      <c r="AD90" s="54" t="s">
        <v>401</v>
      </c>
      <c r="AE90" s="270"/>
      <c r="AF90" s="40" t="s">
        <v>399</v>
      </c>
      <c r="AG90" s="40" t="s">
        <v>399</v>
      </c>
      <c r="AH90" s="40" t="s">
        <v>399</v>
      </c>
      <c r="AI90" s="40" t="s">
        <v>399</v>
      </c>
      <c r="AJ90" s="40" t="s">
        <v>399</v>
      </c>
      <c r="AK90" s="40" t="s">
        <v>601</v>
      </c>
      <c r="AL90" s="41" t="s">
        <v>462</v>
      </c>
    </row>
    <row r="91" spans="1:38" s="6" customFormat="1" ht="26.25" customHeight="1" thickBot="1">
      <c r="A91" s="37" t="s">
        <v>196</v>
      </c>
      <c r="B91" s="233" t="s">
        <v>381</v>
      </c>
      <c r="C91" s="233" t="s">
        <v>215</v>
      </c>
      <c r="D91" s="38"/>
      <c r="E91" s="54">
        <v>3.6583488800000008E-2</v>
      </c>
      <c r="F91" s="54">
        <v>0.2181525</v>
      </c>
      <c r="G91" s="54">
        <v>4.4434165999999988E-3</v>
      </c>
      <c r="H91" s="54">
        <v>8.3463285250000005E-2</v>
      </c>
      <c r="I91" s="54">
        <v>0.61943502519999993</v>
      </c>
      <c r="J91" s="54">
        <v>0.69002943859999977</v>
      </c>
      <c r="K91" s="54">
        <v>0.70461031889999981</v>
      </c>
      <c r="L91" s="54">
        <v>2.4435636524999995E-3</v>
      </c>
      <c r="M91" s="54">
        <v>1.1186710979999999</v>
      </c>
      <c r="N91" s="54">
        <v>1.15352272</v>
      </c>
      <c r="O91" s="54">
        <v>0.11078039739999999</v>
      </c>
      <c r="P91" s="54">
        <v>8.386581E-5</v>
      </c>
      <c r="Q91" s="54">
        <v>1.9568688999999999E-3</v>
      </c>
      <c r="R91" s="54">
        <v>2.2952747999999999E-2</v>
      </c>
      <c r="S91" s="54">
        <v>0.76187334900000003</v>
      </c>
      <c r="T91" s="54">
        <v>9.8441314500000002E-2</v>
      </c>
      <c r="U91" s="54" t="s">
        <v>401</v>
      </c>
      <c r="V91" s="54">
        <v>0.43684721450000003</v>
      </c>
      <c r="W91" s="54">
        <v>2.0111635E-3</v>
      </c>
      <c r="X91" s="54">
        <v>2.2323914849999996E-3</v>
      </c>
      <c r="Y91" s="54">
        <v>9.05023575E-4</v>
      </c>
      <c r="Z91" s="54">
        <v>9.05023575E-4</v>
      </c>
      <c r="AA91" s="54">
        <v>9.05023575E-4</v>
      </c>
      <c r="AB91" s="54">
        <v>4.9474622099999997E-3</v>
      </c>
      <c r="AC91" s="54" t="s">
        <v>401</v>
      </c>
      <c r="AD91" s="54" t="s">
        <v>401</v>
      </c>
      <c r="AE91" s="250"/>
      <c r="AF91" s="40" t="s">
        <v>399</v>
      </c>
      <c r="AG91" s="40" t="s">
        <v>399</v>
      </c>
      <c r="AH91" s="40" t="s">
        <v>399</v>
      </c>
      <c r="AI91" s="40" t="s">
        <v>399</v>
      </c>
      <c r="AJ91" s="40" t="s">
        <v>399</v>
      </c>
      <c r="AK91" s="40" t="s">
        <v>546</v>
      </c>
      <c r="AL91" s="41" t="s">
        <v>414</v>
      </c>
    </row>
    <row r="92" spans="1:38" s="6" customFormat="1" ht="26.25" customHeight="1" thickBot="1">
      <c r="A92" s="37" t="s">
        <v>44</v>
      </c>
      <c r="B92" s="37" t="s">
        <v>216</v>
      </c>
      <c r="C92" s="37" t="s">
        <v>217</v>
      </c>
      <c r="D92" s="46"/>
      <c r="E92" s="54">
        <v>9.2999999999999997E-5</v>
      </c>
      <c r="F92" s="54">
        <v>1.8599999999999999E-4</v>
      </c>
      <c r="G92" s="54">
        <v>1.8599999999999999E-4</v>
      </c>
      <c r="H92" s="54" t="s">
        <v>401</v>
      </c>
      <c r="I92" s="54">
        <v>5.5799999999999994E-5</v>
      </c>
      <c r="J92" s="54">
        <v>7.4400000000000006E-5</v>
      </c>
      <c r="K92" s="54">
        <v>9.2999999999999997E-5</v>
      </c>
      <c r="L92" s="54">
        <v>1.4507999999999999E-6</v>
      </c>
      <c r="M92" s="54">
        <v>5.1150000000000002E-4</v>
      </c>
      <c r="N92" s="54" t="s">
        <v>399</v>
      </c>
      <c r="O92" s="54" t="s">
        <v>399</v>
      </c>
      <c r="P92" s="54" t="s">
        <v>399</v>
      </c>
      <c r="Q92" s="54" t="s">
        <v>399</v>
      </c>
      <c r="R92" s="54" t="s">
        <v>399</v>
      </c>
      <c r="S92" s="54" t="s">
        <v>399</v>
      </c>
      <c r="T92" s="54" t="s">
        <v>399</v>
      </c>
      <c r="U92" s="54" t="s">
        <v>399</v>
      </c>
      <c r="V92" s="54" t="s">
        <v>399</v>
      </c>
      <c r="W92" s="54" t="s">
        <v>399</v>
      </c>
      <c r="X92" s="54" t="s">
        <v>401</v>
      </c>
      <c r="Y92" s="54" t="s">
        <v>401</v>
      </c>
      <c r="Z92" s="54" t="s">
        <v>401</v>
      </c>
      <c r="AA92" s="54" t="s">
        <v>401</v>
      </c>
      <c r="AB92" s="54" t="s">
        <v>401</v>
      </c>
      <c r="AC92" s="54" t="s">
        <v>401</v>
      </c>
      <c r="AD92" s="54" t="s">
        <v>399</v>
      </c>
      <c r="AE92" s="250"/>
      <c r="AF92" s="40" t="s">
        <v>399</v>
      </c>
      <c r="AG92" s="40" t="s">
        <v>399</v>
      </c>
      <c r="AH92" s="40" t="s">
        <v>399</v>
      </c>
      <c r="AI92" s="40" t="s">
        <v>399</v>
      </c>
      <c r="AJ92" s="40" t="s">
        <v>399</v>
      </c>
      <c r="AK92" s="40" t="s">
        <v>408</v>
      </c>
      <c r="AL92" s="41" t="s">
        <v>218</v>
      </c>
    </row>
    <row r="93" spans="1:38" s="6" customFormat="1" ht="26.25" customHeight="1" thickBot="1">
      <c r="A93" s="37" t="s">
        <v>44</v>
      </c>
      <c r="B93" s="233" t="s">
        <v>219</v>
      </c>
      <c r="C93" s="37" t="s">
        <v>382</v>
      </c>
      <c r="D93" s="46"/>
      <c r="E93" s="54" t="s">
        <v>399</v>
      </c>
      <c r="F93" s="54">
        <v>7.3535102681000009</v>
      </c>
      <c r="G93" s="54" t="s">
        <v>399</v>
      </c>
      <c r="H93" s="54" t="s">
        <v>399</v>
      </c>
      <c r="I93" s="54" t="s">
        <v>401</v>
      </c>
      <c r="J93" s="54">
        <v>4.2298660080000001E-2</v>
      </c>
      <c r="K93" s="54" t="s">
        <v>401</v>
      </c>
      <c r="L93" s="54" t="s">
        <v>401</v>
      </c>
      <c r="M93" s="54" t="s">
        <v>399</v>
      </c>
      <c r="N93" s="54" t="s">
        <v>399</v>
      </c>
      <c r="O93" s="54" t="s">
        <v>399</v>
      </c>
      <c r="P93" s="54" t="s">
        <v>399</v>
      </c>
      <c r="Q93" s="54" t="s">
        <v>399</v>
      </c>
      <c r="R93" s="54" t="s">
        <v>399</v>
      </c>
      <c r="S93" s="54" t="s">
        <v>399</v>
      </c>
      <c r="T93" s="54" t="s">
        <v>399</v>
      </c>
      <c r="U93" s="54" t="s">
        <v>399</v>
      </c>
      <c r="V93" s="54" t="s">
        <v>399</v>
      </c>
      <c r="W93" s="54" t="s">
        <v>399</v>
      </c>
      <c r="X93" s="54" t="s">
        <v>399</v>
      </c>
      <c r="Y93" s="54" t="s">
        <v>399</v>
      </c>
      <c r="Z93" s="54" t="s">
        <v>399</v>
      </c>
      <c r="AA93" s="54" t="s">
        <v>399</v>
      </c>
      <c r="AB93" s="54" t="s">
        <v>399</v>
      </c>
      <c r="AC93" s="54" t="s">
        <v>399</v>
      </c>
      <c r="AD93" s="54" t="s">
        <v>399</v>
      </c>
      <c r="AE93" s="270"/>
      <c r="AF93" s="40" t="s">
        <v>399</v>
      </c>
      <c r="AG93" s="40" t="s">
        <v>399</v>
      </c>
      <c r="AH93" s="40" t="s">
        <v>399</v>
      </c>
      <c r="AI93" s="40" t="s">
        <v>399</v>
      </c>
      <c r="AJ93" s="40" t="s">
        <v>399</v>
      </c>
      <c r="AK93" s="40" t="s">
        <v>618</v>
      </c>
      <c r="AL93" s="41" t="s">
        <v>452</v>
      </c>
    </row>
    <row r="94" spans="1:38" s="6" customFormat="1" ht="26.25" customHeight="1" thickBot="1">
      <c r="A94" s="37" t="s">
        <v>44</v>
      </c>
      <c r="B94" s="240" t="s">
        <v>383</v>
      </c>
      <c r="C94" s="37" t="s">
        <v>220</v>
      </c>
      <c r="D94" s="38"/>
      <c r="E94" s="54" t="s">
        <v>405</v>
      </c>
      <c r="F94" s="54" t="s">
        <v>405</v>
      </c>
      <c r="G94" s="54" t="s">
        <v>405</v>
      </c>
      <c r="H94" s="54" t="s">
        <v>405</v>
      </c>
      <c r="I94" s="54" t="s">
        <v>405</v>
      </c>
      <c r="J94" s="54" t="s">
        <v>405</v>
      </c>
      <c r="K94" s="54" t="s">
        <v>405</v>
      </c>
      <c r="L94" s="54" t="s">
        <v>405</v>
      </c>
      <c r="M94" s="54" t="s">
        <v>405</v>
      </c>
      <c r="N94" s="54" t="s">
        <v>405</v>
      </c>
      <c r="O94" s="54" t="s">
        <v>405</v>
      </c>
      <c r="P94" s="54" t="s">
        <v>405</v>
      </c>
      <c r="Q94" s="54" t="s">
        <v>405</v>
      </c>
      <c r="R94" s="54" t="s">
        <v>405</v>
      </c>
      <c r="S94" s="54" t="s">
        <v>405</v>
      </c>
      <c r="T94" s="54" t="s">
        <v>405</v>
      </c>
      <c r="U94" s="54" t="s">
        <v>405</v>
      </c>
      <c r="V94" s="54" t="s">
        <v>405</v>
      </c>
      <c r="W94" s="54" t="s">
        <v>405</v>
      </c>
      <c r="X94" s="54" t="s">
        <v>405</v>
      </c>
      <c r="Y94" s="54" t="s">
        <v>405</v>
      </c>
      <c r="Z94" s="54" t="s">
        <v>405</v>
      </c>
      <c r="AA94" s="54" t="s">
        <v>405</v>
      </c>
      <c r="AB94" s="54" t="s">
        <v>405</v>
      </c>
      <c r="AC94" s="54" t="s">
        <v>405</v>
      </c>
      <c r="AD94" s="54" t="s">
        <v>405</v>
      </c>
      <c r="AE94" s="250"/>
      <c r="AF94" s="40" t="s">
        <v>399</v>
      </c>
      <c r="AG94" s="40" t="s">
        <v>399</v>
      </c>
      <c r="AH94" s="40" t="s">
        <v>399</v>
      </c>
      <c r="AI94" s="40" t="s">
        <v>399</v>
      </c>
      <c r="AJ94" s="40" t="s">
        <v>399</v>
      </c>
      <c r="AK94" s="40" t="s">
        <v>405</v>
      </c>
      <c r="AL94" s="41" t="s">
        <v>389</v>
      </c>
    </row>
    <row r="95" spans="1:38" s="6" customFormat="1" ht="26.25" customHeight="1" thickBot="1">
      <c r="A95" s="37" t="s">
        <v>44</v>
      </c>
      <c r="B95" s="240" t="s">
        <v>221</v>
      </c>
      <c r="C95" s="37" t="s">
        <v>222</v>
      </c>
      <c r="D95" s="46"/>
      <c r="E95" s="54" t="s">
        <v>399</v>
      </c>
      <c r="F95" s="54" t="s">
        <v>399</v>
      </c>
      <c r="G95" s="54" t="s">
        <v>399</v>
      </c>
      <c r="H95" s="54" t="s">
        <v>399</v>
      </c>
      <c r="I95" s="54" t="s">
        <v>399</v>
      </c>
      <c r="J95" s="54" t="s">
        <v>399</v>
      </c>
      <c r="K95" s="54">
        <v>4.8149901699999997</v>
      </c>
      <c r="L95" s="54" t="s">
        <v>399</v>
      </c>
      <c r="M95" s="54" t="s">
        <v>399</v>
      </c>
      <c r="N95" s="54" t="s">
        <v>399</v>
      </c>
      <c r="O95" s="54" t="s">
        <v>399</v>
      </c>
      <c r="P95" s="54" t="s">
        <v>399</v>
      </c>
      <c r="Q95" s="54" t="s">
        <v>401</v>
      </c>
      <c r="R95" s="54" t="s">
        <v>399</v>
      </c>
      <c r="S95" s="54" t="s">
        <v>401</v>
      </c>
      <c r="T95" s="54" t="s">
        <v>399</v>
      </c>
      <c r="U95" s="54" t="s">
        <v>399</v>
      </c>
      <c r="V95" s="54" t="s">
        <v>399</v>
      </c>
      <c r="W95" s="54" t="s">
        <v>399</v>
      </c>
      <c r="X95" s="54" t="s">
        <v>399</v>
      </c>
      <c r="Y95" s="54" t="s">
        <v>399</v>
      </c>
      <c r="Z95" s="54" t="s">
        <v>399</v>
      </c>
      <c r="AA95" s="54" t="s">
        <v>399</v>
      </c>
      <c r="AB95" s="54" t="s">
        <v>399</v>
      </c>
      <c r="AC95" s="54" t="s">
        <v>399</v>
      </c>
      <c r="AD95" s="54" t="s">
        <v>399</v>
      </c>
      <c r="AE95" s="250"/>
      <c r="AF95" s="40" t="s">
        <v>399</v>
      </c>
      <c r="AG95" s="40" t="s">
        <v>399</v>
      </c>
      <c r="AH95" s="40" t="s">
        <v>399</v>
      </c>
      <c r="AI95" s="40" t="s">
        <v>399</v>
      </c>
      <c r="AJ95" s="40" t="s">
        <v>399</v>
      </c>
      <c r="AK95" s="40">
        <v>5452.99</v>
      </c>
      <c r="AL95" s="41" t="s">
        <v>415</v>
      </c>
    </row>
    <row r="96" spans="1:38" s="6" customFormat="1" ht="26.25" customHeight="1" thickBot="1">
      <c r="A96" s="37" t="s">
        <v>44</v>
      </c>
      <c r="B96" s="233" t="s">
        <v>223</v>
      </c>
      <c r="C96" s="37" t="s">
        <v>224</v>
      </c>
      <c r="D96" s="241"/>
      <c r="E96" s="54" t="s">
        <v>406</v>
      </c>
      <c r="F96" s="54" t="s">
        <v>406</v>
      </c>
      <c r="G96" s="54" t="s">
        <v>406</v>
      </c>
      <c r="H96" s="54" t="s">
        <v>406</v>
      </c>
      <c r="I96" s="54" t="s">
        <v>406</v>
      </c>
      <c r="J96" s="54" t="s">
        <v>406</v>
      </c>
      <c r="K96" s="54" t="s">
        <v>406</v>
      </c>
      <c r="L96" s="54" t="s">
        <v>406</v>
      </c>
      <c r="M96" s="54" t="s">
        <v>406</v>
      </c>
      <c r="N96" s="54" t="s">
        <v>406</v>
      </c>
      <c r="O96" s="54" t="s">
        <v>406</v>
      </c>
      <c r="P96" s="54" t="s">
        <v>406</v>
      </c>
      <c r="Q96" s="54" t="s">
        <v>406</v>
      </c>
      <c r="R96" s="54" t="s">
        <v>406</v>
      </c>
      <c r="S96" s="54" t="s">
        <v>406</v>
      </c>
      <c r="T96" s="54" t="s">
        <v>406</v>
      </c>
      <c r="U96" s="54" t="s">
        <v>406</v>
      </c>
      <c r="V96" s="54" t="s">
        <v>406</v>
      </c>
      <c r="W96" s="54" t="s">
        <v>406</v>
      </c>
      <c r="X96" s="54" t="s">
        <v>406</v>
      </c>
      <c r="Y96" s="54" t="s">
        <v>406</v>
      </c>
      <c r="Z96" s="54" t="s">
        <v>406</v>
      </c>
      <c r="AA96" s="54" t="s">
        <v>406</v>
      </c>
      <c r="AB96" s="54" t="s">
        <v>406</v>
      </c>
      <c r="AC96" s="54" t="s">
        <v>406</v>
      </c>
      <c r="AD96" s="54" t="s">
        <v>406</v>
      </c>
      <c r="AE96" s="250"/>
      <c r="AF96" s="40" t="s">
        <v>399</v>
      </c>
      <c r="AG96" s="40" t="s">
        <v>399</v>
      </c>
      <c r="AH96" s="40" t="s">
        <v>399</v>
      </c>
      <c r="AI96" s="40" t="s">
        <v>399</v>
      </c>
      <c r="AJ96" s="40" t="s">
        <v>399</v>
      </c>
      <c r="AK96" s="40" t="s">
        <v>406</v>
      </c>
      <c r="AL96" s="41" t="s">
        <v>389</v>
      </c>
    </row>
    <row r="97" spans="1:38" s="6" customFormat="1" ht="26.25" customHeight="1" thickBot="1">
      <c r="A97" s="37" t="s">
        <v>44</v>
      </c>
      <c r="B97" s="233" t="s">
        <v>225</v>
      </c>
      <c r="C97" s="37" t="s">
        <v>226</v>
      </c>
      <c r="D97" s="241"/>
      <c r="E97" s="54" t="s">
        <v>399</v>
      </c>
      <c r="F97" s="54" t="s">
        <v>399</v>
      </c>
      <c r="G97" s="54" t="s">
        <v>399</v>
      </c>
      <c r="H97" s="54" t="s">
        <v>399</v>
      </c>
      <c r="I97" s="54" t="s">
        <v>399</v>
      </c>
      <c r="J97" s="54" t="s">
        <v>399</v>
      </c>
      <c r="K97" s="54" t="s">
        <v>399</v>
      </c>
      <c r="L97" s="54" t="s">
        <v>399</v>
      </c>
      <c r="M97" s="54" t="s">
        <v>399</v>
      </c>
      <c r="N97" s="54" t="s">
        <v>399</v>
      </c>
      <c r="O97" s="54" t="s">
        <v>399</v>
      </c>
      <c r="P97" s="54" t="s">
        <v>401</v>
      </c>
      <c r="Q97" s="54" t="s">
        <v>399</v>
      </c>
      <c r="R97" s="54" t="s">
        <v>399</v>
      </c>
      <c r="S97" s="54" t="s">
        <v>399</v>
      </c>
      <c r="T97" s="54" t="s">
        <v>399</v>
      </c>
      <c r="U97" s="54" t="s">
        <v>399</v>
      </c>
      <c r="V97" s="54" t="s">
        <v>399</v>
      </c>
      <c r="W97" s="54" t="s">
        <v>399</v>
      </c>
      <c r="X97" s="54" t="s">
        <v>399</v>
      </c>
      <c r="Y97" s="54" t="s">
        <v>399</v>
      </c>
      <c r="Z97" s="54" t="s">
        <v>399</v>
      </c>
      <c r="AA97" s="54" t="s">
        <v>399</v>
      </c>
      <c r="AB97" s="54" t="s">
        <v>399</v>
      </c>
      <c r="AC97" s="54" t="s">
        <v>399</v>
      </c>
      <c r="AD97" s="54" t="s">
        <v>401</v>
      </c>
      <c r="AE97" s="250"/>
      <c r="AF97" s="40" t="s">
        <v>399</v>
      </c>
      <c r="AG97" s="40" t="s">
        <v>399</v>
      </c>
      <c r="AH97" s="40" t="s">
        <v>399</v>
      </c>
      <c r="AI97" s="40" t="s">
        <v>399</v>
      </c>
      <c r="AJ97" s="40" t="s">
        <v>399</v>
      </c>
      <c r="AK97" s="40" t="s">
        <v>401</v>
      </c>
      <c r="AL97" s="41" t="s">
        <v>389</v>
      </c>
    </row>
    <row r="98" spans="1:38" s="6" customFormat="1" ht="26.25" customHeight="1" thickBot="1">
      <c r="A98" s="37" t="s">
        <v>44</v>
      </c>
      <c r="B98" s="233" t="s">
        <v>227</v>
      </c>
      <c r="C98" s="233" t="s">
        <v>228</v>
      </c>
      <c r="D98" s="241"/>
      <c r="E98" s="54" t="s">
        <v>406</v>
      </c>
      <c r="F98" s="54" t="s">
        <v>406</v>
      </c>
      <c r="G98" s="54" t="s">
        <v>406</v>
      </c>
      <c r="H98" s="54" t="s">
        <v>406</v>
      </c>
      <c r="I98" s="54" t="s">
        <v>406</v>
      </c>
      <c r="J98" s="54" t="s">
        <v>406</v>
      </c>
      <c r="K98" s="54" t="s">
        <v>406</v>
      </c>
      <c r="L98" s="54" t="s">
        <v>406</v>
      </c>
      <c r="M98" s="54" t="s">
        <v>406</v>
      </c>
      <c r="N98" s="54" t="s">
        <v>406</v>
      </c>
      <c r="O98" s="54" t="s">
        <v>406</v>
      </c>
      <c r="P98" s="54" t="s">
        <v>406</v>
      </c>
      <c r="Q98" s="54" t="s">
        <v>406</v>
      </c>
      <c r="R98" s="54" t="s">
        <v>406</v>
      </c>
      <c r="S98" s="54" t="s">
        <v>406</v>
      </c>
      <c r="T98" s="54" t="s">
        <v>406</v>
      </c>
      <c r="U98" s="54" t="s">
        <v>406</v>
      </c>
      <c r="V98" s="54" t="s">
        <v>406</v>
      </c>
      <c r="W98" s="54" t="s">
        <v>406</v>
      </c>
      <c r="X98" s="54" t="s">
        <v>406</v>
      </c>
      <c r="Y98" s="54" t="s">
        <v>406</v>
      </c>
      <c r="Z98" s="54" t="s">
        <v>406</v>
      </c>
      <c r="AA98" s="54" t="s">
        <v>406</v>
      </c>
      <c r="AB98" s="54" t="s">
        <v>406</v>
      </c>
      <c r="AC98" s="54" t="s">
        <v>406</v>
      </c>
      <c r="AD98" s="54" t="s">
        <v>406</v>
      </c>
      <c r="AE98" s="250"/>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241"/>
      <c r="E99" s="54">
        <v>0.58600238920000003</v>
      </c>
      <c r="F99" s="54">
        <v>13.726090927536999</v>
      </c>
      <c r="G99" s="54" t="s">
        <v>399</v>
      </c>
      <c r="H99" s="54">
        <v>13.700535011992001</v>
      </c>
      <c r="I99" s="54">
        <v>0.22380972164384</v>
      </c>
      <c r="J99" s="54">
        <v>0.3439027430137</v>
      </c>
      <c r="K99" s="54">
        <v>0.75331077041095995</v>
      </c>
      <c r="L99" s="54" t="s">
        <v>399</v>
      </c>
      <c r="M99" s="54" t="s">
        <v>399</v>
      </c>
      <c r="N99" s="54" t="s">
        <v>399</v>
      </c>
      <c r="O99" s="54" t="s">
        <v>399</v>
      </c>
      <c r="P99" s="54" t="s">
        <v>399</v>
      </c>
      <c r="Q99" s="54" t="s">
        <v>399</v>
      </c>
      <c r="R99" s="54" t="s">
        <v>399</v>
      </c>
      <c r="S99" s="54" t="s">
        <v>399</v>
      </c>
      <c r="T99" s="54" t="s">
        <v>399</v>
      </c>
      <c r="U99" s="54" t="s">
        <v>399</v>
      </c>
      <c r="V99" s="54" t="s">
        <v>399</v>
      </c>
      <c r="W99" s="54" t="s">
        <v>399</v>
      </c>
      <c r="X99" s="54" t="s">
        <v>399</v>
      </c>
      <c r="Y99" s="54" t="s">
        <v>399</v>
      </c>
      <c r="Z99" s="54" t="s">
        <v>399</v>
      </c>
      <c r="AA99" s="54" t="s">
        <v>399</v>
      </c>
      <c r="AB99" s="54" t="s">
        <v>399</v>
      </c>
      <c r="AC99" s="54" t="s">
        <v>399</v>
      </c>
      <c r="AD99" s="54" t="s">
        <v>399</v>
      </c>
      <c r="AE99" s="250"/>
      <c r="AF99" s="40" t="s">
        <v>399</v>
      </c>
      <c r="AG99" s="40" t="s">
        <v>399</v>
      </c>
      <c r="AH99" s="40" t="s">
        <v>399</v>
      </c>
      <c r="AI99" s="40" t="s">
        <v>399</v>
      </c>
      <c r="AJ99" s="40" t="s">
        <v>399</v>
      </c>
      <c r="AK99" s="40">
        <v>1106.9179999999999</v>
      </c>
      <c r="AL99" s="41" t="s">
        <v>231</v>
      </c>
    </row>
    <row r="100" spans="1:38" s="6" customFormat="1" ht="26.25" customHeight="1" thickBot="1">
      <c r="A100" s="37" t="s">
        <v>229</v>
      </c>
      <c r="B100" s="37" t="s">
        <v>232</v>
      </c>
      <c r="C100" s="37" t="s">
        <v>385</v>
      </c>
      <c r="D100" s="241"/>
      <c r="E100" s="54">
        <v>0.1144085416</v>
      </c>
      <c r="F100" s="54">
        <v>5.4313081740938003</v>
      </c>
      <c r="G100" s="54" t="s">
        <v>399</v>
      </c>
      <c r="H100" s="54">
        <v>6.2449616153810998</v>
      </c>
      <c r="I100" s="54">
        <v>6.6464117260274E-2</v>
      </c>
      <c r="J100" s="54">
        <v>9.9696175890411007E-2</v>
      </c>
      <c r="K100" s="54">
        <v>0.21785460657534</v>
      </c>
      <c r="L100" s="54" t="s">
        <v>399</v>
      </c>
      <c r="M100" s="54" t="s">
        <v>399</v>
      </c>
      <c r="N100" s="54" t="s">
        <v>399</v>
      </c>
      <c r="O100" s="54" t="s">
        <v>399</v>
      </c>
      <c r="P100" s="54" t="s">
        <v>399</v>
      </c>
      <c r="Q100" s="54" t="s">
        <v>399</v>
      </c>
      <c r="R100" s="54" t="s">
        <v>399</v>
      </c>
      <c r="S100" s="54" t="s">
        <v>399</v>
      </c>
      <c r="T100" s="54" t="s">
        <v>399</v>
      </c>
      <c r="U100" s="54" t="s">
        <v>399</v>
      </c>
      <c r="V100" s="54" t="s">
        <v>399</v>
      </c>
      <c r="W100" s="54" t="s">
        <v>399</v>
      </c>
      <c r="X100" s="54" t="s">
        <v>399</v>
      </c>
      <c r="Y100" s="54" t="s">
        <v>399</v>
      </c>
      <c r="Z100" s="54" t="s">
        <v>399</v>
      </c>
      <c r="AA100" s="54" t="s">
        <v>399</v>
      </c>
      <c r="AB100" s="54" t="s">
        <v>399</v>
      </c>
      <c r="AC100" s="54" t="s">
        <v>399</v>
      </c>
      <c r="AD100" s="54" t="s">
        <v>399</v>
      </c>
      <c r="AE100" s="250"/>
      <c r="AF100" s="40" t="s">
        <v>399</v>
      </c>
      <c r="AG100" s="40" t="s">
        <v>399</v>
      </c>
      <c r="AH100" s="40" t="s">
        <v>399</v>
      </c>
      <c r="AI100" s="40" t="s">
        <v>399</v>
      </c>
      <c r="AJ100" s="40" t="s">
        <v>399</v>
      </c>
      <c r="AK100" s="40">
        <v>748.74699999999996</v>
      </c>
      <c r="AL100" s="41" t="s">
        <v>231</v>
      </c>
    </row>
    <row r="101" spans="1:38" s="6" customFormat="1" ht="26.25" customHeight="1" thickBot="1">
      <c r="A101" s="37" t="s">
        <v>229</v>
      </c>
      <c r="B101" s="37" t="s">
        <v>233</v>
      </c>
      <c r="C101" s="37" t="s">
        <v>234</v>
      </c>
      <c r="D101" s="241"/>
      <c r="E101" s="54">
        <v>0.12337767600000001</v>
      </c>
      <c r="F101" s="54">
        <v>1.7716499999999999</v>
      </c>
      <c r="G101" s="54" t="s">
        <v>399</v>
      </c>
      <c r="H101" s="54">
        <v>4.9949474747840998</v>
      </c>
      <c r="I101" s="54">
        <v>1.6901051506849001E-2</v>
      </c>
      <c r="J101" s="54">
        <v>5.0703154520548001E-2</v>
      </c>
      <c r="K101" s="54">
        <v>0.11830736054795001</v>
      </c>
      <c r="L101" s="54" t="s">
        <v>399</v>
      </c>
      <c r="M101" s="54" t="s">
        <v>399</v>
      </c>
      <c r="N101" s="54" t="s">
        <v>399</v>
      </c>
      <c r="O101" s="54" t="s">
        <v>399</v>
      </c>
      <c r="P101" s="54" t="s">
        <v>399</v>
      </c>
      <c r="Q101" s="54" t="s">
        <v>399</v>
      </c>
      <c r="R101" s="54" t="s">
        <v>399</v>
      </c>
      <c r="S101" s="54" t="s">
        <v>399</v>
      </c>
      <c r="T101" s="54" t="s">
        <v>399</v>
      </c>
      <c r="U101" s="54" t="s">
        <v>399</v>
      </c>
      <c r="V101" s="54" t="s">
        <v>399</v>
      </c>
      <c r="W101" s="54" t="s">
        <v>399</v>
      </c>
      <c r="X101" s="54" t="s">
        <v>399</v>
      </c>
      <c r="Y101" s="54" t="s">
        <v>399</v>
      </c>
      <c r="Z101" s="54" t="s">
        <v>399</v>
      </c>
      <c r="AA101" s="54" t="s">
        <v>399</v>
      </c>
      <c r="AB101" s="54" t="s">
        <v>399</v>
      </c>
      <c r="AC101" s="54" t="s">
        <v>399</v>
      </c>
      <c r="AD101" s="54" t="s">
        <v>399</v>
      </c>
      <c r="AE101" s="250"/>
      <c r="AF101" s="40" t="s">
        <v>399</v>
      </c>
      <c r="AG101" s="40" t="s">
        <v>399</v>
      </c>
      <c r="AH101" s="40" t="s">
        <v>399</v>
      </c>
      <c r="AI101" s="40" t="s">
        <v>399</v>
      </c>
      <c r="AJ101" s="40" t="s">
        <v>399</v>
      </c>
      <c r="AK101" s="40">
        <v>10281.473</v>
      </c>
      <c r="AL101" s="41" t="s">
        <v>231</v>
      </c>
    </row>
    <row r="102" spans="1:38" s="6" customFormat="1" ht="26.25" customHeight="1" thickBot="1">
      <c r="A102" s="37" t="s">
        <v>229</v>
      </c>
      <c r="B102" s="37" t="s">
        <v>235</v>
      </c>
      <c r="C102" s="37" t="s">
        <v>364</v>
      </c>
      <c r="D102" s="241"/>
      <c r="E102" s="54">
        <v>8.3712653600000006E-2</v>
      </c>
      <c r="F102" s="54">
        <v>2.4492677629999999</v>
      </c>
      <c r="G102" s="54" t="s">
        <v>399</v>
      </c>
      <c r="H102" s="54">
        <v>16.217646555832417</v>
      </c>
      <c r="I102" s="54">
        <v>2.3969850000000001E-2</v>
      </c>
      <c r="J102" s="54">
        <v>0.53930204000000004</v>
      </c>
      <c r="K102" s="54">
        <v>3.8379804900000001</v>
      </c>
      <c r="L102" s="54" t="s">
        <v>399</v>
      </c>
      <c r="M102" s="54" t="s">
        <v>399</v>
      </c>
      <c r="N102" s="54" t="s">
        <v>399</v>
      </c>
      <c r="O102" s="54" t="s">
        <v>399</v>
      </c>
      <c r="P102" s="54" t="s">
        <v>399</v>
      </c>
      <c r="Q102" s="54" t="s">
        <v>399</v>
      </c>
      <c r="R102" s="54" t="s">
        <v>399</v>
      </c>
      <c r="S102" s="54" t="s">
        <v>399</v>
      </c>
      <c r="T102" s="54" t="s">
        <v>399</v>
      </c>
      <c r="U102" s="54" t="s">
        <v>399</v>
      </c>
      <c r="V102" s="54" t="s">
        <v>399</v>
      </c>
      <c r="W102" s="54" t="s">
        <v>399</v>
      </c>
      <c r="X102" s="54" t="s">
        <v>399</v>
      </c>
      <c r="Y102" s="54" t="s">
        <v>399</v>
      </c>
      <c r="Z102" s="54" t="s">
        <v>399</v>
      </c>
      <c r="AA102" s="54" t="s">
        <v>399</v>
      </c>
      <c r="AB102" s="54" t="s">
        <v>399</v>
      </c>
      <c r="AC102" s="54" t="s">
        <v>399</v>
      </c>
      <c r="AD102" s="54" t="s">
        <v>399</v>
      </c>
      <c r="AE102" s="250"/>
      <c r="AF102" s="40" t="s">
        <v>399</v>
      </c>
      <c r="AG102" s="40" t="s">
        <v>399</v>
      </c>
      <c r="AH102" s="40" t="s">
        <v>399</v>
      </c>
      <c r="AI102" s="40" t="s">
        <v>399</v>
      </c>
      <c r="AJ102" s="40" t="s">
        <v>399</v>
      </c>
      <c r="AK102" s="40">
        <v>3784.5069999999996</v>
      </c>
      <c r="AL102" s="41" t="s">
        <v>231</v>
      </c>
    </row>
    <row r="103" spans="1:38" s="6" customFormat="1" ht="26.25" customHeight="1" thickBot="1">
      <c r="A103" s="37" t="s">
        <v>229</v>
      </c>
      <c r="B103" s="37" t="s">
        <v>236</v>
      </c>
      <c r="C103" s="37" t="s">
        <v>237</v>
      </c>
      <c r="D103" s="241"/>
      <c r="E103" s="54">
        <v>1.618832E-3</v>
      </c>
      <c r="F103" s="54">
        <v>8.5885944153424001E-2</v>
      </c>
      <c r="G103" s="54" t="s">
        <v>399</v>
      </c>
      <c r="H103" s="54">
        <v>8.3867200000000003E-2</v>
      </c>
      <c r="I103" s="54">
        <v>5.2901260273972997E-3</v>
      </c>
      <c r="J103" s="54">
        <v>8.0554191780821995E-3</v>
      </c>
      <c r="K103" s="54">
        <v>1.7433369863014001E-2</v>
      </c>
      <c r="L103" s="54" t="s">
        <v>399</v>
      </c>
      <c r="M103" s="54" t="s">
        <v>399</v>
      </c>
      <c r="N103" s="54" t="s">
        <v>399</v>
      </c>
      <c r="O103" s="54" t="s">
        <v>399</v>
      </c>
      <c r="P103" s="54" t="s">
        <v>399</v>
      </c>
      <c r="Q103" s="54" t="s">
        <v>399</v>
      </c>
      <c r="R103" s="54" t="s">
        <v>399</v>
      </c>
      <c r="S103" s="54" t="s">
        <v>399</v>
      </c>
      <c r="T103" s="54" t="s">
        <v>399</v>
      </c>
      <c r="U103" s="54" t="s">
        <v>399</v>
      </c>
      <c r="V103" s="54" t="s">
        <v>399</v>
      </c>
      <c r="W103" s="54" t="s">
        <v>399</v>
      </c>
      <c r="X103" s="54" t="s">
        <v>399</v>
      </c>
      <c r="Y103" s="54" t="s">
        <v>399</v>
      </c>
      <c r="Z103" s="54" t="s">
        <v>399</v>
      </c>
      <c r="AA103" s="54" t="s">
        <v>399</v>
      </c>
      <c r="AB103" s="54" t="s">
        <v>399</v>
      </c>
      <c r="AC103" s="54" t="s">
        <v>399</v>
      </c>
      <c r="AD103" s="54" t="s">
        <v>399</v>
      </c>
      <c r="AE103" s="250"/>
      <c r="AF103" s="40" t="s">
        <v>399</v>
      </c>
      <c r="AG103" s="40" t="s">
        <v>399</v>
      </c>
      <c r="AH103" s="40" t="s">
        <v>399</v>
      </c>
      <c r="AI103" s="40" t="s">
        <v>399</v>
      </c>
      <c r="AJ103" s="40" t="s">
        <v>399</v>
      </c>
      <c r="AK103" s="40">
        <v>19.504000000000001</v>
      </c>
      <c r="AL103" s="41" t="s">
        <v>231</v>
      </c>
    </row>
    <row r="104" spans="1:38" s="6" customFormat="1" ht="26.25" customHeight="1" thickBot="1">
      <c r="A104" s="37" t="s">
        <v>229</v>
      </c>
      <c r="B104" s="37" t="s">
        <v>238</v>
      </c>
      <c r="C104" s="37" t="s">
        <v>239</v>
      </c>
      <c r="D104" s="241"/>
      <c r="E104" s="54">
        <v>1.9341420000000002E-2</v>
      </c>
      <c r="F104" s="54">
        <v>0.87757056608218997</v>
      </c>
      <c r="G104" s="54" t="s">
        <v>399</v>
      </c>
      <c r="H104" s="54">
        <v>0.64471400000000001</v>
      </c>
      <c r="I104" s="54">
        <v>2.6495095890411002E-3</v>
      </c>
      <c r="J104" s="54">
        <v>7.9485287671233005E-3</v>
      </c>
      <c r="K104" s="54">
        <v>1.8546567123288001E-2</v>
      </c>
      <c r="L104" s="54" t="s">
        <v>399</v>
      </c>
      <c r="M104" s="54" t="s">
        <v>399</v>
      </c>
      <c r="N104" s="54" t="s">
        <v>399</v>
      </c>
      <c r="O104" s="54" t="s">
        <v>399</v>
      </c>
      <c r="P104" s="54" t="s">
        <v>399</v>
      </c>
      <c r="Q104" s="54" t="s">
        <v>399</v>
      </c>
      <c r="R104" s="54" t="s">
        <v>399</v>
      </c>
      <c r="S104" s="54" t="s">
        <v>399</v>
      </c>
      <c r="T104" s="54" t="s">
        <v>399</v>
      </c>
      <c r="U104" s="54" t="s">
        <v>399</v>
      </c>
      <c r="V104" s="54" t="s">
        <v>399</v>
      </c>
      <c r="W104" s="54" t="s">
        <v>399</v>
      </c>
      <c r="X104" s="54" t="s">
        <v>399</v>
      </c>
      <c r="Y104" s="54" t="s">
        <v>399</v>
      </c>
      <c r="Z104" s="54" t="s">
        <v>399</v>
      </c>
      <c r="AA104" s="54" t="s">
        <v>399</v>
      </c>
      <c r="AB104" s="54" t="s">
        <v>399</v>
      </c>
      <c r="AC104" s="54" t="s">
        <v>399</v>
      </c>
      <c r="AD104" s="54" t="s">
        <v>399</v>
      </c>
      <c r="AE104" s="250"/>
      <c r="AF104" s="40" t="s">
        <v>399</v>
      </c>
      <c r="AG104" s="40" t="s">
        <v>399</v>
      </c>
      <c r="AH104" s="40" t="s">
        <v>399</v>
      </c>
      <c r="AI104" s="40" t="s">
        <v>399</v>
      </c>
      <c r="AJ104" s="40" t="s">
        <v>399</v>
      </c>
      <c r="AK104" s="40">
        <v>1611.7850000000001</v>
      </c>
      <c r="AL104" s="41" t="s">
        <v>231</v>
      </c>
    </row>
    <row r="105" spans="1:38" s="6" customFormat="1" ht="26.25" customHeight="1" thickBot="1">
      <c r="A105" s="37" t="s">
        <v>229</v>
      </c>
      <c r="B105" s="37" t="s">
        <v>240</v>
      </c>
      <c r="C105" s="37" t="s">
        <v>241</v>
      </c>
      <c r="D105" s="241"/>
      <c r="E105" s="54">
        <v>0.10205350000000001</v>
      </c>
      <c r="F105" s="54">
        <v>1.74511485</v>
      </c>
      <c r="G105" s="54" t="s">
        <v>399</v>
      </c>
      <c r="H105" s="54">
        <v>2.8574980000000001</v>
      </c>
      <c r="I105" s="54">
        <v>2.8183541917807999E-2</v>
      </c>
      <c r="J105" s="54">
        <v>4.4288423013699001E-2</v>
      </c>
      <c r="K105" s="54">
        <v>9.6629286575342005E-2</v>
      </c>
      <c r="L105" s="54" t="s">
        <v>399</v>
      </c>
      <c r="M105" s="54" t="s">
        <v>399</v>
      </c>
      <c r="N105" s="54" t="s">
        <v>399</v>
      </c>
      <c r="O105" s="54" t="s">
        <v>399</v>
      </c>
      <c r="P105" s="54" t="s">
        <v>399</v>
      </c>
      <c r="Q105" s="54" t="s">
        <v>399</v>
      </c>
      <c r="R105" s="54" t="s">
        <v>399</v>
      </c>
      <c r="S105" s="54" t="s">
        <v>399</v>
      </c>
      <c r="T105" s="54" t="s">
        <v>399</v>
      </c>
      <c r="U105" s="54" t="s">
        <v>399</v>
      </c>
      <c r="V105" s="54" t="s">
        <v>399</v>
      </c>
      <c r="W105" s="54" t="s">
        <v>399</v>
      </c>
      <c r="X105" s="54" t="s">
        <v>399</v>
      </c>
      <c r="Y105" s="54" t="s">
        <v>399</v>
      </c>
      <c r="Z105" s="54" t="s">
        <v>399</v>
      </c>
      <c r="AA105" s="54" t="s">
        <v>399</v>
      </c>
      <c r="AB105" s="54" t="s">
        <v>399</v>
      </c>
      <c r="AC105" s="54" t="s">
        <v>399</v>
      </c>
      <c r="AD105" s="54" t="s">
        <v>399</v>
      </c>
      <c r="AE105" s="250"/>
      <c r="AF105" s="40" t="s">
        <v>399</v>
      </c>
      <c r="AG105" s="40" t="s">
        <v>399</v>
      </c>
      <c r="AH105" s="40" t="s">
        <v>399</v>
      </c>
      <c r="AI105" s="40" t="s">
        <v>399</v>
      </c>
      <c r="AJ105" s="40" t="s">
        <v>399</v>
      </c>
      <c r="AK105" s="40">
        <v>408.214</v>
      </c>
      <c r="AL105" s="41" t="s">
        <v>231</v>
      </c>
    </row>
    <row r="106" spans="1:38" s="6" customFormat="1" ht="26.25" customHeight="1" thickBot="1">
      <c r="A106" s="37" t="s">
        <v>229</v>
      </c>
      <c r="B106" s="37" t="s">
        <v>242</v>
      </c>
      <c r="C106" s="37" t="s">
        <v>243</v>
      </c>
      <c r="D106" s="241"/>
      <c r="E106" s="54" t="s">
        <v>400</v>
      </c>
      <c r="F106" s="54" t="s">
        <v>400</v>
      </c>
      <c r="G106" s="54" t="s">
        <v>399</v>
      </c>
      <c r="H106" s="54" t="s">
        <v>400</v>
      </c>
      <c r="I106" s="54" t="s">
        <v>400</v>
      </c>
      <c r="J106" s="54" t="s">
        <v>400</v>
      </c>
      <c r="K106" s="54" t="s">
        <v>400</v>
      </c>
      <c r="L106" s="54" t="s">
        <v>399</v>
      </c>
      <c r="M106" s="54" t="s">
        <v>399</v>
      </c>
      <c r="N106" s="54" t="s">
        <v>399</v>
      </c>
      <c r="O106" s="54" t="s">
        <v>399</v>
      </c>
      <c r="P106" s="54" t="s">
        <v>399</v>
      </c>
      <c r="Q106" s="54" t="s">
        <v>399</v>
      </c>
      <c r="R106" s="54" t="s">
        <v>399</v>
      </c>
      <c r="S106" s="54" t="s">
        <v>399</v>
      </c>
      <c r="T106" s="54" t="s">
        <v>399</v>
      </c>
      <c r="U106" s="54" t="s">
        <v>399</v>
      </c>
      <c r="V106" s="54" t="s">
        <v>399</v>
      </c>
      <c r="W106" s="54" t="s">
        <v>399</v>
      </c>
      <c r="X106" s="54" t="s">
        <v>399</v>
      </c>
      <c r="Y106" s="54" t="s">
        <v>399</v>
      </c>
      <c r="Z106" s="54" t="s">
        <v>399</v>
      </c>
      <c r="AA106" s="54" t="s">
        <v>399</v>
      </c>
      <c r="AB106" s="54" t="s">
        <v>399</v>
      </c>
      <c r="AC106" s="54" t="s">
        <v>399</v>
      </c>
      <c r="AD106" s="54" t="s">
        <v>399</v>
      </c>
      <c r="AE106" s="250"/>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241"/>
      <c r="E107" s="54">
        <v>0.513078692</v>
      </c>
      <c r="F107" s="54">
        <v>1.5875717829530001</v>
      </c>
      <c r="G107" s="54" t="s">
        <v>399</v>
      </c>
      <c r="H107" s="54">
        <v>4.1098235048960996</v>
      </c>
      <c r="I107" s="54">
        <v>0.10957617</v>
      </c>
      <c r="J107" s="54">
        <v>1.4610156000000001</v>
      </c>
      <c r="K107" s="54">
        <v>6.9398241000000001</v>
      </c>
      <c r="L107" s="54" t="s">
        <v>399</v>
      </c>
      <c r="M107" s="54" t="s">
        <v>399</v>
      </c>
      <c r="N107" s="54" t="s">
        <v>399</v>
      </c>
      <c r="O107" s="54" t="s">
        <v>399</v>
      </c>
      <c r="P107" s="54" t="s">
        <v>399</v>
      </c>
      <c r="Q107" s="54" t="s">
        <v>399</v>
      </c>
      <c r="R107" s="54" t="s">
        <v>399</v>
      </c>
      <c r="S107" s="54" t="s">
        <v>399</v>
      </c>
      <c r="T107" s="54" t="s">
        <v>399</v>
      </c>
      <c r="U107" s="54" t="s">
        <v>399</v>
      </c>
      <c r="V107" s="54" t="s">
        <v>399</v>
      </c>
      <c r="W107" s="54" t="s">
        <v>399</v>
      </c>
      <c r="X107" s="54" t="s">
        <v>399</v>
      </c>
      <c r="Y107" s="54" t="s">
        <v>399</v>
      </c>
      <c r="Z107" s="54" t="s">
        <v>399</v>
      </c>
      <c r="AA107" s="54" t="s">
        <v>399</v>
      </c>
      <c r="AB107" s="54" t="s">
        <v>399</v>
      </c>
      <c r="AC107" s="54" t="s">
        <v>399</v>
      </c>
      <c r="AD107" s="54" t="s">
        <v>399</v>
      </c>
      <c r="AE107" s="250"/>
      <c r="AF107" s="40" t="s">
        <v>399</v>
      </c>
      <c r="AG107" s="40" t="s">
        <v>399</v>
      </c>
      <c r="AH107" s="40" t="s">
        <v>399</v>
      </c>
      <c r="AI107" s="40" t="s">
        <v>399</v>
      </c>
      <c r="AJ107" s="40" t="s">
        <v>399</v>
      </c>
      <c r="AK107" s="40">
        <v>36648.478000000003</v>
      </c>
      <c r="AL107" s="41" t="s">
        <v>231</v>
      </c>
    </row>
    <row r="108" spans="1:38" s="6" customFormat="1" ht="26.25" customHeight="1" thickBot="1">
      <c r="A108" s="37" t="s">
        <v>229</v>
      </c>
      <c r="B108" s="37" t="s">
        <v>245</v>
      </c>
      <c r="C108" s="37" t="s">
        <v>360</v>
      </c>
      <c r="D108" s="241"/>
      <c r="E108" s="54">
        <v>0.90544329899999998</v>
      </c>
      <c r="F108" s="54">
        <v>3.15252</v>
      </c>
      <c r="G108" s="54" t="s">
        <v>399</v>
      </c>
      <c r="H108" s="54">
        <v>4.3595418099999996</v>
      </c>
      <c r="I108" s="54">
        <v>6.7069874000000002E-2</v>
      </c>
      <c r="J108" s="54">
        <v>0.67069873999999996</v>
      </c>
      <c r="K108" s="54">
        <v>1.3413974799999999</v>
      </c>
      <c r="L108" s="54" t="s">
        <v>399</v>
      </c>
      <c r="M108" s="54" t="s">
        <v>399</v>
      </c>
      <c r="N108" s="54" t="s">
        <v>399</v>
      </c>
      <c r="O108" s="54" t="s">
        <v>399</v>
      </c>
      <c r="P108" s="54" t="s">
        <v>399</v>
      </c>
      <c r="Q108" s="54" t="s">
        <v>399</v>
      </c>
      <c r="R108" s="54" t="s">
        <v>399</v>
      </c>
      <c r="S108" s="54" t="s">
        <v>399</v>
      </c>
      <c r="T108" s="54" t="s">
        <v>399</v>
      </c>
      <c r="U108" s="54" t="s">
        <v>399</v>
      </c>
      <c r="V108" s="54" t="s">
        <v>399</v>
      </c>
      <c r="W108" s="54" t="s">
        <v>399</v>
      </c>
      <c r="X108" s="54" t="s">
        <v>399</v>
      </c>
      <c r="Y108" s="54" t="s">
        <v>399</v>
      </c>
      <c r="Z108" s="54" t="s">
        <v>399</v>
      </c>
      <c r="AA108" s="54" t="s">
        <v>399</v>
      </c>
      <c r="AB108" s="54" t="s">
        <v>399</v>
      </c>
      <c r="AC108" s="54" t="s">
        <v>399</v>
      </c>
      <c r="AD108" s="54" t="s">
        <v>399</v>
      </c>
      <c r="AE108" s="250"/>
      <c r="AF108" s="40" t="s">
        <v>399</v>
      </c>
      <c r="AG108" s="40" t="s">
        <v>399</v>
      </c>
      <c r="AH108" s="40" t="s">
        <v>399</v>
      </c>
      <c r="AI108" s="40" t="s">
        <v>399</v>
      </c>
      <c r="AJ108" s="40" t="s">
        <v>399</v>
      </c>
      <c r="AK108" s="40">
        <v>33534.936999999998</v>
      </c>
      <c r="AL108" s="41" t="s">
        <v>231</v>
      </c>
    </row>
    <row r="109" spans="1:38" s="6" customFormat="1" ht="26.25" customHeight="1" thickBot="1">
      <c r="A109" s="37" t="s">
        <v>229</v>
      </c>
      <c r="B109" s="37" t="s">
        <v>246</v>
      </c>
      <c r="C109" s="37" t="s">
        <v>361</v>
      </c>
      <c r="D109" s="241"/>
      <c r="E109" s="54">
        <v>2.5307829E-2</v>
      </c>
      <c r="F109" s="54">
        <v>0.45835290299999998</v>
      </c>
      <c r="G109" s="54" t="s">
        <v>399</v>
      </c>
      <c r="H109" s="54">
        <v>0.52490311999999995</v>
      </c>
      <c r="I109" s="54">
        <v>1.8746539999999999E-2</v>
      </c>
      <c r="J109" s="54">
        <v>0.10310597000000001</v>
      </c>
      <c r="K109" s="54">
        <v>0.10310597000000001</v>
      </c>
      <c r="L109" s="54" t="s">
        <v>399</v>
      </c>
      <c r="M109" s="54" t="s">
        <v>399</v>
      </c>
      <c r="N109" s="54" t="s">
        <v>399</v>
      </c>
      <c r="O109" s="54" t="s">
        <v>399</v>
      </c>
      <c r="P109" s="54" t="s">
        <v>399</v>
      </c>
      <c r="Q109" s="54" t="s">
        <v>399</v>
      </c>
      <c r="R109" s="54" t="s">
        <v>399</v>
      </c>
      <c r="S109" s="54" t="s">
        <v>399</v>
      </c>
      <c r="T109" s="54" t="s">
        <v>399</v>
      </c>
      <c r="U109" s="54" t="s">
        <v>399</v>
      </c>
      <c r="V109" s="54" t="s">
        <v>399</v>
      </c>
      <c r="W109" s="54" t="s">
        <v>399</v>
      </c>
      <c r="X109" s="54" t="s">
        <v>399</v>
      </c>
      <c r="Y109" s="54" t="s">
        <v>399</v>
      </c>
      <c r="Z109" s="54" t="s">
        <v>399</v>
      </c>
      <c r="AA109" s="54" t="s">
        <v>399</v>
      </c>
      <c r="AB109" s="54" t="s">
        <v>399</v>
      </c>
      <c r="AC109" s="54" t="s">
        <v>399</v>
      </c>
      <c r="AD109" s="54" t="s">
        <v>399</v>
      </c>
      <c r="AE109" s="250"/>
      <c r="AF109" s="40" t="s">
        <v>399</v>
      </c>
      <c r="AG109" s="40" t="s">
        <v>399</v>
      </c>
      <c r="AH109" s="40" t="s">
        <v>399</v>
      </c>
      <c r="AI109" s="40" t="s">
        <v>399</v>
      </c>
      <c r="AJ109" s="40" t="s">
        <v>399</v>
      </c>
      <c r="AK109" s="40">
        <v>937.327</v>
      </c>
      <c r="AL109" s="41" t="s">
        <v>231</v>
      </c>
    </row>
    <row r="110" spans="1:38" s="6" customFormat="1" ht="26.25" customHeight="1" thickBot="1">
      <c r="A110" s="37" t="s">
        <v>229</v>
      </c>
      <c r="B110" s="37" t="s">
        <v>247</v>
      </c>
      <c r="C110" s="37" t="s">
        <v>362</v>
      </c>
      <c r="D110" s="241"/>
      <c r="E110" s="54">
        <v>1.3791579999999999E-3</v>
      </c>
      <c r="F110" s="54">
        <v>3.0654921000000002E-2</v>
      </c>
      <c r="G110" s="54" t="s">
        <v>399</v>
      </c>
      <c r="H110" s="54">
        <v>2.821005E-2</v>
      </c>
      <c r="I110" s="54">
        <v>1.2537799999999999E-3</v>
      </c>
      <c r="J110" s="54">
        <v>8.7764599999999998E-3</v>
      </c>
      <c r="K110" s="54">
        <v>8.7764599999999998E-3</v>
      </c>
      <c r="L110" s="54" t="s">
        <v>399</v>
      </c>
      <c r="M110" s="54" t="s">
        <v>399</v>
      </c>
      <c r="N110" s="54" t="s">
        <v>399</v>
      </c>
      <c r="O110" s="54" t="s">
        <v>399</v>
      </c>
      <c r="P110" s="54" t="s">
        <v>399</v>
      </c>
      <c r="Q110" s="54" t="s">
        <v>399</v>
      </c>
      <c r="R110" s="54" t="s">
        <v>399</v>
      </c>
      <c r="S110" s="54" t="s">
        <v>399</v>
      </c>
      <c r="T110" s="54" t="s">
        <v>399</v>
      </c>
      <c r="U110" s="54" t="s">
        <v>399</v>
      </c>
      <c r="V110" s="54" t="s">
        <v>399</v>
      </c>
      <c r="W110" s="54" t="s">
        <v>399</v>
      </c>
      <c r="X110" s="54" t="s">
        <v>399</v>
      </c>
      <c r="Y110" s="54" t="s">
        <v>399</v>
      </c>
      <c r="Z110" s="54" t="s">
        <v>399</v>
      </c>
      <c r="AA110" s="54" t="s">
        <v>399</v>
      </c>
      <c r="AB110" s="54" t="s">
        <v>399</v>
      </c>
      <c r="AC110" s="54" t="s">
        <v>399</v>
      </c>
      <c r="AD110" s="54" t="s">
        <v>399</v>
      </c>
      <c r="AE110" s="250"/>
      <c r="AF110" s="40" t="s">
        <v>399</v>
      </c>
      <c r="AG110" s="40" t="s">
        <v>399</v>
      </c>
      <c r="AH110" s="40" t="s">
        <v>399</v>
      </c>
      <c r="AI110" s="40" t="s">
        <v>399</v>
      </c>
      <c r="AJ110" s="40" t="s">
        <v>399</v>
      </c>
      <c r="AK110" s="40">
        <v>62.689</v>
      </c>
      <c r="AL110" s="41" t="s">
        <v>231</v>
      </c>
    </row>
    <row r="111" spans="1:38" s="6" customFormat="1" ht="26.25" customHeight="1" thickBot="1">
      <c r="A111" s="37" t="s">
        <v>229</v>
      </c>
      <c r="B111" s="37" t="s">
        <v>248</v>
      </c>
      <c r="C111" s="37" t="s">
        <v>356</v>
      </c>
      <c r="D111" s="241"/>
      <c r="E111" s="54">
        <v>2.5356599999999999E-4</v>
      </c>
      <c r="F111" s="54">
        <v>1.4960394E-2</v>
      </c>
      <c r="G111" s="54" t="s">
        <v>399</v>
      </c>
      <c r="H111" s="54">
        <v>5.0713199999999998E-3</v>
      </c>
      <c r="I111" s="54">
        <v>1.014264E-3</v>
      </c>
      <c r="J111" s="54">
        <v>2.0285279999999999E-3</v>
      </c>
      <c r="K111" s="54">
        <v>4.5641880000000003E-3</v>
      </c>
      <c r="L111" s="54" t="s">
        <v>399</v>
      </c>
      <c r="M111" s="54" t="s">
        <v>399</v>
      </c>
      <c r="N111" s="54" t="s">
        <v>399</v>
      </c>
      <c r="O111" s="54" t="s">
        <v>399</v>
      </c>
      <c r="P111" s="54" t="s">
        <v>399</v>
      </c>
      <c r="Q111" s="54" t="s">
        <v>399</v>
      </c>
      <c r="R111" s="54" t="s">
        <v>399</v>
      </c>
      <c r="S111" s="54" t="s">
        <v>399</v>
      </c>
      <c r="T111" s="54" t="s">
        <v>399</v>
      </c>
      <c r="U111" s="54" t="s">
        <v>399</v>
      </c>
      <c r="V111" s="54" t="s">
        <v>399</v>
      </c>
      <c r="W111" s="54" t="s">
        <v>399</v>
      </c>
      <c r="X111" s="54" t="s">
        <v>399</v>
      </c>
      <c r="Y111" s="54" t="s">
        <v>399</v>
      </c>
      <c r="Z111" s="54" t="s">
        <v>399</v>
      </c>
      <c r="AA111" s="54" t="s">
        <v>399</v>
      </c>
      <c r="AB111" s="54" t="s">
        <v>399</v>
      </c>
      <c r="AC111" s="54" t="s">
        <v>399</v>
      </c>
      <c r="AD111" s="54" t="s">
        <v>399</v>
      </c>
      <c r="AE111" s="250"/>
      <c r="AF111" s="40" t="s">
        <v>399</v>
      </c>
      <c r="AG111" s="40" t="s">
        <v>399</v>
      </c>
      <c r="AH111" s="40" t="s">
        <v>399</v>
      </c>
      <c r="AI111" s="40" t="s">
        <v>399</v>
      </c>
      <c r="AJ111" s="40" t="s">
        <v>399</v>
      </c>
      <c r="AK111" s="40">
        <v>253.566</v>
      </c>
      <c r="AL111" s="41" t="s">
        <v>231</v>
      </c>
    </row>
    <row r="112" spans="1:38" s="6" customFormat="1" ht="26.25" customHeight="1" thickBot="1">
      <c r="A112" s="37" t="s">
        <v>249</v>
      </c>
      <c r="B112" s="37" t="s">
        <v>250</v>
      </c>
      <c r="C112" s="37" t="s">
        <v>251</v>
      </c>
      <c r="D112" s="38"/>
      <c r="E112" s="54">
        <v>18.75564</v>
      </c>
      <c r="F112" s="54" t="s">
        <v>399</v>
      </c>
      <c r="G112" s="54" t="s">
        <v>399</v>
      </c>
      <c r="H112" s="279">
        <v>25.698907383483238</v>
      </c>
      <c r="I112" s="54" t="s">
        <v>399</v>
      </c>
      <c r="J112" s="54" t="s">
        <v>399</v>
      </c>
      <c r="K112" s="54" t="s">
        <v>399</v>
      </c>
      <c r="L112" s="54" t="s">
        <v>399</v>
      </c>
      <c r="M112" s="54" t="s">
        <v>399</v>
      </c>
      <c r="N112" s="54" t="s">
        <v>399</v>
      </c>
      <c r="O112" s="54" t="s">
        <v>399</v>
      </c>
      <c r="P112" s="54" t="s">
        <v>399</v>
      </c>
      <c r="Q112" s="54" t="s">
        <v>399</v>
      </c>
      <c r="R112" s="54" t="s">
        <v>399</v>
      </c>
      <c r="S112" s="54" t="s">
        <v>399</v>
      </c>
      <c r="T112" s="54" t="s">
        <v>399</v>
      </c>
      <c r="U112" s="54" t="s">
        <v>399</v>
      </c>
      <c r="V112" s="54" t="s">
        <v>399</v>
      </c>
      <c r="W112" s="54" t="s">
        <v>399</v>
      </c>
      <c r="X112" s="54" t="s">
        <v>399</v>
      </c>
      <c r="Y112" s="54" t="s">
        <v>399</v>
      </c>
      <c r="Z112" s="54" t="s">
        <v>399</v>
      </c>
      <c r="AA112" s="54" t="s">
        <v>399</v>
      </c>
      <c r="AB112" s="54" t="s">
        <v>399</v>
      </c>
      <c r="AC112" s="54" t="s">
        <v>399</v>
      </c>
      <c r="AD112" s="54" t="s">
        <v>399</v>
      </c>
      <c r="AE112" s="250"/>
      <c r="AF112" s="40" t="s">
        <v>399</v>
      </c>
      <c r="AG112" s="40" t="s">
        <v>399</v>
      </c>
      <c r="AH112" s="40" t="s">
        <v>399</v>
      </c>
      <c r="AI112" s="40" t="s">
        <v>399</v>
      </c>
      <c r="AJ112" s="40" t="s">
        <v>399</v>
      </c>
      <c r="AK112" s="40">
        <v>468.89100000000002</v>
      </c>
      <c r="AL112" s="41" t="s">
        <v>417</v>
      </c>
    </row>
    <row r="113" spans="1:38" s="6" customFormat="1" ht="26.25" customHeight="1" thickBot="1">
      <c r="A113" s="37" t="s">
        <v>249</v>
      </c>
      <c r="B113" s="48" t="s">
        <v>252</v>
      </c>
      <c r="C113" s="48" t="s">
        <v>253</v>
      </c>
      <c r="D113" s="38"/>
      <c r="E113" s="54">
        <v>8.2245722922008024</v>
      </c>
      <c r="F113" s="54">
        <v>14.756720000000001</v>
      </c>
      <c r="G113" s="54" t="s">
        <v>399</v>
      </c>
      <c r="H113" s="54">
        <v>39.407230738701976</v>
      </c>
      <c r="I113" s="54" t="s">
        <v>399</v>
      </c>
      <c r="J113" s="54" t="s">
        <v>399</v>
      </c>
      <c r="K113" s="54" t="s">
        <v>399</v>
      </c>
      <c r="L113" s="54" t="s">
        <v>399</v>
      </c>
      <c r="M113" s="54" t="s">
        <v>399</v>
      </c>
      <c r="N113" s="54" t="s">
        <v>399</v>
      </c>
      <c r="O113" s="54" t="s">
        <v>399</v>
      </c>
      <c r="P113" s="54" t="s">
        <v>399</v>
      </c>
      <c r="Q113" s="54" t="s">
        <v>399</v>
      </c>
      <c r="R113" s="54" t="s">
        <v>399</v>
      </c>
      <c r="S113" s="54" t="s">
        <v>399</v>
      </c>
      <c r="T113" s="54" t="s">
        <v>399</v>
      </c>
      <c r="U113" s="54" t="s">
        <v>399</v>
      </c>
      <c r="V113" s="54" t="s">
        <v>399</v>
      </c>
      <c r="W113" s="54" t="s">
        <v>399</v>
      </c>
      <c r="X113" s="54" t="s">
        <v>399</v>
      </c>
      <c r="Y113" s="54" t="s">
        <v>399</v>
      </c>
      <c r="Z113" s="54" t="s">
        <v>399</v>
      </c>
      <c r="AA113" s="54" t="s">
        <v>399</v>
      </c>
      <c r="AB113" s="54" t="s">
        <v>399</v>
      </c>
      <c r="AC113" s="54" t="s">
        <v>399</v>
      </c>
      <c r="AD113" s="54" t="s">
        <v>399</v>
      </c>
      <c r="AE113" s="250"/>
      <c r="AF113" s="40" t="s">
        <v>399</v>
      </c>
      <c r="AG113" s="40" t="s">
        <v>399</v>
      </c>
      <c r="AH113" s="40" t="s">
        <v>399</v>
      </c>
      <c r="AI113" s="40" t="s">
        <v>399</v>
      </c>
      <c r="AJ113" s="40" t="s">
        <v>399</v>
      </c>
      <c r="AK113" s="40">
        <v>205614307.30502003</v>
      </c>
      <c r="AL113" s="41" t="s">
        <v>418</v>
      </c>
    </row>
    <row r="114" spans="1:38" s="6" customFormat="1" ht="26.25" customHeight="1" thickBot="1">
      <c r="A114" s="37" t="s">
        <v>249</v>
      </c>
      <c r="B114" s="48" t="s">
        <v>254</v>
      </c>
      <c r="C114" s="48" t="s">
        <v>365</v>
      </c>
      <c r="D114" s="38"/>
      <c r="E114" s="54">
        <v>2.1080776000000002E-2</v>
      </c>
      <c r="F114" s="54" t="s">
        <v>399</v>
      </c>
      <c r="G114" s="54" t="s">
        <v>399</v>
      </c>
      <c r="H114" s="54">
        <v>7.167463839999999E-2</v>
      </c>
      <c r="I114" s="54" t="s">
        <v>399</v>
      </c>
      <c r="J114" s="54" t="s">
        <v>399</v>
      </c>
      <c r="K114" s="54" t="s">
        <v>399</v>
      </c>
      <c r="L114" s="54" t="s">
        <v>399</v>
      </c>
      <c r="M114" s="54" t="s">
        <v>399</v>
      </c>
      <c r="N114" s="54" t="s">
        <v>399</v>
      </c>
      <c r="O114" s="54" t="s">
        <v>399</v>
      </c>
      <c r="P114" s="54" t="s">
        <v>399</v>
      </c>
      <c r="Q114" s="54" t="s">
        <v>399</v>
      </c>
      <c r="R114" s="54" t="s">
        <v>399</v>
      </c>
      <c r="S114" s="54" t="s">
        <v>399</v>
      </c>
      <c r="T114" s="54" t="s">
        <v>399</v>
      </c>
      <c r="U114" s="54" t="s">
        <v>399</v>
      </c>
      <c r="V114" s="54" t="s">
        <v>399</v>
      </c>
      <c r="W114" s="54" t="s">
        <v>399</v>
      </c>
      <c r="X114" s="54" t="s">
        <v>399</v>
      </c>
      <c r="Y114" s="54" t="s">
        <v>399</v>
      </c>
      <c r="Z114" s="54" t="s">
        <v>399</v>
      </c>
      <c r="AA114" s="54" t="s">
        <v>399</v>
      </c>
      <c r="AB114" s="54" t="s">
        <v>399</v>
      </c>
      <c r="AC114" s="54" t="s">
        <v>399</v>
      </c>
      <c r="AD114" s="54" t="s">
        <v>399</v>
      </c>
      <c r="AE114" s="250"/>
      <c r="AF114" s="40" t="s">
        <v>399</v>
      </c>
      <c r="AG114" s="40" t="s">
        <v>399</v>
      </c>
      <c r="AH114" s="40" t="s">
        <v>399</v>
      </c>
      <c r="AI114" s="40" t="s">
        <v>399</v>
      </c>
      <c r="AJ114" s="40" t="s">
        <v>399</v>
      </c>
      <c r="AK114" s="40">
        <v>10540.388000000001</v>
      </c>
      <c r="AL114" s="41" t="s">
        <v>416</v>
      </c>
    </row>
    <row r="115" spans="1:38" s="6" customFormat="1" ht="26.25" customHeight="1" thickBot="1">
      <c r="A115" s="37" t="s">
        <v>249</v>
      </c>
      <c r="B115" s="48" t="s">
        <v>255</v>
      </c>
      <c r="C115" s="48" t="s">
        <v>256</v>
      </c>
      <c r="D115" s="38"/>
      <c r="E115" s="54" t="s">
        <v>399</v>
      </c>
      <c r="F115" s="54" t="s">
        <v>399</v>
      </c>
      <c r="G115" s="54" t="s">
        <v>399</v>
      </c>
      <c r="H115" s="54" t="s">
        <v>399</v>
      </c>
      <c r="I115" s="54" t="s">
        <v>399</v>
      </c>
      <c r="J115" s="54" t="s">
        <v>399</v>
      </c>
      <c r="K115" s="54" t="s">
        <v>399</v>
      </c>
      <c r="L115" s="54" t="s">
        <v>399</v>
      </c>
      <c r="M115" s="54" t="s">
        <v>399</v>
      </c>
      <c r="N115" s="54" t="s">
        <v>399</v>
      </c>
      <c r="O115" s="54" t="s">
        <v>399</v>
      </c>
      <c r="P115" s="54" t="s">
        <v>399</v>
      </c>
      <c r="Q115" s="54" t="s">
        <v>399</v>
      </c>
      <c r="R115" s="54" t="s">
        <v>399</v>
      </c>
      <c r="S115" s="54" t="s">
        <v>399</v>
      </c>
      <c r="T115" s="54" t="s">
        <v>399</v>
      </c>
      <c r="U115" s="54" t="s">
        <v>399</v>
      </c>
      <c r="V115" s="54" t="s">
        <v>399</v>
      </c>
      <c r="W115" s="54" t="s">
        <v>399</v>
      </c>
      <c r="X115" s="54" t="s">
        <v>399</v>
      </c>
      <c r="Y115" s="54" t="s">
        <v>399</v>
      </c>
      <c r="Z115" s="54" t="s">
        <v>399</v>
      </c>
      <c r="AA115" s="54" t="s">
        <v>399</v>
      </c>
      <c r="AB115" s="54" t="s">
        <v>399</v>
      </c>
      <c r="AC115" s="54" t="s">
        <v>399</v>
      </c>
      <c r="AD115" s="54" t="s">
        <v>399</v>
      </c>
      <c r="AE115" s="250"/>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233" t="s">
        <v>386</v>
      </c>
      <c r="D116" s="38"/>
      <c r="E116" s="54" t="s">
        <v>400</v>
      </c>
      <c r="F116" s="54">
        <v>0.59984999999999999</v>
      </c>
      <c r="G116" s="54" t="s">
        <v>399</v>
      </c>
      <c r="H116" s="54">
        <v>19.521533950359348</v>
      </c>
      <c r="I116" s="54" t="s">
        <v>399</v>
      </c>
      <c r="J116" s="54" t="s">
        <v>399</v>
      </c>
      <c r="K116" s="54" t="s">
        <v>399</v>
      </c>
      <c r="L116" s="54" t="s">
        <v>399</v>
      </c>
      <c r="M116" s="54" t="s">
        <v>399</v>
      </c>
      <c r="N116" s="54" t="s">
        <v>399</v>
      </c>
      <c r="O116" s="54" t="s">
        <v>399</v>
      </c>
      <c r="P116" s="54" t="s">
        <v>399</v>
      </c>
      <c r="Q116" s="54" t="s">
        <v>399</v>
      </c>
      <c r="R116" s="54" t="s">
        <v>399</v>
      </c>
      <c r="S116" s="54" t="s">
        <v>399</v>
      </c>
      <c r="T116" s="54" t="s">
        <v>399</v>
      </c>
      <c r="U116" s="54" t="s">
        <v>399</v>
      </c>
      <c r="V116" s="54" t="s">
        <v>399</v>
      </c>
      <c r="W116" s="54" t="s">
        <v>399</v>
      </c>
      <c r="X116" s="54" t="s">
        <v>399</v>
      </c>
      <c r="Y116" s="54" t="s">
        <v>399</v>
      </c>
      <c r="Z116" s="54" t="s">
        <v>399</v>
      </c>
      <c r="AA116" s="54" t="s">
        <v>399</v>
      </c>
      <c r="AB116" s="54" t="s">
        <v>399</v>
      </c>
      <c r="AC116" s="54" t="s">
        <v>399</v>
      </c>
      <c r="AD116" s="54" t="s">
        <v>399</v>
      </c>
      <c r="AE116" s="250"/>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233" t="s">
        <v>259</v>
      </c>
      <c r="D117" s="38"/>
      <c r="E117" s="54" t="s">
        <v>399</v>
      </c>
      <c r="F117" s="54" t="s">
        <v>399</v>
      </c>
      <c r="G117" s="54" t="s">
        <v>399</v>
      </c>
      <c r="H117" s="54" t="s">
        <v>399</v>
      </c>
      <c r="I117" s="54" t="s">
        <v>399</v>
      </c>
      <c r="J117" s="54" t="s">
        <v>399</v>
      </c>
      <c r="K117" s="54" t="s">
        <v>399</v>
      </c>
      <c r="L117" s="54" t="s">
        <v>399</v>
      </c>
      <c r="M117" s="54" t="s">
        <v>399</v>
      </c>
      <c r="N117" s="54" t="s">
        <v>399</v>
      </c>
      <c r="O117" s="54" t="s">
        <v>399</v>
      </c>
      <c r="P117" s="54" t="s">
        <v>399</v>
      </c>
      <c r="Q117" s="54" t="s">
        <v>399</v>
      </c>
      <c r="R117" s="54" t="s">
        <v>399</v>
      </c>
      <c r="S117" s="54" t="s">
        <v>399</v>
      </c>
      <c r="T117" s="54" t="s">
        <v>399</v>
      </c>
      <c r="U117" s="54" t="s">
        <v>399</v>
      </c>
      <c r="V117" s="54" t="s">
        <v>399</v>
      </c>
      <c r="W117" s="54" t="s">
        <v>399</v>
      </c>
      <c r="X117" s="54" t="s">
        <v>399</v>
      </c>
      <c r="Y117" s="54" t="s">
        <v>399</v>
      </c>
      <c r="Z117" s="54" t="s">
        <v>399</v>
      </c>
      <c r="AA117" s="54" t="s">
        <v>399</v>
      </c>
      <c r="AB117" s="54" t="s">
        <v>399</v>
      </c>
      <c r="AC117" s="54" t="s">
        <v>399</v>
      </c>
      <c r="AD117" s="54" t="s">
        <v>399</v>
      </c>
      <c r="AE117" s="250"/>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233" t="s">
        <v>387</v>
      </c>
      <c r="D118" s="38"/>
      <c r="E118" s="54" t="s">
        <v>399</v>
      </c>
      <c r="F118" s="54" t="s">
        <v>399</v>
      </c>
      <c r="G118" s="54" t="s">
        <v>399</v>
      </c>
      <c r="H118" s="54" t="s">
        <v>399</v>
      </c>
      <c r="I118" s="54" t="s">
        <v>399</v>
      </c>
      <c r="J118" s="54" t="s">
        <v>399</v>
      </c>
      <c r="K118" s="54" t="s">
        <v>399</v>
      </c>
      <c r="L118" s="54" t="s">
        <v>399</v>
      </c>
      <c r="M118" s="54" t="s">
        <v>399</v>
      </c>
      <c r="N118" s="54" t="s">
        <v>399</v>
      </c>
      <c r="O118" s="54" t="s">
        <v>399</v>
      </c>
      <c r="P118" s="54" t="s">
        <v>399</v>
      </c>
      <c r="Q118" s="54" t="s">
        <v>399</v>
      </c>
      <c r="R118" s="54" t="s">
        <v>399</v>
      </c>
      <c r="S118" s="54" t="s">
        <v>399</v>
      </c>
      <c r="T118" s="54" t="s">
        <v>399</v>
      </c>
      <c r="U118" s="54" t="s">
        <v>399</v>
      </c>
      <c r="V118" s="54" t="s">
        <v>399</v>
      </c>
      <c r="W118" s="54" t="s">
        <v>399</v>
      </c>
      <c r="X118" s="54" t="s">
        <v>399</v>
      </c>
      <c r="Y118" s="54" t="s">
        <v>399</v>
      </c>
      <c r="Z118" s="54" t="s">
        <v>399</v>
      </c>
      <c r="AA118" s="54" t="s">
        <v>399</v>
      </c>
      <c r="AB118" s="54" t="s">
        <v>399</v>
      </c>
      <c r="AC118" s="54" t="s">
        <v>399</v>
      </c>
      <c r="AD118" s="54" t="s">
        <v>399</v>
      </c>
      <c r="AE118" s="250"/>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54" t="s">
        <v>399</v>
      </c>
      <c r="F119" s="54" t="s">
        <v>399</v>
      </c>
      <c r="G119" s="54" t="s">
        <v>399</v>
      </c>
      <c r="H119" s="54" t="s">
        <v>399</v>
      </c>
      <c r="I119" s="54">
        <v>0.70287275999999999</v>
      </c>
      <c r="J119" s="54">
        <v>18.274691760000003</v>
      </c>
      <c r="K119" s="54">
        <v>18.274691760000003</v>
      </c>
      <c r="L119" s="54" t="s">
        <v>399</v>
      </c>
      <c r="M119" s="54" t="s">
        <v>399</v>
      </c>
      <c r="N119" s="54" t="s">
        <v>399</v>
      </c>
      <c r="O119" s="54" t="s">
        <v>399</v>
      </c>
      <c r="P119" s="54" t="s">
        <v>399</v>
      </c>
      <c r="Q119" s="54" t="s">
        <v>399</v>
      </c>
      <c r="R119" s="54" t="s">
        <v>399</v>
      </c>
      <c r="S119" s="54" t="s">
        <v>399</v>
      </c>
      <c r="T119" s="54" t="s">
        <v>399</v>
      </c>
      <c r="U119" s="54" t="s">
        <v>399</v>
      </c>
      <c r="V119" s="54" t="s">
        <v>399</v>
      </c>
      <c r="W119" s="54" t="s">
        <v>399</v>
      </c>
      <c r="X119" s="54" t="s">
        <v>399</v>
      </c>
      <c r="Y119" s="54" t="s">
        <v>399</v>
      </c>
      <c r="Z119" s="54" t="s">
        <v>399</v>
      </c>
      <c r="AA119" s="54" t="s">
        <v>399</v>
      </c>
      <c r="AB119" s="54" t="s">
        <v>399</v>
      </c>
      <c r="AC119" s="54" t="s">
        <v>399</v>
      </c>
      <c r="AD119" s="54" t="s">
        <v>399</v>
      </c>
      <c r="AE119" s="250"/>
      <c r="AF119" s="40" t="s">
        <v>399</v>
      </c>
      <c r="AG119" s="40" t="s">
        <v>399</v>
      </c>
      <c r="AH119" s="40" t="s">
        <v>399</v>
      </c>
      <c r="AI119" s="40" t="s">
        <v>399</v>
      </c>
      <c r="AJ119" s="40" t="s">
        <v>399</v>
      </c>
      <c r="AK119" s="40">
        <v>11714546</v>
      </c>
      <c r="AL119" s="41" t="s">
        <v>419</v>
      </c>
    </row>
    <row r="120" spans="1:38" s="6" customFormat="1" ht="26.25" customHeight="1" thickBot="1">
      <c r="A120" s="37" t="s">
        <v>249</v>
      </c>
      <c r="B120" s="37" t="s">
        <v>263</v>
      </c>
      <c r="C120" s="37" t="s">
        <v>264</v>
      </c>
      <c r="D120" s="38"/>
      <c r="E120" s="54" t="s">
        <v>399</v>
      </c>
      <c r="F120" s="54" t="s">
        <v>399</v>
      </c>
      <c r="G120" s="54" t="s">
        <v>399</v>
      </c>
      <c r="H120" s="54" t="s">
        <v>399</v>
      </c>
      <c r="I120" s="54" t="s">
        <v>399</v>
      </c>
      <c r="J120" s="54" t="s">
        <v>399</v>
      </c>
      <c r="K120" s="54" t="s">
        <v>399</v>
      </c>
      <c r="L120" s="54" t="s">
        <v>399</v>
      </c>
      <c r="M120" s="54" t="s">
        <v>399</v>
      </c>
      <c r="N120" s="54" t="s">
        <v>399</v>
      </c>
      <c r="O120" s="54" t="s">
        <v>399</v>
      </c>
      <c r="P120" s="54" t="s">
        <v>399</v>
      </c>
      <c r="Q120" s="54" t="s">
        <v>399</v>
      </c>
      <c r="R120" s="54" t="s">
        <v>399</v>
      </c>
      <c r="S120" s="54" t="s">
        <v>399</v>
      </c>
      <c r="T120" s="54" t="s">
        <v>399</v>
      </c>
      <c r="U120" s="54" t="s">
        <v>399</v>
      </c>
      <c r="V120" s="54" t="s">
        <v>399</v>
      </c>
      <c r="W120" s="54" t="s">
        <v>399</v>
      </c>
      <c r="X120" s="54" t="s">
        <v>399</v>
      </c>
      <c r="Y120" s="54" t="s">
        <v>399</v>
      </c>
      <c r="Z120" s="54" t="s">
        <v>399</v>
      </c>
      <c r="AA120" s="54" t="s">
        <v>399</v>
      </c>
      <c r="AB120" s="54" t="s">
        <v>399</v>
      </c>
      <c r="AC120" s="54" t="s">
        <v>399</v>
      </c>
      <c r="AD120" s="54" t="s">
        <v>399</v>
      </c>
      <c r="AE120" s="250"/>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233" t="s">
        <v>266</v>
      </c>
      <c r="D121" s="237"/>
      <c r="E121" s="54" t="s">
        <v>399</v>
      </c>
      <c r="F121" s="39">
        <v>7.9846534799999995</v>
      </c>
      <c r="G121" s="54" t="s">
        <v>399</v>
      </c>
      <c r="H121" s="54" t="s">
        <v>399</v>
      </c>
      <c r="I121" s="54" t="s">
        <v>399</v>
      </c>
      <c r="J121" s="54" t="s">
        <v>399</v>
      </c>
      <c r="K121" s="54" t="s">
        <v>399</v>
      </c>
      <c r="L121" s="54" t="s">
        <v>399</v>
      </c>
      <c r="M121" s="54" t="s">
        <v>399</v>
      </c>
      <c r="N121" s="54" t="s">
        <v>399</v>
      </c>
      <c r="O121" s="54" t="s">
        <v>399</v>
      </c>
      <c r="P121" s="54" t="s">
        <v>399</v>
      </c>
      <c r="Q121" s="54" t="s">
        <v>399</v>
      </c>
      <c r="R121" s="54" t="s">
        <v>399</v>
      </c>
      <c r="S121" s="54" t="s">
        <v>399</v>
      </c>
      <c r="T121" s="54" t="s">
        <v>399</v>
      </c>
      <c r="U121" s="54" t="s">
        <v>399</v>
      </c>
      <c r="V121" s="54" t="s">
        <v>399</v>
      </c>
      <c r="W121" s="54" t="s">
        <v>399</v>
      </c>
      <c r="X121" s="54" t="s">
        <v>399</v>
      </c>
      <c r="Y121" s="54" t="s">
        <v>399</v>
      </c>
      <c r="Z121" s="54" t="s">
        <v>399</v>
      </c>
      <c r="AA121" s="54" t="s">
        <v>399</v>
      </c>
      <c r="AB121" s="54" t="s">
        <v>399</v>
      </c>
      <c r="AC121" s="54" t="s">
        <v>399</v>
      </c>
      <c r="AD121" s="54" t="s">
        <v>399</v>
      </c>
      <c r="AE121" s="250"/>
      <c r="AF121" s="40" t="s">
        <v>399</v>
      </c>
      <c r="AG121" s="40" t="s">
        <v>399</v>
      </c>
      <c r="AH121" s="40" t="s">
        <v>399</v>
      </c>
      <c r="AI121" s="40" t="s">
        <v>399</v>
      </c>
      <c r="AJ121" s="40" t="s">
        <v>399</v>
      </c>
      <c r="AK121" s="40">
        <v>11714546</v>
      </c>
      <c r="AL121" s="41" t="s">
        <v>419</v>
      </c>
    </row>
    <row r="122" spans="1:38" s="6" customFormat="1" ht="26.25" customHeight="1" thickBot="1">
      <c r="A122" s="37" t="s">
        <v>249</v>
      </c>
      <c r="B122" s="48" t="s">
        <v>268</v>
      </c>
      <c r="C122" s="48" t="s">
        <v>269</v>
      </c>
      <c r="D122" s="38"/>
      <c r="E122" s="54" t="s">
        <v>399</v>
      </c>
      <c r="F122" s="54" t="s">
        <v>399</v>
      </c>
      <c r="G122" s="54" t="s">
        <v>399</v>
      </c>
      <c r="H122" s="54" t="s">
        <v>399</v>
      </c>
      <c r="I122" s="54" t="s">
        <v>399</v>
      </c>
      <c r="J122" s="54" t="s">
        <v>399</v>
      </c>
      <c r="K122" s="54" t="s">
        <v>399</v>
      </c>
      <c r="L122" s="54" t="s">
        <v>399</v>
      </c>
      <c r="M122" s="54" t="s">
        <v>399</v>
      </c>
      <c r="N122" s="54" t="s">
        <v>399</v>
      </c>
      <c r="O122" s="54" t="s">
        <v>399</v>
      </c>
      <c r="P122" s="54" t="s">
        <v>399</v>
      </c>
      <c r="Q122" s="54" t="s">
        <v>399</v>
      </c>
      <c r="R122" s="54" t="s">
        <v>399</v>
      </c>
      <c r="S122" s="54" t="s">
        <v>399</v>
      </c>
      <c r="T122" s="54" t="s">
        <v>399</v>
      </c>
      <c r="U122" s="54" t="s">
        <v>399</v>
      </c>
      <c r="V122" s="54" t="s">
        <v>399</v>
      </c>
      <c r="W122" s="54" t="s">
        <v>399</v>
      </c>
      <c r="X122" s="54" t="s">
        <v>399</v>
      </c>
      <c r="Y122" s="54" t="s">
        <v>399</v>
      </c>
      <c r="Z122" s="54" t="s">
        <v>399</v>
      </c>
      <c r="AA122" s="54" t="s">
        <v>399</v>
      </c>
      <c r="AB122" s="54" t="s">
        <v>399</v>
      </c>
      <c r="AC122" s="54" t="s">
        <v>401</v>
      </c>
      <c r="AD122" s="54" t="s">
        <v>399</v>
      </c>
      <c r="AE122" s="250"/>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54">
        <v>1.1485775186326416E-2</v>
      </c>
      <c r="F123" s="54">
        <v>2.1993190396913741E-2</v>
      </c>
      <c r="G123" s="54">
        <v>1.5975106858838399E-3</v>
      </c>
      <c r="H123" s="54">
        <v>1.3958887187987103E-2</v>
      </c>
      <c r="I123" s="54">
        <v>3.4358107403041814E-2</v>
      </c>
      <c r="J123" s="54">
        <v>3.5702707987318366E-2</v>
      </c>
      <c r="K123" s="54">
        <v>3.6284328286817831E-2</v>
      </c>
      <c r="L123" s="54">
        <v>4.1009195537108408E-3</v>
      </c>
      <c r="M123" s="54">
        <v>0.28505290161408608</v>
      </c>
      <c r="N123" s="54">
        <v>1.9830478066075878E-4</v>
      </c>
      <c r="O123" s="54">
        <v>1.564365793246227E-3</v>
      </c>
      <c r="P123" s="54">
        <v>3.5389778178651442E-4</v>
      </c>
      <c r="Q123" s="54">
        <v>6.1883922003439447E-5</v>
      </c>
      <c r="R123" s="54">
        <v>5.61819782786132E-4</v>
      </c>
      <c r="S123" s="54">
        <v>3.2948134666998722E-4</v>
      </c>
      <c r="T123" s="54">
        <v>2.2714539389706047E-4</v>
      </c>
      <c r="U123" s="54">
        <v>1.5356085381266772E-4</v>
      </c>
      <c r="V123" s="54">
        <v>4.3585858299522405E-3</v>
      </c>
      <c r="W123" s="54" t="s">
        <v>399</v>
      </c>
      <c r="X123" s="54">
        <v>2.9483158772864851E-2</v>
      </c>
      <c r="Y123" s="54">
        <v>1.6335773619302003E-2</v>
      </c>
      <c r="Z123" s="54">
        <v>9.4428420305873589E-3</v>
      </c>
      <c r="AA123" s="54">
        <v>1.026522420144013E-2</v>
      </c>
      <c r="AB123" s="54">
        <v>6.5526998624194338E-2</v>
      </c>
      <c r="AC123" s="54" t="s">
        <v>399</v>
      </c>
      <c r="AD123" s="54" t="s">
        <v>399</v>
      </c>
      <c r="AE123" s="250"/>
      <c r="AF123" s="40" t="s">
        <v>399</v>
      </c>
      <c r="AG123" s="40" t="s">
        <v>399</v>
      </c>
      <c r="AH123" s="40" t="s">
        <v>399</v>
      </c>
      <c r="AI123" s="40" t="s">
        <v>399</v>
      </c>
      <c r="AJ123" s="40" t="s">
        <v>399</v>
      </c>
      <c r="AK123" s="40">
        <v>1011298.7227798965</v>
      </c>
      <c r="AL123" s="41" t="s">
        <v>393</v>
      </c>
    </row>
    <row r="124" spans="1:38" s="6" customFormat="1" ht="26.25" customHeight="1" thickBot="1">
      <c r="A124" s="37" t="s">
        <v>249</v>
      </c>
      <c r="B124" s="55" t="s">
        <v>272</v>
      </c>
      <c r="C124" s="37" t="s">
        <v>273</v>
      </c>
      <c r="D124" s="38"/>
      <c r="E124" s="54" t="s">
        <v>399</v>
      </c>
      <c r="F124" s="54" t="s">
        <v>401</v>
      </c>
      <c r="G124" s="54" t="s">
        <v>399</v>
      </c>
      <c r="H124" s="54" t="s">
        <v>401</v>
      </c>
      <c r="I124" s="54" t="s">
        <v>399</v>
      </c>
      <c r="J124" s="54" t="s">
        <v>399</v>
      </c>
      <c r="K124" s="54" t="s">
        <v>399</v>
      </c>
      <c r="L124" s="54" t="s">
        <v>399</v>
      </c>
      <c r="M124" s="54" t="s">
        <v>399</v>
      </c>
      <c r="N124" s="54" t="s">
        <v>399</v>
      </c>
      <c r="O124" s="54" t="s">
        <v>399</v>
      </c>
      <c r="P124" s="54" t="s">
        <v>399</v>
      </c>
      <c r="Q124" s="54" t="s">
        <v>399</v>
      </c>
      <c r="R124" s="54" t="s">
        <v>399</v>
      </c>
      <c r="S124" s="54" t="s">
        <v>399</v>
      </c>
      <c r="T124" s="54" t="s">
        <v>399</v>
      </c>
      <c r="U124" s="54" t="s">
        <v>399</v>
      </c>
      <c r="V124" s="54" t="s">
        <v>399</v>
      </c>
      <c r="W124" s="54" t="s">
        <v>399</v>
      </c>
      <c r="X124" s="54" t="s">
        <v>399</v>
      </c>
      <c r="Y124" s="54" t="s">
        <v>399</v>
      </c>
      <c r="Z124" s="54" t="s">
        <v>399</v>
      </c>
      <c r="AA124" s="54" t="s">
        <v>399</v>
      </c>
      <c r="AB124" s="54" t="s">
        <v>399</v>
      </c>
      <c r="AC124" s="54" t="s">
        <v>399</v>
      </c>
      <c r="AD124" s="54" t="s">
        <v>399</v>
      </c>
      <c r="AE124" s="250"/>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54" t="s">
        <v>399</v>
      </c>
      <c r="F125" s="54">
        <v>2.0375860279547999</v>
      </c>
      <c r="G125" s="54" t="s">
        <v>399</v>
      </c>
      <c r="H125" s="54" t="s">
        <v>401</v>
      </c>
      <c r="I125" s="54">
        <v>1.6995429000000003E-4</v>
      </c>
      <c r="J125" s="54">
        <v>1.12787847E-3</v>
      </c>
      <c r="K125" s="54">
        <v>2.3845101899999999E-3</v>
      </c>
      <c r="L125" s="54" t="s">
        <v>401</v>
      </c>
      <c r="M125" s="54" t="s">
        <v>399</v>
      </c>
      <c r="N125" s="54" t="s">
        <v>399</v>
      </c>
      <c r="O125" s="54" t="s">
        <v>399</v>
      </c>
      <c r="P125" s="54" t="s">
        <v>401</v>
      </c>
      <c r="Q125" s="54" t="s">
        <v>399</v>
      </c>
      <c r="R125" s="54" t="s">
        <v>399</v>
      </c>
      <c r="S125" s="54" t="s">
        <v>399</v>
      </c>
      <c r="T125" s="54" t="s">
        <v>399</v>
      </c>
      <c r="U125" s="54" t="s">
        <v>399</v>
      </c>
      <c r="V125" s="54" t="s">
        <v>399</v>
      </c>
      <c r="W125" s="54" t="s">
        <v>399</v>
      </c>
      <c r="X125" s="54" t="s">
        <v>399</v>
      </c>
      <c r="Y125" s="54" t="s">
        <v>399</v>
      </c>
      <c r="Z125" s="54" t="s">
        <v>399</v>
      </c>
      <c r="AA125" s="54" t="s">
        <v>399</v>
      </c>
      <c r="AB125" s="54" t="s">
        <v>399</v>
      </c>
      <c r="AC125" s="54" t="s">
        <v>399</v>
      </c>
      <c r="AD125" s="54" t="s">
        <v>399</v>
      </c>
      <c r="AE125" s="250"/>
      <c r="AF125" s="40" t="s">
        <v>399</v>
      </c>
      <c r="AG125" s="40" t="s">
        <v>399</v>
      </c>
      <c r="AH125" s="40" t="s">
        <v>399</v>
      </c>
      <c r="AI125" s="40" t="s">
        <v>399</v>
      </c>
      <c r="AJ125" s="40" t="s">
        <v>399</v>
      </c>
      <c r="AK125" s="40" t="s">
        <v>615</v>
      </c>
      <c r="AL125" s="41" t="s">
        <v>420</v>
      </c>
    </row>
    <row r="126" spans="1:38" s="6" customFormat="1" ht="26.25" customHeight="1" thickBot="1">
      <c r="A126" s="37" t="s">
        <v>274</v>
      </c>
      <c r="B126" s="37" t="s">
        <v>277</v>
      </c>
      <c r="C126" s="37" t="s">
        <v>278</v>
      </c>
      <c r="D126" s="38"/>
      <c r="E126" s="54" t="s">
        <v>401</v>
      </c>
      <c r="F126" s="54" t="s">
        <v>401</v>
      </c>
      <c r="G126" s="54" t="s">
        <v>401</v>
      </c>
      <c r="H126" s="54">
        <v>3.3547679999999996E-2</v>
      </c>
      <c r="I126" s="54" t="s">
        <v>401</v>
      </c>
      <c r="J126" s="54" t="s">
        <v>401</v>
      </c>
      <c r="K126" s="54" t="s">
        <v>401</v>
      </c>
      <c r="L126" s="54" t="s">
        <v>401</v>
      </c>
      <c r="M126" s="54" t="s">
        <v>401</v>
      </c>
      <c r="N126" s="54" t="s">
        <v>399</v>
      </c>
      <c r="O126" s="54" t="s">
        <v>399</v>
      </c>
      <c r="P126" s="54" t="s">
        <v>399</v>
      </c>
      <c r="Q126" s="54" t="s">
        <v>399</v>
      </c>
      <c r="R126" s="54" t="s">
        <v>399</v>
      </c>
      <c r="S126" s="54" t="s">
        <v>399</v>
      </c>
      <c r="T126" s="54" t="s">
        <v>399</v>
      </c>
      <c r="U126" s="54" t="s">
        <v>399</v>
      </c>
      <c r="V126" s="54" t="s">
        <v>399</v>
      </c>
      <c r="W126" s="54" t="s">
        <v>399</v>
      </c>
      <c r="X126" s="54" t="s">
        <v>399</v>
      </c>
      <c r="Y126" s="54" t="s">
        <v>399</v>
      </c>
      <c r="Z126" s="54" t="s">
        <v>399</v>
      </c>
      <c r="AA126" s="54" t="s">
        <v>399</v>
      </c>
      <c r="AB126" s="54" t="s">
        <v>399</v>
      </c>
      <c r="AC126" s="54" t="s">
        <v>399</v>
      </c>
      <c r="AD126" s="54" t="s">
        <v>399</v>
      </c>
      <c r="AE126" s="250"/>
      <c r="AF126" s="40" t="s">
        <v>399</v>
      </c>
      <c r="AG126" s="40" t="s">
        <v>399</v>
      </c>
      <c r="AH126" s="40" t="s">
        <v>399</v>
      </c>
      <c r="AI126" s="40" t="s">
        <v>399</v>
      </c>
      <c r="AJ126" s="40" t="s">
        <v>399</v>
      </c>
      <c r="AK126" s="40">
        <v>139.78200000000001</v>
      </c>
      <c r="AL126" s="41" t="s">
        <v>501</v>
      </c>
    </row>
    <row r="127" spans="1:38" s="6" customFormat="1" ht="26.25" customHeight="1" thickBot="1">
      <c r="A127" s="37" t="s">
        <v>274</v>
      </c>
      <c r="B127" s="37" t="s">
        <v>279</v>
      </c>
      <c r="C127" s="37" t="s">
        <v>280</v>
      </c>
      <c r="D127" s="38"/>
      <c r="E127" s="54" t="s">
        <v>401</v>
      </c>
      <c r="F127" s="54" t="s">
        <v>401</v>
      </c>
      <c r="G127" s="54" t="s">
        <v>401</v>
      </c>
      <c r="H127" s="54">
        <v>9.6801025489863975E-3</v>
      </c>
      <c r="I127" s="54" t="s">
        <v>401</v>
      </c>
      <c r="J127" s="54" t="s">
        <v>401</v>
      </c>
      <c r="K127" s="54" t="s">
        <v>401</v>
      </c>
      <c r="L127" s="54" t="s">
        <v>401</v>
      </c>
      <c r="M127" s="54" t="s">
        <v>401</v>
      </c>
      <c r="N127" s="54" t="s">
        <v>401</v>
      </c>
      <c r="O127" s="54" t="s">
        <v>401</v>
      </c>
      <c r="P127" s="54" t="s">
        <v>401</v>
      </c>
      <c r="Q127" s="54" t="s">
        <v>399</v>
      </c>
      <c r="R127" s="54" t="s">
        <v>401</v>
      </c>
      <c r="S127" s="54" t="s">
        <v>399</v>
      </c>
      <c r="T127" s="54" t="s">
        <v>399</v>
      </c>
      <c r="U127" s="54" t="s">
        <v>399</v>
      </c>
      <c r="V127" s="54" t="s">
        <v>401</v>
      </c>
      <c r="W127" s="54" t="s">
        <v>401</v>
      </c>
      <c r="X127" s="54" t="s">
        <v>401</v>
      </c>
      <c r="Y127" s="54" t="s">
        <v>401</v>
      </c>
      <c r="Z127" s="54" t="s">
        <v>401</v>
      </c>
      <c r="AA127" s="54" t="s">
        <v>401</v>
      </c>
      <c r="AB127" s="54" t="s">
        <v>401</v>
      </c>
      <c r="AC127" s="54" t="s">
        <v>401</v>
      </c>
      <c r="AD127" s="54" t="s">
        <v>401</v>
      </c>
      <c r="AE127" s="250"/>
      <c r="AF127" s="40" t="s">
        <v>399</v>
      </c>
      <c r="AG127" s="40" t="s">
        <v>399</v>
      </c>
      <c r="AH127" s="40" t="s">
        <v>399</v>
      </c>
      <c r="AI127" s="40" t="s">
        <v>399</v>
      </c>
      <c r="AJ127" s="40" t="s">
        <v>399</v>
      </c>
      <c r="AK127" s="40">
        <v>0.29969357736800001</v>
      </c>
      <c r="AL127" s="41" t="s">
        <v>544</v>
      </c>
    </row>
    <row r="128" spans="1:38" s="6" customFormat="1" ht="26.25" customHeight="1" thickBot="1">
      <c r="A128" s="37" t="s">
        <v>274</v>
      </c>
      <c r="B128" s="233" t="s">
        <v>281</v>
      </c>
      <c r="C128" s="233" t="s">
        <v>282</v>
      </c>
      <c r="D128" s="38"/>
      <c r="E128" s="54" t="s">
        <v>406</v>
      </c>
      <c r="F128" s="54" t="s">
        <v>406</v>
      </c>
      <c r="G128" s="54" t="s">
        <v>406</v>
      </c>
      <c r="H128" s="54" t="s">
        <v>406</v>
      </c>
      <c r="I128" s="54" t="s">
        <v>421</v>
      </c>
      <c r="J128" s="54" t="s">
        <v>421</v>
      </c>
      <c r="K128" s="54" t="s">
        <v>421</v>
      </c>
      <c r="L128" s="54" t="s">
        <v>406</v>
      </c>
      <c r="M128" s="54" t="s">
        <v>421</v>
      </c>
      <c r="N128" s="54" t="s">
        <v>421</v>
      </c>
      <c r="O128" s="54" t="s">
        <v>421</v>
      </c>
      <c r="P128" s="54" t="s">
        <v>421</v>
      </c>
      <c r="Q128" s="54" t="s">
        <v>421</v>
      </c>
      <c r="R128" s="54" t="s">
        <v>421</v>
      </c>
      <c r="S128" s="54" t="s">
        <v>421</v>
      </c>
      <c r="T128" s="54" t="s">
        <v>421</v>
      </c>
      <c r="U128" s="54" t="s">
        <v>421</v>
      </c>
      <c r="V128" s="54" t="s">
        <v>421</v>
      </c>
      <c r="W128" s="54" t="s">
        <v>421</v>
      </c>
      <c r="X128" s="54" t="s">
        <v>421</v>
      </c>
      <c r="Y128" s="54" t="s">
        <v>421</v>
      </c>
      <c r="Z128" s="54" t="s">
        <v>421</v>
      </c>
      <c r="AA128" s="54" t="s">
        <v>421</v>
      </c>
      <c r="AB128" s="54" t="s">
        <v>421</v>
      </c>
      <c r="AC128" s="54" t="s">
        <v>421</v>
      </c>
      <c r="AD128" s="54" t="s">
        <v>421</v>
      </c>
      <c r="AE128" s="250"/>
      <c r="AF128" s="40" t="s">
        <v>399</v>
      </c>
      <c r="AG128" s="40" t="s">
        <v>399</v>
      </c>
      <c r="AH128" s="40" t="s">
        <v>399</v>
      </c>
      <c r="AI128" s="40" t="s">
        <v>399</v>
      </c>
      <c r="AJ128" s="40" t="s">
        <v>399</v>
      </c>
      <c r="AK128" s="40" t="s">
        <v>406</v>
      </c>
      <c r="AL128" s="41" t="s">
        <v>422</v>
      </c>
    </row>
    <row r="129" spans="1:38" s="6" customFormat="1" ht="26.25" customHeight="1" thickBot="1">
      <c r="A129" s="37" t="s">
        <v>274</v>
      </c>
      <c r="B129" s="233" t="s">
        <v>284</v>
      </c>
      <c r="C129" s="239" t="s">
        <v>285</v>
      </c>
      <c r="D129" s="38"/>
      <c r="E129" s="54">
        <v>2.7668610000000002E-3</v>
      </c>
      <c r="F129" s="54">
        <v>2.3534220000000002E-2</v>
      </c>
      <c r="G129" s="54">
        <v>1.4947410000000001E-4</v>
      </c>
      <c r="H129" s="54" t="s">
        <v>401</v>
      </c>
      <c r="I129" s="54">
        <v>1.2721200000000001E-5</v>
      </c>
      <c r="J129" s="54">
        <v>2.2262099999999998E-5</v>
      </c>
      <c r="K129" s="54">
        <v>3.1803E-5</v>
      </c>
      <c r="L129" s="54">
        <v>4.4524200000000004E-7</v>
      </c>
      <c r="M129" s="54">
        <v>2.2262100000000002E-4</v>
      </c>
      <c r="N129" s="54">
        <v>4.1343899999999999E-3</v>
      </c>
      <c r="O129" s="54">
        <v>3.1803000000000002E-4</v>
      </c>
      <c r="P129" s="54">
        <v>1.7809679999999999E-4</v>
      </c>
      <c r="Q129" s="54">
        <v>5.0884800000000004E-5</v>
      </c>
      <c r="R129" s="54" t="s">
        <v>401</v>
      </c>
      <c r="S129" s="54" t="s">
        <v>401</v>
      </c>
      <c r="T129" s="54">
        <v>4.4524200000000004E-4</v>
      </c>
      <c r="U129" s="54" t="s">
        <v>401</v>
      </c>
      <c r="V129" s="54" t="s">
        <v>401</v>
      </c>
      <c r="W129" s="54">
        <v>1.113105</v>
      </c>
      <c r="X129" s="54" t="s">
        <v>401</v>
      </c>
      <c r="Y129" s="54" t="s">
        <v>401</v>
      </c>
      <c r="Z129" s="54" t="s">
        <v>401</v>
      </c>
      <c r="AA129" s="54" t="s">
        <v>401</v>
      </c>
      <c r="AB129" s="54">
        <v>6.3606000000000001E-5</v>
      </c>
      <c r="AC129" s="54">
        <v>6.360600000000001E-3</v>
      </c>
      <c r="AD129" s="54" t="s">
        <v>401</v>
      </c>
      <c r="AE129" s="250"/>
      <c r="AF129" s="40" t="s">
        <v>399</v>
      </c>
      <c r="AG129" s="40" t="s">
        <v>399</v>
      </c>
      <c r="AH129" s="40" t="s">
        <v>399</v>
      </c>
      <c r="AI129" s="40" t="s">
        <v>399</v>
      </c>
      <c r="AJ129" s="40" t="s">
        <v>399</v>
      </c>
      <c r="AK129" s="40">
        <v>3.1802999999999999</v>
      </c>
      <c r="AL129" s="41" t="s">
        <v>286</v>
      </c>
    </row>
    <row r="130" spans="1:38" s="6" customFormat="1" ht="26.25" customHeight="1" thickBot="1">
      <c r="A130" s="37" t="s">
        <v>274</v>
      </c>
      <c r="B130" s="233" t="s">
        <v>287</v>
      </c>
      <c r="C130" s="280" t="s">
        <v>288</v>
      </c>
      <c r="D130" s="38"/>
      <c r="E130" s="54" t="s">
        <v>400</v>
      </c>
      <c r="F130" s="54" t="s">
        <v>400</v>
      </c>
      <c r="G130" s="54" t="s">
        <v>400</v>
      </c>
      <c r="H130" s="54" t="s">
        <v>400</v>
      </c>
      <c r="I130" s="54" t="s">
        <v>400</v>
      </c>
      <c r="J130" s="54" t="s">
        <v>400</v>
      </c>
      <c r="K130" s="54" t="s">
        <v>400</v>
      </c>
      <c r="L130" s="54" t="s">
        <v>400</v>
      </c>
      <c r="M130" s="54" t="s">
        <v>400</v>
      </c>
      <c r="N130" s="54" t="s">
        <v>400</v>
      </c>
      <c r="O130" s="54" t="s">
        <v>400</v>
      </c>
      <c r="P130" s="54" t="s">
        <v>400</v>
      </c>
      <c r="Q130" s="54" t="s">
        <v>400</v>
      </c>
      <c r="R130" s="54" t="s">
        <v>400</v>
      </c>
      <c r="S130" s="54" t="s">
        <v>400</v>
      </c>
      <c r="T130" s="54" t="s">
        <v>400</v>
      </c>
      <c r="U130" s="54" t="s">
        <v>400</v>
      </c>
      <c r="V130" s="54" t="s">
        <v>400</v>
      </c>
      <c r="W130" s="54" t="s">
        <v>400</v>
      </c>
      <c r="X130" s="54" t="s">
        <v>400</v>
      </c>
      <c r="Y130" s="54" t="s">
        <v>400</v>
      </c>
      <c r="Z130" s="54" t="s">
        <v>400</v>
      </c>
      <c r="AA130" s="54" t="s">
        <v>400</v>
      </c>
      <c r="AB130" s="54" t="s">
        <v>400</v>
      </c>
      <c r="AC130" s="54" t="s">
        <v>400</v>
      </c>
      <c r="AD130" s="54" t="s">
        <v>400</v>
      </c>
      <c r="AE130" s="250"/>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2.4074999999999999E-2</v>
      </c>
      <c r="F131" s="39">
        <v>9.3624999999999993E-3</v>
      </c>
      <c r="G131" s="39">
        <v>1.1769999999999994E-3</v>
      </c>
      <c r="H131" s="39" t="s">
        <v>401</v>
      </c>
      <c r="I131" s="39" t="s">
        <v>401</v>
      </c>
      <c r="J131" s="39" t="s">
        <v>401</v>
      </c>
      <c r="K131" s="39">
        <v>3.0762499999999991E-3</v>
      </c>
      <c r="L131" s="39">
        <v>7.0753749999999976E-5</v>
      </c>
      <c r="M131" s="39">
        <v>2.00625E-2</v>
      </c>
      <c r="N131" s="39">
        <v>4.8149999999999998E-3</v>
      </c>
      <c r="O131" s="39">
        <v>1.6050000000000014E-3</v>
      </c>
      <c r="P131" s="39">
        <v>2.1667500000000017E-2</v>
      </c>
      <c r="Q131" s="39">
        <v>1.3375000000000012E-5</v>
      </c>
      <c r="R131" s="39">
        <v>2.1400000000000019E-4</v>
      </c>
      <c r="S131" s="39">
        <v>3.2902500000000001E-2</v>
      </c>
      <c r="T131" s="39">
        <v>4.0124999999999996E-3</v>
      </c>
      <c r="U131" s="54" t="s">
        <v>401</v>
      </c>
      <c r="V131" s="39" t="s">
        <v>401</v>
      </c>
      <c r="W131" s="39">
        <v>37.449999999999974</v>
      </c>
      <c r="X131" s="39" t="s">
        <v>401</v>
      </c>
      <c r="Y131" s="39" t="s">
        <v>401</v>
      </c>
      <c r="Z131" s="39" t="s">
        <v>401</v>
      </c>
      <c r="AA131" s="39" t="s">
        <v>401</v>
      </c>
      <c r="AB131" s="39">
        <v>5.3500000000000007E-7</v>
      </c>
      <c r="AC131" s="39">
        <v>1.3375000000000001</v>
      </c>
      <c r="AD131" s="39">
        <v>0.26750000000000002</v>
      </c>
      <c r="AE131" s="250"/>
      <c r="AF131" s="40" t="s">
        <v>399</v>
      </c>
      <c r="AG131" s="40" t="s">
        <v>399</v>
      </c>
      <c r="AH131" s="40" t="s">
        <v>399</v>
      </c>
      <c r="AI131" s="40" t="s">
        <v>399</v>
      </c>
      <c r="AJ131" s="40" t="s">
        <v>399</v>
      </c>
      <c r="AK131" s="40">
        <v>13.375</v>
      </c>
      <c r="AL131" s="41" t="s">
        <v>286</v>
      </c>
    </row>
    <row r="132" spans="1:38" s="6" customFormat="1" ht="26.25" customHeight="1" thickBot="1">
      <c r="A132" s="37" t="s">
        <v>274</v>
      </c>
      <c r="B132" s="233" t="s">
        <v>291</v>
      </c>
      <c r="C132" s="239" t="s">
        <v>292</v>
      </c>
      <c r="D132" s="38"/>
      <c r="E132" s="54" t="s">
        <v>400</v>
      </c>
      <c r="F132" s="54" t="s">
        <v>400</v>
      </c>
      <c r="G132" s="54" t="s">
        <v>400</v>
      </c>
      <c r="H132" s="54" t="s">
        <v>400</v>
      </c>
      <c r="I132" s="54" t="s">
        <v>400</v>
      </c>
      <c r="J132" s="54" t="s">
        <v>400</v>
      </c>
      <c r="K132" s="54" t="s">
        <v>400</v>
      </c>
      <c r="L132" s="54" t="s">
        <v>400</v>
      </c>
      <c r="M132" s="54" t="s">
        <v>400</v>
      </c>
      <c r="N132" s="54" t="s">
        <v>400</v>
      </c>
      <c r="O132" s="54" t="s">
        <v>400</v>
      </c>
      <c r="P132" s="54" t="s">
        <v>400</v>
      </c>
      <c r="Q132" s="54" t="s">
        <v>400</v>
      </c>
      <c r="R132" s="54" t="s">
        <v>400</v>
      </c>
      <c r="S132" s="54" t="s">
        <v>400</v>
      </c>
      <c r="T132" s="54" t="s">
        <v>400</v>
      </c>
      <c r="U132" s="54" t="s">
        <v>400</v>
      </c>
      <c r="V132" s="54" t="s">
        <v>400</v>
      </c>
      <c r="W132" s="54" t="s">
        <v>400</v>
      </c>
      <c r="X132" s="54" t="s">
        <v>400</v>
      </c>
      <c r="Y132" s="54" t="s">
        <v>400</v>
      </c>
      <c r="Z132" s="54" t="s">
        <v>400</v>
      </c>
      <c r="AA132" s="54" t="s">
        <v>400</v>
      </c>
      <c r="AB132" s="54" t="s">
        <v>400</v>
      </c>
      <c r="AC132" s="54" t="s">
        <v>400</v>
      </c>
      <c r="AD132" s="54" t="s">
        <v>400</v>
      </c>
      <c r="AE132" s="250"/>
      <c r="AF132" s="40" t="s">
        <v>399</v>
      </c>
      <c r="AG132" s="40" t="s">
        <v>399</v>
      </c>
      <c r="AH132" s="40" t="s">
        <v>399</v>
      </c>
      <c r="AI132" s="40" t="s">
        <v>399</v>
      </c>
      <c r="AJ132" s="40" t="s">
        <v>399</v>
      </c>
      <c r="AK132" s="40" t="s">
        <v>400</v>
      </c>
      <c r="AL132" s="41" t="s">
        <v>391</v>
      </c>
    </row>
    <row r="133" spans="1:38" s="6" customFormat="1" ht="26.25" customHeight="1" thickBot="1">
      <c r="A133" s="37" t="s">
        <v>274</v>
      </c>
      <c r="B133" s="233" t="s">
        <v>293</v>
      </c>
      <c r="C133" s="239" t="s">
        <v>294</v>
      </c>
      <c r="D133" s="38"/>
      <c r="E133" s="54">
        <v>2.1812999999999997E-3</v>
      </c>
      <c r="F133" s="54">
        <v>3.4371999999999995E-5</v>
      </c>
      <c r="G133" s="54">
        <v>2.9877199999999999E-4</v>
      </c>
      <c r="H133" s="54" t="s">
        <v>399</v>
      </c>
      <c r="I133" s="54">
        <v>9.1746800000000014E-5</v>
      </c>
      <c r="J133" s="54">
        <v>9.1746800000000014E-5</v>
      </c>
      <c r="K133" s="54">
        <v>1.0195264000000001E-4</v>
      </c>
      <c r="L133" s="54" t="s">
        <v>401</v>
      </c>
      <c r="M133" s="54">
        <v>3.7016000000000002E-4</v>
      </c>
      <c r="N133" s="54">
        <v>7.9399320000000012E-5</v>
      </c>
      <c r="O133" s="54">
        <v>1.3299320000000003E-5</v>
      </c>
      <c r="P133" s="54">
        <v>3.9395599999999999E-3</v>
      </c>
      <c r="Q133" s="54">
        <v>3.5984839999999997E-5</v>
      </c>
      <c r="R133" s="54">
        <v>3.5852639999999999E-5</v>
      </c>
      <c r="S133" s="54">
        <v>3.2864919999999999E-5</v>
      </c>
      <c r="T133" s="54">
        <v>4.5820520000000001E-5</v>
      </c>
      <c r="U133" s="54">
        <v>5.2298320000000002E-5</v>
      </c>
      <c r="V133" s="54">
        <v>4.2335728000000004E-4</v>
      </c>
      <c r="W133" s="54">
        <v>7.1388000000000002E-5</v>
      </c>
      <c r="X133" s="54">
        <v>3.4900799999999992E-8</v>
      </c>
      <c r="Y133" s="54">
        <v>1.906324E-8</v>
      </c>
      <c r="Z133" s="54">
        <v>1.702736E-8</v>
      </c>
      <c r="AA133" s="54">
        <v>1.8481560000000002E-8</v>
      </c>
      <c r="AB133" s="54">
        <v>8.9472959999999997E-8</v>
      </c>
      <c r="AC133" s="54">
        <v>3.9659999999999994E-4</v>
      </c>
      <c r="AD133" s="54">
        <v>1.0840399999999999E-3</v>
      </c>
      <c r="AE133" s="250"/>
      <c r="AF133" s="40" t="s">
        <v>399</v>
      </c>
      <c r="AG133" s="40" t="s">
        <v>399</v>
      </c>
      <c r="AH133" s="40" t="s">
        <v>399</v>
      </c>
      <c r="AI133" s="40" t="s">
        <v>399</v>
      </c>
      <c r="AJ133" s="40" t="s">
        <v>399</v>
      </c>
      <c r="AK133" s="40">
        <v>2644</v>
      </c>
      <c r="AL133" s="41" t="s">
        <v>499</v>
      </c>
    </row>
    <row r="134" spans="1:38" s="6" customFormat="1" ht="26.25" customHeight="1" thickBot="1">
      <c r="A134" s="37" t="s">
        <v>274</v>
      </c>
      <c r="B134" s="233" t="s">
        <v>295</v>
      </c>
      <c r="C134" s="37" t="s">
        <v>296</v>
      </c>
      <c r="D134" s="38"/>
      <c r="E134" s="54" t="s">
        <v>399</v>
      </c>
      <c r="F134" s="54" t="s">
        <v>399</v>
      </c>
      <c r="G134" s="54" t="s">
        <v>399</v>
      </c>
      <c r="H134" s="54" t="s">
        <v>399</v>
      </c>
      <c r="I134" s="54" t="s">
        <v>399</v>
      </c>
      <c r="J134" s="54" t="s">
        <v>399</v>
      </c>
      <c r="K134" s="54" t="s">
        <v>399</v>
      </c>
      <c r="L134" s="54" t="s">
        <v>399</v>
      </c>
      <c r="M134" s="54" t="s">
        <v>399</v>
      </c>
      <c r="N134" s="54" t="s">
        <v>399</v>
      </c>
      <c r="O134" s="54" t="s">
        <v>399</v>
      </c>
      <c r="P134" s="54" t="s">
        <v>399</v>
      </c>
      <c r="Q134" s="54" t="s">
        <v>399</v>
      </c>
      <c r="R134" s="54" t="s">
        <v>399</v>
      </c>
      <c r="S134" s="54" t="s">
        <v>399</v>
      </c>
      <c r="T134" s="54" t="s">
        <v>399</v>
      </c>
      <c r="U134" s="54" t="s">
        <v>399</v>
      </c>
      <c r="V134" s="54" t="s">
        <v>399</v>
      </c>
      <c r="W134" s="54" t="s">
        <v>399</v>
      </c>
      <c r="X134" s="54" t="s">
        <v>399</v>
      </c>
      <c r="Y134" s="54" t="s">
        <v>399</v>
      </c>
      <c r="Z134" s="54" t="s">
        <v>399</v>
      </c>
      <c r="AA134" s="54" t="s">
        <v>399</v>
      </c>
      <c r="AB134" s="54" t="s">
        <v>399</v>
      </c>
      <c r="AC134" s="54" t="s">
        <v>399</v>
      </c>
      <c r="AD134" s="54" t="s">
        <v>399</v>
      </c>
      <c r="AE134" s="250"/>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0.42523818600000002</v>
      </c>
      <c r="F135" s="39">
        <v>0.164478921</v>
      </c>
      <c r="G135" s="39">
        <v>1.4709497E-2</v>
      </c>
      <c r="H135" s="39" t="s">
        <v>401</v>
      </c>
      <c r="I135" s="39">
        <v>0.5602981130000001</v>
      </c>
      <c r="J135" s="39">
        <v>0.60308937699999998</v>
      </c>
      <c r="K135" s="39">
        <v>0.62047332799999999</v>
      </c>
      <c r="L135" s="39">
        <v>0.23532520746000002</v>
      </c>
      <c r="M135" s="39">
        <v>7.4657383409999998</v>
      </c>
      <c r="N135" s="39">
        <v>6.5524123000000004E-2</v>
      </c>
      <c r="O135" s="39">
        <v>1.3372270000000002E-2</v>
      </c>
      <c r="P135" s="39" t="s">
        <v>401</v>
      </c>
      <c r="Q135" s="39">
        <v>5.4826306999999998E-2</v>
      </c>
      <c r="R135" s="39">
        <v>1.3372270000000001E-3</v>
      </c>
      <c r="S135" s="39">
        <v>2.6744540000000004E-2</v>
      </c>
      <c r="T135" s="39" t="s">
        <v>401</v>
      </c>
      <c r="U135" s="39">
        <v>9.3605890000000008E-3</v>
      </c>
      <c r="V135" s="39">
        <v>2.3441589310000004</v>
      </c>
      <c r="W135" s="39">
        <v>1.3372269999999999</v>
      </c>
      <c r="X135" s="39">
        <v>1.4709497000000001E-3</v>
      </c>
      <c r="Y135" s="39">
        <v>2.8081767000000001E-3</v>
      </c>
      <c r="Z135" s="39">
        <v>3.8779583000000005E-3</v>
      </c>
      <c r="AA135" s="39" t="s">
        <v>401</v>
      </c>
      <c r="AB135" s="39">
        <v>8.1570847000000009E-3</v>
      </c>
      <c r="AC135" s="39" t="s">
        <v>401</v>
      </c>
      <c r="AD135" s="39" t="s">
        <v>399</v>
      </c>
      <c r="AE135" s="250"/>
      <c r="AF135" s="40" t="s">
        <v>399</v>
      </c>
      <c r="AG135" s="40" t="s">
        <v>399</v>
      </c>
      <c r="AH135" s="40" t="s">
        <v>399</v>
      </c>
      <c r="AI135" s="40" t="s">
        <v>399</v>
      </c>
      <c r="AJ135" s="40" t="s">
        <v>399</v>
      </c>
      <c r="AK135" s="40">
        <v>133.7227</v>
      </c>
      <c r="AL135" s="41" t="s">
        <v>423</v>
      </c>
    </row>
    <row r="136" spans="1:38" s="6" customFormat="1" ht="26.25" customHeight="1" thickBot="1">
      <c r="A136" s="37" t="s">
        <v>274</v>
      </c>
      <c r="B136" s="37" t="s">
        <v>299</v>
      </c>
      <c r="C136" s="37" t="s">
        <v>300</v>
      </c>
      <c r="D136" s="38"/>
      <c r="E136" s="54" t="s">
        <v>400</v>
      </c>
      <c r="F136" s="54" t="s">
        <v>400</v>
      </c>
      <c r="G136" s="54" t="s">
        <v>400</v>
      </c>
      <c r="H136" s="54" t="s">
        <v>400</v>
      </c>
      <c r="I136" s="54" t="s">
        <v>400</v>
      </c>
      <c r="J136" s="54" t="s">
        <v>400</v>
      </c>
      <c r="K136" s="54" t="s">
        <v>400</v>
      </c>
      <c r="L136" s="54" t="s">
        <v>400</v>
      </c>
      <c r="M136" s="54" t="s">
        <v>400</v>
      </c>
      <c r="N136" s="54" t="s">
        <v>400</v>
      </c>
      <c r="O136" s="54" t="s">
        <v>400</v>
      </c>
      <c r="P136" s="54" t="s">
        <v>400</v>
      </c>
      <c r="Q136" s="54" t="s">
        <v>400</v>
      </c>
      <c r="R136" s="54" t="s">
        <v>400</v>
      </c>
      <c r="S136" s="54" t="s">
        <v>400</v>
      </c>
      <c r="T136" s="54" t="s">
        <v>400</v>
      </c>
      <c r="U136" s="54" t="s">
        <v>400</v>
      </c>
      <c r="V136" s="54" t="s">
        <v>400</v>
      </c>
      <c r="W136" s="54" t="s">
        <v>400</v>
      </c>
      <c r="X136" s="54" t="s">
        <v>400</v>
      </c>
      <c r="Y136" s="54" t="s">
        <v>400</v>
      </c>
      <c r="Z136" s="54" t="s">
        <v>400</v>
      </c>
      <c r="AA136" s="54" t="s">
        <v>400</v>
      </c>
      <c r="AB136" s="54" t="s">
        <v>400</v>
      </c>
      <c r="AC136" s="54" t="s">
        <v>400</v>
      </c>
      <c r="AD136" s="54" t="s">
        <v>400</v>
      </c>
      <c r="AE136" s="250"/>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54" t="s">
        <v>400</v>
      </c>
      <c r="F137" s="54" t="s">
        <v>400</v>
      </c>
      <c r="G137" s="54" t="s">
        <v>400</v>
      </c>
      <c r="H137" s="54" t="s">
        <v>400</v>
      </c>
      <c r="I137" s="54" t="s">
        <v>400</v>
      </c>
      <c r="J137" s="54" t="s">
        <v>400</v>
      </c>
      <c r="K137" s="54" t="s">
        <v>400</v>
      </c>
      <c r="L137" s="54" t="s">
        <v>400</v>
      </c>
      <c r="M137" s="54" t="s">
        <v>400</v>
      </c>
      <c r="N137" s="54" t="s">
        <v>400</v>
      </c>
      <c r="O137" s="54" t="s">
        <v>400</v>
      </c>
      <c r="P137" s="54" t="s">
        <v>400</v>
      </c>
      <c r="Q137" s="54" t="s">
        <v>400</v>
      </c>
      <c r="R137" s="54" t="s">
        <v>400</v>
      </c>
      <c r="S137" s="54" t="s">
        <v>400</v>
      </c>
      <c r="T137" s="54" t="s">
        <v>400</v>
      </c>
      <c r="U137" s="54" t="s">
        <v>400</v>
      </c>
      <c r="V137" s="54" t="s">
        <v>400</v>
      </c>
      <c r="W137" s="54" t="s">
        <v>400</v>
      </c>
      <c r="X137" s="54" t="s">
        <v>400</v>
      </c>
      <c r="Y137" s="54" t="s">
        <v>400</v>
      </c>
      <c r="Z137" s="54" t="s">
        <v>400</v>
      </c>
      <c r="AA137" s="54" t="s">
        <v>400</v>
      </c>
      <c r="AB137" s="54" t="s">
        <v>400</v>
      </c>
      <c r="AC137" s="54" t="s">
        <v>400</v>
      </c>
      <c r="AD137" s="54" t="s">
        <v>400</v>
      </c>
      <c r="AE137" s="250"/>
      <c r="AF137" s="40" t="s">
        <v>399</v>
      </c>
      <c r="AG137" s="40" t="s">
        <v>399</v>
      </c>
      <c r="AH137" s="40" t="s">
        <v>399</v>
      </c>
      <c r="AI137" s="40" t="s">
        <v>399</v>
      </c>
      <c r="AJ137" s="40" t="s">
        <v>399</v>
      </c>
      <c r="AK137" s="40" t="s">
        <v>400</v>
      </c>
      <c r="AL137" s="41" t="s">
        <v>425</v>
      </c>
    </row>
    <row r="138" spans="1:38" s="6" customFormat="1" ht="26.25" customHeight="1" thickBot="1">
      <c r="A138" s="233" t="s">
        <v>274</v>
      </c>
      <c r="B138" s="233" t="s">
        <v>303</v>
      </c>
      <c r="C138" s="233" t="s">
        <v>304</v>
      </c>
      <c r="D138" s="237"/>
      <c r="E138" s="54" t="s">
        <v>399</v>
      </c>
      <c r="F138" s="54">
        <v>2.3306399999999998E-2</v>
      </c>
      <c r="G138" s="54" t="s">
        <v>399</v>
      </c>
      <c r="H138" s="54">
        <v>6.9359648000000007</v>
      </c>
      <c r="I138" s="54" t="s">
        <v>401</v>
      </c>
      <c r="J138" s="54" t="s">
        <v>401</v>
      </c>
      <c r="K138" s="54" t="s">
        <v>401</v>
      </c>
      <c r="L138" s="54" t="s">
        <v>399</v>
      </c>
      <c r="M138" s="54" t="s">
        <v>399</v>
      </c>
      <c r="N138" s="54" t="s">
        <v>401</v>
      </c>
      <c r="O138" s="54" t="s">
        <v>401</v>
      </c>
      <c r="P138" s="54" t="s">
        <v>401</v>
      </c>
      <c r="Q138" s="54" t="s">
        <v>401</v>
      </c>
      <c r="R138" s="54" t="s">
        <v>401</v>
      </c>
      <c r="S138" s="54" t="s">
        <v>401</v>
      </c>
      <c r="T138" s="54" t="s">
        <v>401</v>
      </c>
      <c r="U138" s="54" t="s">
        <v>401</v>
      </c>
      <c r="V138" s="54" t="s">
        <v>401</v>
      </c>
      <c r="W138" s="54" t="s">
        <v>399</v>
      </c>
      <c r="X138" s="54" t="s">
        <v>399</v>
      </c>
      <c r="Y138" s="54" t="s">
        <v>399</v>
      </c>
      <c r="Z138" s="54" t="s">
        <v>399</v>
      </c>
      <c r="AA138" s="54" t="s">
        <v>399</v>
      </c>
      <c r="AB138" s="54" t="s">
        <v>399</v>
      </c>
      <c r="AC138" s="54" t="s">
        <v>399</v>
      </c>
      <c r="AD138" s="54" t="s">
        <v>399</v>
      </c>
      <c r="AE138" s="250"/>
      <c r="AF138" s="40" t="s">
        <v>399</v>
      </c>
      <c r="AG138" s="40" t="s">
        <v>399</v>
      </c>
      <c r="AH138" s="40" t="s">
        <v>399</v>
      </c>
      <c r="AI138" s="40" t="s">
        <v>399</v>
      </c>
      <c r="AJ138" s="40" t="s">
        <v>399</v>
      </c>
      <c r="AK138" s="40" t="s">
        <v>577</v>
      </c>
      <c r="AL138" s="41" t="s">
        <v>433</v>
      </c>
    </row>
    <row r="139" spans="1:38" s="6" customFormat="1" ht="26.25" customHeight="1" thickBot="1">
      <c r="A139" s="233" t="s">
        <v>274</v>
      </c>
      <c r="B139" s="233" t="s">
        <v>305</v>
      </c>
      <c r="C139" s="233" t="s">
        <v>357</v>
      </c>
      <c r="D139" s="237"/>
      <c r="E139" s="54" t="s">
        <v>401</v>
      </c>
      <c r="F139" s="54" t="s">
        <v>401</v>
      </c>
      <c r="G139" s="54" t="s">
        <v>401</v>
      </c>
      <c r="H139" s="54" t="s">
        <v>401</v>
      </c>
      <c r="I139" s="54">
        <v>0.83949624</v>
      </c>
      <c r="J139" s="54">
        <v>0.83949624</v>
      </c>
      <c r="K139" s="54">
        <v>0.83949624</v>
      </c>
      <c r="L139" s="54" t="s">
        <v>401</v>
      </c>
      <c r="M139" s="54" t="s">
        <v>401</v>
      </c>
      <c r="N139" s="54">
        <v>2.4510000000000001E-3</v>
      </c>
      <c r="O139" s="54">
        <v>4.9432799999999995E-3</v>
      </c>
      <c r="P139" s="54">
        <v>4.9432799999999995E-3</v>
      </c>
      <c r="Q139" s="54">
        <v>7.8359759999999997E-3</v>
      </c>
      <c r="R139" s="54">
        <v>7.4819999999999999E-3</v>
      </c>
      <c r="S139" s="54">
        <v>1.7396424000000001E-2</v>
      </c>
      <c r="T139" s="54" t="s">
        <v>401</v>
      </c>
      <c r="U139" s="54" t="s">
        <v>401</v>
      </c>
      <c r="V139" s="54" t="s">
        <v>401</v>
      </c>
      <c r="W139" s="54">
        <v>8.4402240000000006</v>
      </c>
      <c r="X139" s="54" t="s">
        <v>401</v>
      </c>
      <c r="Y139" s="54" t="s">
        <v>401</v>
      </c>
      <c r="Z139" s="54" t="s">
        <v>401</v>
      </c>
      <c r="AA139" s="54" t="s">
        <v>401</v>
      </c>
      <c r="AB139" s="54" t="s">
        <v>401</v>
      </c>
      <c r="AC139" s="54" t="s">
        <v>401</v>
      </c>
      <c r="AD139" s="54" t="s">
        <v>401</v>
      </c>
      <c r="AE139" s="250"/>
      <c r="AF139" s="40" t="s">
        <v>399</v>
      </c>
      <c r="AG139" s="40" t="s">
        <v>399</v>
      </c>
      <c r="AH139" s="40" t="s">
        <v>399</v>
      </c>
      <c r="AI139" s="40" t="s">
        <v>399</v>
      </c>
      <c r="AJ139" s="40" t="s">
        <v>399</v>
      </c>
      <c r="AK139" s="40" t="s">
        <v>541</v>
      </c>
      <c r="AL139" s="41" t="s">
        <v>426</v>
      </c>
    </row>
    <row r="140" spans="1:38" s="6" customFormat="1" ht="26.25" customHeight="1" thickBot="1">
      <c r="A140" s="37" t="s">
        <v>307</v>
      </c>
      <c r="B140" s="233" t="s">
        <v>308</v>
      </c>
      <c r="C140" s="37" t="s">
        <v>358</v>
      </c>
      <c r="D140" s="38"/>
      <c r="E140" s="54" t="s">
        <v>399</v>
      </c>
      <c r="F140" s="54" t="s">
        <v>399</v>
      </c>
      <c r="G140" s="54" t="s">
        <v>399</v>
      </c>
      <c r="H140" s="54" t="s">
        <v>399</v>
      </c>
      <c r="I140" s="54" t="s">
        <v>399</v>
      </c>
      <c r="J140" s="54" t="s">
        <v>399</v>
      </c>
      <c r="K140" s="54" t="s">
        <v>399</v>
      </c>
      <c r="L140" s="54" t="s">
        <v>399</v>
      </c>
      <c r="M140" s="54" t="s">
        <v>399</v>
      </c>
      <c r="N140" s="54" t="s">
        <v>399</v>
      </c>
      <c r="O140" s="54" t="s">
        <v>399</v>
      </c>
      <c r="P140" s="54" t="s">
        <v>399</v>
      </c>
      <c r="Q140" s="54" t="s">
        <v>399</v>
      </c>
      <c r="R140" s="54" t="s">
        <v>399</v>
      </c>
      <c r="S140" s="54" t="s">
        <v>399</v>
      </c>
      <c r="T140" s="54" t="s">
        <v>399</v>
      </c>
      <c r="U140" s="54" t="s">
        <v>399</v>
      </c>
      <c r="V140" s="54" t="s">
        <v>399</v>
      </c>
      <c r="W140" s="54" t="s">
        <v>399</v>
      </c>
      <c r="X140" s="54" t="s">
        <v>399</v>
      </c>
      <c r="Y140" s="54" t="s">
        <v>399</v>
      </c>
      <c r="Z140" s="54" t="s">
        <v>399</v>
      </c>
      <c r="AA140" s="54" t="s">
        <v>399</v>
      </c>
      <c r="AB140" s="54" t="s">
        <v>399</v>
      </c>
      <c r="AC140" s="54" t="s">
        <v>399</v>
      </c>
      <c r="AD140" s="54" t="s">
        <v>399</v>
      </c>
      <c r="AE140" s="250"/>
      <c r="AF140" s="40" t="s">
        <v>399</v>
      </c>
      <c r="AG140" s="40" t="s">
        <v>399</v>
      </c>
      <c r="AH140" s="40" t="s">
        <v>399</v>
      </c>
      <c r="AI140" s="40" t="s">
        <v>399</v>
      </c>
      <c r="AJ140" s="40" t="s">
        <v>399</v>
      </c>
      <c r="AK140" s="40" t="s">
        <v>399</v>
      </c>
      <c r="AL140" s="41" t="s">
        <v>389</v>
      </c>
    </row>
    <row r="141" spans="1:38" s="141" customFormat="1" ht="37.5" customHeight="1" thickBot="1">
      <c r="A141" s="202"/>
      <c r="B141" s="203" t="s">
        <v>309</v>
      </c>
      <c r="C141" s="204" t="s">
        <v>498</v>
      </c>
      <c r="D141" s="202" t="s">
        <v>130</v>
      </c>
      <c r="E141" s="57">
        <f>SUM(E14:E140)</f>
        <v>206.16342944458987</v>
      </c>
      <c r="F141" s="57">
        <f t="shared" ref="F141:AD141" si="0">SUM(F14:F140)</f>
        <v>253.65479908674442</v>
      </c>
      <c r="G141" s="57">
        <f t="shared" si="0"/>
        <v>60.958114021504159</v>
      </c>
      <c r="H141" s="57">
        <f t="shared" si="0"/>
        <v>155.62973006249129</v>
      </c>
      <c r="I141" s="57">
        <f t="shared" si="0"/>
        <v>107.72570977909338</v>
      </c>
      <c r="J141" s="57">
        <f t="shared" si="0"/>
        <v>145.10921483634201</v>
      </c>
      <c r="K141" s="57">
        <f t="shared" si="0"/>
        <v>233.354815885976</v>
      </c>
      <c r="L141" s="57">
        <f t="shared" si="0"/>
        <v>12.781182835882984</v>
      </c>
      <c r="M141" s="57">
        <f t="shared" si="0"/>
        <v>901.46315077063548</v>
      </c>
      <c r="N141" s="57">
        <f t="shared" si="0"/>
        <v>41.040257272172006</v>
      </c>
      <c r="O141" s="57">
        <f t="shared" si="0"/>
        <v>2.8993459181801042</v>
      </c>
      <c r="P141" s="57">
        <f t="shared" si="0"/>
        <v>1.5888006133940942</v>
      </c>
      <c r="Q141" s="57">
        <f t="shared" si="0"/>
        <v>3.2909945650289933</v>
      </c>
      <c r="R141" s="57">
        <f>SUM(R14:R140)</f>
        <v>13.403586596537107</v>
      </c>
      <c r="S141" s="57">
        <f t="shared" si="0"/>
        <v>71.578611321879379</v>
      </c>
      <c r="T141" s="57">
        <f t="shared" si="0"/>
        <v>10.456714357664863</v>
      </c>
      <c r="U141" s="57">
        <f>SUM(U14:U140)</f>
        <v>6.1875440858578648</v>
      </c>
      <c r="V141" s="57">
        <f>SUM(V14:V140)</f>
        <v>119.45781247230316</v>
      </c>
      <c r="W141" s="57">
        <f t="shared" si="0"/>
        <v>183.70786982747057</v>
      </c>
      <c r="X141" s="57">
        <f t="shared" si="0"/>
        <v>17.100217283857546</v>
      </c>
      <c r="Y141" s="57">
        <f t="shared" si="0"/>
        <v>16.194957039671419</v>
      </c>
      <c r="Z141" s="57">
        <f t="shared" si="0"/>
        <v>6.218781334278483</v>
      </c>
      <c r="AA141" s="57">
        <f t="shared" si="0"/>
        <v>9.6039240196349809</v>
      </c>
      <c r="AB141" s="57">
        <f t="shared" si="0"/>
        <v>54.938033838442422</v>
      </c>
      <c r="AC141" s="57">
        <f t="shared" si="0"/>
        <v>2.995201060610861</v>
      </c>
      <c r="AD141" s="57">
        <f t="shared" si="0"/>
        <v>17.019268972560639</v>
      </c>
      <c r="AE141" s="140"/>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SUM(E$141, E$151, IF(AND(ISNUMBER(SEARCH($B$4,"AT|BE|CH|GB|IE|LT|LU|NL")),SUM(E$143:E$149)&gt;0),SUM(E$143:E$149)-SUM(E$27:E$33),0))</f>
        <v>206.16342944458987</v>
      </c>
      <c r="F152" s="81">
        <f t="shared" ref="F152:AD152" si="1">SUM(F$141, F$151, IF(AND(ISNUMBER(SEARCH($B$4,"AT|BE|CH|GB|IE|LT|LU|NL")),SUM(F$143:F$149)&gt;0),SUM(F$143:F$149)-SUM(F$27:F$33),0))</f>
        <v>253.65479908674442</v>
      </c>
      <c r="G152" s="81">
        <f t="shared" si="1"/>
        <v>60.958114021504159</v>
      </c>
      <c r="H152" s="81">
        <f t="shared" si="1"/>
        <v>155.62973006249129</v>
      </c>
      <c r="I152" s="81">
        <f t="shared" si="1"/>
        <v>107.72570977909338</v>
      </c>
      <c r="J152" s="81">
        <f t="shared" si="1"/>
        <v>145.10921483634201</v>
      </c>
      <c r="K152" s="81">
        <f t="shared" si="1"/>
        <v>233.354815885976</v>
      </c>
      <c r="L152" s="81">
        <f t="shared" si="1"/>
        <v>12.781182835882984</v>
      </c>
      <c r="M152" s="81">
        <f t="shared" si="1"/>
        <v>901.46315077063548</v>
      </c>
      <c r="N152" s="81">
        <f t="shared" si="1"/>
        <v>41.040257272172006</v>
      </c>
      <c r="O152" s="81">
        <f t="shared" si="1"/>
        <v>2.8993459181801042</v>
      </c>
      <c r="P152" s="81">
        <f t="shared" si="1"/>
        <v>1.5888006133940942</v>
      </c>
      <c r="Q152" s="81">
        <f t="shared" si="1"/>
        <v>3.2909945650289933</v>
      </c>
      <c r="R152" s="81">
        <f t="shared" si="1"/>
        <v>13.403586596537107</v>
      </c>
      <c r="S152" s="81">
        <f t="shared" si="1"/>
        <v>71.578611321879379</v>
      </c>
      <c r="T152" s="81">
        <f t="shared" si="1"/>
        <v>10.456714357664863</v>
      </c>
      <c r="U152" s="81">
        <f t="shared" si="1"/>
        <v>6.1875440858578648</v>
      </c>
      <c r="V152" s="81">
        <f t="shared" si="1"/>
        <v>119.45781247230316</v>
      </c>
      <c r="W152" s="81">
        <f t="shared" si="1"/>
        <v>183.70786982747057</v>
      </c>
      <c r="X152" s="81">
        <f t="shared" si="1"/>
        <v>17.100217283857546</v>
      </c>
      <c r="Y152" s="81">
        <f t="shared" si="1"/>
        <v>16.194957039671419</v>
      </c>
      <c r="Z152" s="81">
        <f t="shared" si="1"/>
        <v>6.218781334278483</v>
      </c>
      <c r="AA152" s="81">
        <f t="shared" si="1"/>
        <v>9.6039240196349809</v>
      </c>
      <c r="AB152" s="81">
        <f t="shared" si="1"/>
        <v>54.938033838442422</v>
      </c>
      <c r="AC152" s="81">
        <f t="shared" si="1"/>
        <v>2.995201060610861</v>
      </c>
      <c r="AD152" s="81">
        <f t="shared" si="1"/>
        <v>17.019268972560639</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SUM(E$141, E$153, -1 * IF(OR($B$6=2005,$B$6&gt;=2020),SUM(E$99:E$122),0), IF(AND(ISNUMBER(SEARCH($B$4,"AT|BE|CH|GB|IE|LT|LU|NL")),SUM(E$143:E$149)&gt;0),SUM(E$143:E$149)-SUM(E$27:E$33),0))</f>
        <v>176.68615881998906</v>
      </c>
      <c r="F154" s="81">
        <f>SUM(F$141, F$153, -1 * IF(OR($B$6=2005,$B$6&gt;=2020),SUM(F$99:F$122),0), IF(AND(ISNUMBER(SEARCH($B$4,"AT|BE|CH|GB|IE|LT|LU|NL")),SUM(F$143:F$149)&gt;0),SUM(F$143:F$149)-SUM(F$27:F$33),0))</f>
        <v>198.98262738092501</v>
      </c>
      <c r="G154" s="81">
        <f>SUM(G$141, G$153, IF(AND(ISNUMBER(SEARCH($B$4,"AT|BE|CH|GB|IE|LT|LU|NL")),SUM(G$143:G$149)&gt;0),SUM(G$143:G$149)-SUM(G$27:G$33),0))</f>
        <v>60.958114021504159</v>
      </c>
      <c r="H154" s="81">
        <f>SUM(H$141, H$153, IF(AND(ISNUMBER(SEARCH($B$4,"AT|BE|CH|GB|IE|LT|LU|NL")),SUM(H$143:H$149)&gt;0),SUM(H$143:H$149)-SUM(H$27:H$33),0))</f>
        <v>155.62973006249129</v>
      </c>
      <c r="I154" s="81">
        <f t="shared" ref="I154:AD154" si="2">SUM(I$141, I$153, IF(AND(ISNUMBER(SEARCH($B$4,"AT|BE|CH|GB|IE|LT|LU|NL")),SUM(I$143:I$149)&gt;0),SUM(I$143:I$149)-SUM(I$27:I$33),0))</f>
        <v>107.72570977909338</v>
      </c>
      <c r="J154" s="81">
        <f t="shared" si="2"/>
        <v>145.10921483634201</v>
      </c>
      <c r="K154" s="81">
        <f t="shared" si="2"/>
        <v>233.354815885976</v>
      </c>
      <c r="L154" s="81">
        <f t="shared" si="2"/>
        <v>12.781182835882984</v>
      </c>
      <c r="M154" s="81">
        <f t="shared" si="2"/>
        <v>901.46315077063548</v>
      </c>
      <c r="N154" s="81">
        <f t="shared" si="2"/>
        <v>41.040257272172006</v>
      </c>
      <c r="O154" s="81">
        <f t="shared" si="2"/>
        <v>2.8993459181801042</v>
      </c>
      <c r="P154" s="81">
        <f t="shared" si="2"/>
        <v>1.5888006133940942</v>
      </c>
      <c r="Q154" s="81">
        <f t="shared" si="2"/>
        <v>3.2909945650289933</v>
      </c>
      <c r="R154" s="81">
        <f t="shared" si="2"/>
        <v>13.403586596537107</v>
      </c>
      <c r="S154" s="81">
        <f t="shared" si="2"/>
        <v>71.578611321879379</v>
      </c>
      <c r="T154" s="81">
        <f t="shared" si="2"/>
        <v>10.456714357664863</v>
      </c>
      <c r="U154" s="81">
        <f t="shared" si="2"/>
        <v>6.1875440858578648</v>
      </c>
      <c r="V154" s="81">
        <f t="shared" si="2"/>
        <v>119.45781247230316</v>
      </c>
      <c r="W154" s="81">
        <f t="shared" si="2"/>
        <v>183.70786982747057</v>
      </c>
      <c r="X154" s="81">
        <f t="shared" si="2"/>
        <v>17.100217283857546</v>
      </c>
      <c r="Y154" s="81">
        <f t="shared" si="2"/>
        <v>16.194957039671419</v>
      </c>
      <c r="Z154" s="81">
        <f t="shared" si="2"/>
        <v>6.218781334278483</v>
      </c>
      <c r="AA154" s="81">
        <f t="shared" si="2"/>
        <v>9.6039240196349809</v>
      </c>
      <c r="AB154" s="81">
        <f t="shared" si="2"/>
        <v>54.938033838442422</v>
      </c>
      <c r="AC154" s="81">
        <f t="shared" si="2"/>
        <v>2.995201060610861</v>
      </c>
      <c r="AD154" s="81">
        <f t="shared" si="2"/>
        <v>17.019268972560639</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83"/>
      <c r="AG156" s="83"/>
      <c r="AH156" s="83"/>
      <c r="AI156" s="83"/>
      <c r="AJ156" s="83"/>
      <c r="AK156" s="83"/>
      <c r="AL156" s="84"/>
    </row>
    <row r="157" spans="1:38" ht="26.25" customHeight="1" thickBot="1">
      <c r="A157" s="85" t="s">
        <v>313</v>
      </c>
      <c r="B157" s="85" t="s">
        <v>314</v>
      </c>
      <c r="C157" s="85" t="s">
        <v>315</v>
      </c>
      <c r="D157" s="86"/>
      <c r="E157" s="213">
        <v>1.9904437724020003</v>
      </c>
      <c r="F157" s="213">
        <v>4.0170571375649999E-2</v>
      </c>
      <c r="G157" s="213">
        <v>0.13460834147100001</v>
      </c>
      <c r="H157" s="213" t="s">
        <v>401</v>
      </c>
      <c r="I157" s="213">
        <v>5.6901525260999973E-2</v>
      </c>
      <c r="J157" s="213">
        <v>5.6901525260999973E-2</v>
      </c>
      <c r="K157" s="213" t="s">
        <v>401</v>
      </c>
      <c r="L157" s="213" t="s">
        <v>401</v>
      </c>
      <c r="M157" s="213">
        <v>0.42937706447199997</v>
      </c>
      <c r="N157" s="213" t="s">
        <v>401</v>
      </c>
      <c r="O157" s="213" t="s">
        <v>401</v>
      </c>
      <c r="P157" s="213" t="s">
        <v>401</v>
      </c>
      <c r="Q157" s="213" t="s">
        <v>401</v>
      </c>
      <c r="R157" s="213" t="s">
        <v>401</v>
      </c>
      <c r="S157" s="213" t="s">
        <v>401</v>
      </c>
      <c r="T157" s="213" t="s">
        <v>401</v>
      </c>
      <c r="U157" s="213" t="s">
        <v>401</v>
      </c>
      <c r="V157" s="213" t="s">
        <v>401</v>
      </c>
      <c r="W157" s="213" t="s">
        <v>401</v>
      </c>
      <c r="X157" s="213" t="s">
        <v>401</v>
      </c>
      <c r="Y157" s="213" t="s">
        <v>401</v>
      </c>
      <c r="Z157" s="213" t="s">
        <v>401</v>
      </c>
      <c r="AA157" s="213" t="s">
        <v>401</v>
      </c>
      <c r="AB157" s="213" t="s">
        <v>401</v>
      </c>
      <c r="AC157" s="174" t="s">
        <v>399</v>
      </c>
      <c r="AD157" s="174" t="s">
        <v>399</v>
      </c>
      <c r="AE157" s="156"/>
      <c r="AF157" s="88">
        <v>7066.9379256214579</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0.12376112285199999</v>
      </c>
      <c r="F158" s="213">
        <v>4.3751925443999999E-3</v>
      </c>
      <c r="G158" s="213">
        <v>7.2294809190000002E-3</v>
      </c>
      <c r="H158" s="213" t="s">
        <v>401</v>
      </c>
      <c r="I158" s="213">
        <v>9.0957493100000009E-4</v>
      </c>
      <c r="J158" s="213">
        <v>9.0957493100000009E-4</v>
      </c>
      <c r="K158" s="213" t="s">
        <v>401</v>
      </c>
      <c r="L158" s="213" t="s">
        <v>401</v>
      </c>
      <c r="M158" s="213">
        <v>7.6158070383999993E-2</v>
      </c>
      <c r="N158" s="213" t="s">
        <v>401</v>
      </c>
      <c r="O158" s="213" t="s">
        <v>401</v>
      </c>
      <c r="P158" s="213" t="s">
        <v>401</v>
      </c>
      <c r="Q158" s="213" t="s">
        <v>401</v>
      </c>
      <c r="R158" s="213" t="s">
        <v>401</v>
      </c>
      <c r="S158" s="213" t="s">
        <v>401</v>
      </c>
      <c r="T158" s="213" t="s">
        <v>401</v>
      </c>
      <c r="U158" s="213" t="s">
        <v>401</v>
      </c>
      <c r="V158" s="213" t="s">
        <v>401</v>
      </c>
      <c r="W158" s="213" t="s">
        <v>401</v>
      </c>
      <c r="X158" s="213" t="s">
        <v>401</v>
      </c>
      <c r="Y158" s="213" t="s">
        <v>401</v>
      </c>
      <c r="Z158" s="213" t="s">
        <v>401</v>
      </c>
      <c r="AA158" s="213" t="s">
        <v>401</v>
      </c>
      <c r="AB158" s="213" t="s">
        <v>401</v>
      </c>
      <c r="AC158" s="174" t="s">
        <v>399</v>
      </c>
      <c r="AD158" s="174" t="s">
        <v>399</v>
      </c>
      <c r="AE158" s="156"/>
      <c r="AF158" s="88">
        <v>379.5477483875427</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213">
        <v>1.4699564037209303</v>
      </c>
      <c r="F159" s="213">
        <v>3.5629137209302324E-2</v>
      </c>
      <c r="G159" s="213">
        <v>4.0719013953488377E-2</v>
      </c>
      <c r="H159" s="213" t="s">
        <v>401</v>
      </c>
      <c r="I159" s="213">
        <v>2.0259745392558145E-2</v>
      </c>
      <c r="J159" s="213">
        <v>2.1784672465116277E-2</v>
      </c>
      <c r="K159" s="213">
        <v>2.1784672465116277E-2</v>
      </c>
      <c r="L159" s="213">
        <v>9.8336418697674423E-4</v>
      </c>
      <c r="M159" s="213">
        <v>7.8180506790697671E-2</v>
      </c>
      <c r="N159" s="213">
        <v>2.646735906976744E-3</v>
      </c>
      <c r="O159" s="213">
        <v>2.0359506976744187E-4</v>
      </c>
      <c r="P159" s="213">
        <v>6.1078520930232555E-4</v>
      </c>
      <c r="Q159" s="213">
        <v>8.1438027906976748E-4</v>
      </c>
      <c r="R159" s="213">
        <v>1.0179753488372093E-3</v>
      </c>
      <c r="S159" s="213">
        <v>1.7916366139534883E-2</v>
      </c>
      <c r="T159" s="213">
        <v>2.0359506976744188E-2</v>
      </c>
      <c r="U159" s="213">
        <v>2.0359506976744186E-3</v>
      </c>
      <c r="V159" s="213">
        <v>2.4431408372093021E-2</v>
      </c>
      <c r="W159" s="213">
        <v>2.646735906976744E-3</v>
      </c>
      <c r="X159" s="213">
        <v>4.071901395348837E-5</v>
      </c>
      <c r="Y159" s="213">
        <v>2.0359506976744187E-4</v>
      </c>
      <c r="Z159" s="213">
        <v>2.0359506976744187E-4</v>
      </c>
      <c r="AA159" s="213">
        <v>2.0359506976744185E-5</v>
      </c>
      <c r="AB159" s="213">
        <v>4.6826866046511628E-4</v>
      </c>
      <c r="AC159" s="213">
        <v>1.628760558139535E-3</v>
      </c>
      <c r="AD159" s="213">
        <v>7.7366126511627911E-4</v>
      </c>
      <c r="AE159" s="156"/>
      <c r="AF159" s="88">
        <v>864.97353315070779</v>
      </c>
      <c r="AG159" s="88" t="s">
        <v>399</v>
      </c>
      <c r="AH159" s="88" t="s">
        <v>399</v>
      </c>
      <c r="AI159" s="88" t="s">
        <v>399</v>
      </c>
      <c r="AJ159" s="88" t="s">
        <v>399</v>
      </c>
      <c r="AK159" s="88" t="s">
        <v>399</v>
      </c>
      <c r="AL159" s="85" t="s">
        <v>40</v>
      </c>
    </row>
    <row r="160" spans="1:38" ht="26.25" customHeight="1" thickBot="1">
      <c r="A160" s="85" t="s">
        <v>320</v>
      </c>
      <c r="B160" s="85" t="s">
        <v>321</v>
      </c>
      <c r="C160" s="85" t="s">
        <v>322</v>
      </c>
      <c r="D160" s="86"/>
      <c r="E160" s="213" t="s">
        <v>406</v>
      </c>
      <c r="F160" s="213" t="s">
        <v>406</v>
      </c>
      <c r="G160" s="213" t="s">
        <v>406</v>
      </c>
      <c r="H160" s="213" t="s">
        <v>406</v>
      </c>
      <c r="I160" s="213" t="s">
        <v>406</v>
      </c>
      <c r="J160" s="213" t="s">
        <v>406</v>
      </c>
      <c r="K160" s="213" t="s">
        <v>406</v>
      </c>
      <c r="L160" s="213" t="s">
        <v>406</v>
      </c>
      <c r="M160" s="213" t="s">
        <v>406</v>
      </c>
      <c r="N160" s="213" t="s">
        <v>406</v>
      </c>
      <c r="O160" s="213" t="s">
        <v>406</v>
      </c>
      <c r="P160" s="213" t="s">
        <v>406</v>
      </c>
      <c r="Q160" s="213" t="s">
        <v>406</v>
      </c>
      <c r="R160" s="213" t="s">
        <v>406</v>
      </c>
      <c r="S160" s="213" t="s">
        <v>406</v>
      </c>
      <c r="T160" s="213" t="s">
        <v>406</v>
      </c>
      <c r="U160" s="213" t="s">
        <v>406</v>
      </c>
      <c r="V160" s="213" t="s">
        <v>406</v>
      </c>
      <c r="W160" s="213" t="s">
        <v>406</v>
      </c>
      <c r="X160" s="213" t="s">
        <v>406</v>
      </c>
      <c r="Y160" s="213" t="s">
        <v>406</v>
      </c>
      <c r="Z160" s="213" t="s">
        <v>406</v>
      </c>
      <c r="AA160" s="213" t="s">
        <v>406</v>
      </c>
      <c r="AB160" s="213" t="s">
        <v>406</v>
      </c>
      <c r="AC160" s="213" t="s">
        <v>406</v>
      </c>
      <c r="AD160" s="213" t="s">
        <v>406</v>
      </c>
      <c r="AE160" s="281"/>
      <c r="AF160" s="88" t="s">
        <v>399</v>
      </c>
      <c r="AG160" s="282" t="s">
        <v>399</v>
      </c>
      <c r="AH160" s="282" t="s">
        <v>399</v>
      </c>
      <c r="AI160" s="282" t="s">
        <v>399</v>
      </c>
      <c r="AJ160" s="282" t="s">
        <v>399</v>
      </c>
      <c r="AK160" s="282" t="s">
        <v>406</v>
      </c>
      <c r="AL160" s="283" t="s">
        <v>40</v>
      </c>
    </row>
    <row r="161" spans="1:38" s="6" customFormat="1" ht="26.25" customHeight="1" thickBot="1">
      <c r="A161" s="89" t="s">
        <v>320</v>
      </c>
      <c r="B161" s="89" t="s">
        <v>323</v>
      </c>
      <c r="C161" s="89" t="s">
        <v>324</v>
      </c>
      <c r="D161" s="90"/>
      <c r="E161" s="284" t="s">
        <v>406</v>
      </c>
      <c r="F161" s="284" t="s">
        <v>406</v>
      </c>
      <c r="G161" s="284" t="s">
        <v>406</v>
      </c>
      <c r="H161" s="284" t="s">
        <v>406</v>
      </c>
      <c r="I161" s="284" t="s">
        <v>406</v>
      </c>
      <c r="J161" s="284" t="s">
        <v>406</v>
      </c>
      <c r="K161" s="284" t="s">
        <v>406</v>
      </c>
      <c r="L161" s="284" t="s">
        <v>406</v>
      </c>
      <c r="M161" s="284" t="s">
        <v>406</v>
      </c>
      <c r="N161" s="284" t="s">
        <v>406</v>
      </c>
      <c r="O161" s="284" t="s">
        <v>406</v>
      </c>
      <c r="P161" s="284" t="s">
        <v>406</v>
      </c>
      <c r="Q161" s="284" t="s">
        <v>406</v>
      </c>
      <c r="R161" s="284" t="s">
        <v>406</v>
      </c>
      <c r="S161" s="284" t="s">
        <v>406</v>
      </c>
      <c r="T161" s="284" t="s">
        <v>406</v>
      </c>
      <c r="U161" s="284" t="s">
        <v>406</v>
      </c>
      <c r="V161" s="284" t="s">
        <v>406</v>
      </c>
      <c r="W161" s="284" t="s">
        <v>406</v>
      </c>
      <c r="X161" s="284" t="s">
        <v>406</v>
      </c>
      <c r="Y161" s="284" t="s">
        <v>406</v>
      </c>
      <c r="Z161" s="284" t="s">
        <v>406</v>
      </c>
      <c r="AA161" s="284" t="s">
        <v>406</v>
      </c>
      <c r="AB161" s="284" t="s">
        <v>406</v>
      </c>
      <c r="AC161" s="284" t="s">
        <v>406</v>
      </c>
      <c r="AD161" s="284"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285" t="s">
        <v>406</v>
      </c>
      <c r="F162" s="285" t="s">
        <v>406</v>
      </c>
      <c r="G162" s="285" t="s">
        <v>406</v>
      </c>
      <c r="H162" s="285" t="s">
        <v>406</v>
      </c>
      <c r="I162" s="285" t="s">
        <v>406</v>
      </c>
      <c r="J162" s="285" t="s">
        <v>406</v>
      </c>
      <c r="K162" s="285" t="s">
        <v>406</v>
      </c>
      <c r="L162" s="285" t="s">
        <v>406</v>
      </c>
      <c r="M162" s="285" t="s">
        <v>406</v>
      </c>
      <c r="N162" s="285" t="s">
        <v>406</v>
      </c>
      <c r="O162" s="285" t="s">
        <v>406</v>
      </c>
      <c r="P162" s="285" t="s">
        <v>406</v>
      </c>
      <c r="Q162" s="285" t="s">
        <v>406</v>
      </c>
      <c r="R162" s="285" t="s">
        <v>406</v>
      </c>
      <c r="S162" s="285" t="s">
        <v>406</v>
      </c>
      <c r="T162" s="285" t="s">
        <v>406</v>
      </c>
      <c r="U162" s="285" t="s">
        <v>406</v>
      </c>
      <c r="V162" s="285" t="s">
        <v>406</v>
      </c>
      <c r="W162" s="285" t="s">
        <v>406</v>
      </c>
      <c r="X162" s="285" t="s">
        <v>406</v>
      </c>
      <c r="Y162" s="285" t="s">
        <v>406</v>
      </c>
      <c r="Z162" s="285" t="s">
        <v>406</v>
      </c>
      <c r="AA162" s="285" t="s">
        <v>406</v>
      </c>
      <c r="AB162" s="285" t="s">
        <v>406</v>
      </c>
      <c r="AC162" s="285" t="s">
        <v>406</v>
      </c>
      <c r="AD162" s="285"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285" t="s">
        <v>406</v>
      </c>
      <c r="F163" s="285" t="s">
        <v>406</v>
      </c>
      <c r="G163" s="285" t="s">
        <v>406</v>
      </c>
      <c r="H163" s="285" t="s">
        <v>406</v>
      </c>
      <c r="I163" s="285" t="s">
        <v>406</v>
      </c>
      <c r="J163" s="285" t="s">
        <v>406</v>
      </c>
      <c r="K163" s="285" t="s">
        <v>406</v>
      </c>
      <c r="L163" s="285" t="s">
        <v>406</v>
      </c>
      <c r="M163" s="285" t="s">
        <v>406</v>
      </c>
      <c r="N163" s="285" t="s">
        <v>406</v>
      </c>
      <c r="O163" s="285" t="s">
        <v>406</v>
      </c>
      <c r="P163" s="285" t="s">
        <v>406</v>
      </c>
      <c r="Q163" s="285" t="s">
        <v>406</v>
      </c>
      <c r="R163" s="285" t="s">
        <v>406</v>
      </c>
      <c r="S163" s="285" t="s">
        <v>406</v>
      </c>
      <c r="T163" s="285" t="s">
        <v>406</v>
      </c>
      <c r="U163" s="285" t="s">
        <v>406</v>
      </c>
      <c r="V163" s="285" t="s">
        <v>406</v>
      </c>
      <c r="W163" s="285" t="s">
        <v>406</v>
      </c>
      <c r="X163" s="285" t="s">
        <v>406</v>
      </c>
      <c r="Y163" s="285" t="s">
        <v>406</v>
      </c>
      <c r="Z163" s="285" t="s">
        <v>406</v>
      </c>
      <c r="AA163" s="285" t="s">
        <v>406</v>
      </c>
      <c r="AB163" s="285" t="s">
        <v>406</v>
      </c>
      <c r="AC163" s="285" t="s">
        <v>406</v>
      </c>
      <c r="AD163" s="285"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285" t="s">
        <v>406</v>
      </c>
      <c r="F164" s="285" t="s">
        <v>406</v>
      </c>
      <c r="G164" s="285" t="s">
        <v>406</v>
      </c>
      <c r="H164" s="285" t="s">
        <v>406</v>
      </c>
      <c r="I164" s="285" t="s">
        <v>406</v>
      </c>
      <c r="J164" s="285" t="s">
        <v>406</v>
      </c>
      <c r="K164" s="285" t="s">
        <v>406</v>
      </c>
      <c r="L164" s="285" t="s">
        <v>406</v>
      </c>
      <c r="M164" s="285" t="s">
        <v>406</v>
      </c>
      <c r="N164" s="285" t="s">
        <v>406</v>
      </c>
      <c r="O164" s="285" t="s">
        <v>406</v>
      </c>
      <c r="P164" s="285" t="s">
        <v>406</v>
      </c>
      <c r="Q164" s="285" t="s">
        <v>406</v>
      </c>
      <c r="R164" s="285" t="s">
        <v>406</v>
      </c>
      <c r="S164" s="285" t="s">
        <v>406</v>
      </c>
      <c r="T164" s="285" t="s">
        <v>406</v>
      </c>
      <c r="U164" s="285" t="s">
        <v>406</v>
      </c>
      <c r="V164" s="285" t="s">
        <v>406</v>
      </c>
      <c r="W164" s="285" t="s">
        <v>406</v>
      </c>
      <c r="X164" s="285" t="s">
        <v>406</v>
      </c>
      <c r="Y164" s="285" t="s">
        <v>406</v>
      </c>
      <c r="Z164" s="285" t="s">
        <v>406</v>
      </c>
      <c r="AA164" s="285" t="s">
        <v>406</v>
      </c>
      <c r="AB164" s="285" t="s">
        <v>406</v>
      </c>
      <c r="AC164" s="285" t="s">
        <v>406</v>
      </c>
      <c r="AD164" s="285"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FF"/>
  </sheetPr>
  <dimension ref="A1:AL170"/>
  <sheetViews>
    <sheetView zoomScale="70" zoomScaleNormal="70" workbookViewId="0">
      <pane xSplit="4" ySplit="13" topLeftCell="E149"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121" customWidth="1"/>
    <col min="3" max="3" width="46.42578125" style="121" customWidth="1"/>
    <col min="4" max="4" width="8.140625" style="121" customWidth="1"/>
    <col min="5" max="7" width="8.5703125" style="121" customWidth="1"/>
    <col min="8" max="8" width="10.28515625" style="121" customWidth="1"/>
    <col min="9" max="12" width="8.5703125" style="121" customWidth="1"/>
    <col min="13" max="13" width="10.140625" style="121" customWidth="1"/>
    <col min="14" max="24" width="8.5703125" style="121" customWidth="1"/>
    <col min="25" max="25" width="8.85546875" style="121" customWidth="1"/>
    <col min="26" max="30" width="8.5703125" style="121" customWidth="1"/>
    <col min="31" max="31" width="2.140625" style="121" customWidth="1"/>
    <col min="32" max="32" width="10.42578125" style="193" customWidth="1"/>
    <col min="33" max="33" width="13.140625" style="193" bestFit="1" customWidth="1"/>
    <col min="34" max="34" width="12.42578125" style="193" bestFit="1" customWidth="1"/>
    <col min="35" max="35" width="9.5703125" style="193" customWidth="1"/>
    <col min="36" max="36" width="8.5703125" style="193" customWidth="1"/>
    <col min="37" max="37" width="12.5703125" style="193" customWidth="1"/>
    <col min="38" max="38" width="25.7109375" style="121" customWidth="1"/>
    <col min="39" max="16384" width="8.85546875" style="121"/>
  </cols>
  <sheetData>
    <row r="1" spans="1:38" s="6" customFormat="1" ht="22.5" customHeight="1">
      <c r="A1" s="1" t="s">
        <v>348</v>
      </c>
      <c r="B1" s="2"/>
      <c r="C1" s="3"/>
      <c r="D1" s="4"/>
      <c r="E1" s="4"/>
      <c r="F1" s="4"/>
      <c r="G1" s="4"/>
      <c r="H1" s="4"/>
      <c r="I1" s="4"/>
      <c r="J1" s="4"/>
      <c r="K1" s="4"/>
      <c r="L1" s="4"/>
      <c r="M1" s="4"/>
      <c r="N1" s="4"/>
      <c r="O1" s="4"/>
      <c r="P1" s="286"/>
      <c r="Q1" s="5"/>
      <c r="R1" s="5"/>
      <c r="S1" s="5"/>
      <c r="T1" s="4"/>
      <c r="U1" s="4"/>
      <c r="V1" s="4"/>
      <c r="W1" s="4"/>
      <c r="X1" s="4"/>
      <c r="Y1" s="4"/>
      <c r="Z1" s="4"/>
      <c r="AA1" s="4"/>
      <c r="AB1" s="4"/>
      <c r="AC1" s="4"/>
      <c r="AD1" s="4"/>
      <c r="AE1" s="4"/>
      <c r="AF1" s="112"/>
      <c r="AG1" s="112"/>
      <c r="AH1" s="112"/>
      <c r="AI1" s="112"/>
      <c r="AJ1" s="112"/>
      <c r="AK1" s="112"/>
      <c r="AL1" s="4"/>
    </row>
    <row r="2" spans="1:38" s="6" customFormat="1" ht="15">
      <c r="A2" s="7" t="s">
        <v>347</v>
      </c>
      <c r="B2" s="2"/>
      <c r="C2" s="3"/>
      <c r="D2" s="4"/>
      <c r="E2" s="4"/>
      <c r="F2" s="4"/>
      <c r="G2" s="4"/>
      <c r="H2" s="4"/>
      <c r="I2" s="4"/>
      <c r="J2" s="4"/>
      <c r="K2" s="4"/>
      <c r="L2" s="4"/>
      <c r="M2" s="4"/>
      <c r="N2" s="4"/>
      <c r="O2" s="4"/>
      <c r="P2" s="287"/>
      <c r="Q2" s="5"/>
      <c r="R2" s="5"/>
      <c r="S2" s="5"/>
      <c r="T2" s="4"/>
      <c r="U2" s="4"/>
      <c r="V2" s="4"/>
      <c r="W2" s="4"/>
      <c r="X2" s="4"/>
      <c r="Y2" s="4"/>
      <c r="Z2" s="4"/>
      <c r="AA2" s="4"/>
      <c r="AB2" s="4"/>
      <c r="AC2" s="4"/>
      <c r="AD2" s="4"/>
      <c r="AE2" s="4"/>
      <c r="AF2" s="112"/>
      <c r="AG2" s="112"/>
      <c r="AH2" s="112"/>
      <c r="AI2" s="112"/>
      <c r="AJ2" s="112"/>
      <c r="AK2" s="112"/>
      <c r="AL2" s="4"/>
    </row>
    <row r="3" spans="1:38" s="6" customFormat="1" ht="15">
      <c r="A3" s="4"/>
      <c r="B3" s="2"/>
      <c r="C3" s="3"/>
      <c r="D3" s="4"/>
      <c r="E3" s="4"/>
      <c r="F3" s="8"/>
      <c r="G3" s="4"/>
      <c r="H3" s="4"/>
      <c r="I3" s="4"/>
      <c r="J3" s="4"/>
      <c r="K3" s="4"/>
      <c r="L3" s="4"/>
      <c r="M3" s="4"/>
      <c r="N3" s="4"/>
      <c r="O3" s="4"/>
      <c r="P3" s="287"/>
      <c r="Q3" s="5"/>
      <c r="R3" s="9"/>
      <c r="S3" s="9"/>
      <c r="T3" s="9"/>
      <c r="U3" s="9"/>
      <c r="V3" s="9"/>
      <c r="W3" s="4"/>
      <c r="X3" s="4"/>
      <c r="Y3" s="4"/>
      <c r="Z3" s="4"/>
      <c r="AA3" s="4"/>
      <c r="AB3" s="4"/>
      <c r="AC3" s="4"/>
      <c r="AD3" s="4"/>
      <c r="AE3" s="4"/>
      <c r="AF3" s="112"/>
      <c r="AG3" s="112"/>
      <c r="AH3" s="112"/>
      <c r="AI3" s="112"/>
      <c r="AJ3" s="112"/>
      <c r="AK3" s="112"/>
      <c r="AL3" s="4"/>
    </row>
    <row r="4" spans="1:38" s="6" customFormat="1" ht="15">
      <c r="A4" s="10" t="s">
        <v>0</v>
      </c>
      <c r="B4" s="288" t="s">
        <v>398</v>
      </c>
      <c r="C4" s="12" t="s">
        <v>1</v>
      </c>
      <c r="D4" s="4"/>
      <c r="E4" s="4"/>
      <c r="F4" s="4"/>
      <c r="G4" s="4"/>
      <c r="H4" s="4"/>
      <c r="I4" s="4"/>
      <c r="J4" s="4"/>
      <c r="K4" s="4"/>
      <c r="L4" s="4"/>
      <c r="M4" s="4"/>
      <c r="N4" s="4"/>
      <c r="O4" s="4"/>
      <c r="P4" s="287"/>
      <c r="Q4" s="5"/>
      <c r="R4" s="9"/>
      <c r="S4" s="9"/>
      <c r="T4" s="9"/>
      <c r="U4" s="9"/>
      <c r="V4" s="9"/>
      <c r="W4" s="4"/>
      <c r="X4" s="4"/>
      <c r="Y4" s="4"/>
      <c r="Z4" s="4"/>
      <c r="AA4" s="4"/>
      <c r="AB4" s="4"/>
      <c r="AC4" s="4"/>
      <c r="AD4" s="4"/>
      <c r="AE4" s="4"/>
      <c r="AF4" s="112"/>
      <c r="AG4" s="112"/>
      <c r="AH4" s="112"/>
      <c r="AI4" s="112"/>
      <c r="AJ4" s="112"/>
      <c r="AK4" s="112"/>
      <c r="AL4" s="4"/>
    </row>
    <row r="5" spans="1:38" s="6" customFormat="1" ht="15">
      <c r="A5" s="10" t="s">
        <v>2</v>
      </c>
      <c r="B5" s="288" t="s">
        <v>728</v>
      </c>
      <c r="C5" s="12" t="s">
        <v>3</v>
      </c>
      <c r="D5" s="4"/>
      <c r="E5" s="4"/>
      <c r="F5" s="4"/>
      <c r="G5" s="4"/>
      <c r="H5" s="4"/>
      <c r="I5" s="4"/>
      <c r="J5" s="4"/>
      <c r="K5" s="4"/>
      <c r="L5" s="4"/>
      <c r="M5" s="4"/>
      <c r="N5" s="4"/>
      <c r="O5" s="4"/>
      <c r="P5" s="287"/>
      <c r="Q5" s="5"/>
      <c r="R5" s="9"/>
      <c r="S5" s="9"/>
      <c r="T5" s="9"/>
      <c r="U5" s="9"/>
      <c r="V5" s="9"/>
      <c r="W5" s="4"/>
      <c r="X5" s="4"/>
      <c r="Y5" s="4"/>
      <c r="Z5" s="4"/>
      <c r="AA5" s="4"/>
      <c r="AB5" s="4"/>
      <c r="AC5" s="4"/>
      <c r="AD5" s="4"/>
      <c r="AE5" s="4"/>
      <c r="AF5" s="112"/>
      <c r="AG5" s="112"/>
      <c r="AH5" s="112"/>
      <c r="AI5" s="112"/>
      <c r="AJ5" s="112"/>
      <c r="AK5" s="112"/>
      <c r="AL5" s="4"/>
    </row>
    <row r="6" spans="1:38" s="6" customFormat="1" ht="15">
      <c r="A6" s="10" t="s">
        <v>4</v>
      </c>
      <c r="B6" s="288">
        <v>2021</v>
      </c>
      <c r="C6" s="12" t="s">
        <v>5</v>
      </c>
      <c r="D6" s="4"/>
      <c r="E6" s="4"/>
      <c r="F6" s="4"/>
      <c r="G6" s="4"/>
      <c r="H6" s="4"/>
      <c r="I6" s="4"/>
      <c r="J6" s="4"/>
      <c r="K6" s="4"/>
      <c r="L6" s="4"/>
      <c r="M6" s="4"/>
      <c r="N6" s="4"/>
      <c r="O6" s="4"/>
      <c r="P6" s="287"/>
      <c r="Q6" s="5"/>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288" t="s">
        <v>665</v>
      </c>
      <c r="C7" s="16" t="s">
        <v>7</v>
      </c>
      <c r="D7" s="5"/>
      <c r="E7" s="5"/>
      <c r="F7" s="5"/>
      <c r="G7" s="5"/>
      <c r="H7" s="5"/>
      <c r="I7" s="5"/>
      <c r="J7" s="5"/>
      <c r="K7" s="5"/>
      <c r="L7" s="5"/>
      <c r="M7" s="5"/>
      <c r="N7" s="5"/>
      <c r="O7" s="5"/>
      <c r="Q7" s="5"/>
      <c r="R7" s="9"/>
      <c r="S7" s="9"/>
      <c r="T7" s="9"/>
      <c r="U7" s="9"/>
      <c r="V7" s="9"/>
      <c r="W7" s="4"/>
      <c r="X7" s="4"/>
      <c r="Y7" s="4"/>
      <c r="Z7" s="4"/>
      <c r="AA7" s="4"/>
      <c r="AB7" s="4"/>
      <c r="AC7" s="4"/>
      <c r="AD7" s="5"/>
      <c r="AE7" s="4"/>
      <c r="AF7" s="112"/>
      <c r="AG7" s="115"/>
      <c r="AH7" s="115"/>
      <c r="AI7" s="115"/>
      <c r="AJ7" s="115"/>
      <c r="AK7" s="115"/>
      <c r="AL7" s="5"/>
    </row>
    <row r="8" spans="1:38" s="21" customFormat="1">
      <c r="A8" s="17"/>
      <c r="B8" s="18"/>
      <c r="C8" s="19"/>
      <c r="D8" s="20"/>
      <c r="E8" s="20"/>
      <c r="F8" s="20"/>
      <c r="G8" s="20"/>
      <c r="H8" s="20"/>
      <c r="I8" s="20"/>
      <c r="J8" s="20"/>
      <c r="K8" s="20"/>
      <c r="L8" s="20"/>
      <c r="M8" s="20"/>
      <c r="N8" s="20"/>
      <c r="O8" s="20"/>
      <c r="Q8" s="20"/>
      <c r="R8" s="9"/>
      <c r="S8" s="9"/>
      <c r="T8" s="9"/>
      <c r="U8" s="9"/>
      <c r="V8" s="9"/>
      <c r="W8" s="4"/>
      <c r="X8" s="4"/>
      <c r="Y8" s="4"/>
      <c r="Z8" s="4"/>
      <c r="AA8" s="4"/>
      <c r="AB8" s="4"/>
      <c r="AC8" s="4"/>
      <c r="AD8" s="4"/>
      <c r="AE8" s="4"/>
      <c r="AF8" s="194"/>
      <c r="AG8" s="115"/>
      <c r="AH8" s="115"/>
      <c r="AI8" s="115"/>
      <c r="AJ8" s="115"/>
      <c r="AK8" s="115"/>
      <c r="AL8" s="5"/>
    </row>
    <row r="9" spans="1:38" s="21" customFormat="1"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2021</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s="21" customFormat="1"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s="21" customFormat="1"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21" customFormat="1" ht="26.25" customHeight="1" thickBot="1">
      <c r="A14" s="37" t="s">
        <v>41</v>
      </c>
      <c r="B14" s="37" t="s">
        <v>42</v>
      </c>
      <c r="C14" s="37" t="s">
        <v>43</v>
      </c>
      <c r="D14" s="122"/>
      <c r="E14" s="132">
        <v>21.938378</v>
      </c>
      <c r="F14" s="132">
        <v>0.5995385231282</v>
      </c>
      <c r="G14" s="132">
        <v>30.994871009999997</v>
      </c>
      <c r="H14" s="132" t="s">
        <v>401</v>
      </c>
      <c r="I14" s="132">
        <v>1.3167495797342696</v>
      </c>
      <c r="J14" s="132">
        <v>1.814134172995528</v>
      </c>
      <c r="K14" s="132">
        <v>2.2312322300000003</v>
      </c>
      <c r="L14" s="132">
        <v>3.9576676836321968E-2</v>
      </c>
      <c r="M14" s="132">
        <v>7.166906475789399</v>
      </c>
      <c r="N14" s="132">
        <v>2.1204946705595651</v>
      </c>
      <c r="O14" s="132">
        <v>0.25017242591008748</v>
      </c>
      <c r="P14" s="132">
        <v>0.39723868897757397</v>
      </c>
      <c r="Q14" s="132">
        <v>1.9379438925097199</v>
      </c>
      <c r="R14" s="132">
        <v>1.2522596618516137</v>
      </c>
      <c r="S14" s="132">
        <v>0.35038613712553135</v>
      </c>
      <c r="T14" s="132">
        <v>2.3619013279605752</v>
      </c>
      <c r="U14" s="132">
        <v>5.7348982620345197</v>
      </c>
      <c r="V14" s="132">
        <v>3.1986084468289246</v>
      </c>
      <c r="W14" s="132">
        <v>1.8257222225100003</v>
      </c>
      <c r="X14" s="123">
        <v>1.0998695533536001E-2</v>
      </c>
      <c r="Y14" s="123">
        <v>5.2393864239690018E-3</v>
      </c>
      <c r="Z14" s="123">
        <v>3.9593954801490005E-3</v>
      </c>
      <c r="AA14" s="123">
        <v>7.6359760872288002E-4</v>
      </c>
      <c r="AB14" s="123">
        <v>2.0961075046376884E-2</v>
      </c>
      <c r="AC14" s="123">
        <v>0.89876617866800013</v>
      </c>
      <c r="AD14" s="132">
        <v>3.4043520346731998E-2</v>
      </c>
      <c r="AE14" s="267"/>
      <c r="AF14" s="124">
        <v>3897.0998139140006</v>
      </c>
      <c r="AG14" s="124">
        <v>126974.80204397399</v>
      </c>
      <c r="AH14" s="124">
        <v>131762.805151409</v>
      </c>
      <c r="AI14" s="124">
        <v>9607.0010000000002</v>
      </c>
      <c r="AJ14" s="40" t="s">
        <v>399</v>
      </c>
      <c r="AK14" s="40" t="s">
        <v>399</v>
      </c>
      <c r="AL14" s="129" t="s">
        <v>40</v>
      </c>
    </row>
    <row r="15" spans="1:38" s="21" customFormat="1" ht="26.25" customHeight="1" thickBot="1">
      <c r="A15" s="37" t="s">
        <v>44</v>
      </c>
      <c r="B15" s="37" t="s">
        <v>45</v>
      </c>
      <c r="C15" s="37" t="s">
        <v>46</v>
      </c>
      <c r="D15" s="122"/>
      <c r="E15" s="132">
        <v>1.6210750828649998</v>
      </c>
      <c r="F15" s="132">
        <v>4.605301564799999E-2</v>
      </c>
      <c r="G15" s="132">
        <v>0.35459878110395704</v>
      </c>
      <c r="H15" s="132" t="s">
        <v>401</v>
      </c>
      <c r="I15" s="123">
        <v>2.8896075257129998E-2</v>
      </c>
      <c r="J15" s="123">
        <v>3.307371140853E-2</v>
      </c>
      <c r="K15" s="123">
        <v>4.0288051517729996E-2</v>
      </c>
      <c r="L15" s="123">
        <v>1.1455979025100499E-3</v>
      </c>
      <c r="M15" s="132">
        <v>0.6770786750976</v>
      </c>
      <c r="N15" s="132">
        <v>3.2558171679554992E-3</v>
      </c>
      <c r="O15" s="132">
        <v>8.5292608289925002E-4</v>
      </c>
      <c r="P15" s="132">
        <v>1.9501951465859999E-3</v>
      </c>
      <c r="Q15" s="132">
        <v>4.8664654747199998E-3</v>
      </c>
      <c r="R15" s="132">
        <v>1.81839195550572E-3</v>
      </c>
      <c r="S15" s="132">
        <v>3.7616664110805718E-3</v>
      </c>
      <c r="T15" s="132">
        <v>0.18021070205050649</v>
      </c>
      <c r="U15" s="132">
        <v>1.6475318076864002E-3</v>
      </c>
      <c r="V15" s="132">
        <v>6.21387457649955E-2</v>
      </c>
      <c r="W15" s="132">
        <v>1.0328938513500001E-2</v>
      </c>
      <c r="X15" s="123">
        <v>9.9951660463200009E-6</v>
      </c>
      <c r="Y15" s="123">
        <v>1.7548991676479997E-5</v>
      </c>
      <c r="Z15" s="123">
        <v>1.7538514176479999E-5</v>
      </c>
      <c r="AA15" s="123">
        <v>1.9256958931799997E-5</v>
      </c>
      <c r="AB15" s="123">
        <v>6.4339630831079995E-5</v>
      </c>
      <c r="AC15" s="123">
        <v>1.9050000000000002E-6</v>
      </c>
      <c r="AD15" s="132">
        <v>1.3335E-6</v>
      </c>
      <c r="AE15" s="267"/>
      <c r="AF15" s="124">
        <v>706.65324617600027</v>
      </c>
      <c r="AG15" s="124" t="s">
        <v>399</v>
      </c>
      <c r="AH15" s="124">
        <v>17086.510797473999</v>
      </c>
      <c r="AI15" s="124">
        <v>0.38100000000000001</v>
      </c>
      <c r="AJ15" s="40" t="s">
        <v>399</v>
      </c>
      <c r="AK15" s="40" t="s">
        <v>399</v>
      </c>
      <c r="AL15" s="129" t="s">
        <v>40</v>
      </c>
    </row>
    <row r="16" spans="1:38" s="21" customFormat="1" ht="26.25" customHeight="1" thickBot="1">
      <c r="A16" s="37" t="s">
        <v>44</v>
      </c>
      <c r="B16" s="37" t="s">
        <v>47</v>
      </c>
      <c r="C16" s="37" t="s">
        <v>48</v>
      </c>
      <c r="D16" s="122"/>
      <c r="E16" s="132">
        <v>4.3189454255999999</v>
      </c>
      <c r="F16" s="132">
        <v>0.37183788072999996</v>
      </c>
      <c r="G16" s="132">
        <v>1.2181484854136999</v>
      </c>
      <c r="H16" s="132">
        <v>2.0608999999999999E-5</v>
      </c>
      <c r="I16" s="132">
        <v>0.23655773566579999</v>
      </c>
      <c r="J16" s="132">
        <v>0.2753310553958</v>
      </c>
      <c r="K16" s="132">
        <v>0.27533495439579997</v>
      </c>
      <c r="L16" s="132">
        <v>0.13044533653609999</v>
      </c>
      <c r="M16" s="132">
        <v>1.3449603638200001</v>
      </c>
      <c r="N16" s="132">
        <v>0.10346023812121</v>
      </c>
      <c r="O16" s="132">
        <v>1.9502527325989999E-3</v>
      </c>
      <c r="P16" s="132">
        <v>1.784844222E-3</v>
      </c>
      <c r="Q16" s="132">
        <v>6.954191295999999E-3</v>
      </c>
      <c r="R16" s="132">
        <v>0.12931561882142997</v>
      </c>
      <c r="S16" s="132">
        <v>3.8787786474286011E-2</v>
      </c>
      <c r="T16" s="132">
        <v>1.61555045647143</v>
      </c>
      <c r="U16" s="132">
        <v>1.5781103173800005E-3</v>
      </c>
      <c r="V16" s="132">
        <v>0.23650772766029995</v>
      </c>
      <c r="W16" s="132">
        <v>8.0158146317200016E-2</v>
      </c>
      <c r="X16" s="123">
        <v>3.3668814408200001E-5</v>
      </c>
      <c r="Y16" s="123">
        <v>2.1704241996900001E-4</v>
      </c>
      <c r="Z16" s="123">
        <v>3.0169185068000003E-5</v>
      </c>
      <c r="AA16" s="123">
        <v>2.69289796838E-5</v>
      </c>
      <c r="AB16" s="123">
        <v>3.0780939912900007E-4</v>
      </c>
      <c r="AC16" s="123">
        <v>2.8460392401999999E-3</v>
      </c>
      <c r="AD16" s="132">
        <v>1.7135247783000001E-6</v>
      </c>
      <c r="AE16" s="267"/>
      <c r="AF16" s="124">
        <v>12923.882908404999</v>
      </c>
      <c r="AG16" s="124" t="s">
        <v>399</v>
      </c>
      <c r="AH16" s="124">
        <v>4921.4401121440005</v>
      </c>
      <c r="AI16" s="124">
        <v>0.55699999999999994</v>
      </c>
      <c r="AJ16" s="40" t="s">
        <v>399</v>
      </c>
      <c r="AK16" s="40" t="s">
        <v>399</v>
      </c>
      <c r="AL16" s="129" t="s">
        <v>40</v>
      </c>
    </row>
    <row r="17" spans="1:38" s="6" customFormat="1" ht="26.25" customHeight="1" thickBot="1">
      <c r="A17" s="37" t="s">
        <v>44</v>
      </c>
      <c r="B17" s="37" t="s">
        <v>49</v>
      </c>
      <c r="C17" s="37" t="s">
        <v>50</v>
      </c>
      <c r="D17" s="122"/>
      <c r="E17" s="132">
        <v>5.8051796070000004</v>
      </c>
      <c r="F17" s="132">
        <v>2.6044533273999999</v>
      </c>
      <c r="G17" s="132">
        <v>20.561522098810002</v>
      </c>
      <c r="H17" s="132">
        <v>2.2151999999999996E-6</v>
      </c>
      <c r="I17" s="132">
        <v>2.48518409354</v>
      </c>
      <c r="J17" s="132">
        <v>2.6906366185399997</v>
      </c>
      <c r="K17" s="132">
        <v>2.8504416415399998</v>
      </c>
      <c r="L17" s="132">
        <v>0.15863812159760002</v>
      </c>
      <c r="M17" s="132">
        <v>21.980699700000002</v>
      </c>
      <c r="N17" s="132">
        <v>3.0592030756729995</v>
      </c>
      <c r="O17" s="132">
        <v>4.1135966718699998E-2</v>
      </c>
      <c r="P17" s="132">
        <v>0.19388062468</v>
      </c>
      <c r="Q17" s="132">
        <v>9.3818047039999991E-2</v>
      </c>
      <c r="R17" s="132">
        <v>0.30853896865900005</v>
      </c>
      <c r="S17" s="132">
        <v>0.39955653453180001</v>
      </c>
      <c r="T17" s="132">
        <v>0.29708648115899999</v>
      </c>
      <c r="U17" s="132">
        <v>4.2544916493999996E-2</v>
      </c>
      <c r="V17" s="132">
        <v>4.5847415993899991</v>
      </c>
      <c r="W17" s="132">
        <v>4.6471967353599997</v>
      </c>
      <c r="X17" s="123">
        <v>1.03868517355496</v>
      </c>
      <c r="Y17" s="123">
        <v>1.3446386585047001</v>
      </c>
      <c r="Z17" s="123">
        <v>0.54104721626730001</v>
      </c>
      <c r="AA17" s="123">
        <v>0.42234216508243999</v>
      </c>
      <c r="AB17" s="123">
        <v>3.3467132134094002</v>
      </c>
      <c r="AC17" s="123">
        <v>1.4162244660000002E-2</v>
      </c>
      <c r="AD17" s="132">
        <v>3.8806654207600002</v>
      </c>
      <c r="AE17" s="250"/>
      <c r="AF17" s="124" t="s">
        <v>399</v>
      </c>
      <c r="AG17" s="124">
        <v>22827.442999999999</v>
      </c>
      <c r="AH17" s="124">
        <v>25079.242999999999</v>
      </c>
      <c r="AI17" s="124">
        <v>1.8460000000000001</v>
      </c>
      <c r="AJ17" s="40" t="s">
        <v>399</v>
      </c>
      <c r="AK17" s="40" t="s">
        <v>399</v>
      </c>
      <c r="AL17" s="129" t="s">
        <v>40</v>
      </c>
    </row>
    <row r="18" spans="1:38" s="6" customFormat="1" ht="26.25" customHeight="1" thickBot="1">
      <c r="A18" s="37" t="s">
        <v>44</v>
      </c>
      <c r="B18" s="37" t="s">
        <v>51</v>
      </c>
      <c r="C18" s="37" t="s">
        <v>52</v>
      </c>
      <c r="D18" s="122"/>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70"/>
      <c r="AF18" s="40" t="s">
        <v>400</v>
      </c>
      <c r="AG18" s="40" t="s">
        <v>400</v>
      </c>
      <c r="AH18" s="40" t="s">
        <v>400</v>
      </c>
      <c r="AI18" s="40" t="s">
        <v>400</v>
      </c>
      <c r="AJ18" s="40" t="s">
        <v>399</v>
      </c>
      <c r="AK18" s="40" t="s">
        <v>399</v>
      </c>
      <c r="AL18" s="129" t="s">
        <v>40</v>
      </c>
    </row>
    <row r="19" spans="1:38" s="6" customFormat="1" ht="26.25" customHeight="1" thickBot="1">
      <c r="A19" s="37" t="s">
        <v>44</v>
      </c>
      <c r="B19" s="37" t="s">
        <v>53</v>
      </c>
      <c r="C19" s="37" t="s">
        <v>54</v>
      </c>
      <c r="D19" s="122"/>
      <c r="E19" s="132">
        <v>4.1569164160000005</v>
      </c>
      <c r="F19" s="132">
        <v>1.3369386978</v>
      </c>
      <c r="G19" s="132">
        <v>9.8743297569999999E-2</v>
      </c>
      <c r="H19" s="132">
        <v>2.1342119999999998E-4</v>
      </c>
      <c r="I19" s="132">
        <v>7.5954761379999985E-2</v>
      </c>
      <c r="J19" s="132">
        <v>7.7064503379999996E-2</v>
      </c>
      <c r="K19" s="132">
        <v>7.8757607379999997E-2</v>
      </c>
      <c r="L19" s="132">
        <v>9.6164768871999998E-3</v>
      </c>
      <c r="M19" s="132">
        <v>1.773688996</v>
      </c>
      <c r="N19" s="132">
        <v>1.3994815961000001E-2</v>
      </c>
      <c r="O19" s="132">
        <v>2.4775163099000001E-3</v>
      </c>
      <c r="P19" s="132">
        <v>3.0588591920000002E-2</v>
      </c>
      <c r="Q19" s="132">
        <v>5.84265207E-3</v>
      </c>
      <c r="R19" s="132">
        <v>5.6849489229999998E-3</v>
      </c>
      <c r="S19" s="132">
        <v>2.3410476645999998E-3</v>
      </c>
      <c r="T19" s="132">
        <v>1.9100080309999998E-3</v>
      </c>
      <c r="U19" s="132">
        <v>3.4286605779999995E-3</v>
      </c>
      <c r="V19" s="132">
        <v>0.14560729083000001</v>
      </c>
      <c r="W19" s="132">
        <v>5.9708018320000007E-2</v>
      </c>
      <c r="X19" s="132">
        <v>4.8111908231199992E-3</v>
      </c>
      <c r="Y19" s="132">
        <v>7.4070868959000002E-3</v>
      </c>
      <c r="Z19" s="132">
        <v>2.5389785881E-3</v>
      </c>
      <c r="AA19" s="132">
        <v>2.0187128846799996E-3</v>
      </c>
      <c r="AB19" s="132">
        <v>1.6775969191799998E-2</v>
      </c>
      <c r="AC19" s="132">
        <v>9.2894802E-4</v>
      </c>
      <c r="AD19" s="132">
        <v>1.089424106E-2</v>
      </c>
      <c r="AE19" s="250"/>
      <c r="AF19" s="124">
        <v>41.975981601999997</v>
      </c>
      <c r="AG19" s="124">
        <v>64.021000000000001</v>
      </c>
      <c r="AH19" s="124">
        <v>55515.171070017008</v>
      </c>
      <c r="AI19" s="124">
        <v>177.851</v>
      </c>
      <c r="AJ19" s="40" t="s">
        <v>399</v>
      </c>
      <c r="AK19" s="40" t="s">
        <v>399</v>
      </c>
      <c r="AL19" s="129" t="s">
        <v>40</v>
      </c>
    </row>
    <row r="20" spans="1:38" s="6" customFormat="1" ht="26.25" customHeight="1" thickBot="1">
      <c r="A20" s="37" t="s">
        <v>44</v>
      </c>
      <c r="B20" s="37" t="s">
        <v>55</v>
      </c>
      <c r="C20" s="37" t="s">
        <v>56</v>
      </c>
      <c r="D20" s="122"/>
      <c r="E20" s="132">
        <v>0.48365828699999996</v>
      </c>
      <c r="F20" s="132">
        <v>0.20495580519999998</v>
      </c>
      <c r="G20" s="132">
        <v>0.13301696053999998</v>
      </c>
      <c r="H20" s="132">
        <v>2.1943439999999999E-4</v>
      </c>
      <c r="I20" s="132">
        <v>4.5505758360000002E-2</v>
      </c>
      <c r="J20" s="132">
        <v>4.7324325359999996E-2</v>
      </c>
      <c r="K20" s="132">
        <v>4.9592122359999997E-2</v>
      </c>
      <c r="L20" s="132">
        <v>8.3301480623999991E-3</v>
      </c>
      <c r="M20" s="132">
        <v>0.40905751700000004</v>
      </c>
      <c r="N20" s="132">
        <v>2.3911672781999998E-2</v>
      </c>
      <c r="O20" s="132">
        <v>2.6365852457999996E-3</v>
      </c>
      <c r="P20" s="132">
        <v>4.4469912999999996E-3</v>
      </c>
      <c r="Q20" s="132">
        <v>1.1972959799999999E-3</v>
      </c>
      <c r="R20" s="132">
        <v>6.1885526060000001E-3</v>
      </c>
      <c r="S20" s="132">
        <v>3.5821305212E-3</v>
      </c>
      <c r="T20" s="132">
        <v>2.2778961060000002E-3</v>
      </c>
      <c r="U20" s="132">
        <v>6.9233459600000007E-4</v>
      </c>
      <c r="V20" s="132">
        <v>0.12621339226</v>
      </c>
      <c r="W20" s="132">
        <v>5.0041531240000006E-2</v>
      </c>
      <c r="X20" s="132">
        <v>8.2533859366400002E-3</v>
      </c>
      <c r="Y20" s="132">
        <v>1.1254457469799998E-2</v>
      </c>
      <c r="Z20" s="132">
        <v>4.2651725781999994E-3</v>
      </c>
      <c r="AA20" s="132">
        <v>3.3484241549599997E-3</v>
      </c>
      <c r="AB20" s="132">
        <v>2.7121440139599995E-2</v>
      </c>
      <c r="AC20" s="132">
        <v>1.0017975800000001E-3</v>
      </c>
      <c r="AD20" s="132">
        <v>2.399950172E-2</v>
      </c>
      <c r="AE20" s="250"/>
      <c r="AF20" s="124" t="s">
        <v>399</v>
      </c>
      <c r="AG20" s="124">
        <v>141.10900000000001</v>
      </c>
      <c r="AH20" s="124">
        <v>5981.1620498020002</v>
      </c>
      <c r="AI20" s="124">
        <v>182.86199999999999</v>
      </c>
      <c r="AJ20" s="40" t="s">
        <v>399</v>
      </c>
      <c r="AK20" s="40" t="s">
        <v>399</v>
      </c>
      <c r="AL20" s="129" t="s">
        <v>40</v>
      </c>
    </row>
    <row r="21" spans="1:38" s="6" customFormat="1" ht="26.25" customHeight="1" thickBot="1">
      <c r="A21" s="37" t="s">
        <v>44</v>
      </c>
      <c r="B21" s="37" t="s">
        <v>57</v>
      </c>
      <c r="C21" s="37" t="s">
        <v>58</v>
      </c>
      <c r="D21" s="122"/>
      <c r="E21" s="132">
        <v>1.2370412939999997</v>
      </c>
      <c r="F21" s="132">
        <v>0.69917986999999993</v>
      </c>
      <c r="G21" s="132">
        <v>0.35487225023999996</v>
      </c>
      <c r="H21" s="132">
        <v>1.3373111999999997E-3</v>
      </c>
      <c r="I21" s="123">
        <v>0.20734002016</v>
      </c>
      <c r="J21" s="123">
        <v>0.21400906815999998</v>
      </c>
      <c r="K21" s="123">
        <v>0.22439676015999999</v>
      </c>
      <c r="L21" s="123">
        <v>4.6777984166399993E-2</v>
      </c>
      <c r="M21" s="123">
        <v>1.398182958</v>
      </c>
      <c r="N21" s="123">
        <v>7.9765858191999994E-2</v>
      </c>
      <c r="O21" s="132">
        <v>1.51657243048E-2</v>
      </c>
      <c r="P21" s="132">
        <v>1.1335360840000001E-2</v>
      </c>
      <c r="Q21" s="132">
        <v>3.1328842399999998E-3</v>
      </c>
      <c r="R21" s="132">
        <v>3.0809589335999997E-2</v>
      </c>
      <c r="S21" s="132">
        <v>1.31925748672E-2</v>
      </c>
      <c r="T21" s="132">
        <v>7.2203672959999998E-3</v>
      </c>
      <c r="U21" s="132">
        <v>2.0600492759999993E-3</v>
      </c>
      <c r="V21" s="132">
        <v>0.65525268855999996</v>
      </c>
      <c r="W21" s="132">
        <v>0.19397070144000003</v>
      </c>
      <c r="X21" s="132">
        <v>2.7983216067839996E-2</v>
      </c>
      <c r="Y21" s="132">
        <v>3.9756023828799995E-2</v>
      </c>
      <c r="Z21" s="132">
        <v>1.4359240659200001E-2</v>
      </c>
      <c r="AA21" s="132">
        <v>1.1321396101759999E-2</v>
      </c>
      <c r="AB21" s="132">
        <v>9.3419876657599987E-2</v>
      </c>
      <c r="AC21" s="132">
        <v>5.8012386000000004E-3</v>
      </c>
      <c r="AD21" s="132">
        <v>6.2886965560000008E-2</v>
      </c>
      <c r="AE21" s="250"/>
      <c r="AF21" s="124">
        <v>7.8701176000000004</v>
      </c>
      <c r="AG21" s="124">
        <v>369.53019616699999</v>
      </c>
      <c r="AH21" s="124">
        <v>14427.872220953999</v>
      </c>
      <c r="AI21" s="124">
        <v>1114.4259999999999</v>
      </c>
      <c r="AJ21" s="40" t="s">
        <v>399</v>
      </c>
      <c r="AK21" s="40" t="s">
        <v>399</v>
      </c>
      <c r="AL21" s="129" t="s">
        <v>40</v>
      </c>
    </row>
    <row r="22" spans="1:38" s="6" customFormat="1" ht="26.25" customHeight="1" thickBot="1">
      <c r="A22" s="37" t="s">
        <v>44</v>
      </c>
      <c r="B22" s="233" t="s">
        <v>59</v>
      </c>
      <c r="C22" s="37" t="s">
        <v>60</v>
      </c>
      <c r="D22" s="122"/>
      <c r="E22" s="132">
        <v>11.406837976709214</v>
      </c>
      <c r="F22" s="132">
        <v>0.58641592731694314</v>
      </c>
      <c r="G22" s="132">
        <v>3.9693683218533855</v>
      </c>
      <c r="H22" s="132">
        <v>1.7147520000000006E-5</v>
      </c>
      <c r="I22" s="123">
        <v>0.15508247368867575</v>
      </c>
      <c r="J22" s="123">
        <v>0.16517169786486238</v>
      </c>
      <c r="K22" s="123">
        <v>0.17308555702411865</v>
      </c>
      <c r="L22" s="123">
        <v>2.0918027638752626E-2</v>
      </c>
      <c r="M22" s="123">
        <v>12.815861645363482</v>
      </c>
      <c r="N22" s="123">
        <v>0.91117520556103238</v>
      </c>
      <c r="O22" s="132">
        <v>6.4334103025824721E-2</v>
      </c>
      <c r="P22" s="132">
        <v>0.39686178403643285</v>
      </c>
      <c r="Q22" s="132">
        <v>0.21164729844240279</v>
      </c>
      <c r="R22" s="132">
        <v>0.33416070767125305</v>
      </c>
      <c r="S22" s="132">
        <v>0.52229274108654633</v>
      </c>
      <c r="T22" s="132">
        <v>0.3952132783348753</v>
      </c>
      <c r="U22" s="132">
        <v>0.19938817641972298</v>
      </c>
      <c r="V22" s="132">
        <v>3.5645904076946739</v>
      </c>
      <c r="W22" s="132">
        <v>0.26853709077361571</v>
      </c>
      <c r="X22" s="132">
        <v>5.3519380063143621E-2</v>
      </c>
      <c r="Y22" s="132">
        <v>8.4548062698145632E-2</v>
      </c>
      <c r="Z22" s="132">
        <v>2.8993726547198964E-2</v>
      </c>
      <c r="AA22" s="132">
        <v>2.2692489705989461E-2</v>
      </c>
      <c r="AB22" s="132">
        <v>0.18975365901447766</v>
      </c>
      <c r="AC22" s="132">
        <v>3.6482622259248414E-2</v>
      </c>
      <c r="AD22" s="132">
        <v>0.98956240781508042</v>
      </c>
      <c r="AE22" s="250"/>
      <c r="AF22" s="124">
        <v>9913.6781318740013</v>
      </c>
      <c r="AG22" s="124">
        <v>18604.361807753001</v>
      </c>
      <c r="AH22" s="124">
        <v>14515.450171068</v>
      </c>
      <c r="AI22" s="124">
        <v>142.89599999999999</v>
      </c>
      <c r="AJ22" s="40" t="s">
        <v>399</v>
      </c>
      <c r="AK22" s="40" t="s">
        <v>399</v>
      </c>
      <c r="AL22" s="129" t="s">
        <v>40</v>
      </c>
    </row>
    <row r="23" spans="1:38" s="6" customFormat="1" ht="26.25" customHeight="1" thickBot="1">
      <c r="A23" s="37" t="s">
        <v>61</v>
      </c>
      <c r="B23" s="233" t="s">
        <v>370</v>
      </c>
      <c r="C23" s="37" t="s">
        <v>366</v>
      </c>
      <c r="D23" s="127"/>
      <c r="E23" s="132">
        <v>3.8233255084959827</v>
      </c>
      <c r="F23" s="132">
        <v>0.84488833768057381</v>
      </c>
      <c r="G23" s="132">
        <v>7.3182400000000002E-3</v>
      </c>
      <c r="H23" s="132">
        <v>2.9272959999999989E-3</v>
      </c>
      <c r="I23" s="123">
        <v>0.16827971179218207</v>
      </c>
      <c r="J23" s="123">
        <v>0.16827971179218207</v>
      </c>
      <c r="K23" s="123">
        <v>0.16827971179218207</v>
      </c>
      <c r="L23" s="123">
        <v>0.115961481066872</v>
      </c>
      <c r="M23" s="123">
        <v>13.161946813853355</v>
      </c>
      <c r="N23" s="123" t="s">
        <v>399</v>
      </c>
      <c r="O23" s="132">
        <v>3.7281199999999997E-3</v>
      </c>
      <c r="P23" s="132" t="s">
        <v>399</v>
      </c>
      <c r="Q23" s="132" t="s">
        <v>399</v>
      </c>
      <c r="R23" s="132">
        <v>1.8640600000000004E-2</v>
      </c>
      <c r="S23" s="132">
        <v>0.63378040000000013</v>
      </c>
      <c r="T23" s="132">
        <v>2.6096840000000003E-2</v>
      </c>
      <c r="U23" s="132">
        <v>3.7281199999999997E-3</v>
      </c>
      <c r="V23" s="132">
        <v>0.37281200000000003</v>
      </c>
      <c r="W23" s="132" t="s">
        <v>399</v>
      </c>
      <c r="X23" s="132">
        <v>1.132236E-2</v>
      </c>
      <c r="Y23" s="132">
        <v>1.8502599999999998E-2</v>
      </c>
      <c r="Z23" s="132" t="s">
        <v>399</v>
      </c>
      <c r="AA23" s="132" t="s">
        <v>399</v>
      </c>
      <c r="AB23" s="132">
        <v>2.9824959999999998E-2</v>
      </c>
      <c r="AC23" s="132" t="s">
        <v>399</v>
      </c>
      <c r="AD23" s="132" t="s">
        <v>399</v>
      </c>
      <c r="AE23" s="267"/>
      <c r="AF23" s="124">
        <v>15720.8213581</v>
      </c>
      <c r="AG23" s="124" t="s">
        <v>399</v>
      </c>
      <c r="AH23" s="124" t="s">
        <v>399</v>
      </c>
      <c r="AI23" s="124" t="s">
        <v>399</v>
      </c>
      <c r="AJ23" s="40" t="s">
        <v>399</v>
      </c>
      <c r="AK23" s="40" t="s">
        <v>399</v>
      </c>
      <c r="AL23" s="129" t="s">
        <v>40</v>
      </c>
    </row>
    <row r="24" spans="1:38" s="6" customFormat="1" ht="26.25" customHeight="1" thickBot="1">
      <c r="A24" s="43" t="s">
        <v>44</v>
      </c>
      <c r="B24" s="233" t="s">
        <v>62</v>
      </c>
      <c r="C24" s="37" t="s">
        <v>63</v>
      </c>
      <c r="D24" s="122"/>
      <c r="E24" s="132">
        <v>2.3512803299999998</v>
      </c>
      <c r="F24" s="132">
        <v>2.5583922754000001</v>
      </c>
      <c r="G24" s="132">
        <v>0.1101304843</v>
      </c>
      <c r="H24" s="132">
        <v>8.1171083999999998E-3</v>
      </c>
      <c r="I24" s="132">
        <v>0.96844151819999991</v>
      </c>
      <c r="J24" s="132">
        <v>0.9888999611999999</v>
      </c>
      <c r="K24" s="132">
        <v>1.0363786162000002</v>
      </c>
      <c r="L24" s="132">
        <v>0.26587267974169598</v>
      </c>
      <c r="M24" s="132">
        <v>4.5406730659999992</v>
      </c>
      <c r="N24" s="132">
        <v>0.18535945863</v>
      </c>
      <c r="O24" s="132">
        <v>8.7989527338999993E-2</v>
      </c>
      <c r="P24" s="132">
        <v>1.6279478480000002E-2</v>
      </c>
      <c r="Q24" s="132">
        <v>3.6457875199999998E-3</v>
      </c>
      <c r="R24" s="132">
        <v>0.15613978717000002</v>
      </c>
      <c r="S24" s="132">
        <v>4.0985101773999992E-2</v>
      </c>
      <c r="T24" s="132">
        <v>1.4065456953999999E-2</v>
      </c>
      <c r="U24" s="132">
        <v>4.7492780499999998E-3</v>
      </c>
      <c r="V24" s="132">
        <v>3.4860337206999996</v>
      </c>
      <c r="W24" s="132">
        <v>0.69215655900000006</v>
      </c>
      <c r="X24" s="132">
        <v>6.8652236020799992E-2</v>
      </c>
      <c r="Y24" s="132">
        <v>0.11060743838100001</v>
      </c>
      <c r="Z24" s="132">
        <v>3.4421953078999999E-2</v>
      </c>
      <c r="AA24" s="132">
        <v>2.75451329812E-2</v>
      </c>
      <c r="AB24" s="132">
        <v>0.24122676046200001</v>
      </c>
      <c r="AC24" s="132">
        <v>3.3832697959999998E-2</v>
      </c>
      <c r="AD24" s="132">
        <v>3.5352154200000005E-3</v>
      </c>
      <c r="AE24" s="250"/>
      <c r="AF24" s="124">
        <v>81.923282617000012</v>
      </c>
      <c r="AG24" s="124">
        <v>18.407543359999998</v>
      </c>
      <c r="AH24" s="124">
        <v>22844.889785166011</v>
      </c>
      <c r="AI24" s="124">
        <v>6764.2570000000005</v>
      </c>
      <c r="AJ24" s="40" t="s">
        <v>399</v>
      </c>
      <c r="AK24" s="40" t="s">
        <v>399</v>
      </c>
      <c r="AL24" s="129" t="s">
        <v>40</v>
      </c>
    </row>
    <row r="25" spans="1:38" s="6" customFormat="1" ht="26.25" customHeight="1" thickBot="1">
      <c r="A25" s="37" t="s">
        <v>64</v>
      </c>
      <c r="B25" s="233" t="s">
        <v>65</v>
      </c>
      <c r="C25" s="233" t="s">
        <v>66</v>
      </c>
      <c r="D25" s="122"/>
      <c r="E25" s="54">
        <v>0.43083006987800004</v>
      </c>
      <c r="F25" s="54">
        <v>2.1825278049799994E-2</v>
      </c>
      <c r="G25" s="54">
        <v>2.5809053587999987E-2</v>
      </c>
      <c r="H25" s="54" t="s">
        <v>401</v>
      </c>
      <c r="I25" s="54">
        <v>5.0174925219999972E-3</v>
      </c>
      <c r="J25" s="54">
        <v>5.0174925219999972E-3</v>
      </c>
      <c r="K25" s="54" t="s">
        <v>401</v>
      </c>
      <c r="L25" s="54" t="s">
        <v>401</v>
      </c>
      <c r="M25" s="54">
        <v>0.21451634792499988</v>
      </c>
      <c r="N25" s="132" t="s">
        <v>401</v>
      </c>
      <c r="O25" s="132" t="s">
        <v>401</v>
      </c>
      <c r="P25" s="132" t="s">
        <v>401</v>
      </c>
      <c r="Q25" s="132" t="s">
        <v>401</v>
      </c>
      <c r="R25" s="132" t="s">
        <v>401</v>
      </c>
      <c r="S25" s="132" t="s">
        <v>401</v>
      </c>
      <c r="T25" s="132" t="s">
        <v>401</v>
      </c>
      <c r="U25" s="132" t="s">
        <v>401</v>
      </c>
      <c r="V25" s="132" t="s">
        <v>401</v>
      </c>
      <c r="W25" s="132" t="s">
        <v>401</v>
      </c>
      <c r="X25" s="132" t="s">
        <v>401</v>
      </c>
      <c r="Y25" s="132" t="s">
        <v>401</v>
      </c>
      <c r="Z25" s="132" t="s">
        <v>401</v>
      </c>
      <c r="AA25" s="132" t="s">
        <v>401</v>
      </c>
      <c r="AB25" s="132" t="s">
        <v>401</v>
      </c>
      <c r="AC25" s="132" t="s">
        <v>399</v>
      </c>
      <c r="AD25" s="132" t="s">
        <v>399</v>
      </c>
      <c r="AE25" s="250"/>
      <c r="AF25" s="40">
        <v>1354.9753094176215</v>
      </c>
      <c r="AG25" s="40" t="s">
        <v>399</v>
      </c>
      <c r="AH25" s="40" t="s">
        <v>399</v>
      </c>
      <c r="AI25" s="40" t="s">
        <v>399</v>
      </c>
      <c r="AJ25" s="40" t="s">
        <v>399</v>
      </c>
      <c r="AK25" s="40">
        <v>99439</v>
      </c>
      <c r="AL25" s="129" t="s">
        <v>403</v>
      </c>
    </row>
    <row r="26" spans="1:38" s="6" customFormat="1" ht="26.25" customHeight="1" thickBot="1">
      <c r="A26" s="37" t="s">
        <v>64</v>
      </c>
      <c r="B26" s="37" t="s">
        <v>67</v>
      </c>
      <c r="C26" s="37" t="s">
        <v>68</v>
      </c>
      <c r="D26" s="122"/>
      <c r="E26" s="54">
        <v>6.1296349058999999E-2</v>
      </c>
      <c r="F26" s="54">
        <v>4.8581517366500003E-3</v>
      </c>
      <c r="G26" s="54">
        <v>4.0565426999999996E-3</v>
      </c>
      <c r="H26" s="54" t="s">
        <v>401</v>
      </c>
      <c r="I26" s="54">
        <v>4.0794317499999992E-4</v>
      </c>
      <c r="J26" s="54">
        <v>4.0794317499999992E-4</v>
      </c>
      <c r="K26" s="54" t="s">
        <v>401</v>
      </c>
      <c r="L26" s="54" t="s">
        <v>401</v>
      </c>
      <c r="M26" s="54">
        <v>4.7525631216000001E-2</v>
      </c>
      <c r="N26" s="132" t="s">
        <v>401</v>
      </c>
      <c r="O26" s="132" t="s">
        <v>401</v>
      </c>
      <c r="P26" s="132" t="s">
        <v>401</v>
      </c>
      <c r="Q26" s="132" t="s">
        <v>401</v>
      </c>
      <c r="R26" s="132" t="s">
        <v>401</v>
      </c>
      <c r="S26" s="132" t="s">
        <v>401</v>
      </c>
      <c r="T26" s="132" t="s">
        <v>401</v>
      </c>
      <c r="U26" s="132" t="s">
        <v>401</v>
      </c>
      <c r="V26" s="132" t="s">
        <v>401</v>
      </c>
      <c r="W26" s="132" t="s">
        <v>401</v>
      </c>
      <c r="X26" s="132" t="s">
        <v>401</v>
      </c>
      <c r="Y26" s="132" t="s">
        <v>401</v>
      </c>
      <c r="Z26" s="132" t="s">
        <v>401</v>
      </c>
      <c r="AA26" s="132" t="s">
        <v>401</v>
      </c>
      <c r="AB26" s="132" t="s">
        <v>401</v>
      </c>
      <c r="AC26" s="132" t="s">
        <v>399</v>
      </c>
      <c r="AD26" s="132" t="s">
        <v>399</v>
      </c>
      <c r="AE26" s="250"/>
      <c r="AF26" s="40">
        <v>212.96849938613548</v>
      </c>
      <c r="AG26" s="40" t="s">
        <v>399</v>
      </c>
      <c r="AH26" s="40" t="s">
        <v>399</v>
      </c>
      <c r="AI26" s="40" t="s">
        <v>399</v>
      </c>
      <c r="AJ26" s="40" t="s">
        <v>399</v>
      </c>
      <c r="AK26" s="40">
        <v>14674</v>
      </c>
      <c r="AL26" s="129" t="s">
        <v>403</v>
      </c>
    </row>
    <row r="27" spans="1:38" s="6" customFormat="1" ht="26.25" customHeight="1" thickBot="1">
      <c r="A27" s="37" t="s">
        <v>69</v>
      </c>
      <c r="B27" s="37" t="s">
        <v>70</v>
      </c>
      <c r="C27" s="37" t="s">
        <v>71</v>
      </c>
      <c r="D27" s="122"/>
      <c r="E27" s="132">
        <v>30.912836600390126</v>
      </c>
      <c r="F27" s="132">
        <v>9.7353099529341058</v>
      </c>
      <c r="G27" s="132">
        <v>6.0570414806336209E-2</v>
      </c>
      <c r="H27" s="132">
        <v>0.8090827540460408</v>
      </c>
      <c r="I27" s="132">
        <v>1.1655569820936904</v>
      </c>
      <c r="J27" s="132">
        <v>1.1655569820936904</v>
      </c>
      <c r="K27" s="132">
        <v>1.1655569820936904</v>
      </c>
      <c r="L27" s="132">
        <v>0.91012122035784249</v>
      </c>
      <c r="M27" s="132">
        <v>89.747267579986627</v>
      </c>
      <c r="N27" s="132">
        <v>3.1489000186783528E-3</v>
      </c>
      <c r="O27" s="132">
        <v>3.6881095738891008E-4</v>
      </c>
      <c r="P27" s="132">
        <v>2.2243662882888596E-2</v>
      </c>
      <c r="Q27" s="132">
        <v>6.0281952597513312E-4</v>
      </c>
      <c r="R27" s="132">
        <v>2.5357601057770414E-2</v>
      </c>
      <c r="S27" s="132">
        <v>1.737561199144403E-2</v>
      </c>
      <c r="T27" s="132">
        <v>3.4972796615959454E-3</v>
      </c>
      <c r="U27" s="132">
        <v>4.6801713717244624E-4</v>
      </c>
      <c r="V27" s="132">
        <v>8.0199013026959767E-2</v>
      </c>
      <c r="W27" s="132">
        <v>1.6374635999999998</v>
      </c>
      <c r="X27" s="132">
        <v>6.8663082580199999E-2</v>
      </c>
      <c r="Y27" s="132">
        <v>7.8071805195200003E-2</v>
      </c>
      <c r="Z27" s="132">
        <v>5.9600045227000006E-2</v>
      </c>
      <c r="AA27" s="132">
        <v>6.7464828918399999E-2</v>
      </c>
      <c r="AB27" s="132">
        <v>0.27379976192080002</v>
      </c>
      <c r="AC27" s="132">
        <v>1.6374631000000001E-3</v>
      </c>
      <c r="AD27" s="132">
        <v>3.2886040000000002E-4</v>
      </c>
      <c r="AE27" s="270"/>
      <c r="AF27" s="124">
        <v>133594.86009889259</v>
      </c>
      <c r="AG27" s="124" t="s">
        <v>399</v>
      </c>
      <c r="AH27" s="124" t="s">
        <v>399</v>
      </c>
      <c r="AI27" s="124">
        <v>9436.5000090519006</v>
      </c>
      <c r="AJ27" s="123" t="s">
        <v>399</v>
      </c>
      <c r="AK27" s="123" t="s">
        <v>399</v>
      </c>
      <c r="AL27" s="129" t="s">
        <v>40</v>
      </c>
    </row>
    <row r="28" spans="1:38" s="6" customFormat="1" ht="26.25" customHeight="1" thickBot="1">
      <c r="A28" s="37" t="s">
        <v>69</v>
      </c>
      <c r="B28" s="37" t="s">
        <v>72</v>
      </c>
      <c r="C28" s="37" t="s">
        <v>73</v>
      </c>
      <c r="D28" s="122"/>
      <c r="E28" s="132">
        <v>12.015596486082266</v>
      </c>
      <c r="F28" s="132">
        <v>1.9573918817089411</v>
      </c>
      <c r="G28" s="132">
        <v>1.5667696285103453E-2</v>
      </c>
      <c r="H28" s="132">
        <v>5.452538105661988E-2</v>
      </c>
      <c r="I28" s="132">
        <v>0.56426975794828016</v>
      </c>
      <c r="J28" s="132">
        <v>0.56426975794828016</v>
      </c>
      <c r="K28" s="132">
        <v>0.56426975794828016</v>
      </c>
      <c r="L28" s="132">
        <v>0.4230705169585865</v>
      </c>
      <c r="M28" s="132">
        <v>18.759797632701687</v>
      </c>
      <c r="N28" s="132">
        <v>5.2059844166435444E-4</v>
      </c>
      <c r="O28" s="132">
        <v>5.5646622595693698E-5</v>
      </c>
      <c r="P28" s="132">
        <v>4.7776737360003324E-3</v>
      </c>
      <c r="Q28" s="132">
        <v>1.0232629911824177E-4</v>
      </c>
      <c r="R28" s="132">
        <v>6.9760817790065965E-3</v>
      </c>
      <c r="S28" s="132">
        <v>4.7027638445234369E-3</v>
      </c>
      <c r="T28" s="132">
        <v>3.5709068147995858E-4</v>
      </c>
      <c r="U28" s="132">
        <v>9.3359353045096181E-5</v>
      </c>
      <c r="V28" s="132">
        <v>1.6535675165922938E-2</v>
      </c>
      <c r="W28" s="132">
        <v>0.37003269999999999</v>
      </c>
      <c r="X28" s="132">
        <v>1.7301700395100001E-2</v>
      </c>
      <c r="Y28" s="132">
        <v>1.9565387961300001E-2</v>
      </c>
      <c r="Z28" s="132">
        <v>1.51429747787E-2</v>
      </c>
      <c r="AA28" s="132">
        <v>1.6441849170400001E-2</v>
      </c>
      <c r="AB28" s="132">
        <v>6.845191230549999E-2</v>
      </c>
      <c r="AC28" s="132">
        <v>3.7003280000000001E-4</v>
      </c>
      <c r="AD28" s="132">
        <v>8.7459899999999999E-5</v>
      </c>
      <c r="AE28" s="270"/>
      <c r="AF28" s="124">
        <v>33350.683249543697</v>
      </c>
      <c r="AG28" s="124" t="s">
        <v>399</v>
      </c>
      <c r="AH28" s="124" t="s">
        <v>401</v>
      </c>
      <c r="AI28" s="124">
        <v>2116.3756580657</v>
      </c>
      <c r="AJ28" s="123" t="s">
        <v>399</v>
      </c>
      <c r="AK28" s="123" t="s">
        <v>399</v>
      </c>
      <c r="AL28" s="129" t="s">
        <v>40</v>
      </c>
    </row>
    <row r="29" spans="1:38" s="6" customFormat="1" ht="26.25" customHeight="1" thickBot="1">
      <c r="A29" s="37" t="s">
        <v>69</v>
      </c>
      <c r="B29" s="37" t="s">
        <v>74</v>
      </c>
      <c r="C29" s="37" t="s">
        <v>75</v>
      </c>
      <c r="D29" s="122"/>
      <c r="E29" s="132">
        <v>41.352936519296279</v>
      </c>
      <c r="F29" s="132">
        <v>2.504102955657785</v>
      </c>
      <c r="G29" s="132">
        <v>4.0049203040148793E-2</v>
      </c>
      <c r="H29" s="132">
        <v>6.7398103947274732E-2</v>
      </c>
      <c r="I29" s="132">
        <v>1.0302860517191219</v>
      </c>
      <c r="J29" s="132">
        <v>1.0302860517191219</v>
      </c>
      <c r="K29" s="132">
        <v>1.0302860517191219</v>
      </c>
      <c r="L29" s="132">
        <v>0.59992883205871983</v>
      </c>
      <c r="M29" s="132">
        <v>11.509285611901472</v>
      </c>
      <c r="N29" s="132">
        <v>1.0721057555930055E-3</v>
      </c>
      <c r="O29" s="132">
        <v>1.0726223450736038E-4</v>
      </c>
      <c r="P29" s="132">
        <v>1.1353653436511523E-2</v>
      </c>
      <c r="Q29" s="132">
        <v>2.1439532164457128E-4</v>
      </c>
      <c r="R29" s="132">
        <v>1.8198806044719865E-2</v>
      </c>
      <c r="S29" s="132">
        <v>1.2204260765101737E-2</v>
      </c>
      <c r="T29" s="132">
        <v>4.3098614858168375E-4</v>
      </c>
      <c r="U29" s="132">
        <v>2.1426617427442181E-4</v>
      </c>
      <c r="V29" s="132">
        <v>3.8564036948291421E-2</v>
      </c>
      <c r="W29" s="132">
        <v>0.38667890000000005</v>
      </c>
      <c r="X29" s="132">
        <v>9.4920114981000003E-3</v>
      </c>
      <c r="Y29" s="132">
        <v>5.74794029618E-2</v>
      </c>
      <c r="Z29" s="132">
        <v>6.4229277805100002E-2</v>
      </c>
      <c r="AA29" s="132">
        <v>1.4765351219599999E-2</v>
      </c>
      <c r="AB29" s="132">
        <v>0.14596604348459999</v>
      </c>
      <c r="AC29" s="132">
        <v>2.4476439999999999E-4</v>
      </c>
      <c r="AD29" s="132">
        <v>6.2928299999999999E-5</v>
      </c>
      <c r="AE29" s="270"/>
      <c r="AF29" s="124">
        <v>85039.980693527599</v>
      </c>
      <c r="AG29" s="124" t="s">
        <v>399</v>
      </c>
      <c r="AH29" s="124" t="s">
        <v>399</v>
      </c>
      <c r="AI29" s="124">
        <v>5124.2216815533002</v>
      </c>
      <c r="AJ29" s="124" t="s">
        <v>399</v>
      </c>
      <c r="AK29" s="124" t="s">
        <v>399</v>
      </c>
      <c r="AL29" s="129" t="s">
        <v>40</v>
      </c>
    </row>
    <row r="30" spans="1:38" s="6" customFormat="1" ht="26.25" customHeight="1" thickBot="1">
      <c r="A30" s="37" t="s">
        <v>69</v>
      </c>
      <c r="B30" s="37" t="s">
        <v>76</v>
      </c>
      <c r="C30" s="37" t="s">
        <v>77</v>
      </c>
      <c r="D30" s="122"/>
      <c r="E30" s="132">
        <v>7.489993424094761E-2</v>
      </c>
      <c r="F30" s="132">
        <v>0.63728409981285294</v>
      </c>
      <c r="G30" s="132">
        <v>2.2670864360876163E-4</v>
      </c>
      <c r="H30" s="132">
        <v>6.6781772458890745E-4</v>
      </c>
      <c r="I30" s="132">
        <v>1.2180225840439377E-2</v>
      </c>
      <c r="J30" s="132">
        <v>1.2180225840439377E-2</v>
      </c>
      <c r="K30" s="132">
        <v>1.2180225840439377E-2</v>
      </c>
      <c r="L30" s="132">
        <v>2.0196578633335203E-3</v>
      </c>
      <c r="M30" s="132">
        <v>3.2673144900737059</v>
      </c>
      <c r="N30" s="132">
        <v>2.0842361491743689E-5</v>
      </c>
      <c r="O30" s="132">
        <v>2.6052951864679611E-6</v>
      </c>
      <c r="P30" s="132">
        <v>1.1333034061135629E-4</v>
      </c>
      <c r="Q30" s="132">
        <v>3.907942779701941E-6</v>
      </c>
      <c r="R30" s="132">
        <v>8.2066798373740772E-5</v>
      </c>
      <c r="S30" s="132">
        <v>5.8619141695529119E-5</v>
      </c>
      <c r="T30" s="132">
        <v>2.9960894644381555E-5</v>
      </c>
      <c r="U30" s="132">
        <v>2.6052951864679611E-6</v>
      </c>
      <c r="V30" s="132">
        <v>4.2987370576721366E-4</v>
      </c>
      <c r="W30" s="132">
        <v>7.3574000000000001E-3</v>
      </c>
      <c r="X30" s="132">
        <v>1.0810001149999999E-4</v>
      </c>
      <c r="Y30" s="132">
        <v>1.537895168E-4</v>
      </c>
      <c r="Z30" s="132">
        <v>7.9313817300000008E-5</v>
      </c>
      <c r="AA30" s="132">
        <v>1.738609087E-4</v>
      </c>
      <c r="AB30" s="132">
        <v>5.1506425429999998E-4</v>
      </c>
      <c r="AC30" s="132">
        <v>7.3575999999999997E-6</v>
      </c>
      <c r="AD30" s="132">
        <v>3.8565000000000003E-6</v>
      </c>
      <c r="AE30" s="270"/>
      <c r="AF30" s="124">
        <v>493.37676003770002</v>
      </c>
      <c r="AG30" s="124" t="s">
        <v>399</v>
      </c>
      <c r="AH30" s="124" t="s">
        <v>401</v>
      </c>
      <c r="AI30" s="124">
        <v>45.319972551100001</v>
      </c>
      <c r="AJ30" s="124" t="s">
        <v>399</v>
      </c>
      <c r="AK30" s="124" t="s">
        <v>399</v>
      </c>
      <c r="AL30" s="129" t="s">
        <v>40</v>
      </c>
    </row>
    <row r="31" spans="1:38" s="6" customFormat="1" ht="26.25" customHeight="1" thickBot="1">
      <c r="A31" s="37" t="s">
        <v>69</v>
      </c>
      <c r="B31" s="37" t="s">
        <v>78</v>
      </c>
      <c r="C31" s="37" t="s">
        <v>79</v>
      </c>
      <c r="D31" s="122"/>
      <c r="E31" s="132" t="s">
        <v>399</v>
      </c>
      <c r="F31" s="132">
        <v>3.071476644456911</v>
      </c>
      <c r="G31" s="132" t="s">
        <v>399</v>
      </c>
      <c r="H31" s="132" t="s">
        <v>399</v>
      </c>
      <c r="I31" s="132" t="s">
        <v>399</v>
      </c>
      <c r="J31" s="132" t="s">
        <v>399</v>
      </c>
      <c r="K31" s="132" t="s">
        <v>399</v>
      </c>
      <c r="L31" s="132" t="s">
        <v>399</v>
      </c>
      <c r="M31" s="132" t="s">
        <v>399</v>
      </c>
      <c r="N31" s="132" t="s">
        <v>399</v>
      </c>
      <c r="O31" s="132" t="s">
        <v>399</v>
      </c>
      <c r="P31" s="132" t="s">
        <v>399</v>
      </c>
      <c r="Q31" s="132" t="s">
        <v>399</v>
      </c>
      <c r="R31" s="132" t="s">
        <v>399</v>
      </c>
      <c r="S31" s="132" t="s">
        <v>399</v>
      </c>
      <c r="T31" s="132" t="s">
        <v>399</v>
      </c>
      <c r="U31" s="132" t="s">
        <v>399</v>
      </c>
      <c r="V31" s="132" t="s">
        <v>399</v>
      </c>
      <c r="W31" s="132" t="s">
        <v>399</v>
      </c>
      <c r="X31" s="132" t="s">
        <v>399</v>
      </c>
      <c r="Y31" s="132" t="s">
        <v>399</v>
      </c>
      <c r="Z31" s="132" t="s">
        <v>399</v>
      </c>
      <c r="AA31" s="132" t="s">
        <v>399</v>
      </c>
      <c r="AB31" s="132" t="s">
        <v>399</v>
      </c>
      <c r="AC31" s="132" t="s">
        <v>399</v>
      </c>
      <c r="AD31" s="132" t="s">
        <v>399</v>
      </c>
      <c r="AE31" s="270"/>
      <c r="AF31" s="124">
        <v>129.78605615800001</v>
      </c>
      <c r="AG31" s="124" t="s">
        <v>399</v>
      </c>
      <c r="AH31" s="124" t="s">
        <v>399</v>
      </c>
      <c r="AI31" s="124">
        <v>11.921721854499999</v>
      </c>
      <c r="AJ31" s="124" t="s">
        <v>399</v>
      </c>
      <c r="AK31" s="124" t="s">
        <v>399</v>
      </c>
      <c r="AL31" s="129" t="s">
        <v>40</v>
      </c>
    </row>
    <row r="32" spans="1:38" s="6" customFormat="1" ht="26.25" customHeight="1" thickBot="1">
      <c r="A32" s="37" t="s">
        <v>69</v>
      </c>
      <c r="B32" s="37" t="s">
        <v>80</v>
      </c>
      <c r="C32" s="37" t="s">
        <v>81</v>
      </c>
      <c r="D32" s="122"/>
      <c r="E32" s="132" t="s">
        <v>399</v>
      </c>
      <c r="F32" s="132" t="s">
        <v>399</v>
      </c>
      <c r="G32" s="132" t="s">
        <v>399</v>
      </c>
      <c r="H32" s="132" t="s">
        <v>399</v>
      </c>
      <c r="I32" s="132">
        <v>1.0755263135475297</v>
      </c>
      <c r="J32" s="132">
        <v>2.1029083436795522</v>
      </c>
      <c r="K32" s="132">
        <v>2.6564597379417103</v>
      </c>
      <c r="L32" s="132">
        <v>0.23644827578388791</v>
      </c>
      <c r="M32" s="132" t="s">
        <v>399</v>
      </c>
      <c r="N32" s="132">
        <v>8.3655780333305056</v>
      </c>
      <c r="O32" s="132">
        <v>3.6195558837239517E-2</v>
      </c>
      <c r="P32" s="132">
        <v>0</v>
      </c>
      <c r="Q32" s="132">
        <v>9.5424468868008372E-2</v>
      </c>
      <c r="R32" s="132">
        <v>3.1270635735832872</v>
      </c>
      <c r="S32" s="132">
        <v>68.696691182781251</v>
      </c>
      <c r="T32" s="132">
        <v>0.47741118832684104</v>
      </c>
      <c r="U32" s="132">
        <v>5.3129194758834153E-2</v>
      </c>
      <c r="V32" s="132">
        <v>21.411854234321403</v>
      </c>
      <c r="W32" s="132" t="s">
        <v>401</v>
      </c>
      <c r="X32" s="132" t="s">
        <v>401</v>
      </c>
      <c r="Y32" s="132" t="s">
        <v>401</v>
      </c>
      <c r="Z32" s="132" t="s">
        <v>401</v>
      </c>
      <c r="AA32" s="132" t="s">
        <v>401</v>
      </c>
      <c r="AB32" s="132" t="s">
        <v>401</v>
      </c>
      <c r="AC32" s="132" t="s">
        <v>401</v>
      </c>
      <c r="AD32" s="132" t="s">
        <v>401</v>
      </c>
      <c r="AE32" s="270"/>
      <c r="AF32" s="124" t="s">
        <v>399</v>
      </c>
      <c r="AG32" s="124" t="s">
        <v>399</v>
      </c>
      <c r="AH32" s="124" t="s">
        <v>399</v>
      </c>
      <c r="AI32" s="124" t="s">
        <v>399</v>
      </c>
      <c r="AJ32" s="124" t="s">
        <v>399</v>
      </c>
      <c r="AK32" s="124">
        <v>79293.432803648626</v>
      </c>
      <c r="AL32" s="129" t="s">
        <v>390</v>
      </c>
    </row>
    <row r="33" spans="1:38" s="6" customFormat="1" ht="26.25" customHeight="1" thickBot="1">
      <c r="A33" s="37" t="s">
        <v>69</v>
      </c>
      <c r="B33" s="37" t="s">
        <v>82</v>
      </c>
      <c r="C33" s="37" t="s">
        <v>83</v>
      </c>
      <c r="D33" s="122"/>
      <c r="E33" s="132" t="s">
        <v>399</v>
      </c>
      <c r="F33" s="132" t="s">
        <v>399</v>
      </c>
      <c r="G33" s="132" t="s">
        <v>399</v>
      </c>
      <c r="H33" s="132" t="s">
        <v>399</v>
      </c>
      <c r="I33" s="132">
        <v>0.48704748164887579</v>
      </c>
      <c r="J33" s="132">
        <v>0.90193978083125237</v>
      </c>
      <c r="K33" s="132">
        <v>1.8038795616625047</v>
      </c>
      <c r="L33" s="132">
        <v>1.9121123353622548E-2</v>
      </c>
      <c r="M33" s="132" t="s">
        <v>399</v>
      </c>
      <c r="N33" s="132" t="s">
        <v>399</v>
      </c>
      <c r="O33" s="132" t="s">
        <v>399</v>
      </c>
      <c r="P33" s="132" t="s">
        <v>401</v>
      </c>
      <c r="Q33" s="132" t="s">
        <v>399</v>
      </c>
      <c r="R33" s="132" t="s">
        <v>399</v>
      </c>
      <c r="S33" s="132" t="s">
        <v>399</v>
      </c>
      <c r="T33" s="132" t="s">
        <v>399</v>
      </c>
      <c r="U33" s="132" t="s">
        <v>399</v>
      </c>
      <c r="V33" s="132" t="s">
        <v>399</v>
      </c>
      <c r="W33" s="132" t="s">
        <v>401</v>
      </c>
      <c r="X33" s="132" t="s">
        <v>401</v>
      </c>
      <c r="Y33" s="132" t="s">
        <v>401</v>
      </c>
      <c r="Z33" s="132" t="s">
        <v>401</v>
      </c>
      <c r="AA33" s="132" t="s">
        <v>401</v>
      </c>
      <c r="AB33" s="132" t="s">
        <v>401</v>
      </c>
      <c r="AC33" s="132" t="s">
        <v>401</v>
      </c>
      <c r="AD33" s="132" t="s">
        <v>401</v>
      </c>
      <c r="AE33" s="270"/>
      <c r="AF33" s="124" t="s">
        <v>399</v>
      </c>
      <c r="AG33" s="124" t="s">
        <v>399</v>
      </c>
      <c r="AH33" s="124" t="s">
        <v>399</v>
      </c>
      <c r="AI33" s="124" t="s">
        <v>399</v>
      </c>
      <c r="AJ33" s="124" t="s">
        <v>399</v>
      </c>
      <c r="AK33" s="124">
        <v>79293.432803648626</v>
      </c>
      <c r="AL33" s="129" t="s">
        <v>390</v>
      </c>
    </row>
    <row r="34" spans="1:38" s="6" customFormat="1" ht="26.25" customHeight="1" thickBot="1">
      <c r="A34" s="37" t="s">
        <v>61</v>
      </c>
      <c r="B34" s="37" t="s">
        <v>84</v>
      </c>
      <c r="C34" s="37" t="s">
        <v>85</v>
      </c>
      <c r="D34" s="122"/>
      <c r="E34" s="54">
        <v>6.7598095999999996</v>
      </c>
      <c r="F34" s="54">
        <v>0.59986860000000009</v>
      </c>
      <c r="G34" s="54">
        <v>2.5800800000000002E-3</v>
      </c>
      <c r="H34" s="54">
        <v>9.0302799999999995E-4</v>
      </c>
      <c r="I34" s="54">
        <v>0.17673548</v>
      </c>
      <c r="J34" s="54">
        <v>0.18576575999999997</v>
      </c>
      <c r="K34" s="54">
        <v>0.19608608</v>
      </c>
      <c r="L34" s="54">
        <v>0.114878062</v>
      </c>
      <c r="M34" s="54">
        <v>1.3803427999999998</v>
      </c>
      <c r="N34" s="54" t="s">
        <v>401</v>
      </c>
      <c r="O34" s="54">
        <v>1.2900399999999999E-3</v>
      </c>
      <c r="P34" s="54" t="s">
        <v>401</v>
      </c>
      <c r="Q34" s="54" t="s">
        <v>401</v>
      </c>
      <c r="R34" s="54">
        <v>6.4502000000000006E-3</v>
      </c>
      <c r="S34" s="54">
        <v>0.21930679999999997</v>
      </c>
      <c r="T34" s="54">
        <v>9.0302799999999999E-3</v>
      </c>
      <c r="U34" s="54">
        <v>1.2900399999999999E-3</v>
      </c>
      <c r="V34" s="54">
        <v>0.12900400000000001</v>
      </c>
      <c r="W34" s="54" t="s">
        <v>401</v>
      </c>
      <c r="X34" s="54">
        <v>3.8701199999999999E-3</v>
      </c>
      <c r="Y34" s="54">
        <v>6.4502000000000006E-3</v>
      </c>
      <c r="Z34" s="54" t="s">
        <v>401</v>
      </c>
      <c r="AA34" s="54" t="s">
        <v>401</v>
      </c>
      <c r="AB34" s="54">
        <v>1.0320320000000001E-2</v>
      </c>
      <c r="AC34" s="54" t="s">
        <v>399</v>
      </c>
      <c r="AD34" s="54" t="s">
        <v>399</v>
      </c>
      <c r="AE34" s="250"/>
      <c r="AF34" s="40">
        <v>5480.7349399999994</v>
      </c>
      <c r="AG34" s="40" t="s">
        <v>399</v>
      </c>
      <c r="AH34" s="40" t="s">
        <v>399</v>
      </c>
      <c r="AI34" s="40" t="s">
        <v>399</v>
      </c>
      <c r="AJ34" s="40" t="s">
        <v>399</v>
      </c>
      <c r="AK34" s="40" t="s">
        <v>399</v>
      </c>
      <c r="AL34" s="129" t="s">
        <v>40</v>
      </c>
    </row>
    <row r="35" spans="1:38" s="236" customFormat="1" ht="26.25" customHeight="1" thickBot="1">
      <c r="A35" s="37" t="s">
        <v>86</v>
      </c>
      <c r="B35" s="37" t="s">
        <v>87</v>
      </c>
      <c r="C35" s="37" t="s">
        <v>88</v>
      </c>
      <c r="D35" s="122"/>
      <c r="E35" s="132">
        <v>1.2175267877862597</v>
      </c>
      <c r="F35" s="132">
        <v>2.9510690839694657E-2</v>
      </c>
      <c r="G35" s="132">
        <v>3.3726503816793908E-2</v>
      </c>
      <c r="H35" s="132" t="s">
        <v>401</v>
      </c>
      <c r="I35" s="132">
        <v>1.6780621974045805E-2</v>
      </c>
      <c r="J35" s="132">
        <v>1.8043679541984735E-2</v>
      </c>
      <c r="K35" s="132">
        <v>1.8043679541984735E-2</v>
      </c>
      <c r="L35" s="132">
        <v>8.1449506717557265E-4</v>
      </c>
      <c r="M35" s="132">
        <v>6.4754887328244276E-2</v>
      </c>
      <c r="N35" s="132">
        <v>2.1922227480916036E-3</v>
      </c>
      <c r="O35" s="132">
        <v>1.6863251908396946E-4</v>
      </c>
      <c r="P35" s="132">
        <v>5.0589755725190841E-4</v>
      </c>
      <c r="Q35" s="132">
        <v>6.7453007633587784E-4</v>
      </c>
      <c r="R35" s="132">
        <v>8.4316259541984749E-4</v>
      </c>
      <c r="S35" s="132">
        <v>1.4839661679389314E-2</v>
      </c>
      <c r="T35" s="132">
        <v>1.6863251908396951E-2</v>
      </c>
      <c r="U35" s="132">
        <v>1.686325190839695E-3</v>
      </c>
      <c r="V35" s="132">
        <v>2.0235902290076338E-2</v>
      </c>
      <c r="W35" s="132">
        <v>2.1922227480916036E-3</v>
      </c>
      <c r="X35" s="132">
        <v>3.3726503816793903E-5</v>
      </c>
      <c r="Y35" s="132">
        <v>1.6863251908396946E-4</v>
      </c>
      <c r="Z35" s="132">
        <v>1.6863251908396946E-4</v>
      </c>
      <c r="AA35" s="132">
        <v>1.6863251908396951E-5</v>
      </c>
      <c r="AB35" s="132">
        <v>3.8785479389312976E-4</v>
      </c>
      <c r="AC35" s="132">
        <v>1.3490601526717557E-3</v>
      </c>
      <c r="AD35" s="132">
        <v>6.4080357251908391E-4</v>
      </c>
      <c r="AE35" s="250"/>
      <c r="AF35" s="124">
        <v>716.4360458015268</v>
      </c>
      <c r="AG35" s="124" t="s">
        <v>399</v>
      </c>
      <c r="AH35" s="124" t="s">
        <v>399</v>
      </c>
      <c r="AI35" s="124" t="s">
        <v>399</v>
      </c>
      <c r="AJ35" s="124" t="s">
        <v>399</v>
      </c>
      <c r="AK35" s="124" t="s">
        <v>399</v>
      </c>
      <c r="AL35" s="129" t="s">
        <v>40</v>
      </c>
    </row>
    <row r="36" spans="1:38" s="6" customFormat="1" ht="26.25" customHeight="1" thickBot="1">
      <c r="A36" s="37" t="s">
        <v>86</v>
      </c>
      <c r="B36" s="37" t="s">
        <v>89</v>
      </c>
      <c r="C36" s="37" t="s">
        <v>90</v>
      </c>
      <c r="D36" s="122"/>
      <c r="E36" s="132">
        <v>3.6734637999999999</v>
      </c>
      <c r="F36" s="132">
        <v>8.9038249999999999E-2</v>
      </c>
      <c r="G36" s="132">
        <v>0.101758</v>
      </c>
      <c r="H36" s="132" t="s">
        <v>401</v>
      </c>
      <c r="I36" s="132">
        <v>5.0629692900000002E-2</v>
      </c>
      <c r="J36" s="132">
        <v>5.4440530000000001E-2</v>
      </c>
      <c r="K36" s="132">
        <v>5.4440530000000001E-2</v>
      </c>
      <c r="L36" s="132">
        <v>2.4574556999999997E-3</v>
      </c>
      <c r="M36" s="132">
        <v>0.19537535999999997</v>
      </c>
      <c r="N36" s="132">
        <v>6.6142700000000002E-3</v>
      </c>
      <c r="O36" s="132">
        <v>5.0878999999999996E-4</v>
      </c>
      <c r="P36" s="132">
        <v>1.5263699999999998E-3</v>
      </c>
      <c r="Q36" s="132">
        <v>2.0351599999999998E-3</v>
      </c>
      <c r="R36" s="132">
        <v>2.5439500000000001E-3</v>
      </c>
      <c r="S36" s="132">
        <v>4.4773519999999997E-2</v>
      </c>
      <c r="T36" s="132">
        <v>5.0879000000000001E-2</v>
      </c>
      <c r="U36" s="132">
        <v>5.0879000000000002E-3</v>
      </c>
      <c r="V36" s="132">
        <v>6.1054799999999992E-2</v>
      </c>
      <c r="W36" s="132">
        <v>6.6142700000000002E-3</v>
      </c>
      <c r="X36" s="324">
        <v>1.01758E-4</v>
      </c>
      <c r="Y36" s="324">
        <v>5.0878999999999996E-4</v>
      </c>
      <c r="Z36" s="324">
        <v>5.0878999999999996E-4</v>
      </c>
      <c r="AA36" s="324">
        <v>5.0878999999999999E-5</v>
      </c>
      <c r="AB36" s="324">
        <v>1.1702169999999999E-3</v>
      </c>
      <c r="AC36" s="132">
        <v>4.0703199999999997E-3</v>
      </c>
      <c r="AD36" s="132">
        <v>1.9334019999999999E-3</v>
      </c>
      <c r="AE36" s="250"/>
      <c r="AF36" s="124">
        <v>2161.5940000000001</v>
      </c>
      <c r="AG36" s="40" t="s">
        <v>399</v>
      </c>
      <c r="AH36" s="40" t="s">
        <v>399</v>
      </c>
      <c r="AI36" s="40" t="s">
        <v>399</v>
      </c>
      <c r="AJ36" s="40" t="s">
        <v>399</v>
      </c>
      <c r="AK36" s="40" t="s">
        <v>399</v>
      </c>
      <c r="AL36" s="129" t="s">
        <v>40</v>
      </c>
    </row>
    <row r="37" spans="1:38" s="6" customFormat="1" ht="26.25" customHeight="1" thickBot="1">
      <c r="A37" s="37" t="s">
        <v>61</v>
      </c>
      <c r="B37" s="37" t="s">
        <v>91</v>
      </c>
      <c r="C37" s="37" t="s">
        <v>376</v>
      </c>
      <c r="D37" s="122"/>
      <c r="E37" s="132" t="s">
        <v>399</v>
      </c>
      <c r="F37" s="132" t="s">
        <v>399</v>
      </c>
      <c r="G37" s="132" t="s">
        <v>399</v>
      </c>
      <c r="H37" s="132" t="s">
        <v>399</v>
      </c>
      <c r="I37" s="132" t="s">
        <v>399</v>
      </c>
      <c r="J37" s="132" t="s">
        <v>399</v>
      </c>
      <c r="K37" s="132" t="s">
        <v>399</v>
      </c>
      <c r="L37" s="132" t="s">
        <v>399</v>
      </c>
      <c r="M37" s="132" t="s">
        <v>399</v>
      </c>
      <c r="N37" s="132" t="s">
        <v>399</v>
      </c>
      <c r="O37" s="132" t="s">
        <v>399</v>
      </c>
      <c r="P37" s="132" t="s">
        <v>399</v>
      </c>
      <c r="Q37" s="132" t="s">
        <v>399</v>
      </c>
      <c r="R37" s="132" t="s">
        <v>399</v>
      </c>
      <c r="S37" s="132" t="s">
        <v>399</v>
      </c>
      <c r="T37" s="132" t="s">
        <v>399</v>
      </c>
      <c r="U37" s="132" t="s">
        <v>399</v>
      </c>
      <c r="V37" s="132" t="s">
        <v>399</v>
      </c>
      <c r="W37" s="132" t="s">
        <v>399</v>
      </c>
      <c r="X37" s="132" t="s">
        <v>399</v>
      </c>
      <c r="Y37" s="132" t="s">
        <v>399</v>
      </c>
      <c r="Z37" s="132" t="s">
        <v>399</v>
      </c>
      <c r="AA37" s="132" t="s">
        <v>399</v>
      </c>
      <c r="AB37" s="132" t="s">
        <v>399</v>
      </c>
      <c r="AC37" s="132" t="s">
        <v>399</v>
      </c>
      <c r="AD37" s="132" t="s">
        <v>399</v>
      </c>
      <c r="AE37" s="250"/>
      <c r="AF37" s="124" t="s">
        <v>399</v>
      </c>
      <c r="AG37" s="124" t="s">
        <v>399</v>
      </c>
      <c r="AH37" s="124" t="s">
        <v>399</v>
      </c>
      <c r="AI37" s="124" t="s">
        <v>399</v>
      </c>
      <c r="AJ37" s="124" t="s">
        <v>399</v>
      </c>
      <c r="AK37" s="124" t="s">
        <v>399</v>
      </c>
      <c r="AL37" s="129" t="s">
        <v>40</v>
      </c>
    </row>
    <row r="38" spans="1:38" s="6" customFormat="1" ht="26.25" customHeight="1" thickBot="1">
      <c r="A38" s="37" t="s">
        <v>61</v>
      </c>
      <c r="B38" s="37" t="s">
        <v>92</v>
      </c>
      <c r="C38" s="37" t="s">
        <v>93</v>
      </c>
      <c r="D38" s="128"/>
      <c r="E38" s="132" t="s">
        <v>399</v>
      </c>
      <c r="F38" s="132" t="s">
        <v>399</v>
      </c>
      <c r="G38" s="132" t="s">
        <v>399</v>
      </c>
      <c r="H38" s="132" t="s">
        <v>399</v>
      </c>
      <c r="I38" s="132" t="s">
        <v>399</v>
      </c>
      <c r="J38" s="132" t="s">
        <v>399</v>
      </c>
      <c r="K38" s="132" t="s">
        <v>399</v>
      </c>
      <c r="L38" s="132" t="s">
        <v>399</v>
      </c>
      <c r="M38" s="132" t="s">
        <v>399</v>
      </c>
      <c r="N38" s="132" t="s">
        <v>399</v>
      </c>
      <c r="O38" s="132" t="s">
        <v>399</v>
      </c>
      <c r="P38" s="132" t="s">
        <v>399</v>
      </c>
      <c r="Q38" s="132" t="s">
        <v>399</v>
      </c>
      <c r="R38" s="132" t="s">
        <v>399</v>
      </c>
      <c r="S38" s="132" t="s">
        <v>399</v>
      </c>
      <c r="T38" s="132" t="s">
        <v>399</v>
      </c>
      <c r="U38" s="132" t="s">
        <v>399</v>
      </c>
      <c r="V38" s="132" t="s">
        <v>399</v>
      </c>
      <c r="W38" s="132" t="s">
        <v>399</v>
      </c>
      <c r="X38" s="132" t="s">
        <v>399</v>
      </c>
      <c r="Y38" s="132" t="s">
        <v>399</v>
      </c>
      <c r="Z38" s="132" t="s">
        <v>399</v>
      </c>
      <c r="AA38" s="132" t="s">
        <v>399</v>
      </c>
      <c r="AB38" s="132" t="s">
        <v>399</v>
      </c>
      <c r="AC38" s="132" t="s">
        <v>399</v>
      </c>
      <c r="AD38" s="132" t="s">
        <v>399</v>
      </c>
      <c r="AE38" s="250"/>
      <c r="AF38" s="124" t="s">
        <v>399</v>
      </c>
      <c r="AG38" s="124" t="s">
        <v>399</v>
      </c>
      <c r="AH38" s="124" t="s">
        <v>399</v>
      </c>
      <c r="AI38" s="124" t="s">
        <v>399</v>
      </c>
      <c r="AJ38" s="124" t="s">
        <v>399</v>
      </c>
      <c r="AK38" s="124" t="s">
        <v>399</v>
      </c>
      <c r="AL38" s="129" t="s">
        <v>40</v>
      </c>
    </row>
    <row r="39" spans="1:38" s="6" customFormat="1" ht="26.25" customHeight="1" thickBot="1">
      <c r="A39" s="37" t="s">
        <v>94</v>
      </c>
      <c r="B39" s="37" t="s">
        <v>95</v>
      </c>
      <c r="C39" s="37" t="s">
        <v>367</v>
      </c>
      <c r="D39" s="122"/>
      <c r="E39" s="132">
        <v>3.0550617058899996</v>
      </c>
      <c r="F39" s="132">
        <v>0.63404049322120004</v>
      </c>
      <c r="G39" s="132">
        <v>0.201424765438</v>
      </c>
      <c r="H39" s="132">
        <v>0.14419399499999999</v>
      </c>
      <c r="I39" s="132">
        <v>0.4149732355065</v>
      </c>
      <c r="J39" s="132">
        <v>0.42426013414649999</v>
      </c>
      <c r="K39" s="132">
        <v>0.44256683200649999</v>
      </c>
      <c r="L39" s="132">
        <v>0.103131637352271</v>
      </c>
      <c r="M39" s="132">
        <v>2.6778911242799999</v>
      </c>
      <c r="N39" s="132">
        <v>0.12148029620412699</v>
      </c>
      <c r="O39" s="132">
        <v>5.0894814555692496E-2</v>
      </c>
      <c r="P39" s="132">
        <v>6.6705554130000004E-3</v>
      </c>
      <c r="Q39" s="132">
        <v>5.5875011224000007E-3</v>
      </c>
      <c r="R39" s="132">
        <v>9.282288104210519E-2</v>
      </c>
      <c r="S39" s="132">
        <v>2.581267938621052E-2</v>
      </c>
      <c r="T39" s="132">
        <v>3.02066887764127E-2</v>
      </c>
      <c r="U39" s="132">
        <v>2.55954753847E-3</v>
      </c>
      <c r="V39" s="132">
        <v>2.0203943906741548</v>
      </c>
      <c r="W39" s="132">
        <v>0.41303793108000003</v>
      </c>
      <c r="X39" s="132">
        <v>4.3974006005035995E-2</v>
      </c>
      <c r="Y39" s="132">
        <v>6.8832228948599999E-2</v>
      </c>
      <c r="Z39" s="132">
        <v>2.2091573197348002E-2</v>
      </c>
      <c r="AA39" s="132">
        <v>1.7622708957659997E-2</v>
      </c>
      <c r="AB39" s="132">
        <v>0.152520517108644</v>
      </c>
      <c r="AC39" s="132">
        <v>1.95907367744E-2</v>
      </c>
      <c r="AD39" s="132">
        <v>1.8806987453397199E-2</v>
      </c>
      <c r="AE39" s="270"/>
      <c r="AF39" s="124">
        <v>167.718439819</v>
      </c>
      <c r="AG39" s="124">
        <v>109.941484</v>
      </c>
      <c r="AH39" s="124">
        <v>36028.502768409999</v>
      </c>
      <c r="AI39" s="124">
        <v>3897.1349999999998</v>
      </c>
      <c r="AJ39" s="124" t="s">
        <v>399</v>
      </c>
      <c r="AK39" s="124" t="s">
        <v>399</v>
      </c>
      <c r="AL39" s="129" t="s">
        <v>40</v>
      </c>
    </row>
    <row r="40" spans="1:38" s="6" customFormat="1" ht="26.25" customHeight="1" thickBot="1">
      <c r="A40" s="37" t="s">
        <v>61</v>
      </c>
      <c r="B40" s="37" t="s">
        <v>96</v>
      </c>
      <c r="C40" s="37" t="s">
        <v>368</v>
      </c>
      <c r="D40" s="122"/>
      <c r="E40" s="132">
        <v>0.37199391827498629</v>
      </c>
      <c r="F40" s="132">
        <v>1.543867139359173</v>
      </c>
      <c r="G40" s="132">
        <v>6.6730999999999995E-4</v>
      </c>
      <c r="H40" s="132">
        <v>2.6692400000000003E-4</v>
      </c>
      <c r="I40" s="132">
        <v>4.9129183107597722E-2</v>
      </c>
      <c r="J40" s="132">
        <v>4.9129183107597722E-2</v>
      </c>
      <c r="K40" s="132">
        <v>4.9129183107597722E-2</v>
      </c>
      <c r="L40" s="132">
        <v>6.3876053285389601E-3</v>
      </c>
      <c r="M40" s="132">
        <v>34.474360147740363</v>
      </c>
      <c r="N40" s="132" t="s">
        <v>399</v>
      </c>
      <c r="O40" s="132">
        <v>5.5522999999999998E-4</v>
      </c>
      <c r="P40" s="132" t="s">
        <v>399</v>
      </c>
      <c r="Q40" s="132" t="s">
        <v>399</v>
      </c>
      <c r="R40" s="132">
        <v>2.7761500000000002E-3</v>
      </c>
      <c r="S40" s="132">
        <v>9.4389100000000004E-2</v>
      </c>
      <c r="T40" s="132">
        <v>3.8866100000000004E-3</v>
      </c>
      <c r="U40" s="132">
        <v>5.5522999999999998E-4</v>
      </c>
      <c r="V40" s="132">
        <v>5.5522999999999996E-2</v>
      </c>
      <c r="W40" s="132" t="s">
        <v>399</v>
      </c>
      <c r="X40" s="132">
        <v>2.1088399999999998E-3</v>
      </c>
      <c r="Y40" s="132">
        <v>2.333E-3</v>
      </c>
      <c r="Z40" s="132" t="s">
        <v>399</v>
      </c>
      <c r="AA40" s="132" t="s">
        <v>399</v>
      </c>
      <c r="AB40" s="132">
        <v>4.4418399999999999E-3</v>
      </c>
      <c r="AC40" s="132" t="s">
        <v>399</v>
      </c>
      <c r="AD40" s="132" t="s">
        <v>399</v>
      </c>
      <c r="AE40" s="270"/>
      <c r="AF40" s="124">
        <v>2309.742782755</v>
      </c>
      <c r="AG40" s="124" t="s">
        <v>399</v>
      </c>
      <c r="AH40" s="124" t="s">
        <v>399</v>
      </c>
      <c r="AI40" s="124" t="s">
        <v>399</v>
      </c>
      <c r="AJ40" s="124" t="s">
        <v>399</v>
      </c>
      <c r="AK40" s="124" t="s">
        <v>399</v>
      </c>
      <c r="AL40" s="129" t="s">
        <v>40</v>
      </c>
    </row>
    <row r="41" spans="1:38" s="6" customFormat="1" ht="26.25" customHeight="1" thickBot="1">
      <c r="A41" s="37" t="s">
        <v>94</v>
      </c>
      <c r="B41" s="37" t="s">
        <v>97</v>
      </c>
      <c r="C41" s="37" t="s">
        <v>377</v>
      </c>
      <c r="D41" s="122"/>
      <c r="E41" s="132">
        <v>15.628020443810001</v>
      </c>
      <c r="F41" s="132">
        <v>77.990056516985007</v>
      </c>
      <c r="G41" s="132">
        <v>3.3438430508629997</v>
      </c>
      <c r="H41" s="132">
        <v>9.3174259354950006</v>
      </c>
      <c r="I41" s="132">
        <v>96.191773522012014</v>
      </c>
      <c r="J41" s="132">
        <v>98.74425213851201</v>
      </c>
      <c r="K41" s="132">
        <v>103.91238444459201</v>
      </c>
      <c r="L41" s="132">
        <v>9.8624154573791074</v>
      </c>
      <c r="M41" s="132">
        <v>541.67480626925999</v>
      </c>
      <c r="N41" s="132">
        <v>3.9295118501821147</v>
      </c>
      <c r="O41" s="132">
        <v>1.7730819959559525</v>
      </c>
      <c r="P41" s="132">
        <v>0.10224202020400001</v>
      </c>
      <c r="Q41" s="132">
        <v>4.9922225368999998E-2</v>
      </c>
      <c r="R41" s="132">
        <v>3.1537991562239194</v>
      </c>
      <c r="S41" s="132">
        <v>0.86045468557539195</v>
      </c>
      <c r="T41" s="132">
        <v>0.29711346293436708</v>
      </c>
      <c r="U41" s="132">
        <v>0.30324452298710997</v>
      </c>
      <c r="V41" s="132">
        <v>70.144075479637308</v>
      </c>
      <c r="W41" s="132">
        <v>105.29764452277502</v>
      </c>
      <c r="X41" s="132">
        <v>16.439614443810679</v>
      </c>
      <c r="Y41" s="132">
        <v>15.342216188574017</v>
      </c>
      <c r="Z41" s="132">
        <v>5.8106788452760165</v>
      </c>
      <c r="AA41" s="132">
        <v>9.5898604450220191</v>
      </c>
      <c r="AB41" s="132">
        <v>47.182369922682732</v>
      </c>
      <c r="AC41" s="132">
        <v>0.68202276367100023</v>
      </c>
      <c r="AD41" s="132">
        <v>0.338605689308</v>
      </c>
      <c r="AE41" s="270"/>
      <c r="AF41" s="124">
        <v>679.39939979999997</v>
      </c>
      <c r="AG41" s="124">
        <v>1945.0220503</v>
      </c>
      <c r="AH41" s="124">
        <v>159893.926205842</v>
      </c>
      <c r="AI41" s="124">
        <v>136163.37</v>
      </c>
      <c r="AJ41" s="124" t="s">
        <v>399</v>
      </c>
      <c r="AK41" s="124" t="s">
        <v>399</v>
      </c>
      <c r="AL41" s="129" t="s">
        <v>40</v>
      </c>
    </row>
    <row r="42" spans="1:38" s="6" customFormat="1" ht="26.25" customHeight="1" thickBot="1">
      <c r="A42" s="37" t="s">
        <v>61</v>
      </c>
      <c r="B42" s="37" t="s">
        <v>98</v>
      </c>
      <c r="C42" s="37" t="s">
        <v>99</v>
      </c>
      <c r="D42" s="122"/>
      <c r="E42" s="132" t="s">
        <v>400</v>
      </c>
      <c r="F42" s="132" t="s">
        <v>400</v>
      </c>
      <c r="G42" s="132" t="s">
        <v>400</v>
      </c>
      <c r="H42" s="132" t="s">
        <v>400</v>
      </c>
      <c r="I42" s="132" t="s">
        <v>400</v>
      </c>
      <c r="J42" s="132" t="s">
        <v>400</v>
      </c>
      <c r="K42" s="132" t="s">
        <v>400</v>
      </c>
      <c r="L42" s="132" t="s">
        <v>400</v>
      </c>
      <c r="M42" s="132" t="s">
        <v>400</v>
      </c>
      <c r="N42" s="132" t="s">
        <v>399</v>
      </c>
      <c r="O42" s="132" t="s">
        <v>400</v>
      </c>
      <c r="P42" s="132" t="s">
        <v>399</v>
      </c>
      <c r="Q42" s="132" t="s">
        <v>399</v>
      </c>
      <c r="R42" s="132" t="s">
        <v>400</v>
      </c>
      <c r="S42" s="132" t="s">
        <v>400</v>
      </c>
      <c r="T42" s="132" t="s">
        <v>400</v>
      </c>
      <c r="U42" s="132" t="s">
        <v>400</v>
      </c>
      <c r="V42" s="132" t="s">
        <v>400</v>
      </c>
      <c r="W42" s="123" t="s">
        <v>399</v>
      </c>
      <c r="X42" s="123" t="s">
        <v>400</v>
      </c>
      <c r="Y42" s="123" t="s">
        <v>400</v>
      </c>
      <c r="Z42" s="123" t="s">
        <v>399</v>
      </c>
      <c r="AA42" s="123" t="s">
        <v>399</v>
      </c>
      <c r="AB42" s="123" t="s">
        <v>400</v>
      </c>
      <c r="AC42" s="123" t="s">
        <v>399</v>
      </c>
      <c r="AD42" s="123" t="s">
        <v>399</v>
      </c>
      <c r="AE42" s="250"/>
      <c r="AF42" s="124" t="s">
        <v>400</v>
      </c>
      <c r="AG42" s="124" t="s">
        <v>399</v>
      </c>
      <c r="AH42" s="124" t="s">
        <v>399</v>
      </c>
      <c r="AI42" s="124" t="s">
        <v>399</v>
      </c>
      <c r="AJ42" s="124" t="s">
        <v>399</v>
      </c>
      <c r="AK42" s="124" t="s">
        <v>399</v>
      </c>
      <c r="AL42" s="129" t="s">
        <v>40</v>
      </c>
    </row>
    <row r="43" spans="1:38" s="6" customFormat="1" ht="26.25" customHeight="1" thickBot="1">
      <c r="A43" s="37" t="s">
        <v>94</v>
      </c>
      <c r="B43" s="37" t="s">
        <v>100</v>
      </c>
      <c r="C43" s="37" t="s">
        <v>101</v>
      </c>
      <c r="D43" s="122"/>
      <c r="E43" s="132">
        <v>1.5039389330999999</v>
      </c>
      <c r="F43" s="132">
        <v>0.34216402028199999</v>
      </c>
      <c r="G43" s="132">
        <v>0.92123976234210003</v>
      </c>
      <c r="H43" s="132">
        <v>1.1365696999999999E-2</v>
      </c>
      <c r="I43" s="132">
        <v>0.18931293801139995</v>
      </c>
      <c r="J43" s="132">
        <v>0.20625601665139998</v>
      </c>
      <c r="K43" s="132">
        <v>0.21357851953139997</v>
      </c>
      <c r="L43" s="132">
        <v>5.0522609387335993E-2</v>
      </c>
      <c r="M43" s="132">
        <v>1.3072420967899998</v>
      </c>
      <c r="N43" s="132">
        <v>0.13235428373093</v>
      </c>
      <c r="O43" s="132">
        <v>5.7967031761669997E-3</v>
      </c>
      <c r="P43" s="132">
        <v>9.1840990322000007E-3</v>
      </c>
      <c r="Q43" s="132">
        <v>5.1059318930000005E-3</v>
      </c>
      <c r="R43" s="132">
        <v>4.8347493920189992E-2</v>
      </c>
      <c r="S43" s="132">
        <v>2.4158975976038E-2</v>
      </c>
      <c r="T43" s="132">
        <v>0.40076877390019006</v>
      </c>
      <c r="U43" s="132">
        <v>2.1034269365399999E-3</v>
      </c>
      <c r="V43" s="132">
        <v>0.36515356505989999</v>
      </c>
      <c r="W43" s="123">
        <v>0.20221241588759997</v>
      </c>
      <c r="X43" s="123">
        <v>3.6701095122917596E-2</v>
      </c>
      <c r="Y43" s="123">
        <v>4.8497796515826988E-2</v>
      </c>
      <c r="Z43" s="123">
        <v>1.9058759364005001E-2</v>
      </c>
      <c r="AA43" s="123">
        <v>1.4908615211240397E-2</v>
      </c>
      <c r="AB43" s="123">
        <v>0.11916626621398999</v>
      </c>
      <c r="AC43" s="123">
        <v>2.6812619800000003E-3</v>
      </c>
      <c r="AD43" s="123">
        <v>0.12563027975911681</v>
      </c>
      <c r="AE43" s="270"/>
      <c r="AF43" s="124">
        <v>3123.8393613110006</v>
      </c>
      <c r="AG43" s="124">
        <v>738.89083749500003</v>
      </c>
      <c r="AH43" s="124">
        <v>5300.8446258479999</v>
      </c>
      <c r="AI43" s="124">
        <v>307.18099999999998</v>
      </c>
      <c r="AJ43" s="124" t="s">
        <v>399</v>
      </c>
      <c r="AK43" s="124" t="s">
        <v>399</v>
      </c>
      <c r="AL43" s="129" t="s">
        <v>40</v>
      </c>
    </row>
    <row r="44" spans="1:38" s="6" customFormat="1" ht="26.25" customHeight="1" thickBot="1">
      <c r="A44" s="37" t="s">
        <v>61</v>
      </c>
      <c r="B44" s="37" t="s">
        <v>102</v>
      </c>
      <c r="C44" s="37" t="s">
        <v>103</v>
      </c>
      <c r="D44" s="122"/>
      <c r="E44" s="132">
        <v>1.8349629584699567</v>
      </c>
      <c r="F44" s="132">
        <v>0.50240309750119516</v>
      </c>
      <c r="G44" s="132">
        <v>5.8065479999999999E-3</v>
      </c>
      <c r="H44" s="132">
        <v>2.3216364000018838E-3</v>
      </c>
      <c r="I44" s="132">
        <v>6.5183325135792738E-2</v>
      </c>
      <c r="J44" s="132">
        <v>6.5183325135792738E-2</v>
      </c>
      <c r="K44" s="132">
        <v>6.5183325135792738E-2</v>
      </c>
      <c r="L44" s="132">
        <v>4.2129939679265961E-2</v>
      </c>
      <c r="M44" s="132">
        <v>5.405956698315169</v>
      </c>
      <c r="N44" s="132" t="s">
        <v>399</v>
      </c>
      <c r="O44" s="132">
        <v>2.9278440000000002E-3</v>
      </c>
      <c r="P44" s="132" t="s">
        <v>399</v>
      </c>
      <c r="Q44" s="132" t="s">
        <v>399</v>
      </c>
      <c r="R44" s="132">
        <v>1.463922E-2</v>
      </c>
      <c r="S44" s="132">
        <v>0.49773348000000001</v>
      </c>
      <c r="T44" s="132">
        <v>2.0494908000000003E-2</v>
      </c>
      <c r="U44" s="132">
        <v>2.9278440000000002E-3</v>
      </c>
      <c r="V44" s="132">
        <v>0.2927844</v>
      </c>
      <c r="W44" s="123" t="s">
        <v>399</v>
      </c>
      <c r="X44" s="123">
        <v>8.8326720000000015E-3</v>
      </c>
      <c r="Y44" s="123">
        <v>1.459008E-2</v>
      </c>
      <c r="Z44" s="123" t="s">
        <v>399</v>
      </c>
      <c r="AA44" s="123" t="s">
        <v>399</v>
      </c>
      <c r="AB44" s="123">
        <v>2.3422752000000002E-2</v>
      </c>
      <c r="AC44" s="123" t="s">
        <v>399</v>
      </c>
      <c r="AD44" s="123" t="s">
        <v>399</v>
      </c>
      <c r="AE44" s="270"/>
      <c r="AF44" s="124">
        <v>12350.623687578003</v>
      </c>
      <c r="AG44" s="124" t="s">
        <v>399</v>
      </c>
      <c r="AH44" s="124" t="s">
        <v>399</v>
      </c>
      <c r="AI44" s="124" t="s">
        <v>399</v>
      </c>
      <c r="AJ44" s="124" t="s">
        <v>399</v>
      </c>
      <c r="AK44" s="124" t="s">
        <v>399</v>
      </c>
      <c r="AL44" s="129" t="s">
        <v>40</v>
      </c>
    </row>
    <row r="45" spans="1:38" s="6" customFormat="1" ht="26.25" customHeight="1" thickBot="1">
      <c r="A45" s="37" t="s">
        <v>61</v>
      </c>
      <c r="B45" s="37" t="s">
        <v>104</v>
      </c>
      <c r="C45" s="37" t="s">
        <v>105</v>
      </c>
      <c r="D45" s="122"/>
      <c r="E45" s="54" t="s">
        <v>400</v>
      </c>
      <c r="F45" s="54" t="s">
        <v>400</v>
      </c>
      <c r="G45" s="54" t="s">
        <v>400</v>
      </c>
      <c r="H45" s="54" t="s">
        <v>400</v>
      </c>
      <c r="I45" s="54" t="s">
        <v>400</v>
      </c>
      <c r="J45" s="54" t="s">
        <v>400</v>
      </c>
      <c r="K45" s="54" t="s">
        <v>400</v>
      </c>
      <c r="L45" s="54" t="s">
        <v>400</v>
      </c>
      <c r="M45" s="54" t="s">
        <v>400</v>
      </c>
      <c r="N45" s="54" t="s">
        <v>400</v>
      </c>
      <c r="O45" s="54" t="s">
        <v>400</v>
      </c>
      <c r="P45" s="54" t="s">
        <v>400</v>
      </c>
      <c r="Q45" s="54" t="s">
        <v>400</v>
      </c>
      <c r="R45" s="54" t="s">
        <v>400</v>
      </c>
      <c r="S45" s="54" t="s">
        <v>400</v>
      </c>
      <c r="T45" s="54" t="s">
        <v>400</v>
      </c>
      <c r="U45" s="54" t="s">
        <v>400</v>
      </c>
      <c r="V45" s="54" t="s">
        <v>400</v>
      </c>
      <c r="W45" s="39" t="s">
        <v>400</v>
      </c>
      <c r="X45" s="39" t="s">
        <v>400</v>
      </c>
      <c r="Y45" s="39" t="s">
        <v>400</v>
      </c>
      <c r="Z45" s="39" t="s">
        <v>400</v>
      </c>
      <c r="AA45" s="39" t="s">
        <v>400</v>
      </c>
      <c r="AB45" s="39" t="s">
        <v>400</v>
      </c>
      <c r="AC45" s="39" t="s">
        <v>400</v>
      </c>
      <c r="AD45" s="39" t="s">
        <v>400</v>
      </c>
      <c r="AE45" s="270"/>
      <c r="AF45" s="40" t="s">
        <v>400</v>
      </c>
      <c r="AG45" s="40" t="s">
        <v>400</v>
      </c>
      <c r="AH45" s="40" t="s">
        <v>400</v>
      </c>
      <c r="AI45" s="40" t="s">
        <v>400</v>
      </c>
      <c r="AJ45" s="40" t="s">
        <v>399</v>
      </c>
      <c r="AK45" s="124" t="s">
        <v>399</v>
      </c>
      <c r="AL45" s="129" t="s">
        <v>40</v>
      </c>
    </row>
    <row r="46" spans="1:38" s="6" customFormat="1" ht="26.25" customHeight="1" thickBot="1">
      <c r="A46" s="37" t="s">
        <v>94</v>
      </c>
      <c r="B46" s="37" t="s">
        <v>106</v>
      </c>
      <c r="C46" s="37" t="s">
        <v>107</v>
      </c>
      <c r="D46" s="122"/>
      <c r="E46" s="132">
        <v>4.5627126917399989</v>
      </c>
      <c r="F46" s="132">
        <v>0.29821651579999991</v>
      </c>
      <c r="G46" s="132">
        <v>1.40161762426</v>
      </c>
      <c r="H46" s="132" t="s">
        <v>401</v>
      </c>
      <c r="I46" s="132">
        <v>0.26839486421999992</v>
      </c>
      <c r="J46" s="132">
        <v>0.31312734158999994</v>
      </c>
      <c r="K46" s="132">
        <v>0.31312734158999994</v>
      </c>
      <c r="L46" s="132">
        <v>0.15030112396319997</v>
      </c>
      <c r="M46" s="132">
        <v>1.3867067984699999</v>
      </c>
      <c r="N46" s="132">
        <v>0.11928660631999999</v>
      </c>
      <c r="O46" s="132">
        <v>2.2366238684999999E-3</v>
      </c>
      <c r="P46" s="132">
        <v>1.4910825789999998E-3</v>
      </c>
      <c r="Q46" s="132">
        <v>7.4554128949999993E-3</v>
      </c>
      <c r="R46" s="132">
        <v>0.14910825789999996</v>
      </c>
      <c r="S46" s="132">
        <v>4.4732477369999996E-2</v>
      </c>
      <c r="T46" s="132">
        <v>1.8638532237499998</v>
      </c>
      <c r="U46" s="132">
        <v>1.4910825789999998E-3</v>
      </c>
      <c r="V46" s="132">
        <v>0.26839486421999992</v>
      </c>
      <c r="W46" s="132">
        <v>8.9464954740000005E-2</v>
      </c>
      <c r="X46" s="132">
        <v>2.8330569000999998E-5</v>
      </c>
      <c r="Y46" s="132">
        <v>2.2366238685000002E-4</v>
      </c>
      <c r="Z46" s="132">
        <v>2.5348403843000001E-5</v>
      </c>
      <c r="AA46" s="132">
        <v>2.2366238685E-5</v>
      </c>
      <c r="AB46" s="132">
        <v>2.9970759837900002E-4</v>
      </c>
      <c r="AC46" s="132">
        <v>3.2803816738000004E-3</v>
      </c>
      <c r="AD46" s="132">
        <v>1.9384073526999998E-6</v>
      </c>
      <c r="AE46" s="270"/>
      <c r="AF46" s="124">
        <v>14910.825794815999</v>
      </c>
      <c r="AG46" s="124" t="s">
        <v>399</v>
      </c>
      <c r="AH46" s="124" t="s">
        <v>399</v>
      </c>
      <c r="AI46" s="124" t="s">
        <v>399</v>
      </c>
      <c r="AJ46" s="124" t="s">
        <v>399</v>
      </c>
      <c r="AK46" s="124" t="s">
        <v>399</v>
      </c>
      <c r="AL46" s="129" t="s">
        <v>40</v>
      </c>
    </row>
    <row r="47" spans="1:38" s="6" customFormat="1" ht="26.25" customHeight="1" thickBot="1">
      <c r="A47" s="37" t="s">
        <v>61</v>
      </c>
      <c r="B47" s="37" t="s">
        <v>108</v>
      </c>
      <c r="C47" s="37" t="s">
        <v>109</v>
      </c>
      <c r="D47" s="122"/>
      <c r="E47" s="132" t="s">
        <v>400</v>
      </c>
      <c r="F47" s="132" t="s">
        <v>400</v>
      </c>
      <c r="G47" s="132" t="s">
        <v>400</v>
      </c>
      <c r="H47" s="132" t="s">
        <v>400</v>
      </c>
      <c r="I47" s="132" t="s">
        <v>400</v>
      </c>
      <c r="J47" s="132" t="s">
        <v>400</v>
      </c>
      <c r="K47" s="132" t="s">
        <v>400</v>
      </c>
      <c r="L47" s="132" t="s">
        <v>400</v>
      </c>
      <c r="M47" s="132" t="s">
        <v>400</v>
      </c>
      <c r="N47" s="132" t="s">
        <v>399</v>
      </c>
      <c r="O47" s="132" t="s">
        <v>400</v>
      </c>
      <c r="P47" s="132" t="s">
        <v>399</v>
      </c>
      <c r="Q47" s="132" t="s">
        <v>399</v>
      </c>
      <c r="R47" s="132" t="s">
        <v>400</v>
      </c>
      <c r="S47" s="132" t="s">
        <v>400</v>
      </c>
      <c r="T47" s="132" t="s">
        <v>400</v>
      </c>
      <c r="U47" s="132" t="s">
        <v>400</v>
      </c>
      <c r="V47" s="132" t="s">
        <v>400</v>
      </c>
      <c r="W47" s="132" t="s">
        <v>399</v>
      </c>
      <c r="X47" s="132" t="s">
        <v>400</v>
      </c>
      <c r="Y47" s="132" t="s">
        <v>400</v>
      </c>
      <c r="Z47" s="132" t="s">
        <v>399</v>
      </c>
      <c r="AA47" s="132" t="s">
        <v>399</v>
      </c>
      <c r="AB47" s="132" t="s">
        <v>400</v>
      </c>
      <c r="AC47" s="132" t="s">
        <v>399</v>
      </c>
      <c r="AD47" s="132" t="s">
        <v>399</v>
      </c>
      <c r="AE47" s="250"/>
      <c r="AF47" s="124" t="s">
        <v>400</v>
      </c>
      <c r="AG47" s="124" t="s">
        <v>399</v>
      </c>
      <c r="AH47" s="124" t="s">
        <v>399</v>
      </c>
      <c r="AI47" s="124" t="s">
        <v>399</v>
      </c>
      <c r="AJ47" s="124" t="s">
        <v>399</v>
      </c>
      <c r="AK47" s="124" t="s">
        <v>399</v>
      </c>
      <c r="AL47" s="129" t="s">
        <v>40</v>
      </c>
    </row>
    <row r="48" spans="1:38" s="6" customFormat="1" ht="26.25" customHeight="1" thickBot="1">
      <c r="A48" s="37" t="s">
        <v>110</v>
      </c>
      <c r="B48" s="37" t="s">
        <v>111</v>
      </c>
      <c r="C48" s="37" t="s">
        <v>112</v>
      </c>
      <c r="D48" s="122"/>
      <c r="E48" s="54" t="s">
        <v>399</v>
      </c>
      <c r="F48" s="322">
        <v>4.2485555999999995</v>
      </c>
      <c r="G48" s="54" t="s">
        <v>399</v>
      </c>
      <c r="H48" s="54" t="s">
        <v>399</v>
      </c>
      <c r="I48" s="132">
        <v>0.104894028</v>
      </c>
      <c r="J48" s="132">
        <v>0.68181118200000002</v>
      </c>
      <c r="K48" s="132">
        <v>1.433551716</v>
      </c>
      <c r="L48" s="54" t="s">
        <v>401</v>
      </c>
      <c r="M48" s="54" t="s">
        <v>399</v>
      </c>
      <c r="N48" s="54" t="s">
        <v>401</v>
      </c>
      <c r="O48" s="54" t="s">
        <v>401</v>
      </c>
      <c r="P48" s="54" t="s">
        <v>401</v>
      </c>
      <c r="Q48" s="54" t="s">
        <v>401</v>
      </c>
      <c r="R48" s="54" t="s">
        <v>401</v>
      </c>
      <c r="S48" s="54" t="s">
        <v>401</v>
      </c>
      <c r="T48" s="54" t="s">
        <v>401</v>
      </c>
      <c r="U48" s="54" t="s">
        <v>401</v>
      </c>
      <c r="V48" s="54" t="s">
        <v>401</v>
      </c>
      <c r="W48" s="54" t="s">
        <v>399</v>
      </c>
      <c r="X48" s="54" t="s">
        <v>399</v>
      </c>
      <c r="Y48" s="54" t="s">
        <v>399</v>
      </c>
      <c r="Z48" s="54" t="s">
        <v>399</v>
      </c>
      <c r="AA48" s="54" t="s">
        <v>399</v>
      </c>
      <c r="AB48" s="54" t="s">
        <v>399</v>
      </c>
      <c r="AC48" s="54" t="s">
        <v>399</v>
      </c>
      <c r="AD48" s="54" t="s">
        <v>399</v>
      </c>
      <c r="AE48" s="250"/>
      <c r="AF48" s="40" t="s">
        <v>399</v>
      </c>
      <c r="AG48" s="40" t="s">
        <v>399</v>
      </c>
      <c r="AH48" s="40" t="s">
        <v>399</v>
      </c>
      <c r="AI48" s="40" t="s">
        <v>399</v>
      </c>
      <c r="AJ48" s="40" t="s">
        <v>399</v>
      </c>
      <c r="AK48" s="244">
        <v>17.733034</v>
      </c>
      <c r="AL48" s="129" t="s">
        <v>113</v>
      </c>
    </row>
    <row r="49" spans="1:38" s="6" customFormat="1" ht="26.25" customHeight="1" thickBot="1">
      <c r="A49" s="37" t="s">
        <v>110</v>
      </c>
      <c r="B49" s="37" t="s">
        <v>114</v>
      </c>
      <c r="C49" s="37" t="s">
        <v>115</v>
      </c>
      <c r="D49" s="122"/>
      <c r="E49" s="54" t="s">
        <v>406</v>
      </c>
      <c r="F49" s="54" t="s">
        <v>406</v>
      </c>
      <c r="G49" s="54" t="s">
        <v>406</v>
      </c>
      <c r="H49" s="54" t="s">
        <v>406</v>
      </c>
      <c r="I49" s="54" t="s">
        <v>406</v>
      </c>
      <c r="J49" s="54" t="s">
        <v>406</v>
      </c>
      <c r="K49" s="54" t="s">
        <v>406</v>
      </c>
      <c r="L49" s="54" t="s">
        <v>406</v>
      </c>
      <c r="M49" s="54" t="s">
        <v>406</v>
      </c>
      <c r="N49" s="54" t="s">
        <v>406</v>
      </c>
      <c r="O49" s="54" t="s">
        <v>406</v>
      </c>
      <c r="P49" s="54" t="s">
        <v>406</v>
      </c>
      <c r="Q49" s="54" t="s">
        <v>406</v>
      </c>
      <c r="R49" s="54" t="s">
        <v>406</v>
      </c>
      <c r="S49" s="54" t="s">
        <v>406</v>
      </c>
      <c r="T49" s="54" t="s">
        <v>406</v>
      </c>
      <c r="U49" s="54" t="s">
        <v>406</v>
      </c>
      <c r="V49" s="54" t="s">
        <v>406</v>
      </c>
      <c r="W49" s="54" t="s">
        <v>406</v>
      </c>
      <c r="X49" s="54" t="s">
        <v>406</v>
      </c>
      <c r="Y49" s="54" t="s">
        <v>406</v>
      </c>
      <c r="Z49" s="54" t="s">
        <v>406</v>
      </c>
      <c r="AA49" s="54" t="s">
        <v>406</v>
      </c>
      <c r="AB49" s="54" t="s">
        <v>406</v>
      </c>
      <c r="AC49" s="54" t="s">
        <v>401</v>
      </c>
      <c r="AD49" s="54" t="s">
        <v>401</v>
      </c>
      <c r="AE49" s="250"/>
      <c r="AF49" s="40" t="s">
        <v>399</v>
      </c>
      <c r="AG49" s="40" t="s">
        <v>399</v>
      </c>
      <c r="AH49" s="40" t="s">
        <v>399</v>
      </c>
      <c r="AI49" s="40" t="s">
        <v>399</v>
      </c>
      <c r="AJ49" s="40" t="s">
        <v>399</v>
      </c>
      <c r="AK49" s="40" t="s">
        <v>406</v>
      </c>
      <c r="AL49" s="129" t="s">
        <v>116</v>
      </c>
    </row>
    <row r="50" spans="1:38" s="6" customFormat="1" ht="26.25" customHeight="1" thickBot="1">
      <c r="A50" s="37" t="s">
        <v>110</v>
      </c>
      <c r="B50" s="37" t="s">
        <v>117</v>
      </c>
      <c r="C50" s="37" t="s">
        <v>118</v>
      </c>
      <c r="D50" s="122"/>
      <c r="E50" s="54" t="s">
        <v>399</v>
      </c>
      <c r="F50" s="54" t="s">
        <v>399</v>
      </c>
      <c r="G50" s="54" t="s">
        <v>399</v>
      </c>
      <c r="H50" s="54" t="s">
        <v>399</v>
      </c>
      <c r="I50" s="54" t="s">
        <v>399</v>
      </c>
      <c r="J50" s="54" t="s">
        <v>399</v>
      </c>
      <c r="K50" s="54" t="s">
        <v>399</v>
      </c>
      <c r="L50" s="54" t="s">
        <v>399</v>
      </c>
      <c r="M50" s="54" t="s">
        <v>399</v>
      </c>
      <c r="N50" s="54" t="s">
        <v>399</v>
      </c>
      <c r="O50" s="54" t="s">
        <v>399</v>
      </c>
      <c r="P50" s="54" t="s">
        <v>399</v>
      </c>
      <c r="Q50" s="54" t="s">
        <v>399</v>
      </c>
      <c r="R50" s="54" t="s">
        <v>399</v>
      </c>
      <c r="S50" s="54" t="s">
        <v>399</v>
      </c>
      <c r="T50" s="54" t="s">
        <v>399</v>
      </c>
      <c r="U50" s="54" t="s">
        <v>399</v>
      </c>
      <c r="V50" s="54" t="s">
        <v>399</v>
      </c>
      <c r="W50" s="54" t="s">
        <v>399</v>
      </c>
      <c r="X50" s="54" t="s">
        <v>399</v>
      </c>
      <c r="Y50" s="54" t="s">
        <v>399</v>
      </c>
      <c r="Z50" s="54" t="s">
        <v>399</v>
      </c>
      <c r="AA50" s="54" t="s">
        <v>399</v>
      </c>
      <c r="AB50" s="54" t="s">
        <v>399</v>
      </c>
      <c r="AC50" s="54" t="s">
        <v>399</v>
      </c>
      <c r="AD50" s="54" t="s">
        <v>399</v>
      </c>
      <c r="AE50" s="250"/>
      <c r="AF50" s="40" t="s">
        <v>399</v>
      </c>
      <c r="AG50" s="40" t="s">
        <v>399</v>
      </c>
      <c r="AH50" s="40" t="s">
        <v>399</v>
      </c>
      <c r="AI50" s="40" t="s">
        <v>399</v>
      </c>
      <c r="AJ50" s="40" t="s">
        <v>399</v>
      </c>
      <c r="AK50" s="40" t="s">
        <v>399</v>
      </c>
      <c r="AL50" s="129" t="s">
        <v>389</v>
      </c>
    </row>
    <row r="51" spans="1:38" s="6" customFormat="1" ht="26.25" customHeight="1" thickBot="1">
      <c r="A51" s="37" t="s">
        <v>110</v>
      </c>
      <c r="B51" s="233" t="s">
        <v>119</v>
      </c>
      <c r="C51" s="37" t="s">
        <v>120</v>
      </c>
      <c r="D51" s="122"/>
      <c r="E51" s="54" t="s">
        <v>399</v>
      </c>
      <c r="F51" s="132">
        <v>2.0150914000000002</v>
      </c>
      <c r="G51" s="54" t="s">
        <v>401</v>
      </c>
      <c r="H51" s="54" t="s">
        <v>399</v>
      </c>
      <c r="I51" s="54" t="s">
        <v>399</v>
      </c>
      <c r="J51" s="54" t="s">
        <v>399</v>
      </c>
      <c r="K51" s="54" t="s">
        <v>399</v>
      </c>
      <c r="L51" s="54" t="s">
        <v>399</v>
      </c>
      <c r="M51" s="54" t="s">
        <v>399</v>
      </c>
      <c r="N51" s="54" t="s">
        <v>399</v>
      </c>
      <c r="O51" s="54" t="s">
        <v>399</v>
      </c>
      <c r="P51" s="54" t="s">
        <v>399</v>
      </c>
      <c r="Q51" s="54" t="s">
        <v>399</v>
      </c>
      <c r="R51" s="54" t="s">
        <v>399</v>
      </c>
      <c r="S51" s="54" t="s">
        <v>399</v>
      </c>
      <c r="T51" s="54" t="s">
        <v>399</v>
      </c>
      <c r="U51" s="54" t="s">
        <v>399</v>
      </c>
      <c r="V51" s="54" t="s">
        <v>399</v>
      </c>
      <c r="W51" s="54" t="s">
        <v>401</v>
      </c>
      <c r="X51" s="54" t="s">
        <v>399</v>
      </c>
      <c r="Y51" s="54" t="s">
        <v>399</v>
      </c>
      <c r="Z51" s="54" t="s">
        <v>399</v>
      </c>
      <c r="AA51" s="54" t="s">
        <v>399</v>
      </c>
      <c r="AB51" s="54" t="s">
        <v>399</v>
      </c>
      <c r="AC51" s="54" t="s">
        <v>399</v>
      </c>
      <c r="AD51" s="54" t="s">
        <v>399</v>
      </c>
      <c r="AE51" s="250"/>
      <c r="AF51" s="40" t="s">
        <v>399</v>
      </c>
      <c r="AG51" s="40" t="s">
        <v>399</v>
      </c>
      <c r="AH51" s="40" t="s">
        <v>399</v>
      </c>
      <c r="AI51" s="40" t="s">
        <v>399</v>
      </c>
      <c r="AJ51" s="40" t="s">
        <v>399</v>
      </c>
      <c r="AK51" s="124">
        <v>10.074999999999999</v>
      </c>
      <c r="AL51" s="129" t="s">
        <v>121</v>
      </c>
    </row>
    <row r="52" spans="1:38" s="6" customFormat="1" ht="26.25" customHeight="1" thickBot="1">
      <c r="A52" s="37" t="s">
        <v>110</v>
      </c>
      <c r="B52" s="233" t="s">
        <v>122</v>
      </c>
      <c r="C52" s="233" t="s">
        <v>369</v>
      </c>
      <c r="D52" s="290"/>
      <c r="E52" s="132">
        <v>0.67792822062000002</v>
      </c>
      <c r="F52" s="132">
        <v>4.1329786529529997</v>
      </c>
      <c r="G52" s="132">
        <v>0.84910486297094345</v>
      </c>
      <c r="H52" s="132">
        <v>2.7117128824799999E-3</v>
      </c>
      <c r="I52" s="132">
        <v>0.81351386474399989</v>
      </c>
      <c r="J52" s="132">
        <v>1.8643026067050001</v>
      </c>
      <c r="K52" s="132">
        <v>2.3727487721699996</v>
      </c>
      <c r="L52" s="132">
        <v>1.0575680241672E-3</v>
      </c>
      <c r="M52" s="132">
        <v>132.19600302089998</v>
      </c>
      <c r="N52" s="132">
        <v>1.0846851529920001</v>
      </c>
      <c r="O52" s="132">
        <v>0.2135473894953</v>
      </c>
      <c r="P52" s="132">
        <v>0.23727487721700002</v>
      </c>
      <c r="Q52" s="132">
        <v>4.7454975443399994E-2</v>
      </c>
      <c r="R52" s="132">
        <v>5.4935815440000001E-2</v>
      </c>
      <c r="S52" s="132">
        <v>0.47454975443400005</v>
      </c>
      <c r="T52" s="132">
        <v>2.0676810728909998</v>
      </c>
      <c r="U52" s="132">
        <v>4.7454975443399994E-2</v>
      </c>
      <c r="V52" s="132">
        <v>0.40675693237199995</v>
      </c>
      <c r="W52" s="330" t="s">
        <v>401</v>
      </c>
      <c r="X52" s="132">
        <v>1.1819523928E-4</v>
      </c>
      <c r="Y52" s="132">
        <v>1.997666016E-4</v>
      </c>
      <c r="Z52" s="132">
        <v>1.3650717776000001E-4</v>
      </c>
      <c r="AA52" s="132">
        <v>1.0321274416000001E-4</v>
      </c>
      <c r="AB52" s="132">
        <v>5.5768176280000001E-4</v>
      </c>
      <c r="AC52" s="54" t="s">
        <v>399</v>
      </c>
      <c r="AD52" s="54" t="s">
        <v>399</v>
      </c>
      <c r="AE52" s="250"/>
      <c r="AF52" s="40" t="s">
        <v>399</v>
      </c>
      <c r="AG52" s="40" t="s">
        <v>399</v>
      </c>
      <c r="AH52" s="40" t="s">
        <v>399</v>
      </c>
      <c r="AI52" s="40" t="s">
        <v>399</v>
      </c>
      <c r="AJ52" s="40" t="s">
        <v>399</v>
      </c>
      <c r="AK52" s="124">
        <v>3389641.1030999999</v>
      </c>
      <c r="AL52" s="41" t="s">
        <v>505</v>
      </c>
    </row>
    <row r="53" spans="1:38" s="6" customFormat="1" ht="26.25" customHeight="1" thickBot="1">
      <c r="A53" s="37" t="s">
        <v>110</v>
      </c>
      <c r="B53" s="233" t="s">
        <v>123</v>
      </c>
      <c r="C53" s="233" t="s">
        <v>124</v>
      </c>
      <c r="D53" s="290"/>
      <c r="E53" s="54" t="s">
        <v>399</v>
      </c>
      <c r="F53" s="54">
        <v>0.55209479579999998</v>
      </c>
      <c r="G53" s="54" t="s">
        <v>401</v>
      </c>
      <c r="H53" s="54" t="s">
        <v>399</v>
      </c>
      <c r="I53" s="54" t="s">
        <v>399</v>
      </c>
      <c r="J53" s="54" t="s">
        <v>399</v>
      </c>
      <c r="K53" s="54" t="s">
        <v>399</v>
      </c>
      <c r="L53" s="54" t="s">
        <v>399</v>
      </c>
      <c r="M53" s="54" t="s">
        <v>399</v>
      </c>
      <c r="N53" s="54" t="s">
        <v>399</v>
      </c>
      <c r="O53" s="54" t="s">
        <v>399</v>
      </c>
      <c r="P53" s="54" t="s">
        <v>399</v>
      </c>
      <c r="Q53" s="54" t="s">
        <v>399</v>
      </c>
      <c r="R53" s="54" t="s">
        <v>399</v>
      </c>
      <c r="S53" s="54" t="s">
        <v>399</v>
      </c>
      <c r="T53" s="54" t="s">
        <v>399</v>
      </c>
      <c r="U53" s="54" t="s">
        <v>399</v>
      </c>
      <c r="V53" s="54" t="s">
        <v>399</v>
      </c>
      <c r="W53" s="54" t="s">
        <v>401</v>
      </c>
      <c r="X53" s="54" t="s">
        <v>399</v>
      </c>
      <c r="Y53" s="54" t="s">
        <v>399</v>
      </c>
      <c r="Z53" s="54" t="s">
        <v>399</v>
      </c>
      <c r="AA53" s="54" t="s">
        <v>399</v>
      </c>
      <c r="AB53" s="54" t="s">
        <v>399</v>
      </c>
      <c r="AC53" s="54" t="s">
        <v>399</v>
      </c>
      <c r="AD53" s="54" t="s">
        <v>399</v>
      </c>
      <c r="AE53" s="250"/>
      <c r="AF53" s="40" t="s">
        <v>399</v>
      </c>
      <c r="AG53" s="40" t="s">
        <v>399</v>
      </c>
      <c r="AH53" s="40" t="s">
        <v>399</v>
      </c>
      <c r="AI53" s="40" t="s">
        <v>399</v>
      </c>
      <c r="AJ53" s="40" t="s">
        <v>399</v>
      </c>
      <c r="AK53" s="40">
        <v>1372346</v>
      </c>
      <c r="AL53" s="41" t="s">
        <v>458</v>
      </c>
    </row>
    <row r="54" spans="1:38" s="6" customFormat="1" ht="37.5" customHeight="1" thickBot="1">
      <c r="A54" s="37" t="s">
        <v>110</v>
      </c>
      <c r="B54" s="233" t="s">
        <v>125</v>
      </c>
      <c r="C54" s="233" t="s">
        <v>126</v>
      </c>
      <c r="D54" s="290"/>
      <c r="E54" s="54" t="s">
        <v>399</v>
      </c>
      <c r="F54" s="132">
        <v>1.2502543000000002</v>
      </c>
      <c r="G54" s="54" t="s">
        <v>401</v>
      </c>
      <c r="H54" s="54" t="s">
        <v>399</v>
      </c>
      <c r="I54" s="54" t="s">
        <v>399</v>
      </c>
      <c r="J54" s="54" t="s">
        <v>399</v>
      </c>
      <c r="K54" s="54" t="s">
        <v>399</v>
      </c>
      <c r="L54" s="54" t="s">
        <v>399</v>
      </c>
      <c r="M54" s="54" t="s">
        <v>399</v>
      </c>
      <c r="N54" s="255" t="s">
        <v>399</v>
      </c>
      <c r="O54" s="255" t="s">
        <v>399</v>
      </c>
      <c r="P54" s="255" t="s">
        <v>399</v>
      </c>
      <c r="Q54" s="255" t="s">
        <v>399</v>
      </c>
      <c r="R54" s="255" t="s">
        <v>399</v>
      </c>
      <c r="S54" s="255" t="s">
        <v>399</v>
      </c>
      <c r="T54" s="255" t="s">
        <v>399</v>
      </c>
      <c r="U54" s="255" t="s">
        <v>399</v>
      </c>
      <c r="V54" s="255" t="s">
        <v>399</v>
      </c>
      <c r="W54" s="54" t="s">
        <v>401</v>
      </c>
      <c r="X54" s="54" t="s">
        <v>399</v>
      </c>
      <c r="Y54" s="54" t="s">
        <v>399</v>
      </c>
      <c r="Z54" s="54" t="s">
        <v>399</v>
      </c>
      <c r="AA54" s="54" t="s">
        <v>399</v>
      </c>
      <c r="AB54" s="54" t="s">
        <v>399</v>
      </c>
      <c r="AC54" s="54" t="s">
        <v>399</v>
      </c>
      <c r="AD54" s="54" t="s">
        <v>399</v>
      </c>
      <c r="AE54" s="250"/>
      <c r="AF54" s="40" t="s">
        <v>399</v>
      </c>
      <c r="AG54" s="40" t="s">
        <v>399</v>
      </c>
      <c r="AH54" s="40" t="s">
        <v>399</v>
      </c>
      <c r="AI54" s="40" t="s">
        <v>399</v>
      </c>
      <c r="AJ54" s="40" t="s">
        <v>399</v>
      </c>
      <c r="AK54" s="124">
        <v>12502543</v>
      </c>
      <c r="AL54" s="41" t="s">
        <v>455</v>
      </c>
    </row>
    <row r="55" spans="1:38" s="6" customFormat="1" ht="26.25" customHeight="1" thickBot="1">
      <c r="A55" s="37" t="s">
        <v>110</v>
      </c>
      <c r="B55" s="233" t="s">
        <v>127</v>
      </c>
      <c r="C55" s="233" t="s">
        <v>128</v>
      </c>
      <c r="D55" s="290"/>
      <c r="E55" s="132">
        <v>0.14436620813199999</v>
      </c>
      <c r="F55" s="132">
        <v>1.6525629883999998E-2</v>
      </c>
      <c r="G55" s="132">
        <v>0.19317310398693999</v>
      </c>
      <c r="H55" s="54" t="s">
        <v>401</v>
      </c>
      <c r="I55" s="132">
        <v>1.6625997388E-2</v>
      </c>
      <c r="J55" s="132">
        <v>1.6625997388E-2</v>
      </c>
      <c r="K55" s="132">
        <v>1.6625997388E-2</v>
      </c>
      <c r="L55" s="132">
        <v>3.9902393731200006E-3</v>
      </c>
      <c r="M55" s="132">
        <v>7.0378014593999991E-2</v>
      </c>
      <c r="N55" s="132">
        <v>3.1333610462000001E-5</v>
      </c>
      <c r="O55" s="132">
        <v>1.278922876E-4</v>
      </c>
      <c r="P55" s="132">
        <v>3.0054687585999998E-5</v>
      </c>
      <c r="Q55" s="132">
        <v>2.4299534644E-5</v>
      </c>
      <c r="R55" s="132">
        <v>8.3129986940000004E-6</v>
      </c>
      <c r="S55" s="132">
        <v>1.0231383008000001E-5</v>
      </c>
      <c r="T55" s="132">
        <v>2.4299534644000001E-4</v>
      </c>
      <c r="U55" s="132">
        <v>2.7496841834000003E-6</v>
      </c>
      <c r="V55" s="132">
        <v>3.3251994775999999E-3</v>
      </c>
      <c r="W55" s="261" t="s">
        <v>401</v>
      </c>
      <c r="X55" s="39" t="s">
        <v>401</v>
      </c>
      <c r="Y55" s="39" t="s">
        <v>401</v>
      </c>
      <c r="Z55" s="39" t="s">
        <v>401</v>
      </c>
      <c r="AA55" s="39" t="s">
        <v>401</v>
      </c>
      <c r="AB55" s="39" t="s">
        <v>401</v>
      </c>
      <c r="AC55" s="39" t="s">
        <v>399</v>
      </c>
      <c r="AD55" s="39" t="s">
        <v>401</v>
      </c>
      <c r="AE55" s="250"/>
      <c r="AF55" s="40" t="s">
        <v>399</v>
      </c>
      <c r="AG55" s="40" t="s">
        <v>399</v>
      </c>
      <c r="AH55" s="40" t="s">
        <v>399</v>
      </c>
      <c r="AI55" s="40" t="s">
        <v>399</v>
      </c>
      <c r="AJ55" s="40" t="s">
        <v>399</v>
      </c>
      <c r="AK55" s="124">
        <v>10812.356</v>
      </c>
      <c r="AL55" s="41" t="s">
        <v>457</v>
      </c>
    </row>
    <row r="56" spans="1:38" s="6" customFormat="1" ht="26.25" customHeight="1" thickBot="1">
      <c r="A56" s="233" t="s">
        <v>110</v>
      </c>
      <c r="B56" s="233" t="s">
        <v>129</v>
      </c>
      <c r="C56" s="233" t="s">
        <v>378</v>
      </c>
      <c r="D56" s="290"/>
      <c r="E56" s="54" t="s">
        <v>406</v>
      </c>
      <c r="F56" s="54" t="s">
        <v>406</v>
      </c>
      <c r="G56" s="54" t="s">
        <v>406</v>
      </c>
      <c r="H56" s="54" t="s">
        <v>406</v>
      </c>
      <c r="I56" s="54" t="s">
        <v>406</v>
      </c>
      <c r="J56" s="54" t="s">
        <v>406</v>
      </c>
      <c r="K56" s="54" t="s">
        <v>406</v>
      </c>
      <c r="L56" s="54" t="s">
        <v>406</v>
      </c>
      <c r="M56" s="54" t="s">
        <v>406</v>
      </c>
      <c r="N56" s="54" t="s">
        <v>406</v>
      </c>
      <c r="O56" s="54" t="s">
        <v>406</v>
      </c>
      <c r="P56" s="54" t="s">
        <v>406</v>
      </c>
      <c r="Q56" s="54" t="s">
        <v>406</v>
      </c>
      <c r="R56" s="54" t="s">
        <v>406</v>
      </c>
      <c r="S56" s="54" t="s">
        <v>406</v>
      </c>
      <c r="T56" s="54" t="s">
        <v>406</v>
      </c>
      <c r="U56" s="54" t="s">
        <v>406</v>
      </c>
      <c r="V56" s="54" t="s">
        <v>406</v>
      </c>
      <c r="W56" s="54" t="s">
        <v>406</v>
      </c>
      <c r="X56" s="54" t="s">
        <v>406</v>
      </c>
      <c r="Y56" s="54" t="s">
        <v>406</v>
      </c>
      <c r="Z56" s="54" t="s">
        <v>406</v>
      </c>
      <c r="AA56" s="54" t="s">
        <v>406</v>
      </c>
      <c r="AB56" s="54" t="s">
        <v>406</v>
      </c>
      <c r="AC56" s="54" t="s">
        <v>406</v>
      </c>
      <c r="AD56" s="54" t="s">
        <v>406</v>
      </c>
      <c r="AE56" s="250"/>
      <c r="AF56" s="40" t="s">
        <v>399</v>
      </c>
      <c r="AG56" s="40" t="s">
        <v>399</v>
      </c>
      <c r="AH56" s="40" t="s">
        <v>399</v>
      </c>
      <c r="AI56" s="40" t="s">
        <v>399</v>
      </c>
      <c r="AJ56" s="40" t="s">
        <v>399</v>
      </c>
      <c r="AK56" s="40" t="s">
        <v>399</v>
      </c>
      <c r="AL56" s="129" t="s">
        <v>389</v>
      </c>
    </row>
    <row r="57" spans="1:38" s="6" customFormat="1" ht="26.25" customHeight="1" thickBot="1">
      <c r="A57" s="37" t="s">
        <v>44</v>
      </c>
      <c r="B57" s="37" t="s">
        <v>131</v>
      </c>
      <c r="C57" s="37" t="s">
        <v>132</v>
      </c>
      <c r="D57" s="122"/>
      <c r="E57" s="132" t="s">
        <v>400</v>
      </c>
      <c r="F57" s="132" t="s">
        <v>400</v>
      </c>
      <c r="G57" s="132" t="s">
        <v>400</v>
      </c>
      <c r="H57" s="132" t="s">
        <v>400</v>
      </c>
      <c r="I57" s="132">
        <v>0.60567179400000004</v>
      </c>
      <c r="J57" s="132">
        <v>1.2035785649999999</v>
      </c>
      <c r="K57" s="132">
        <v>1.335583956</v>
      </c>
      <c r="L57" s="132">
        <v>1.817015382E-2</v>
      </c>
      <c r="M57" s="132" t="s">
        <v>400</v>
      </c>
      <c r="N57" s="132" t="s">
        <v>400</v>
      </c>
      <c r="O57" s="132" t="s">
        <v>400</v>
      </c>
      <c r="P57" s="132" t="s">
        <v>400</v>
      </c>
      <c r="Q57" s="132" t="s">
        <v>400</v>
      </c>
      <c r="R57" s="132" t="s">
        <v>400</v>
      </c>
      <c r="S57" s="132" t="s">
        <v>400</v>
      </c>
      <c r="T57" s="132" t="s">
        <v>400</v>
      </c>
      <c r="U57" s="132" t="s">
        <v>400</v>
      </c>
      <c r="V57" s="132" t="s">
        <v>400</v>
      </c>
      <c r="W57" s="132" t="s">
        <v>400</v>
      </c>
      <c r="X57" s="132" t="s">
        <v>400</v>
      </c>
      <c r="Y57" s="132" t="s">
        <v>400</v>
      </c>
      <c r="Z57" s="132" t="s">
        <v>400</v>
      </c>
      <c r="AA57" s="132" t="s">
        <v>400</v>
      </c>
      <c r="AB57" s="132" t="s">
        <v>400</v>
      </c>
      <c r="AC57" s="132" t="s">
        <v>400</v>
      </c>
      <c r="AD57" s="132" t="s">
        <v>400</v>
      </c>
      <c r="AE57" s="250"/>
      <c r="AF57" s="124" t="s">
        <v>399</v>
      </c>
      <c r="AG57" s="124" t="s">
        <v>399</v>
      </c>
      <c r="AH57" s="124" t="s">
        <v>399</v>
      </c>
      <c r="AI57" s="124" t="s">
        <v>399</v>
      </c>
      <c r="AJ57" s="124" t="s">
        <v>399</v>
      </c>
      <c r="AK57" s="124">
        <v>7765.0230000000001</v>
      </c>
      <c r="AL57" s="129" t="s">
        <v>133</v>
      </c>
    </row>
    <row r="58" spans="1:38" s="6" customFormat="1" ht="26.25" customHeight="1" thickBot="1">
      <c r="A58" s="37" t="s">
        <v>44</v>
      </c>
      <c r="B58" s="37" t="s">
        <v>134</v>
      </c>
      <c r="C58" s="37" t="s">
        <v>135</v>
      </c>
      <c r="D58" s="122"/>
      <c r="E58" s="132" t="s">
        <v>400</v>
      </c>
      <c r="F58" s="132" t="s">
        <v>400</v>
      </c>
      <c r="G58" s="132" t="s">
        <v>400</v>
      </c>
      <c r="H58" s="132" t="s">
        <v>400</v>
      </c>
      <c r="I58" s="132">
        <v>2.3503258453814374E-2</v>
      </c>
      <c r="J58" s="132">
        <v>0.15668838969209581</v>
      </c>
      <c r="K58" s="132">
        <v>0.31337677938419162</v>
      </c>
      <c r="L58" s="132">
        <v>1.0811498888754612E-4</v>
      </c>
      <c r="M58" s="132" t="s">
        <v>400</v>
      </c>
      <c r="N58" s="132" t="s">
        <v>400</v>
      </c>
      <c r="O58" s="132" t="s">
        <v>400</v>
      </c>
      <c r="P58" s="132" t="s">
        <v>400</v>
      </c>
      <c r="Q58" s="132" t="s">
        <v>400</v>
      </c>
      <c r="R58" s="132" t="s">
        <v>400</v>
      </c>
      <c r="S58" s="132" t="s">
        <v>400</v>
      </c>
      <c r="T58" s="132" t="s">
        <v>400</v>
      </c>
      <c r="U58" s="132" t="s">
        <v>400</v>
      </c>
      <c r="V58" s="132" t="s">
        <v>400</v>
      </c>
      <c r="W58" s="132" t="s">
        <v>400</v>
      </c>
      <c r="X58" s="132" t="s">
        <v>400</v>
      </c>
      <c r="Y58" s="132" t="s">
        <v>400</v>
      </c>
      <c r="Z58" s="132" t="s">
        <v>400</v>
      </c>
      <c r="AA58" s="132" t="s">
        <v>400</v>
      </c>
      <c r="AB58" s="132" t="s">
        <v>400</v>
      </c>
      <c r="AC58" s="132" t="s">
        <v>400</v>
      </c>
      <c r="AD58" s="132" t="s">
        <v>400</v>
      </c>
      <c r="AE58" s="250"/>
      <c r="AF58" s="124" t="s">
        <v>399</v>
      </c>
      <c r="AG58" s="124" t="s">
        <v>399</v>
      </c>
      <c r="AH58" s="124" t="s">
        <v>399</v>
      </c>
      <c r="AI58" s="124" t="s">
        <v>399</v>
      </c>
      <c r="AJ58" s="124" t="s">
        <v>399</v>
      </c>
      <c r="AK58" s="124">
        <v>783.4419484604789</v>
      </c>
      <c r="AL58" s="129" t="s">
        <v>136</v>
      </c>
    </row>
    <row r="59" spans="1:38" s="6" customFormat="1" ht="26.25" customHeight="1" thickBot="1">
      <c r="A59" s="37" t="s">
        <v>44</v>
      </c>
      <c r="B59" s="238" t="s">
        <v>137</v>
      </c>
      <c r="C59" s="37" t="s">
        <v>379</v>
      </c>
      <c r="D59" s="122"/>
      <c r="E59" s="132" t="s">
        <v>400</v>
      </c>
      <c r="F59" s="132">
        <v>1.0827E-2</v>
      </c>
      <c r="G59" s="132" t="s">
        <v>400</v>
      </c>
      <c r="H59" s="132">
        <v>3.0315600000000002E-2</v>
      </c>
      <c r="I59" s="132">
        <v>7.7458239999999998E-2</v>
      </c>
      <c r="J59" s="132">
        <v>8.9647759999999993E-2</v>
      </c>
      <c r="K59" s="132">
        <v>9.9466119999999991E-2</v>
      </c>
      <c r="L59" s="132">
        <v>2.6624445920000003E-4</v>
      </c>
      <c r="M59" s="132" t="s">
        <v>400</v>
      </c>
      <c r="N59" s="132">
        <v>0.63501419999999997</v>
      </c>
      <c r="O59" s="132">
        <v>3.9589720000000002E-2</v>
      </c>
      <c r="P59" s="132">
        <v>7.7631000000000011E-4</v>
      </c>
      <c r="Q59" s="132">
        <v>7.3852219999999996E-2</v>
      </c>
      <c r="R59" s="132">
        <v>8.8514460000000003E-2</v>
      </c>
      <c r="S59" s="132">
        <v>1.81139E-3</v>
      </c>
      <c r="T59" s="132">
        <v>0.23547651999999999</v>
      </c>
      <c r="U59" s="132">
        <v>0.31373250000000003</v>
      </c>
      <c r="V59" s="132">
        <v>9.5744900000000008E-2</v>
      </c>
      <c r="W59" s="132" t="s">
        <v>399</v>
      </c>
      <c r="X59" s="132" t="s">
        <v>399</v>
      </c>
      <c r="Y59" s="132" t="s">
        <v>399</v>
      </c>
      <c r="Z59" s="132" t="s">
        <v>399</v>
      </c>
      <c r="AA59" s="132" t="s">
        <v>399</v>
      </c>
      <c r="AB59" s="132" t="s">
        <v>399</v>
      </c>
      <c r="AC59" s="132" t="s">
        <v>399</v>
      </c>
      <c r="AD59" s="132" t="s">
        <v>399</v>
      </c>
      <c r="AE59" s="250"/>
      <c r="AF59" s="124" t="s">
        <v>399</v>
      </c>
      <c r="AG59" s="124" t="s">
        <v>399</v>
      </c>
      <c r="AH59" s="124" t="s">
        <v>399</v>
      </c>
      <c r="AI59" s="124" t="s">
        <v>399</v>
      </c>
      <c r="AJ59" s="124" t="s">
        <v>399</v>
      </c>
      <c r="AK59" s="124">
        <v>463.70226899999994</v>
      </c>
      <c r="AL59" s="129" t="s">
        <v>394</v>
      </c>
    </row>
    <row r="60" spans="1:38" s="6" customFormat="1" ht="26.25" customHeight="1" thickBot="1">
      <c r="A60" s="37" t="s">
        <v>44</v>
      </c>
      <c r="B60" s="238" t="s">
        <v>138</v>
      </c>
      <c r="C60" s="37" t="s">
        <v>139</v>
      </c>
      <c r="D60" s="127"/>
      <c r="E60" s="132" t="s">
        <v>399</v>
      </c>
      <c r="F60" s="132" t="s">
        <v>399</v>
      </c>
      <c r="G60" s="132" t="s">
        <v>399</v>
      </c>
      <c r="H60" s="132" t="s">
        <v>399</v>
      </c>
      <c r="I60" s="132">
        <v>0.49896730000000006</v>
      </c>
      <c r="J60" s="132">
        <v>4.9896729999999998</v>
      </c>
      <c r="K60" s="132">
        <v>10.178932919999999</v>
      </c>
      <c r="L60" s="132" t="s">
        <v>399</v>
      </c>
      <c r="M60" s="132" t="s">
        <v>399</v>
      </c>
      <c r="N60" s="132" t="s">
        <v>399</v>
      </c>
      <c r="O60" s="132" t="s">
        <v>399</v>
      </c>
      <c r="P60" s="132" t="s">
        <v>399</v>
      </c>
      <c r="Q60" s="132" t="s">
        <v>399</v>
      </c>
      <c r="R60" s="132" t="s">
        <v>399</v>
      </c>
      <c r="S60" s="132" t="s">
        <v>399</v>
      </c>
      <c r="T60" s="132" t="s">
        <v>399</v>
      </c>
      <c r="U60" s="132" t="s">
        <v>399</v>
      </c>
      <c r="V60" s="132" t="s">
        <v>399</v>
      </c>
      <c r="W60" s="132" t="s">
        <v>399</v>
      </c>
      <c r="X60" s="132" t="s">
        <v>399</v>
      </c>
      <c r="Y60" s="132" t="s">
        <v>399</v>
      </c>
      <c r="Z60" s="132" t="s">
        <v>399</v>
      </c>
      <c r="AA60" s="132" t="s">
        <v>399</v>
      </c>
      <c r="AB60" s="132" t="s">
        <v>399</v>
      </c>
      <c r="AC60" s="132" t="s">
        <v>399</v>
      </c>
      <c r="AD60" s="132" t="s">
        <v>399</v>
      </c>
      <c r="AE60" s="250"/>
      <c r="AF60" s="124" t="s">
        <v>399</v>
      </c>
      <c r="AG60" s="124" t="s">
        <v>399</v>
      </c>
      <c r="AH60" s="124" t="s">
        <v>399</v>
      </c>
      <c r="AI60" s="124" t="s">
        <v>399</v>
      </c>
      <c r="AJ60" s="124" t="s">
        <v>399</v>
      </c>
      <c r="AK60" s="124">
        <v>99793.46</v>
      </c>
      <c r="AL60" s="129" t="s">
        <v>395</v>
      </c>
    </row>
    <row r="61" spans="1:38" s="6" customFormat="1" ht="26.25" customHeight="1" thickBot="1">
      <c r="A61" s="37" t="s">
        <v>44</v>
      </c>
      <c r="B61" s="238" t="s">
        <v>140</v>
      </c>
      <c r="C61" s="37" t="s">
        <v>141</v>
      </c>
      <c r="D61" s="122"/>
      <c r="E61" s="132" t="s">
        <v>399</v>
      </c>
      <c r="F61" s="132" t="s">
        <v>399</v>
      </c>
      <c r="G61" s="132" t="s">
        <v>399</v>
      </c>
      <c r="H61" s="132" t="s">
        <v>399</v>
      </c>
      <c r="I61" s="132">
        <v>0.10612625978801779</v>
      </c>
      <c r="J61" s="132">
        <v>1.0612625978801777</v>
      </c>
      <c r="K61" s="132">
        <v>3.5275935682471116</v>
      </c>
      <c r="L61" s="132" t="s">
        <v>399</v>
      </c>
      <c r="M61" s="132" t="s">
        <v>399</v>
      </c>
      <c r="N61" s="132" t="s">
        <v>399</v>
      </c>
      <c r="O61" s="132" t="s">
        <v>399</v>
      </c>
      <c r="P61" s="132" t="s">
        <v>399</v>
      </c>
      <c r="Q61" s="132" t="s">
        <v>399</v>
      </c>
      <c r="R61" s="132" t="s">
        <v>399</v>
      </c>
      <c r="S61" s="132" t="s">
        <v>399</v>
      </c>
      <c r="T61" s="132" t="s">
        <v>399</v>
      </c>
      <c r="U61" s="132" t="s">
        <v>399</v>
      </c>
      <c r="V61" s="132" t="s">
        <v>399</v>
      </c>
      <c r="W61" s="132" t="s">
        <v>399</v>
      </c>
      <c r="X61" s="132" t="s">
        <v>399</v>
      </c>
      <c r="Y61" s="132" t="s">
        <v>399</v>
      </c>
      <c r="Z61" s="132" t="s">
        <v>399</v>
      </c>
      <c r="AA61" s="132" t="s">
        <v>399</v>
      </c>
      <c r="AB61" s="132" t="s">
        <v>399</v>
      </c>
      <c r="AC61" s="132" t="s">
        <v>399</v>
      </c>
      <c r="AD61" s="132" t="s">
        <v>399</v>
      </c>
      <c r="AE61" s="250"/>
      <c r="AF61" s="124" t="s">
        <v>399</v>
      </c>
      <c r="AG61" s="124" t="s">
        <v>399</v>
      </c>
      <c r="AH61" s="124" t="s">
        <v>399</v>
      </c>
      <c r="AI61" s="124" t="s">
        <v>399</v>
      </c>
      <c r="AJ61" s="124" t="s">
        <v>399</v>
      </c>
      <c r="AK61" s="124">
        <v>10466356.800000001</v>
      </c>
      <c r="AL61" s="129" t="s">
        <v>456</v>
      </c>
    </row>
    <row r="62" spans="1:38" s="6" customFormat="1" ht="26.25" customHeight="1" thickBot="1">
      <c r="A62" s="37" t="s">
        <v>44</v>
      </c>
      <c r="B62" s="238" t="s">
        <v>142</v>
      </c>
      <c r="C62" s="37" t="s">
        <v>143</v>
      </c>
      <c r="D62" s="122"/>
      <c r="E62" s="132" t="s">
        <v>399</v>
      </c>
      <c r="F62" s="132" t="s">
        <v>399</v>
      </c>
      <c r="G62" s="132" t="s">
        <v>399</v>
      </c>
      <c r="H62" s="132" t="s">
        <v>399</v>
      </c>
      <c r="I62" s="132" t="s">
        <v>399</v>
      </c>
      <c r="J62" s="132" t="s">
        <v>399</v>
      </c>
      <c r="K62" s="132" t="s">
        <v>399</v>
      </c>
      <c r="L62" s="132" t="s">
        <v>399</v>
      </c>
      <c r="M62" s="132" t="s">
        <v>399</v>
      </c>
      <c r="N62" s="132" t="s">
        <v>399</v>
      </c>
      <c r="O62" s="132" t="s">
        <v>399</v>
      </c>
      <c r="P62" s="132" t="s">
        <v>399</v>
      </c>
      <c r="Q62" s="132" t="s">
        <v>399</v>
      </c>
      <c r="R62" s="132" t="s">
        <v>399</v>
      </c>
      <c r="S62" s="132" t="s">
        <v>399</v>
      </c>
      <c r="T62" s="132" t="s">
        <v>399</v>
      </c>
      <c r="U62" s="132" t="s">
        <v>399</v>
      </c>
      <c r="V62" s="132" t="s">
        <v>399</v>
      </c>
      <c r="W62" s="132" t="s">
        <v>399</v>
      </c>
      <c r="X62" s="132" t="s">
        <v>399</v>
      </c>
      <c r="Y62" s="132" t="s">
        <v>399</v>
      </c>
      <c r="Z62" s="132" t="s">
        <v>399</v>
      </c>
      <c r="AA62" s="132" t="s">
        <v>399</v>
      </c>
      <c r="AB62" s="132" t="s">
        <v>399</v>
      </c>
      <c r="AC62" s="132" t="s">
        <v>399</v>
      </c>
      <c r="AD62" s="132" t="s">
        <v>399</v>
      </c>
      <c r="AE62" s="250"/>
      <c r="AF62" s="124" t="s">
        <v>399</v>
      </c>
      <c r="AG62" s="124" t="s">
        <v>399</v>
      </c>
      <c r="AH62" s="124" t="s">
        <v>399</v>
      </c>
      <c r="AI62" s="124" t="s">
        <v>399</v>
      </c>
      <c r="AJ62" s="124" t="s">
        <v>399</v>
      </c>
      <c r="AK62" s="124" t="s">
        <v>399</v>
      </c>
      <c r="AL62" s="129" t="s">
        <v>396</v>
      </c>
    </row>
    <row r="63" spans="1:38" s="6" customFormat="1" ht="26.25" customHeight="1" thickBot="1">
      <c r="A63" s="37" t="s">
        <v>44</v>
      </c>
      <c r="B63" s="238" t="s">
        <v>144</v>
      </c>
      <c r="C63" s="233" t="s">
        <v>145</v>
      </c>
      <c r="D63" s="130"/>
      <c r="E63" s="132" t="s">
        <v>399</v>
      </c>
      <c r="F63" s="132" t="s">
        <v>399</v>
      </c>
      <c r="G63" s="132" t="s">
        <v>399</v>
      </c>
      <c r="H63" s="132" t="s">
        <v>399</v>
      </c>
      <c r="I63" s="132" t="s">
        <v>399</v>
      </c>
      <c r="J63" s="132" t="s">
        <v>399</v>
      </c>
      <c r="K63" s="132" t="s">
        <v>399</v>
      </c>
      <c r="L63" s="132" t="s">
        <v>399</v>
      </c>
      <c r="M63" s="132" t="s">
        <v>399</v>
      </c>
      <c r="N63" s="132" t="s">
        <v>399</v>
      </c>
      <c r="O63" s="132" t="s">
        <v>399</v>
      </c>
      <c r="P63" s="132" t="s">
        <v>399</v>
      </c>
      <c r="Q63" s="132" t="s">
        <v>399</v>
      </c>
      <c r="R63" s="132" t="s">
        <v>399</v>
      </c>
      <c r="S63" s="132" t="s">
        <v>399</v>
      </c>
      <c r="T63" s="132" t="s">
        <v>399</v>
      </c>
      <c r="U63" s="132" t="s">
        <v>399</v>
      </c>
      <c r="V63" s="132" t="s">
        <v>399</v>
      </c>
      <c r="W63" s="132" t="s">
        <v>399</v>
      </c>
      <c r="X63" s="132" t="s">
        <v>399</v>
      </c>
      <c r="Y63" s="132" t="s">
        <v>399</v>
      </c>
      <c r="Z63" s="132" t="s">
        <v>399</v>
      </c>
      <c r="AA63" s="132" t="s">
        <v>399</v>
      </c>
      <c r="AB63" s="132" t="s">
        <v>399</v>
      </c>
      <c r="AC63" s="132" t="s">
        <v>399</v>
      </c>
      <c r="AD63" s="132" t="s">
        <v>399</v>
      </c>
      <c r="AE63" s="250"/>
      <c r="AF63" s="124" t="s">
        <v>399</v>
      </c>
      <c r="AG63" s="124" t="s">
        <v>399</v>
      </c>
      <c r="AH63" s="124" t="s">
        <v>399</v>
      </c>
      <c r="AI63" s="124" t="s">
        <v>399</v>
      </c>
      <c r="AJ63" s="124" t="s">
        <v>399</v>
      </c>
      <c r="AK63" s="124" t="s">
        <v>399</v>
      </c>
      <c r="AL63" s="129" t="s">
        <v>389</v>
      </c>
    </row>
    <row r="64" spans="1:38" s="6" customFormat="1" ht="26.25" customHeight="1" thickBot="1">
      <c r="A64" s="37" t="s">
        <v>44</v>
      </c>
      <c r="B64" s="238" t="s">
        <v>146</v>
      </c>
      <c r="C64" s="37" t="s">
        <v>147</v>
      </c>
      <c r="D64" s="122"/>
      <c r="E64" s="132">
        <v>0.439</v>
      </c>
      <c r="F64" s="132" t="s">
        <v>401</v>
      </c>
      <c r="G64" s="132" t="s">
        <v>399</v>
      </c>
      <c r="H64" s="132">
        <v>4.3899999999999998E-3</v>
      </c>
      <c r="I64" s="132" t="s">
        <v>399</v>
      </c>
      <c r="J64" s="132" t="s">
        <v>399</v>
      </c>
      <c r="K64" s="132" t="s">
        <v>399</v>
      </c>
      <c r="L64" s="132" t="s">
        <v>399</v>
      </c>
      <c r="M64" s="132">
        <v>4.3900000000000002E-2</v>
      </c>
      <c r="N64" s="132" t="s">
        <v>399</v>
      </c>
      <c r="O64" s="132" t="s">
        <v>399</v>
      </c>
      <c r="P64" s="132" t="s">
        <v>399</v>
      </c>
      <c r="Q64" s="132" t="s">
        <v>399</v>
      </c>
      <c r="R64" s="132" t="s">
        <v>399</v>
      </c>
      <c r="S64" s="132" t="s">
        <v>399</v>
      </c>
      <c r="T64" s="132" t="s">
        <v>399</v>
      </c>
      <c r="U64" s="132" t="s">
        <v>399</v>
      </c>
      <c r="V64" s="132" t="s">
        <v>399</v>
      </c>
      <c r="W64" s="132" t="s">
        <v>399</v>
      </c>
      <c r="X64" s="132" t="s">
        <v>399</v>
      </c>
      <c r="Y64" s="132" t="s">
        <v>399</v>
      </c>
      <c r="Z64" s="132" t="s">
        <v>399</v>
      </c>
      <c r="AA64" s="132" t="s">
        <v>399</v>
      </c>
      <c r="AB64" s="132" t="s">
        <v>399</v>
      </c>
      <c r="AC64" s="132" t="s">
        <v>399</v>
      </c>
      <c r="AD64" s="132" t="s">
        <v>399</v>
      </c>
      <c r="AE64" s="250"/>
      <c r="AF64" s="124" t="s">
        <v>399</v>
      </c>
      <c r="AG64" s="124" t="s">
        <v>399</v>
      </c>
      <c r="AH64" s="124" t="s">
        <v>399</v>
      </c>
      <c r="AI64" s="124" t="s">
        <v>399</v>
      </c>
      <c r="AJ64" s="124" t="s">
        <v>399</v>
      </c>
      <c r="AK64" s="124" t="s">
        <v>408</v>
      </c>
      <c r="AL64" s="129" t="s">
        <v>148</v>
      </c>
    </row>
    <row r="65" spans="1:38" s="6" customFormat="1" ht="26.25" customHeight="1" thickBot="1">
      <c r="A65" s="37" t="s">
        <v>44</v>
      </c>
      <c r="B65" s="233" t="s">
        <v>149</v>
      </c>
      <c r="C65" s="37" t="s">
        <v>150</v>
      </c>
      <c r="D65" s="122"/>
      <c r="E65" s="132">
        <v>0.280802</v>
      </c>
      <c r="F65" s="132" t="s">
        <v>399</v>
      </c>
      <c r="G65" s="132" t="s">
        <v>399</v>
      </c>
      <c r="H65" s="132" t="s">
        <v>399</v>
      </c>
      <c r="I65" s="132" t="s">
        <v>399</v>
      </c>
      <c r="J65" s="132" t="s">
        <v>399</v>
      </c>
      <c r="K65" s="132" t="s">
        <v>399</v>
      </c>
      <c r="L65" s="132" t="s">
        <v>399</v>
      </c>
      <c r="M65" s="132" t="s">
        <v>399</v>
      </c>
      <c r="N65" s="132" t="s">
        <v>399</v>
      </c>
      <c r="O65" s="132" t="s">
        <v>399</v>
      </c>
      <c r="P65" s="132" t="s">
        <v>399</v>
      </c>
      <c r="Q65" s="132" t="s">
        <v>399</v>
      </c>
      <c r="R65" s="132" t="s">
        <v>399</v>
      </c>
      <c r="S65" s="132" t="s">
        <v>399</v>
      </c>
      <c r="T65" s="132" t="s">
        <v>399</v>
      </c>
      <c r="U65" s="132" t="s">
        <v>399</v>
      </c>
      <c r="V65" s="132" t="s">
        <v>399</v>
      </c>
      <c r="W65" s="132" t="s">
        <v>399</v>
      </c>
      <c r="X65" s="132" t="s">
        <v>399</v>
      </c>
      <c r="Y65" s="132" t="s">
        <v>399</v>
      </c>
      <c r="Z65" s="132" t="s">
        <v>399</v>
      </c>
      <c r="AA65" s="132" t="s">
        <v>399</v>
      </c>
      <c r="AB65" s="132" t="s">
        <v>399</v>
      </c>
      <c r="AC65" s="132" t="s">
        <v>399</v>
      </c>
      <c r="AD65" s="132" t="s">
        <v>399</v>
      </c>
      <c r="AE65" s="250"/>
      <c r="AF65" s="124" t="s">
        <v>399</v>
      </c>
      <c r="AG65" s="124" t="s">
        <v>399</v>
      </c>
      <c r="AH65" s="124" t="s">
        <v>399</v>
      </c>
      <c r="AI65" s="124" t="s">
        <v>399</v>
      </c>
      <c r="AJ65" s="124" t="s">
        <v>399</v>
      </c>
      <c r="AK65" s="124" t="s">
        <v>408</v>
      </c>
      <c r="AL65" s="129" t="s">
        <v>151</v>
      </c>
    </row>
    <row r="66" spans="1:38" s="6" customFormat="1" ht="26.25" customHeight="1" thickBot="1">
      <c r="A66" s="37" t="s">
        <v>44</v>
      </c>
      <c r="B66" s="233" t="s">
        <v>152</v>
      </c>
      <c r="C66" s="37" t="s">
        <v>153</v>
      </c>
      <c r="D66" s="122"/>
      <c r="E66" s="132" t="s">
        <v>406</v>
      </c>
      <c r="F66" s="132" t="s">
        <v>406</v>
      </c>
      <c r="G66" s="132" t="s">
        <v>406</v>
      </c>
      <c r="H66" s="132" t="s">
        <v>406</v>
      </c>
      <c r="I66" s="132" t="s">
        <v>406</v>
      </c>
      <c r="J66" s="132" t="s">
        <v>406</v>
      </c>
      <c r="K66" s="132" t="s">
        <v>406</v>
      </c>
      <c r="L66" s="132" t="s">
        <v>406</v>
      </c>
      <c r="M66" s="132" t="s">
        <v>406</v>
      </c>
      <c r="N66" s="132" t="s">
        <v>406</v>
      </c>
      <c r="O66" s="132" t="s">
        <v>406</v>
      </c>
      <c r="P66" s="132" t="s">
        <v>406</v>
      </c>
      <c r="Q66" s="132" t="s">
        <v>406</v>
      </c>
      <c r="R66" s="132" t="s">
        <v>406</v>
      </c>
      <c r="S66" s="132" t="s">
        <v>406</v>
      </c>
      <c r="T66" s="132" t="s">
        <v>406</v>
      </c>
      <c r="U66" s="132" t="s">
        <v>406</v>
      </c>
      <c r="V66" s="132" t="s">
        <v>406</v>
      </c>
      <c r="W66" s="132" t="s">
        <v>406</v>
      </c>
      <c r="X66" s="132" t="s">
        <v>406</v>
      </c>
      <c r="Y66" s="132" t="s">
        <v>406</v>
      </c>
      <c r="Z66" s="132" t="s">
        <v>406</v>
      </c>
      <c r="AA66" s="132" t="s">
        <v>406</v>
      </c>
      <c r="AB66" s="132" t="s">
        <v>406</v>
      </c>
      <c r="AC66" s="132" t="s">
        <v>406</v>
      </c>
      <c r="AD66" s="132" t="s">
        <v>406</v>
      </c>
      <c r="AE66" s="250"/>
      <c r="AF66" s="124" t="s">
        <v>399</v>
      </c>
      <c r="AG66" s="124" t="s">
        <v>399</v>
      </c>
      <c r="AH66" s="124" t="s">
        <v>399</v>
      </c>
      <c r="AI66" s="124" t="s">
        <v>399</v>
      </c>
      <c r="AJ66" s="124" t="s">
        <v>399</v>
      </c>
      <c r="AK66" s="124" t="s">
        <v>406</v>
      </c>
      <c r="AL66" s="129" t="s">
        <v>154</v>
      </c>
    </row>
    <row r="67" spans="1:38" s="6" customFormat="1" ht="26.25" customHeight="1" thickBot="1">
      <c r="A67" s="37" t="s">
        <v>44</v>
      </c>
      <c r="B67" s="233" t="s">
        <v>155</v>
      </c>
      <c r="C67" s="37" t="s">
        <v>156</v>
      </c>
      <c r="D67" s="122"/>
      <c r="E67" s="132" t="s">
        <v>401</v>
      </c>
      <c r="F67" s="132" t="s">
        <v>401</v>
      </c>
      <c r="G67" s="132" t="s">
        <v>401</v>
      </c>
      <c r="H67" s="132" t="s">
        <v>399</v>
      </c>
      <c r="I67" s="132" t="s">
        <v>401</v>
      </c>
      <c r="J67" s="132" t="s">
        <v>401</v>
      </c>
      <c r="K67" s="132">
        <v>6.6899999999999997E-8</v>
      </c>
      <c r="L67" s="132" t="s">
        <v>401</v>
      </c>
      <c r="M67" s="132" t="s">
        <v>401</v>
      </c>
      <c r="N67" s="132" t="s">
        <v>401</v>
      </c>
      <c r="O67" s="132" t="s">
        <v>401</v>
      </c>
      <c r="P67" s="132" t="s">
        <v>401</v>
      </c>
      <c r="Q67" s="132" t="s">
        <v>401</v>
      </c>
      <c r="R67" s="132" t="s">
        <v>401</v>
      </c>
      <c r="S67" s="132" t="s">
        <v>401</v>
      </c>
      <c r="T67" s="132" t="s">
        <v>401</v>
      </c>
      <c r="U67" s="132" t="s">
        <v>401</v>
      </c>
      <c r="V67" s="132" t="s">
        <v>401</v>
      </c>
      <c r="W67" s="132" t="s">
        <v>401</v>
      </c>
      <c r="X67" s="132" t="s">
        <v>401</v>
      </c>
      <c r="Y67" s="132" t="s">
        <v>401</v>
      </c>
      <c r="Z67" s="132" t="s">
        <v>401</v>
      </c>
      <c r="AA67" s="132" t="s">
        <v>401</v>
      </c>
      <c r="AB67" s="132" t="s">
        <v>401</v>
      </c>
      <c r="AC67" s="132" t="s">
        <v>401</v>
      </c>
      <c r="AD67" s="132" t="s">
        <v>401</v>
      </c>
      <c r="AE67" s="250"/>
      <c r="AF67" s="124" t="s">
        <v>399</v>
      </c>
      <c r="AG67" s="124" t="s">
        <v>399</v>
      </c>
      <c r="AH67" s="124" t="s">
        <v>399</v>
      </c>
      <c r="AI67" s="124" t="s">
        <v>399</v>
      </c>
      <c r="AJ67" s="124" t="s">
        <v>399</v>
      </c>
      <c r="AK67" s="124">
        <v>6.69E-4</v>
      </c>
      <c r="AL67" s="129" t="s">
        <v>157</v>
      </c>
    </row>
    <row r="68" spans="1:38" s="6" customFormat="1" ht="26.25" customHeight="1" thickBot="1">
      <c r="A68" s="37" t="s">
        <v>44</v>
      </c>
      <c r="B68" s="233" t="s">
        <v>158</v>
      </c>
      <c r="C68" s="37" t="s">
        <v>159</v>
      </c>
      <c r="D68" s="122"/>
      <c r="E68" s="132" t="s">
        <v>406</v>
      </c>
      <c r="F68" s="132" t="s">
        <v>406</v>
      </c>
      <c r="G68" s="132" t="s">
        <v>406</v>
      </c>
      <c r="H68" s="132" t="s">
        <v>406</v>
      </c>
      <c r="I68" s="132" t="s">
        <v>406</v>
      </c>
      <c r="J68" s="132" t="s">
        <v>406</v>
      </c>
      <c r="K68" s="132" t="s">
        <v>406</v>
      </c>
      <c r="L68" s="132" t="s">
        <v>406</v>
      </c>
      <c r="M68" s="132" t="s">
        <v>406</v>
      </c>
      <c r="N68" s="132" t="s">
        <v>406</v>
      </c>
      <c r="O68" s="132" t="s">
        <v>406</v>
      </c>
      <c r="P68" s="132" t="s">
        <v>406</v>
      </c>
      <c r="Q68" s="132" t="s">
        <v>406</v>
      </c>
      <c r="R68" s="132" t="s">
        <v>406</v>
      </c>
      <c r="S68" s="132" t="s">
        <v>406</v>
      </c>
      <c r="T68" s="132" t="s">
        <v>406</v>
      </c>
      <c r="U68" s="132" t="s">
        <v>406</v>
      </c>
      <c r="V68" s="132" t="s">
        <v>406</v>
      </c>
      <c r="W68" s="132" t="s">
        <v>406</v>
      </c>
      <c r="X68" s="132" t="s">
        <v>406</v>
      </c>
      <c r="Y68" s="132" t="s">
        <v>406</v>
      </c>
      <c r="Z68" s="132" t="s">
        <v>406</v>
      </c>
      <c r="AA68" s="132" t="s">
        <v>406</v>
      </c>
      <c r="AB68" s="132" t="s">
        <v>406</v>
      </c>
      <c r="AC68" s="132" t="s">
        <v>406</v>
      </c>
      <c r="AD68" s="132" t="s">
        <v>406</v>
      </c>
      <c r="AE68" s="250"/>
      <c r="AF68" s="124" t="s">
        <v>399</v>
      </c>
      <c r="AG68" s="124" t="s">
        <v>399</v>
      </c>
      <c r="AH68" s="124" t="s">
        <v>399</v>
      </c>
      <c r="AI68" s="124" t="s">
        <v>399</v>
      </c>
      <c r="AJ68" s="124" t="s">
        <v>399</v>
      </c>
      <c r="AK68" s="124" t="s">
        <v>406</v>
      </c>
      <c r="AL68" s="129" t="s">
        <v>160</v>
      </c>
    </row>
    <row r="69" spans="1:38" s="6" customFormat="1" ht="26.25" customHeight="1" thickBot="1">
      <c r="A69" s="37" t="s">
        <v>44</v>
      </c>
      <c r="B69" s="37" t="s">
        <v>161</v>
      </c>
      <c r="C69" s="37" t="s">
        <v>162</v>
      </c>
      <c r="D69" s="128"/>
      <c r="E69" s="132" t="s">
        <v>399</v>
      </c>
      <c r="F69" s="132" t="s">
        <v>399</v>
      </c>
      <c r="G69" s="132" t="s">
        <v>399</v>
      </c>
      <c r="H69" s="132" t="s">
        <v>406</v>
      </c>
      <c r="I69" s="132" t="s">
        <v>406</v>
      </c>
      <c r="J69" s="132" t="s">
        <v>406</v>
      </c>
      <c r="K69" s="132" t="s">
        <v>406</v>
      </c>
      <c r="L69" s="132" t="s">
        <v>406</v>
      </c>
      <c r="M69" s="132" t="s">
        <v>406</v>
      </c>
      <c r="N69" s="132" t="s">
        <v>399</v>
      </c>
      <c r="O69" s="132" t="s">
        <v>399</v>
      </c>
      <c r="P69" s="132" t="s">
        <v>399</v>
      </c>
      <c r="Q69" s="132" t="s">
        <v>399</v>
      </c>
      <c r="R69" s="132" t="s">
        <v>399</v>
      </c>
      <c r="S69" s="132" t="s">
        <v>399</v>
      </c>
      <c r="T69" s="132" t="s">
        <v>399</v>
      </c>
      <c r="U69" s="132" t="s">
        <v>399</v>
      </c>
      <c r="V69" s="132" t="s">
        <v>399</v>
      </c>
      <c r="W69" s="132" t="s">
        <v>399</v>
      </c>
      <c r="X69" s="132" t="s">
        <v>399</v>
      </c>
      <c r="Y69" s="132" t="s">
        <v>399</v>
      </c>
      <c r="Z69" s="132" t="s">
        <v>399</v>
      </c>
      <c r="AA69" s="132" t="s">
        <v>399</v>
      </c>
      <c r="AB69" s="132" t="s">
        <v>399</v>
      </c>
      <c r="AC69" s="132" t="s">
        <v>399</v>
      </c>
      <c r="AD69" s="132" t="s">
        <v>399</v>
      </c>
      <c r="AE69" s="250"/>
      <c r="AF69" s="124" t="s">
        <v>399</v>
      </c>
      <c r="AG69" s="124" t="s">
        <v>399</v>
      </c>
      <c r="AH69" s="124" t="s">
        <v>399</v>
      </c>
      <c r="AI69" s="124" t="s">
        <v>399</v>
      </c>
      <c r="AJ69" s="124" t="s">
        <v>399</v>
      </c>
      <c r="AK69" s="124" t="s">
        <v>406</v>
      </c>
      <c r="AL69" s="129" t="s">
        <v>163</v>
      </c>
    </row>
    <row r="70" spans="1:38" s="6" customFormat="1" ht="26.25" customHeight="1" thickBot="1">
      <c r="A70" s="37" t="s">
        <v>44</v>
      </c>
      <c r="B70" s="37" t="s">
        <v>164</v>
      </c>
      <c r="C70" s="37" t="s">
        <v>363</v>
      </c>
      <c r="D70" s="128"/>
      <c r="E70" s="132" t="s">
        <v>399</v>
      </c>
      <c r="F70" s="132">
        <v>3.4333876670199994</v>
      </c>
      <c r="G70" s="132" t="s">
        <v>399</v>
      </c>
      <c r="H70" s="132">
        <v>0.18352000000000002</v>
      </c>
      <c r="I70" s="132">
        <v>6.6238444999999993E-2</v>
      </c>
      <c r="J70" s="132">
        <v>9.1514499999999985E-2</v>
      </c>
      <c r="K70" s="132">
        <v>17.966001152889</v>
      </c>
      <c r="L70" s="132">
        <v>1.3213439999999999E-3</v>
      </c>
      <c r="M70" s="132" t="s">
        <v>399</v>
      </c>
      <c r="N70" s="132" t="s">
        <v>401</v>
      </c>
      <c r="O70" s="132" t="s">
        <v>401</v>
      </c>
      <c r="P70" s="132" t="s">
        <v>406</v>
      </c>
      <c r="Q70" s="132" t="s">
        <v>401</v>
      </c>
      <c r="R70" s="132" t="s">
        <v>401</v>
      </c>
      <c r="S70" s="132" t="s">
        <v>401</v>
      </c>
      <c r="T70" s="132" t="s">
        <v>401</v>
      </c>
      <c r="U70" s="132" t="s">
        <v>401</v>
      </c>
      <c r="V70" s="132" t="s">
        <v>401</v>
      </c>
      <c r="W70" s="132" t="s">
        <v>401</v>
      </c>
      <c r="X70" s="132" t="s">
        <v>401</v>
      </c>
      <c r="Y70" s="132" t="s">
        <v>401</v>
      </c>
      <c r="Z70" s="132" t="s">
        <v>401</v>
      </c>
      <c r="AA70" s="132" t="s">
        <v>401</v>
      </c>
      <c r="AB70" s="132" t="s">
        <v>401</v>
      </c>
      <c r="AC70" s="132" t="s">
        <v>401</v>
      </c>
      <c r="AD70" s="132" t="s">
        <v>401</v>
      </c>
      <c r="AE70" s="250"/>
      <c r="AF70" s="124" t="s">
        <v>399</v>
      </c>
      <c r="AG70" s="124" t="s">
        <v>399</v>
      </c>
      <c r="AH70" s="124" t="s">
        <v>399</v>
      </c>
      <c r="AI70" s="124" t="s">
        <v>399</v>
      </c>
      <c r="AJ70" s="124" t="s">
        <v>399</v>
      </c>
      <c r="AK70" s="124" t="s">
        <v>408</v>
      </c>
      <c r="AL70" s="129" t="s">
        <v>389</v>
      </c>
    </row>
    <row r="71" spans="1:38" s="6" customFormat="1" ht="26.25" customHeight="1" thickBot="1">
      <c r="A71" s="37" t="s">
        <v>44</v>
      </c>
      <c r="B71" s="37" t="s">
        <v>165</v>
      </c>
      <c r="C71" s="37" t="s">
        <v>166</v>
      </c>
      <c r="D71" s="128"/>
      <c r="E71" s="132" t="s">
        <v>399</v>
      </c>
      <c r="F71" s="132" t="s">
        <v>400</v>
      </c>
      <c r="G71" s="132" t="s">
        <v>399</v>
      </c>
      <c r="H71" s="132" t="s">
        <v>400</v>
      </c>
      <c r="I71" s="132" t="s">
        <v>400</v>
      </c>
      <c r="J71" s="132" t="s">
        <v>400</v>
      </c>
      <c r="K71" s="132" t="s">
        <v>400</v>
      </c>
      <c r="L71" s="132" t="s">
        <v>400</v>
      </c>
      <c r="M71" s="132" t="s">
        <v>399</v>
      </c>
      <c r="N71" s="132" t="s">
        <v>399</v>
      </c>
      <c r="O71" s="132" t="s">
        <v>399</v>
      </c>
      <c r="P71" s="132" t="s">
        <v>399</v>
      </c>
      <c r="Q71" s="132" t="s">
        <v>399</v>
      </c>
      <c r="R71" s="132" t="s">
        <v>399</v>
      </c>
      <c r="S71" s="132" t="s">
        <v>399</v>
      </c>
      <c r="T71" s="132" t="s">
        <v>399</v>
      </c>
      <c r="U71" s="132" t="s">
        <v>399</v>
      </c>
      <c r="V71" s="132" t="s">
        <v>399</v>
      </c>
      <c r="W71" s="132" t="s">
        <v>399</v>
      </c>
      <c r="X71" s="132" t="s">
        <v>399</v>
      </c>
      <c r="Y71" s="132" t="s">
        <v>399</v>
      </c>
      <c r="Z71" s="132" t="s">
        <v>399</v>
      </c>
      <c r="AA71" s="132" t="s">
        <v>399</v>
      </c>
      <c r="AB71" s="132" t="s">
        <v>399</v>
      </c>
      <c r="AC71" s="132" t="s">
        <v>399</v>
      </c>
      <c r="AD71" s="132" t="s">
        <v>399</v>
      </c>
      <c r="AE71" s="250"/>
      <c r="AF71" s="124" t="s">
        <v>399</v>
      </c>
      <c r="AG71" s="124" t="s">
        <v>399</v>
      </c>
      <c r="AH71" s="124" t="s">
        <v>399</v>
      </c>
      <c r="AI71" s="124" t="s">
        <v>399</v>
      </c>
      <c r="AJ71" s="124" t="s">
        <v>399</v>
      </c>
      <c r="AK71" s="124" t="s">
        <v>400</v>
      </c>
      <c r="AL71" s="129" t="s">
        <v>389</v>
      </c>
    </row>
    <row r="72" spans="1:38" s="6" customFormat="1" ht="26.25" customHeight="1" thickBot="1">
      <c r="A72" s="37" t="s">
        <v>44</v>
      </c>
      <c r="B72" s="37" t="s">
        <v>167</v>
      </c>
      <c r="C72" s="37" t="s">
        <v>168</v>
      </c>
      <c r="D72" s="122"/>
      <c r="E72" s="132">
        <v>0.15798999999999999</v>
      </c>
      <c r="F72" s="132">
        <v>0.54029700000000003</v>
      </c>
      <c r="G72" s="132">
        <v>6.2039999999999998E-2</v>
      </c>
      <c r="H72" s="132" t="s">
        <v>401</v>
      </c>
      <c r="I72" s="132">
        <v>0.41050999999999993</v>
      </c>
      <c r="J72" s="132">
        <v>0.52179999999999993</v>
      </c>
      <c r="K72" s="132">
        <v>0.97493799999999997</v>
      </c>
      <c r="L72" s="132">
        <v>2.0151959999999999E-3</v>
      </c>
      <c r="M72" s="132">
        <v>10.007299999999999</v>
      </c>
      <c r="N72" s="132">
        <v>23.982638400000003</v>
      </c>
      <c r="O72" s="132">
        <v>0.37827899999999998</v>
      </c>
      <c r="P72" s="132">
        <v>0.22131620000000005</v>
      </c>
      <c r="Q72" s="132">
        <v>1.0193300000000001</v>
      </c>
      <c r="R72" s="132">
        <v>5.5793591999999999</v>
      </c>
      <c r="S72" s="132">
        <v>0.21065000000000003</v>
      </c>
      <c r="T72" s="132">
        <v>1.33531</v>
      </c>
      <c r="U72" s="132">
        <v>7.4870999999999993E-2</v>
      </c>
      <c r="V72" s="132">
        <v>13.504472</v>
      </c>
      <c r="W72" s="132">
        <v>31.852457999999999</v>
      </c>
      <c r="X72" s="132" t="s">
        <v>400</v>
      </c>
      <c r="Y72" s="132" t="s">
        <v>400</v>
      </c>
      <c r="Z72" s="132" t="s">
        <v>400</v>
      </c>
      <c r="AA72" s="132" t="s">
        <v>400</v>
      </c>
      <c r="AB72" s="132">
        <v>6.6968899999999998</v>
      </c>
      <c r="AC72" s="132">
        <v>0.1017</v>
      </c>
      <c r="AD72" s="132">
        <v>13.942600000000002</v>
      </c>
      <c r="AE72" s="250"/>
      <c r="AF72" s="124" t="s">
        <v>399</v>
      </c>
      <c r="AG72" s="124" t="s">
        <v>399</v>
      </c>
      <c r="AH72" s="124" t="s">
        <v>399</v>
      </c>
      <c r="AI72" s="124" t="s">
        <v>399</v>
      </c>
      <c r="AJ72" s="124" t="s">
        <v>399</v>
      </c>
      <c r="AK72" s="124" t="s">
        <v>408</v>
      </c>
      <c r="AL72" s="129" t="s">
        <v>169</v>
      </c>
    </row>
    <row r="73" spans="1:38" s="6" customFormat="1" ht="26.25" customHeight="1" thickBot="1">
      <c r="A73" s="37" t="s">
        <v>44</v>
      </c>
      <c r="B73" s="37" t="s">
        <v>170</v>
      </c>
      <c r="C73" s="37" t="s">
        <v>171</v>
      </c>
      <c r="D73" s="122"/>
      <c r="E73" s="132" t="s">
        <v>406</v>
      </c>
      <c r="F73" s="132" t="s">
        <v>406</v>
      </c>
      <c r="G73" s="132" t="s">
        <v>406</v>
      </c>
      <c r="H73" s="132" t="s">
        <v>406</v>
      </c>
      <c r="I73" s="132" t="s">
        <v>406</v>
      </c>
      <c r="J73" s="132" t="s">
        <v>406</v>
      </c>
      <c r="K73" s="132" t="s">
        <v>406</v>
      </c>
      <c r="L73" s="132" t="s">
        <v>406</v>
      </c>
      <c r="M73" s="132" t="s">
        <v>406</v>
      </c>
      <c r="N73" s="132" t="s">
        <v>406</v>
      </c>
      <c r="O73" s="132" t="s">
        <v>406</v>
      </c>
      <c r="P73" s="132" t="s">
        <v>406</v>
      </c>
      <c r="Q73" s="132" t="s">
        <v>406</v>
      </c>
      <c r="R73" s="132" t="s">
        <v>406</v>
      </c>
      <c r="S73" s="132" t="s">
        <v>406</v>
      </c>
      <c r="T73" s="132" t="s">
        <v>406</v>
      </c>
      <c r="U73" s="132" t="s">
        <v>406</v>
      </c>
      <c r="V73" s="132" t="s">
        <v>406</v>
      </c>
      <c r="W73" s="132" t="s">
        <v>406</v>
      </c>
      <c r="X73" s="132" t="s">
        <v>406</v>
      </c>
      <c r="Y73" s="132" t="s">
        <v>406</v>
      </c>
      <c r="Z73" s="123" t="s">
        <v>406</v>
      </c>
      <c r="AA73" s="123" t="s">
        <v>406</v>
      </c>
      <c r="AB73" s="123" t="s">
        <v>406</v>
      </c>
      <c r="AC73" s="123" t="s">
        <v>406</v>
      </c>
      <c r="AD73" s="132" t="s">
        <v>406</v>
      </c>
      <c r="AE73" s="250"/>
      <c r="AF73" s="124" t="s">
        <v>399</v>
      </c>
      <c r="AG73" s="124" t="s">
        <v>399</v>
      </c>
      <c r="AH73" s="124" t="s">
        <v>399</v>
      </c>
      <c r="AI73" s="124" t="s">
        <v>399</v>
      </c>
      <c r="AJ73" s="124" t="s">
        <v>399</v>
      </c>
      <c r="AK73" s="124" t="s">
        <v>406</v>
      </c>
      <c r="AL73" s="129" t="s">
        <v>172</v>
      </c>
    </row>
    <row r="74" spans="1:38" s="6" customFormat="1" ht="26.25" customHeight="1" thickBot="1">
      <c r="A74" s="37" t="s">
        <v>44</v>
      </c>
      <c r="B74" s="37" t="s">
        <v>173</v>
      </c>
      <c r="C74" s="37" t="s">
        <v>174</v>
      </c>
      <c r="D74" s="122"/>
      <c r="E74" s="132">
        <v>0.20192299999999999</v>
      </c>
      <c r="F74" s="132" t="s">
        <v>399</v>
      </c>
      <c r="G74" s="132">
        <v>1.0096149999999999</v>
      </c>
      <c r="H74" s="132" t="s">
        <v>399</v>
      </c>
      <c r="I74" s="132">
        <v>8.1419272500000001E-2</v>
      </c>
      <c r="J74" s="132">
        <v>0.10261623</v>
      </c>
      <c r="K74" s="132">
        <v>0.12351769999999999</v>
      </c>
      <c r="L74" s="132">
        <v>1.8727023649999998E-3</v>
      </c>
      <c r="M74" s="132">
        <v>24.23076</v>
      </c>
      <c r="N74" s="132" t="s">
        <v>401</v>
      </c>
      <c r="O74" s="132" t="s">
        <v>401</v>
      </c>
      <c r="P74" s="132" t="s">
        <v>401</v>
      </c>
      <c r="Q74" s="132" t="s">
        <v>401</v>
      </c>
      <c r="R74" s="132" t="s">
        <v>401</v>
      </c>
      <c r="S74" s="132" t="s">
        <v>401</v>
      </c>
      <c r="T74" s="132" t="s">
        <v>401</v>
      </c>
      <c r="U74" s="132" t="s">
        <v>401</v>
      </c>
      <c r="V74" s="132" t="s">
        <v>401</v>
      </c>
      <c r="W74" s="132">
        <v>4.1368249999999995E-2</v>
      </c>
      <c r="X74" s="132">
        <v>1.4134610000000001E-2</v>
      </c>
      <c r="Y74" s="132">
        <v>4.0384599999999998E-3</v>
      </c>
      <c r="Z74" s="123">
        <v>4.0384599999999998E-3</v>
      </c>
      <c r="AA74" s="123">
        <v>2.0192299999999999E-3</v>
      </c>
      <c r="AB74" s="123">
        <v>2.423076E-2</v>
      </c>
      <c r="AC74" s="123" t="s">
        <v>406</v>
      </c>
      <c r="AD74" s="132" t="s">
        <v>399</v>
      </c>
      <c r="AE74" s="250"/>
      <c r="AF74" s="124" t="s">
        <v>399</v>
      </c>
      <c r="AG74" s="124" t="s">
        <v>399</v>
      </c>
      <c r="AH74" s="124" t="s">
        <v>399</v>
      </c>
      <c r="AI74" s="124" t="s">
        <v>399</v>
      </c>
      <c r="AJ74" s="124" t="s">
        <v>399</v>
      </c>
      <c r="AK74" s="124" t="s">
        <v>408</v>
      </c>
      <c r="AL74" s="129" t="s">
        <v>175</v>
      </c>
    </row>
    <row r="75" spans="1:38" s="6" customFormat="1" ht="26.25" customHeight="1" thickBot="1">
      <c r="A75" s="37" t="s">
        <v>44</v>
      </c>
      <c r="B75" s="37" t="s">
        <v>176</v>
      </c>
      <c r="C75" s="37" t="s">
        <v>177</v>
      </c>
      <c r="D75" s="128"/>
      <c r="E75" s="132" t="s">
        <v>399</v>
      </c>
      <c r="F75" s="132" t="s">
        <v>399</v>
      </c>
      <c r="G75" s="132">
        <v>0.178984</v>
      </c>
      <c r="H75" s="132" t="s">
        <v>399</v>
      </c>
      <c r="I75" s="132" t="s">
        <v>399</v>
      </c>
      <c r="J75" s="132" t="s">
        <v>399</v>
      </c>
      <c r="K75" s="132">
        <v>0.11014400000000001</v>
      </c>
      <c r="L75" s="132" t="s">
        <v>399</v>
      </c>
      <c r="M75" s="132" t="s">
        <v>399</v>
      </c>
      <c r="N75" s="132" t="s">
        <v>399</v>
      </c>
      <c r="O75" s="132" t="s">
        <v>399</v>
      </c>
      <c r="P75" s="132" t="s">
        <v>399</v>
      </c>
      <c r="Q75" s="132" t="s">
        <v>399</v>
      </c>
      <c r="R75" s="132" t="s">
        <v>399</v>
      </c>
      <c r="S75" s="132" t="s">
        <v>399</v>
      </c>
      <c r="T75" s="132" t="s">
        <v>399</v>
      </c>
      <c r="U75" s="132" t="s">
        <v>399</v>
      </c>
      <c r="V75" s="132" t="s">
        <v>399</v>
      </c>
      <c r="W75" s="132" t="s">
        <v>399</v>
      </c>
      <c r="X75" s="132" t="s">
        <v>399</v>
      </c>
      <c r="Y75" s="132" t="s">
        <v>399</v>
      </c>
      <c r="Z75" s="123" t="s">
        <v>399</v>
      </c>
      <c r="AA75" s="123" t="s">
        <v>399</v>
      </c>
      <c r="AB75" s="123" t="s">
        <v>399</v>
      </c>
      <c r="AC75" s="123" t="s">
        <v>399</v>
      </c>
      <c r="AD75" s="132" t="s">
        <v>399</v>
      </c>
      <c r="AE75" s="250"/>
      <c r="AF75" s="124" t="s">
        <v>399</v>
      </c>
      <c r="AG75" s="124" t="s">
        <v>399</v>
      </c>
      <c r="AH75" s="124" t="s">
        <v>399</v>
      </c>
      <c r="AI75" s="124" t="s">
        <v>399</v>
      </c>
      <c r="AJ75" s="124" t="s">
        <v>399</v>
      </c>
      <c r="AK75" s="124" t="s">
        <v>408</v>
      </c>
      <c r="AL75" s="129" t="s">
        <v>178</v>
      </c>
    </row>
    <row r="76" spans="1:38" s="6" customFormat="1" ht="26.25" customHeight="1" thickBot="1">
      <c r="A76" s="37" t="s">
        <v>44</v>
      </c>
      <c r="B76" s="37" t="s">
        <v>179</v>
      </c>
      <c r="C76" s="37" t="s">
        <v>180</v>
      </c>
      <c r="D76" s="122"/>
      <c r="E76" s="132" t="s">
        <v>399</v>
      </c>
      <c r="F76" s="132" t="s">
        <v>399</v>
      </c>
      <c r="G76" s="132">
        <v>6.6789999999999988E-2</v>
      </c>
      <c r="H76" s="132" t="s">
        <v>399</v>
      </c>
      <c r="I76" s="132">
        <v>1.06864E-4</v>
      </c>
      <c r="J76" s="132">
        <v>2.13728E-4</v>
      </c>
      <c r="K76" s="132">
        <v>2.6716000000000001E-4</v>
      </c>
      <c r="L76" s="132" t="s">
        <v>399</v>
      </c>
      <c r="M76" s="132" t="s">
        <v>399</v>
      </c>
      <c r="N76" s="132">
        <v>1.4693800000000002E-2</v>
      </c>
      <c r="O76" s="132">
        <v>6.6790000000000013E-4</v>
      </c>
      <c r="P76" s="132" t="s">
        <v>401</v>
      </c>
      <c r="Q76" s="132">
        <v>4.0073999999999995E-3</v>
      </c>
      <c r="R76" s="132" t="s">
        <v>401</v>
      </c>
      <c r="S76" s="132" t="s">
        <v>401</v>
      </c>
      <c r="T76" s="132" t="s">
        <v>401</v>
      </c>
      <c r="U76" s="132" t="s">
        <v>401</v>
      </c>
      <c r="V76" s="132">
        <v>6.6790000000000013E-4</v>
      </c>
      <c r="W76" s="132">
        <v>4.2745600000000002E-2</v>
      </c>
      <c r="X76" s="132" t="s">
        <v>401</v>
      </c>
      <c r="Y76" s="132" t="s">
        <v>401</v>
      </c>
      <c r="Z76" s="123" t="s">
        <v>401</v>
      </c>
      <c r="AA76" s="123" t="s">
        <v>401</v>
      </c>
      <c r="AB76" s="123" t="s">
        <v>401</v>
      </c>
      <c r="AC76" s="123" t="s">
        <v>401</v>
      </c>
      <c r="AD76" s="132">
        <v>3.4730800000000003E-5</v>
      </c>
      <c r="AE76" s="250"/>
      <c r="AF76" s="124" t="s">
        <v>399</v>
      </c>
      <c r="AG76" s="124" t="s">
        <v>399</v>
      </c>
      <c r="AH76" s="124" t="s">
        <v>399</v>
      </c>
      <c r="AI76" s="124" t="s">
        <v>399</v>
      </c>
      <c r="AJ76" s="124" t="s">
        <v>399</v>
      </c>
      <c r="AK76" s="124">
        <v>13.358000000000001</v>
      </c>
      <c r="AL76" s="129" t="s">
        <v>181</v>
      </c>
    </row>
    <row r="77" spans="1:38" s="6" customFormat="1" ht="26.25" customHeight="1" thickBot="1">
      <c r="A77" s="37" t="s">
        <v>44</v>
      </c>
      <c r="B77" s="37" t="s">
        <v>182</v>
      </c>
      <c r="C77" s="37" t="s">
        <v>183</v>
      </c>
      <c r="D77" s="122"/>
      <c r="E77" s="132" t="s">
        <v>399</v>
      </c>
      <c r="F77" s="132" t="s">
        <v>399</v>
      </c>
      <c r="G77" s="132">
        <v>6.0884999999999997E-4</v>
      </c>
      <c r="H77" s="132" t="s">
        <v>399</v>
      </c>
      <c r="I77" s="132">
        <v>5.412E-6</v>
      </c>
      <c r="J77" s="132">
        <v>5.8630000000000004E-6</v>
      </c>
      <c r="K77" s="132">
        <v>6.7649999999999996E-6</v>
      </c>
      <c r="L77" s="132" t="s">
        <v>399</v>
      </c>
      <c r="M77" s="132" t="s">
        <v>399</v>
      </c>
      <c r="N77" s="132">
        <v>9.0199999999999997E-5</v>
      </c>
      <c r="O77" s="132">
        <v>1.804E-5</v>
      </c>
      <c r="P77" s="132">
        <v>1.804E-5</v>
      </c>
      <c r="Q77" s="132">
        <v>1.3530000000000001E-5</v>
      </c>
      <c r="R77" s="132" t="s">
        <v>401</v>
      </c>
      <c r="S77" s="132" t="s">
        <v>401</v>
      </c>
      <c r="T77" s="132" t="s">
        <v>401</v>
      </c>
      <c r="U77" s="132" t="s">
        <v>401</v>
      </c>
      <c r="V77" s="132">
        <v>2.2550000000000001E-3</v>
      </c>
      <c r="W77" s="132">
        <v>2.2550000000000001E-3</v>
      </c>
      <c r="X77" s="132" t="s">
        <v>401</v>
      </c>
      <c r="Y77" s="132" t="s">
        <v>401</v>
      </c>
      <c r="Z77" s="132" t="s">
        <v>401</v>
      </c>
      <c r="AA77" s="132" t="s">
        <v>401</v>
      </c>
      <c r="AB77" s="132" t="s">
        <v>401</v>
      </c>
      <c r="AC77" s="132" t="s">
        <v>401</v>
      </c>
      <c r="AD77" s="132">
        <v>9.02E-7</v>
      </c>
      <c r="AE77" s="250"/>
      <c r="AF77" s="124" t="s">
        <v>399</v>
      </c>
      <c r="AG77" s="124" t="s">
        <v>399</v>
      </c>
      <c r="AH77" s="124" t="s">
        <v>399</v>
      </c>
      <c r="AI77" s="124" t="s">
        <v>399</v>
      </c>
      <c r="AJ77" s="124" t="s">
        <v>399</v>
      </c>
      <c r="AK77" s="124">
        <v>0.45100000000000001</v>
      </c>
      <c r="AL77" s="129" t="s">
        <v>184</v>
      </c>
    </row>
    <row r="78" spans="1:38" s="6" customFormat="1" ht="26.25" customHeight="1" thickBot="1">
      <c r="A78" s="37" t="s">
        <v>44</v>
      </c>
      <c r="B78" s="37" t="s">
        <v>185</v>
      </c>
      <c r="C78" s="37" t="s">
        <v>186</v>
      </c>
      <c r="D78" s="122"/>
      <c r="E78" s="132" t="s">
        <v>406</v>
      </c>
      <c r="F78" s="132" t="s">
        <v>406</v>
      </c>
      <c r="G78" s="132" t="s">
        <v>406</v>
      </c>
      <c r="H78" s="132" t="s">
        <v>406</v>
      </c>
      <c r="I78" s="132" t="s">
        <v>406</v>
      </c>
      <c r="J78" s="132" t="s">
        <v>406</v>
      </c>
      <c r="K78" s="132" t="s">
        <v>406</v>
      </c>
      <c r="L78" s="132" t="s">
        <v>406</v>
      </c>
      <c r="M78" s="132" t="s">
        <v>406</v>
      </c>
      <c r="N78" s="132" t="s">
        <v>406</v>
      </c>
      <c r="O78" s="132" t="s">
        <v>406</v>
      </c>
      <c r="P78" s="132" t="s">
        <v>406</v>
      </c>
      <c r="Q78" s="132" t="s">
        <v>406</v>
      </c>
      <c r="R78" s="132" t="s">
        <v>406</v>
      </c>
      <c r="S78" s="132" t="s">
        <v>406</v>
      </c>
      <c r="T78" s="132" t="s">
        <v>406</v>
      </c>
      <c r="U78" s="132" t="s">
        <v>406</v>
      </c>
      <c r="V78" s="132" t="s">
        <v>406</v>
      </c>
      <c r="W78" s="132" t="s">
        <v>406</v>
      </c>
      <c r="X78" s="132" t="s">
        <v>406</v>
      </c>
      <c r="Y78" s="132" t="s">
        <v>406</v>
      </c>
      <c r="Z78" s="132" t="s">
        <v>406</v>
      </c>
      <c r="AA78" s="132" t="s">
        <v>406</v>
      </c>
      <c r="AB78" s="132" t="s">
        <v>406</v>
      </c>
      <c r="AC78" s="132" t="s">
        <v>406</v>
      </c>
      <c r="AD78" s="132" t="s">
        <v>406</v>
      </c>
      <c r="AE78" s="250"/>
      <c r="AF78" s="124" t="s">
        <v>399</v>
      </c>
      <c r="AG78" s="124" t="s">
        <v>399</v>
      </c>
      <c r="AH78" s="124" t="s">
        <v>399</v>
      </c>
      <c r="AI78" s="124" t="s">
        <v>399</v>
      </c>
      <c r="AJ78" s="124" t="s">
        <v>399</v>
      </c>
      <c r="AK78" s="124" t="s">
        <v>406</v>
      </c>
      <c r="AL78" s="129" t="s">
        <v>187</v>
      </c>
    </row>
    <row r="79" spans="1:38" s="6" customFormat="1" ht="26.25" customHeight="1" thickBot="1">
      <c r="A79" s="37" t="s">
        <v>44</v>
      </c>
      <c r="B79" s="37" t="s">
        <v>188</v>
      </c>
      <c r="C79" s="37" t="s">
        <v>189</v>
      </c>
      <c r="D79" s="122"/>
      <c r="E79" s="132" t="s">
        <v>406</v>
      </c>
      <c r="F79" s="132" t="s">
        <v>406</v>
      </c>
      <c r="G79" s="132" t="s">
        <v>406</v>
      </c>
      <c r="H79" s="132" t="s">
        <v>406</v>
      </c>
      <c r="I79" s="132" t="s">
        <v>406</v>
      </c>
      <c r="J79" s="132" t="s">
        <v>406</v>
      </c>
      <c r="K79" s="132" t="s">
        <v>406</v>
      </c>
      <c r="L79" s="132" t="s">
        <v>406</v>
      </c>
      <c r="M79" s="132" t="s">
        <v>406</v>
      </c>
      <c r="N79" s="132" t="s">
        <v>406</v>
      </c>
      <c r="O79" s="132" t="s">
        <v>406</v>
      </c>
      <c r="P79" s="132" t="s">
        <v>406</v>
      </c>
      <c r="Q79" s="132" t="s">
        <v>406</v>
      </c>
      <c r="R79" s="132" t="s">
        <v>406</v>
      </c>
      <c r="S79" s="132" t="s">
        <v>406</v>
      </c>
      <c r="T79" s="132" t="s">
        <v>406</v>
      </c>
      <c r="U79" s="132" t="s">
        <v>406</v>
      </c>
      <c r="V79" s="132" t="s">
        <v>406</v>
      </c>
      <c r="W79" s="132" t="s">
        <v>406</v>
      </c>
      <c r="X79" s="132" t="s">
        <v>406</v>
      </c>
      <c r="Y79" s="132" t="s">
        <v>406</v>
      </c>
      <c r="Z79" s="132" t="s">
        <v>406</v>
      </c>
      <c r="AA79" s="132" t="s">
        <v>406</v>
      </c>
      <c r="AB79" s="132" t="s">
        <v>406</v>
      </c>
      <c r="AC79" s="132" t="s">
        <v>406</v>
      </c>
      <c r="AD79" s="132" t="s">
        <v>406</v>
      </c>
      <c r="AE79" s="250"/>
      <c r="AF79" s="124" t="s">
        <v>399</v>
      </c>
      <c r="AG79" s="124" t="s">
        <v>399</v>
      </c>
      <c r="AH79" s="124" t="s">
        <v>399</v>
      </c>
      <c r="AI79" s="124" t="s">
        <v>399</v>
      </c>
      <c r="AJ79" s="124" t="s">
        <v>399</v>
      </c>
      <c r="AK79" s="124" t="s">
        <v>406</v>
      </c>
      <c r="AL79" s="129" t="s">
        <v>190</v>
      </c>
    </row>
    <row r="80" spans="1:38" s="6" customFormat="1" ht="26.25" customHeight="1" thickBot="1">
      <c r="A80" s="37" t="s">
        <v>44</v>
      </c>
      <c r="B80" s="233" t="s">
        <v>191</v>
      </c>
      <c r="C80" s="233" t="s">
        <v>192</v>
      </c>
      <c r="D80" s="122"/>
      <c r="E80" s="132" t="s">
        <v>401</v>
      </c>
      <c r="F80" s="132" t="s">
        <v>401</v>
      </c>
      <c r="G80" s="132" t="s">
        <v>401</v>
      </c>
      <c r="H80" s="132" t="s">
        <v>401</v>
      </c>
      <c r="I80" s="132" t="s">
        <v>401</v>
      </c>
      <c r="J80" s="132" t="s">
        <v>401</v>
      </c>
      <c r="K80" s="132" t="s">
        <v>401</v>
      </c>
      <c r="L80" s="132" t="s">
        <v>401</v>
      </c>
      <c r="M80" s="132" t="s">
        <v>401</v>
      </c>
      <c r="N80" s="132" t="s">
        <v>401</v>
      </c>
      <c r="O80" s="132" t="s">
        <v>401</v>
      </c>
      <c r="P80" s="132" t="s">
        <v>401</v>
      </c>
      <c r="Q80" s="132" t="s">
        <v>401</v>
      </c>
      <c r="R80" s="132" t="s">
        <v>401</v>
      </c>
      <c r="S80" s="132" t="s">
        <v>401</v>
      </c>
      <c r="T80" s="132" t="s">
        <v>401</v>
      </c>
      <c r="U80" s="132" t="s">
        <v>401</v>
      </c>
      <c r="V80" s="132" t="s">
        <v>401</v>
      </c>
      <c r="W80" s="132" t="s">
        <v>401</v>
      </c>
      <c r="X80" s="132" t="s">
        <v>401</v>
      </c>
      <c r="Y80" s="132" t="s">
        <v>401</v>
      </c>
      <c r="Z80" s="132" t="s">
        <v>401</v>
      </c>
      <c r="AA80" s="132" t="s">
        <v>401</v>
      </c>
      <c r="AB80" s="132" t="s">
        <v>401</v>
      </c>
      <c r="AC80" s="132" t="s">
        <v>401</v>
      </c>
      <c r="AD80" s="132" t="s">
        <v>401</v>
      </c>
      <c r="AE80" s="250"/>
      <c r="AF80" s="124" t="s">
        <v>399</v>
      </c>
      <c r="AG80" s="124" t="s">
        <v>399</v>
      </c>
      <c r="AH80" s="124" t="s">
        <v>399</v>
      </c>
      <c r="AI80" s="124" t="s">
        <v>399</v>
      </c>
      <c r="AJ80" s="124" t="s">
        <v>399</v>
      </c>
      <c r="AK80" s="289" t="s">
        <v>401</v>
      </c>
      <c r="AL80" s="129" t="s">
        <v>389</v>
      </c>
    </row>
    <row r="81" spans="1:38" s="6" customFormat="1" ht="26.25" customHeight="1" thickBot="1">
      <c r="A81" s="37" t="s">
        <v>44</v>
      </c>
      <c r="B81" s="233" t="s">
        <v>193</v>
      </c>
      <c r="C81" s="233" t="s">
        <v>194</v>
      </c>
      <c r="D81" s="122"/>
      <c r="E81" s="132" t="s">
        <v>399</v>
      </c>
      <c r="F81" s="132" t="s">
        <v>399</v>
      </c>
      <c r="G81" s="132" t="s">
        <v>399</v>
      </c>
      <c r="H81" s="132" t="s">
        <v>399</v>
      </c>
      <c r="I81" s="132" t="s">
        <v>401</v>
      </c>
      <c r="J81" s="132" t="s">
        <v>401</v>
      </c>
      <c r="K81" s="132" t="s">
        <v>401</v>
      </c>
      <c r="L81" s="132" t="s">
        <v>399</v>
      </c>
      <c r="M81" s="132" t="s">
        <v>399</v>
      </c>
      <c r="N81" s="132" t="s">
        <v>399</v>
      </c>
      <c r="O81" s="132" t="s">
        <v>399</v>
      </c>
      <c r="P81" s="132" t="s">
        <v>399</v>
      </c>
      <c r="Q81" s="132" t="s">
        <v>399</v>
      </c>
      <c r="R81" s="132" t="s">
        <v>399</v>
      </c>
      <c r="S81" s="132" t="s">
        <v>399</v>
      </c>
      <c r="T81" s="132" t="s">
        <v>399</v>
      </c>
      <c r="U81" s="132" t="s">
        <v>399</v>
      </c>
      <c r="V81" s="132" t="s">
        <v>399</v>
      </c>
      <c r="W81" s="132" t="s">
        <v>399</v>
      </c>
      <c r="X81" s="132" t="s">
        <v>399</v>
      </c>
      <c r="Y81" s="132" t="s">
        <v>399</v>
      </c>
      <c r="Z81" s="132" t="s">
        <v>399</v>
      </c>
      <c r="AA81" s="132" t="s">
        <v>399</v>
      </c>
      <c r="AB81" s="132" t="s">
        <v>399</v>
      </c>
      <c r="AC81" s="132" t="s">
        <v>399</v>
      </c>
      <c r="AD81" s="132" t="s">
        <v>399</v>
      </c>
      <c r="AE81" s="250"/>
      <c r="AF81" s="124" t="s">
        <v>399</v>
      </c>
      <c r="AG81" s="124" t="s">
        <v>399</v>
      </c>
      <c r="AH81" s="124" t="s">
        <v>399</v>
      </c>
      <c r="AI81" s="124" t="s">
        <v>399</v>
      </c>
      <c r="AJ81" s="124" t="s">
        <v>399</v>
      </c>
      <c r="AK81" s="289" t="s">
        <v>401</v>
      </c>
      <c r="AL81" s="129" t="s">
        <v>195</v>
      </c>
    </row>
    <row r="82" spans="1:38" s="6" customFormat="1" ht="26.25" customHeight="1" thickBot="1">
      <c r="A82" s="37" t="s">
        <v>196</v>
      </c>
      <c r="B82" s="233" t="s">
        <v>197</v>
      </c>
      <c r="C82" s="43" t="s">
        <v>198</v>
      </c>
      <c r="D82" s="122"/>
      <c r="E82" s="54" t="s">
        <v>399</v>
      </c>
      <c r="F82" s="249">
        <v>28.844195778651898</v>
      </c>
      <c r="G82" s="54" t="s">
        <v>399</v>
      </c>
      <c r="H82" s="54" t="s">
        <v>399</v>
      </c>
      <c r="I82" s="54" t="s">
        <v>399</v>
      </c>
      <c r="J82" s="54" t="s">
        <v>399</v>
      </c>
      <c r="K82" s="54" t="s">
        <v>399</v>
      </c>
      <c r="L82" s="54" t="s">
        <v>399</v>
      </c>
      <c r="M82" s="54" t="s">
        <v>399</v>
      </c>
      <c r="N82" s="54" t="s">
        <v>399</v>
      </c>
      <c r="O82" s="54" t="s">
        <v>399</v>
      </c>
      <c r="P82" s="54" t="s">
        <v>399</v>
      </c>
      <c r="Q82" s="54" t="s">
        <v>399</v>
      </c>
      <c r="R82" s="54" t="s">
        <v>399</v>
      </c>
      <c r="S82" s="54" t="s">
        <v>399</v>
      </c>
      <c r="T82" s="54" t="s">
        <v>399</v>
      </c>
      <c r="U82" s="54" t="s">
        <v>399</v>
      </c>
      <c r="V82" s="54" t="s">
        <v>399</v>
      </c>
      <c r="W82" s="54" t="s">
        <v>399</v>
      </c>
      <c r="X82" s="54" t="s">
        <v>399</v>
      </c>
      <c r="Y82" s="54" t="s">
        <v>399</v>
      </c>
      <c r="Z82" s="54" t="s">
        <v>399</v>
      </c>
      <c r="AA82" s="54" t="s">
        <v>399</v>
      </c>
      <c r="AB82" s="54" t="s">
        <v>399</v>
      </c>
      <c r="AC82" s="54" t="s">
        <v>399</v>
      </c>
      <c r="AD82" s="54" t="s">
        <v>399</v>
      </c>
      <c r="AE82" s="250"/>
      <c r="AF82" s="40" t="s">
        <v>399</v>
      </c>
      <c r="AG82" s="40" t="s">
        <v>399</v>
      </c>
      <c r="AH82" s="40" t="s">
        <v>399</v>
      </c>
      <c r="AI82" s="40" t="s">
        <v>399</v>
      </c>
      <c r="AJ82" s="40" t="s">
        <v>399</v>
      </c>
      <c r="AK82" s="40">
        <v>19042455</v>
      </c>
      <c r="AL82" s="125" t="s">
        <v>412</v>
      </c>
    </row>
    <row r="83" spans="1:38" s="6" customFormat="1" ht="26.25" customHeight="1" thickBot="1">
      <c r="A83" s="37" t="s">
        <v>44</v>
      </c>
      <c r="B83" s="238" t="s">
        <v>199</v>
      </c>
      <c r="C83" s="239" t="s">
        <v>200</v>
      </c>
      <c r="D83" s="122"/>
      <c r="E83" s="132" t="s">
        <v>399</v>
      </c>
      <c r="F83" s="132">
        <v>2.4892170543999999E-2</v>
      </c>
      <c r="G83" s="132" t="s">
        <v>399</v>
      </c>
      <c r="H83" s="132" t="s">
        <v>399</v>
      </c>
      <c r="I83" s="132">
        <v>0.1555760659</v>
      </c>
      <c r="J83" s="132">
        <v>3.1115213179999999</v>
      </c>
      <c r="K83" s="132">
        <v>23.336409884999998</v>
      </c>
      <c r="L83" s="132">
        <v>8.8678357562999993E-3</v>
      </c>
      <c r="M83" s="132" t="s">
        <v>399</v>
      </c>
      <c r="N83" s="132" t="s">
        <v>399</v>
      </c>
      <c r="O83" s="132" t="s">
        <v>399</v>
      </c>
      <c r="P83" s="132" t="s">
        <v>399</v>
      </c>
      <c r="Q83" s="132" t="s">
        <v>399</v>
      </c>
      <c r="R83" s="132" t="s">
        <v>399</v>
      </c>
      <c r="S83" s="132" t="s">
        <v>399</v>
      </c>
      <c r="T83" s="132" t="s">
        <v>399</v>
      </c>
      <c r="U83" s="132" t="s">
        <v>399</v>
      </c>
      <c r="V83" s="132" t="s">
        <v>399</v>
      </c>
      <c r="W83" s="132" t="s">
        <v>401</v>
      </c>
      <c r="X83" s="132" t="s">
        <v>401</v>
      </c>
      <c r="Y83" s="132" t="s">
        <v>401</v>
      </c>
      <c r="Z83" s="132" t="s">
        <v>401</v>
      </c>
      <c r="AA83" s="132" t="s">
        <v>401</v>
      </c>
      <c r="AB83" s="132" t="s">
        <v>401</v>
      </c>
      <c r="AC83" s="132" t="s">
        <v>401</v>
      </c>
      <c r="AD83" s="132" t="s">
        <v>399</v>
      </c>
      <c r="AE83" s="250"/>
      <c r="AF83" s="124" t="s">
        <v>399</v>
      </c>
      <c r="AG83" s="124" t="s">
        <v>399</v>
      </c>
      <c r="AH83" s="124" t="s">
        <v>399</v>
      </c>
      <c r="AI83" s="124" t="s">
        <v>399</v>
      </c>
      <c r="AJ83" s="124" t="s">
        <v>399</v>
      </c>
      <c r="AK83" s="124">
        <v>1555.760659</v>
      </c>
      <c r="AL83" s="129" t="s">
        <v>413</v>
      </c>
    </row>
    <row r="84" spans="1:38" s="6" customFormat="1" ht="26.25" customHeight="1" thickBot="1">
      <c r="A84" s="37" t="s">
        <v>44</v>
      </c>
      <c r="B84" s="238" t="s">
        <v>201</v>
      </c>
      <c r="C84" s="239" t="s">
        <v>202</v>
      </c>
      <c r="D84" s="122"/>
      <c r="E84" s="132" t="s">
        <v>399</v>
      </c>
      <c r="F84" s="132">
        <v>1.95E-6</v>
      </c>
      <c r="G84" s="132" t="s">
        <v>399</v>
      </c>
      <c r="H84" s="132" t="s">
        <v>399</v>
      </c>
      <c r="I84" s="132">
        <v>1.1999999999999999E-6</v>
      </c>
      <c r="J84" s="132">
        <v>6.0000000000000002E-6</v>
      </c>
      <c r="K84" s="132">
        <v>2.4000000000000001E-5</v>
      </c>
      <c r="L84" s="132">
        <v>1.56E-10</v>
      </c>
      <c r="M84" s="132">
        <v>1.4249999999999999E-7</v>
      </c>
      <c r="N84" s="132" t="s">
        <v>401</v>
      </c>
      <c r="O84" s="132" t="s">
        <v>401</v>
      </c>
      <c r="P84" s="132" t="s">
        <v>401</v>
      </c>
      <c r="Q84" s="132" t="s">
        <v>399</v>
      </c>
      <c r="R84" s="132" t="s">
        <v>399</v>
      </c>
      <c r="S84" s="132" t="s">
        <v>399</v>
      </c>
      <c r="T84" s="132" t="s">
        <v>399</v>
      </c>
      <c r="U84" s="132" t="s">
        <v>399</v>
      </c>
      <c r="V84" s="132" t="s">
        <v>399</v>
      </c>
      <c r="W84" s="132" t="s">
        <v>401</v>
      </c>
      <c r="X84" s="132" t="s">
        <v>401</v>
      </c>
      <c r="Y84" s="132" t="s">
        <v>401</v>
      </c>
      <c r="Z84" s="132" t="s">
        <v>401</v>
      </c>
      <c r="AA84" s="132" t="s">
        <v>401</v>
      </c>
      <c r="AB84" s="132" t="s">
        <v>401</v>
      </c>
      <c r="AC84" s="132" t="s">
        <v>401</v>
      </c>
      <c r="AD84" s="132" t="s">
        <v>399</v>
      </c>
      <c r="AE84" s="250"/>
      <c r="AF84" s="124" t="s">
        <v>399</v>
      </c>
      <c r="AG84" s="124" t="s">
        <v>399</v>
      </c>
      <c r="AH84" s="124" t="s">
        <v>399</v>
      </c>
      <c r="AI84" s="124" t="s">
        <v>399</v>
      </c>
      <c r="AJ84" s="124" t="s">
        <v>399</v>
      </c>
      <c r="AK84" s="124">
        <v>15</v>
      </c>
      <c r="AL84" s="129" t="s">
        <v>547</v>
      </c>
    </row>
    <row r="85" spans="1:38" s="6" customFormat="1" ht="26.25" customHeight="1" thickBot="1">
      <c r="A85" s="37" t="s">
        <v>196</v>
      </c>
      <c r="B85" s="233" t="s">
        <v>203</v>
      </c>
      <c r="C85" s="239" t="s">
        <v>380</v>
      </c>
      <c r="D85" s="122"/>
      <c r="E85" s="54" t="s">
        <v>399</v>
      </c>
      <c r="F85" s="132">
        <v>7.1551285299999998</v>
      </c>
      <c r="G85" s="54" t="s">
        <v>399</v>
      </c>
      <c r="H85" s="54" t="s">
        <v>399</v>
      </c>
      <c r="I85" s="54" t="s">
        <v>399</v>
      </c>
      <c r="J85" s="54" t="s">
        <v>399</v>
      </c>
      <c r="K85" s="54" t="s">
        <v>399</v>
      </c>
      <c r="L85" s="54" t="s">
        <v>399</v>
      </c>
      <c r="M85" s="54" t="s">
        <v>399</v>
      </c>
      <c r="N85" s="54" t="s">
        <v>399</v>
      </c>
      <c r="O85" s="54" t="s">
        <v>399</v>
      </c>
      <c r="P85" s="54" t="s">
        <v>399</v>
      </c>
      <c r="Q85" s="54" t="s">
        <v>399</v>
      </c>
      <c r="R85" s="54" t="s">
        <v>399</v>
      </c>
      <c r="S85" s="54" t="s">
        <v>399</v>
      </c>
      <c r="T85" s="54" t="s">
        <v>399</v>
      </c>
      <c r="U85" s="54" t="s">
        <v>399</v>
      </c>
      <c r="V85" s="54" t="s">
        <v>399</v>
      </c>
      <c r="W85" s="54" t="s">
        <v>399</v>
      </c>
      <c r="X85" s="54" t="s">
        <v>399</v>
      </c>
      <c r="Y85" s="54" t="s">
        <v>399</v>
      </c>
      <c r="Z85" s="54" t="s">
        <v>399</v>
      </c>
      <c r="AA85" s="54" t="s">
        <v>399</v>
      </c>
      <c r="AB85" s="54" t="s">
        <v>399</v>
      </c>
      <c r="AC85" s="54" t="s">
        <v>399</v>
      </c>
      <c r="AD85" s="54" t="s">
        <v>399</v>
      </c>
      <c r="AE85" s="250"/>
      <c r="AF85" s="40" t="s">
        <v>399</v>
      </c>
      <c r="AG85" s="40" t="s">
        <v>399</v>
      </c>
      <c r="AH85" s="40" t="s">
        <v>399</v>
      </c>
      <c r="AI85" s="40" t="s">
        <v>399</v>
      </c>
      <c r="AJ85" s="40" t="s">
        <v>399</v>
      </c>
      <c r="AK85" s="124" t="s">
        <v>656</v>
      </c>
      <c r="AL85" s="41" t="s">
        <v>460</v>
      </c>
    </row>
    <row r="86" spans="1:38" s="6" customFormat="1" ht="26.25" customHeight="1" thickBot="1">
      <c r="A86" s="37" t="s">
        <v>196</v>
      </c>
      <c r="B86" s="233" t="s">
        <v>204</v>
      </c>
      <c r="C86" s="43" t="s">
        <v>205</v>
      </c>
      <c r="D86" s="122"/>
      <c r="E86" s="39" t="s">
        <v>399</v>
      </c>
      <c r="F86" s="54">
        <v>1.2006E-4</v>
      </c>
      <c r="G86" s="54" t="s">
        <v>399</v>
      </c>
      <c r="H86" s="54" t="s">
        <v>399</v>
      </c>
      <c r="I86" s="54" t="s">
        <v>399</v>
      </c>
      <c r="J86" s="54" t="s">
        <v>399</v>
      </c>
      <c r="K86" s="54" t="s">
        <v>399</v>
      </c>
      <c r="L86" s="54" t="s">
        <v>399</v>
      </c>
      <c r="M86" s="54" t="s">
        <v>399</v>
      </c>
      <c r="N86" s="54" t="s">
        <v>399</v>
      </c>
      <c r="O86" s="54" t="s">
        <v>399</v>
      </c>
      <c r="P86" s="54" t="s">
        <v>399</v>
      </c>
      <c r="Q86" s="54" t="s">
        <v>399</v>
      </c>
      <c r="R86" s="54" t="s">
        <v>399</v>
      </c>
      <c r="S86" s="54" t="s">
        <v>399</v>
      </c>
      <c r="T86" s="54" t="s">
        <v>399</v>
      </c>
      <c r="U86" s="54" t="s">
        <v>399</v>
      </c>
      <c r="V86" s="54" t="s">
        <v>399</v>
      </c>
      <c r="W86" s="54" t="s">
        <v>399</v>
      </c>
      <c r="X86" s="54" t="s">
        <v>399</v>
      </c>
      <c r="Y86" s="54" t="s">
        <v>399</v>
      </c>
      <c r="Z86" s="54" t="s">
        <v>399</v>
      </c>
      <c r="AA86" s="54" t="s">
        <v>399</v>
      </c>
      <c r="AB86" s="54" t="s">
        <v>399</v>
      </c>
      <c r="AC86" s="54" t="s">
        <v>399</v>
      </c>
      <c r="AD86" s="54" t="s">
        <v>399</v>
      </c>
      <c r="AE86" s="270"/>
      <c r="AF86" s="40" t="s">
        <v>399</v>
      </c>
      <c r="AG86" s="40" t="s">
        <v>399</v>
      </c>
      <c r="AH86" s="40" t="s">
        <v>399</v>
      </c>
      <c r="AI86" s="40" t="s">
        <v>399</v>
      </c>
      <c r="AJ86" s="40" t="s">
        <v>399</v>
      </c>
      <c r="AK86" s="40">
        <v>2.61E-4</v>
      </c>
      <c r="AL86" s="129" t="s">
        <v>206</v>
      </c>
    </row>
    <row r="87" spans="1:38" s="6" customFormat="1" ht="26.25" customHeight="1" thickBot="1">
      <c r="A87" s="37" t="s">
        <v>196</v>
      </c>
      <c r="B87" s="233" t="s">
        <v>207</v>
      </c>
      <c r="C87" s="43" t="s">
        <v>208</v>
      </c>
      <c r="D87" s="122"/>
      <c r="E87" s="39" t="s">
        <v>399</v>
      </c>
      <c r="F87" s="132">
        <v>0.1748488</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50"/>
      <c r="AF87" s="40" t="s">
        <v>399</v>
      </c>
      <c r="AG87" s="40" t="s">
        <v>399</v>
      </c>
      <c r="AH87" s="40" t="s">
        <v>399</v>
      </c>
      <c r="AI87" s="40" t="s">
        <v>399</v>
      </c>
      <c r="AJ87" s="40" t="s">
        <v>399</v>
      </c>
      <c r="AK87" s="124">
        <v>0.43712200000000001</v>
      </c>
      <c r="AL87" s="129" t="s">
        <v>206</v>
      </c>
    </row>
    <row r="88" spans="1:38" s="6" customFormat="1" ht="26.25" customHeight="1" thickBot="1">
      <c r="A88" s="37" t="s">
        <v>196</v>
      </c>
      <c r="B88" s="233" t="s">
        <v>209</v>
      </c>
      <c r="C88" s="43" t="s">
        <v>210</v>
      </c>
      <c r="D88" s="122"/>
      <c r="E88" s="132" t="s">
        <v>399</v>
      </c>
      <c r="F88" s="132">
        <v>16.801571770999999</v>
      </c>
      <c r="G88" s="132" t="s">
        <v>399</v>
      </c>
      <c r="H88" s="132" t="s">
        <v>399</v>
      </c>
      <c r="I88" s="132" t="s">
        <v>399</v>
      </c>
      <c r="J88" s="132" t="s">
        <v>399</v>
      </c>
      <c r="K88" s="132">
        <v>3.7309200000000001E-2</v>
      </c>
      <c r="L88" s="132" t="s">
        <v>401</v>
      </c>
      <c r="M88" s="132" t="s">
        <v>399</v>
      </c>
      <c r="N88" s="132" t="s">
        <v>399</v>
      </c>
      <c r="O88" s="132">
        <v>9.3273000000000013E-6</v>
      </c>
      <c r="P88" s="132" t="s">
        <v>399</v>
      </c>
      <c r="Q88" s="132">
        <v>4.66365E-5</v>
      </c>
      <c r="R88" s="132">
        <v>5.59638E-4</v>
      </c>
      <c r="S88" s="132" t="s">
        <v>401</v>
      </c>
      <c r="T88" s="132">
        <v>4.663650000000001E-3</v>
      </c>
      <c r="U88" s="132">
        <v>4.66365E-5</v>
      </c>
      <c r="V88" s="132" t="s">
        <v>401</v>
      </c>
      <c r="W88" s="132" t="s">
        <v>401</v>
      </c>
      <c r="X88" s="132">
        <v>0.23784615000000001</v>
      </c>
      <c r="Y88" s="132" t="s">
        <v>401</v>
      </c>
      <c r="Z88" s="132" t="s">
        <v>401</v>
      </c>
      <c r="AA88" s="132" t="s">
        <v>401</v>
      </c>
      <c r="AB88" s="132">
        <v>0.23784615000000001</v>
      </c>
      <c r="AC88" s="132" t="s">
        <v>401</v>
      </c>
      <c r="AD88" s="132" t="s">
        <v>401</v>
      </c>
      <c r="AE88" s="250"/>
      <c r="AF88" s="124" t="s">
        <v>399</v>
      </c>
      <c r="AG88" s="124" t="s">
        <v>399</v>
      </c>
      <c r="AH88" s="124" t="s">
        <v>399</v>
      </c>
      <c r="AI88" s="124" t="s">
        <v>399</v>
      </c>
      <c r="AJ88" s="124" t="s">
        <v>399</v>
      </c>
      <c r="AK88" s="124" t="s">
        <v>658</v>
      </c>
      <c r="AL88" s="129" t="s">
        <v>460</v>
      </c>
    </row>
    <row r="89" spans="1:38" s="6" customFormat="1" ht="26.25" customHeight="1" thickBot="1">
      <c r="A89" s="37" t="s">
        <v>196</v>
      </c>
      <c r="B89" s="233" t="s">
        <v>211</v>
      </c>
      <c r="C89" s="43" t="s">
        <v>212</v>
      </c>
      <c r="D89" s="122"/>
      <c r="E89" s="132" t="s">
        <v>399</v>
      </c>
      <c r="F89" s="132">
        <v>0.60662400000000005</v>
      </c>
      <c r="G89" s="132" t="s">
        <v>399</v>
      </c>
      <c r="H89" s="132" t="s">
        <v>399</v>
      </c>
      <c r="I89" s="132" t="s">
        <v>401</v>
      </c>
      <c r="J89" s="132" t="s">
        <v>399</v>
      </c>
      <c r="K89" s="132" t="s">
        <v>399</v>
      </c>
      <c r="L89" s="132" t="s">
        <v>399</v>
      </c>
      <c r="M89" s="132" t="s">
        <v>399</v>
      </c>
      <c r="N89" s="132" t="s">
        <v>399</v>
      </c>
      <c r="O89" s="132" t="s">
        <v>399</v>
      </c>
      <c r="P89" s="132" t="s">
        <v>399</v>
      </c>
      <c r="Q89" s="132" t="s">
        <v>399</v>
      </c>
      <c r="R89" s="132" t="s">
        <v>399</v>
      </c>
      <c r="S89" s="132" t="s">
        <v>399</v>
      </c>
      <c r="T89" s="132" t="s">
        <v>399</v>
      </c>
      <c r="U89" s="132" t="s">
        <v>399</v>
      </c>
      <c r="V89" s="132" t="s">
        <v>399</v>
      </c>
      <c r="W89" s="132" t="s">
        <v>399</v>
      </c>
      <c r="X89" s="132" t="s">
        <v>399</v>
      </c>
      <c r="Y89" s="132" t="s">
        <v>399</v>
      </c>
      <c r="Z89" s="132" t="s">
        <v>399</v>
      </c>
      <c r="AA89" s="132" t="s">
        <v>399</v>
      </c>
      <c r="AB89" s="132" t="s">
        <v>399</v>
      </c>
      <c r="AC89" s="132" t="s">
        <v>399</v>
      </c>
      <c r="AD89" s="132" t="s">
        <v>399</v>
      </c>
      <c r="AE89" s="250"/>
      <c r="AF89" s="124" t="s">
        <v>399</v>
      </c>
      <c r="AG89" s="124" t="s">
        <v>399</v>
      </c>
      <c r="AH89" s="124" t="s">
        <v>399</v>
      </c>
      <c r="AI89" s="124" t="s">
        <v>399</v>
      </c>
      <c r="AJ89" s="124" t="s">
        <v>399</v>
      </c>
      <c r="AK89" s="124">
        <v>3.815585</v>
      </c>
      <c r="AL89" s="129" t="s">
        <v>461</v>
      </c>
    </row>
    <row r="90" spans="1:38" s="52" customFormat="1" ht="26.25" customHeight="1" thickBot="1">
      <c r="A90" s="37" t="s">
        <v>196</v>
      </c>
      <c r="B90" s="233" t="s">
        <v>213</v>
      </c>
      <c r="C90" s="43" t="s">
        <v>214</v>
      </c>
      <c r="D90" s="122"/>
      <c r="E90" s="132" t="s">
        <v>401</v>
      </c>
      <c r="F90" s="132">
        <v>4.5849634000000004</v>
      </c>
      <c r="G90" s="132" t="s">
        <v>401</v>
      </c>
      <c r="H90" s="132" t="s">
        <v>401</v>
      </c>
      <c r="I90" s="132" t="s">
        <v>401</v>
      </c>
      <c r="J90" s="132" t="s">
        <v>401</v>
      </c>
      <c r="K90" s="132" t="s">
        <v>401</v>
      </c>
      <c r="L90" s="132" t="s">
        <v>401</v>
      </c>
      <c r="M90" s="132" t="s">
        <v>401</v>
      </c>
      <c r="N90" s="132" t="s">
        <v>401</v>
      </c>
      <c r="O90" s="132" t="s">
        <v>401</v>
      </c>
      <c r="P90" s="132" t="s">
        <v>401</v>
      </c>
      <c r="Q90" s="132" t="s">
        <v>401</v>
      </c>
      <c r="R90" s="132" t="s">
        <v>401</v>
      </c>
      <c r="S90" s="132" t="s">
        <v>401</v>
      </c>
      <c r="T90" s="132" t="s">
        <v>401</v>
      </c>
      <c r="U90" s="132" t="s">
        <v>401</v>
      </c>
      <c r="V90" s="132" t="s">
        <v>401</v>
      </c>
      <c r="W90" s="132" t="s">
        <v>401</v>
      </c>
      <c r="X90" s="132" t="s">
        <v>401</v>
      </c>
      <c r="Y90" s="132" t="s">
        <v>401</v>
      </c>
      <c r="Z90" s="132" t="s">
        <v>401</v>
      </c>
      <c r="AA90" s="132" t="s">
        <v>401</v>
      </c>
      <c r="AB90" s="132" t="s">
        <v>401</v>
      </c>
      <c r="AC90" s="132" t="s">
        <v>401</v>
      </c>
      <c r="AD90" s="132" t="s">
        <v>401</v>
      </c>
      <c r="AE90" s="250"/>
      <c r="AF90" s="124" t="s">
        <v>399</v>
      </c>
      <c r="AG90" s="124" t="s">
        <v>399</v>
      </c>
      <c r="AH90" s="124" t="s">
        <v>399</v>
      </c>
      <c r="AI90" s="124" t="s">
        <v>399</v>
      </c>
      <c r="AJ90" s="124" t="s">
        <v>399</v>
      </c>
      <c r="AK90" s="124" t="s">
        <v>660</v>
      </c>
      <c r="AL90" s="129" t="s">
        <v>462</v>
      </c>
    </row>
    <row r="91" spans="1:38" s="6" customFormat="1" ht="26.25" customHeight="1" thickBot="1">
      <c r="A91" s="37" t="s">
        <v>196</v>
      </c>
      <c r="B91" s="233" t="s">
        <v>381</v>
      </c>
      <c r="C91" s="233" t="s">
        <v>215</v>
      </c>
      <c r="D91" s="122"/>
      <c r="E91" s="132">
        <v>4.4923086899999992E-2</v>
      </c>
      <c r="F91" s="132">
        <v>0.30665300000000001</v>
      </c>
      <c r="G91" s="132">
        <v>3.3484401000000003E-3</v>
      </c>
      <c r="H91" s="132">
        <v>0.10290803555000001</v>
      </c>
      <c r="I91" s="132">
        <v>0.72711089370000004</v>
      </c>
      <c r="J91" s="132">
        <v>0.78030895859999994</v>
      </c>
      <c r="K91" s="132">
        <v>0.79129672065000001</v>
      </c>
      <c r="L91" s="132">
        <v>3.0128497154999997E-3</v>
      </c>
      <c r="M91" s="132">
        <v>1.37424874495</v>
      </c>
      <c r="N91" s="132">
        <v>0.86926392000000008</v>
      </c>
      <c r="O91" s="132">
        <v>0.13554538919999998</v>
      </c>
      <c r="P91" s="132">
        <v>6.3199035000000012E-5</v>
      </c>
      <c r="Q91" s="132">
        <v>1.4746441500000003E-3</v>
      </c>
      <c r="R91" s="132">
        <v>1.7296578E-2</v>
      </c>
      <c r="S91" s="132">
        <v>0.62619165180000003</v>
      </c>
      <c r="T91" s="132">
        <v>0.10021486590000001</v>
      </c>
      <c r="U91" s="132" t="s">
        <v>401</v>
      </c>
      <c r="V91" s="132">
        <v>0.35522851590000004</v>
      </c>
      <c r="W91" s="132">
        <v>2.4797116999999997E-3</v>
      </c>
      <c r="X91" s="132">
        <v>2.7524799869999995E-3</v>
      </c>
      <c r="Y91" s="132">
        <v>1.115870265E-3</v>
      </c>
      <c r="Z91" s="132">
        <v>1.115870265E-3</v>
      </c>
      <c r="AA91" s="132">
        <v>1.115870265E-3</v>
      </c>
      <c r="AB91" s="132">
        <v>6.1000907819999993E-3</v>
      </c>
      <c r="AC91" s="132" t="s">
        <v>401</v>
      </c>
      <c r="AD91" s="132" t="s">
        <v>401</v>
      </c>
      <c r="AE91" s="250"/>
      <c r="AF91" s="124" t="s">
        <v>399</v>
      </c>
      <c r="AG91" s="124" t="s">
        <v>399</v>
      </c>
      <c r="AH91" s="124" t="s">
        <v>399</v>
      </c>
      <c r="AI91" s="124" t="s">
        <v>399</v>
      </c>
      <c r="AJ91" s="124" t="s">
        <v>399</v>
      </c>
      <c r="AK91" s="124" t="s">
        <v>548</v>
      </c>
      <c r="AL91" s="129" t="s">
        <v>414</v>
      </c>
    </row>
    <row r="92" spans="1:38" s="6" customFormat="1" ht="26.25" customHeight="1" thickBot="1">
      <c r="A92" s="37" t="s">
        <v>44</v>
      </c>
      <c r="B92" s="37" t="s">
        <v>216</v>
      </c>
      <c r="C92" s="37" t="s">
        <v>217</v>
      </c>
      <c r="D92" s="128"/>
      <c r="E92" s="132">
        <v>2.5399999999999999E-4</v>
      </c>
      <c r="F92" s="132">
        <v>5.0799999999999999E-4</v>
      </c>
      <c r="G92" s="132">
        <v>5.0799999999999999E-4</v>
      </c>
      <c r="H92" s="132" t="s">
        <v>401</v>
      </c>
      <c r="I92" s="132">
        <v>1.5240000000000002E-4</v>
      </c>
      <c r="J92" s="132">
        <v>2.0320000000000001E-4</v>
      </c>
      <c r="K92" s="132">
        <v>2.5399999999999999E-4</v>
      </c>
      <c r="L92" s="132">
        <v>3.9623999999999995E-6</v>
      </c>
      <c r="M92" s="132">
        <v>1.397E-3</v>
      </c>
      <c r="N92" s="132" t="s">
        <v>399</v>
      </c>
      <c r="O92" s="132" t="s">
        <v>399</v>
      </c>
      <c r="P92" s="132" t="s">
        <v>399</v>
      </c>
      <c r="Q92" s="132" t="s">
        <v>399</v>
      </c>
      <c r="R92" s="132" t="s">
        <v>399</v>
      </c>
      <c r="S92" s="132" t="s">
        <v>399</v>
      </c>
      <c r="T92" s="132" t="s">
        <v>399</v>
      </c>
      <c r="U92" s="132" t="s">
        <v>399</v>
      </c>
      <c r="V92" s="132" t="s">
        <v>399</v>
      </c>
      <c r="W92" s="132" t="s">
        <v>399</v>
      </c>
      <c r="X92" s="132" t="s">
        <v>401</v>
      </c>
      <c r="Y92" s="132" t="s">
        <v>401</v>
      </c>
      <c r="Z92" s="132" t="s">
        <v>401</v>
      </c>
      <c r="AA92" s="132" t="s">
        <v>401</v>
      </c>
      <c r="AB92" s="132" t="s">
        <v>401</v>
      </c>
      <c r="AC92" s="132" t="s">
        <v>401</v>
      </c>
      <c r="AD92" s="132" t="s">
        <v>399</v>
      </c>
      <c r="AE92" s="250"/>
      <c r="AF92" s="124" t="s">
        <v>399</v>
      </c>
      <c r="AG92" s="124" t="s">
        <v>399</v>
      </c>
      <c r="AH92" s="124" t="s">
        <v>399</v>
      </c>
      <c r="AI92" s="124" t="s">
        <v>399</v>
      </c>
      <c r="AJ92" s="124" t="s">
        <v>399</v>
      </c>
      <c r="AK92" s="124" t="s">
        <v>408</v>
      </c>
      <c r="AL92" s="129" t="s">
        <v>218</v>
      </c>
    </row>
    <row r="93" spans="1:38" s="6" customFormat="1" ht="26.25" customHeight="1" thickBot="1">
      <c r="A93" s="37" t="s">
        <v>44</v>
      </c>
      <c r="B93" s="233" t="s">
        <v>219</v>
      </c>
      <c r="C93" s="37" t="s">
        <v>382</v>
      </c>
      <c r="D93" s="128"/>
      <c r="E93" s="132" t="s">
        <v>399</v>
      </c>
      <c r="F93" s="132">
        <v>8.2604375395599998</v>
      </c>
      <c r="G93" s="132" t="s">
        <v>399</v>
      </c>
      <c r="H93" s="132" t="s">
        <v>399</v>
      </c>
      <c r="I93" s="132" t="s">
        <v>401</v>
      </c>
      <c r="J93" s="132">
        <v>4.1365216560000001E-2</v>
      </c>
      <c r="K93" s="132" t="s">
        <v>401</v>
      </c>
      <c r="L93" s="132" t="s">
        <v>401</v>
      </c>
      <c r="M93" s="132" t="s">
        <v>399</v>
      </c>
      <c r="N93" s="132" t="s">
        <v>399</v>
      </c>
      <c r="O93" s="132" t="s">
        <v>399</v>
      </c>
      <c r="P93" s="132" t="s">
        <v>399</v>
      </c>
      <c r="Q93" s="132" t="s">
        <v>399</v>
      </c>
      <c r="R93" s="132" t="s">
        <v>399</v>
      </c>
      <c r="S93" s="132" t="s">
        <v>399</v>
      </c>
      <c r="T93" s="132" t="s">
        <v>399</v>
      </c>
      <c r="U93" s="132" t="s">
        <v>399</v>
      </c>
      <c r="V93" s="132" t="s">
        <v>399</v>
      </c>
      <c r="W93" s="132" t="s">
        <v>399</v>
      </c>
      <c r="X93" s="132" t="s">
        <v>399</v>
      </c>
      <c r="Y93" s="132" t="s">
        <v>399</v>
      </c>
      <c r="Z93" s="132" t="s">
        <v>399</v>
      </c>
      <c r="AA93" s="132" t="s">
        <v>399</v>
      </c>
      <c r="AB93" s="132" t="s">
        <v>399</v>
      </c>
      <c r="AC93" s="132" t="s">
        <v>399</v>
      </c>
      <c r="AD93" s="132" t="s">
        <v>399</v>
      </c>
      <c r="AE93" s="250"/>
      <c r="AF93" s="124" t="s">
        <v>399</v>
      </c>
      <c r="AG93" s="124" t="s">
        <v>399</v>
      </c>
      <c r="AH93" s="124" t="s">
        <v>399</v>
      </c>
      <c r="AI93" s="124" t="s">
        <v>399</v>
      </c>
      <c r="AJ93" s="124" t="s">
        <v>399</v>
      </c>
      <c r="AK93" s="124" t="s">
        <v>620</v>
      </c>
      <c r="AL93" s="129" t="s">
        <v>452</v>
      </c>
    </row>
    <row r="94" spans="1:38" s="6" customFormat="1" ht="26.25" customHeight="1" thickBot="1">
      <c r="A94" s="37" t="s">
        <v>44</v>
      </c>
      <c r="B94" s="240" t="s">
        <v>383</v>
      </c>
      <c r="C94" s="37" t="s">
        <v>220</v>
      </c>
      <c r="D94" s="122"/>
      <c r="E94" s="132" t="s">
        <v>405</v>
      </c>
      <c r="F94" s="132" t="s">
        <v>405</v>
      </c>
      <c r="G94" s="132" t="s">
        <v>405</v>
      </c>
      <c r="H94" s="132" t="s">
        <v>405</v>
      </c>
      <c r="I94" s="132" t="s">
        <v>405</v>
      </c>
      <c r="J94" s="132" t="s">
        <v>405</v>
      </c>
      <c r="K94" s="132" t="s">
        <v>405</v>
      </c>
      <c r="L94" s="132" t="s">
        <v>405</v>
      </c>
      <c r="M94" s="132" t="s">
        <v>405</v>
      </c>
      <c r="N94" s="132" t="s">
        <v>405</v>
      </c>
      <c r="O94" s="132" t="s">
        <v>405</v>
      </c>
      <c r="P94" s="132" t="s">
        <v>405</v>
      </c>
      <c r="Q94" s="132" t="s">
        <v>405</v>
      </c>
      <c r="R94" s="132" t="s">
        <v>405</v>
      </c>
      <c r="S94" s="132" t="s">
        <v>405</v>
      </c>
      <c r="T94" s="132" t="s">
        <v>405</v>
      </c>
      <c r="U94" s="132" t="s">
        <v>405</v>
      </c>
      <c r="V94" s="132" t="s">
        <v>405</v>
      </c>
      <c r="W94" s="132" t="s">
        <v>405</v>
      </c>
      <c r="X94" s="132" t="s">
        <v>405</v>
      </c>
      <c r="Y94" s="132" t="s">
        <v>405</v>
      </c>
      <c r="Z94" s="132" t="s">
        <v>405</v>
      </c>
      <c r="AA94" s="132" t="s">
        <v>405</v>
      </c>
      <c r="AB94" s="132" t="s">
        <v>405</v>
      </c>
      <c r="AC94" s="132" t="s">
        <v>405</v>
      </c>
      <c r="AD94" s="132" t="s">
        <v>405</v>
      </c>
      <c r="AE94" s="250"/>
      <c r="AF94" s="124" t="s">
        <v>399</v>
      </c>
      <c r="AG94" s="124" t="s">
        <v>399</v>
      </c>
      <c r="AH94" s="124" t="s">
        <v>399</v>
      </c>
      <c r="AI94" s="124" t="s">
        <v>399</v>
      </c>
      <c r="AJ94" s="124" t="s">
        <v>399</v>
      </c>
      <c r="AK94" s="124" t="s">
        <v>405</v>
      </c>
      <c r="AL94" s="129" t="s">
        <v>389</v>
      </c>
    </row>
    <row r="95" spans="1:38" s="6" customFormat="1" ht="26.25" customHeight="1" thickBot="1">
      <c r="A95" s="37" t="s">
        <v>44</v>
      </c>
      <c r="B95" s="240" t="s">
        <v>221</v>
      </c>
      <c r="C95" s="37" t="s">
        <v>222</v>
      </c>
      <c r="D95" s="128"/>
      <c r="E95" s="132" t="s">
        <v>399</v>
      </c>
      <c r="F95" s="132" t="s">
        <v>399</v>
      </c>
      <c r="G95" s="132" t="s">
        <v>399</v>
      </c>
      <c r="H95" s="132" t="s">
        <v>399</v>
      </c>
      <c r="I95" s="132" t="s">
        <v>399</v>
      </c>
      <c r="J95" s="132" t="s">
        <v>399</v>
      </c>
      <c r="K95" s="132">
        <v>4.7446371449999996</v>
      </c>
      <c r="L95" s="132" t="s">
        <v>399</v>
      </c>
      <c r="M95" s="132" t="s">
        <v>399</v>
      </c>
      <c r="N95" s="132" t="s">
        <v>399</v>
      </c>
      <c r="O95" s="132" t="s">
        <v>399</v>
      </c>
      <c r="P95" s="132" t="s">
        <v>399</v>
      </c>
      <c r="Q95" s="132" t="s">
        <v>401</v>
      </c>
      <c r="R95" s="132" t="s">
        <v>399</v>
      </c>
      <c r="S95" s="132" t="s">
        <v>401</v>
      </c>
      <c r="T95" s="132" t="s">
        <v>399</v>
      </c>
      <c r="U95" s="132" t="s">
        <v>399</v>
      </c>
      <c r="V95" s="132" t="s">
        <v>399</v>
      </c>
      <c r="W95" s="132" t="s">
        <v>399</v>
      </c>
      <c r="X95" s="132" t="s">
        <v>399</v>
      </c>
      <c r="Y95" s="132" t="s">
        <v>399</v>
      </c>
      <c r="Z95" s="132" t="s">
        <v>399</v>
      </c>
      <c r="AA95" s="132" t="s">
        <v>399</v>
      </c>
      <c r="AB95" s="132" t="s">
        <v>399</v>
      </c>
      <c r="AC95" s="132" t="s">
        <v>399</v>
      </c>
      <c r="AD95" s="132" t="s">
        <v>399</v>
      </c>
      <c r="AE95" s="250"/>
      <c r="AF95" s="124" t="s">
        <v>399</v>
      </c>
      <c r="AG95" s="124" t="s">
        <v>399</v>
      </c>
      <c r="AH95" s="124" t="s">
        <v>399</v>
      </c>
      <c r="AI95" s="124" t="s">
        <v>399</v>
      </c>
      <c r="AJ95" s="124" t="s">
        <v>399</v>
      </c>
      <c r="AK95" s="124">
        <v>5373.3149999999996</v>
      </c>
      <c r="AL95" s="129" t="s">
        <v>415</v>
      </c>
    </row>
    <row r="96" spans="1:38" s="6" customFormat="1" ht="26.25" customHeight="1" thickBot="1">
      <c r="A96" s="37" t="s">
        <v>44</v>
      </c>
      <c r="B96" s="233" t="s">
        <v>223</v>
      </c>
      <c r="C96" s="37" t="s">
        <v>224</v>
      </c>
      <c r="D96" s="291"/>
      <c r="E96" s="132" t="s">
        <v>406</v>
      </c>
      <c r="F96" s="132" t="s">
        <v>406</v>
      </c>
      <c r="G96" s="132" t="s">
        <v>406</v>
      </c>
      <c r="H96" s="132" t="s">
        <v>406</v>
      </c>
      <c r="I96" s="132" t="s">
        <v>406</v>
      </c>
      <c r="J96" s="132" t="s">
        <v>406</v>
      </c>
      <c r="K96" s="132" t="s">
        <v>406</v>
      </c>
      <c r="L96" s="132" t="s">
        <v>406</v>
      </c>
      <c r="M96" s="132" t="s">
        <v>406</v>
      </c>
      <c r="N96" s="132" t="s">
        <v>406</v>
      </c>
      <c r="O96" s="132" t="s">
        <v>406</v>
      </c>
      <c r="P96" s="132" t="s">
        <v>406</v>
      </c>
      <c r="Q96" s="132" t="s">
        <v>406</v>
      </c>
      <c r="R96" s="132" t="s">
        <v>406</v>
      </c>
      <c r="S96" s="132" t="s">
        <v>406</v>
      </c>
      <c r="T96" s="132" t="s">
        <v>406</v>
      </c>
      <c r="U96" s="132" t="s">
        <v>406</v>
      </c>
      <c r="V96" s="132" t="s">
        <v>406</v>
      </c>
      <c r="W96" s="132" t="s">
        <v>406</v>
      </c>
      <c r="X96" s="132" t="s">
        <v>406</v>
      </c>
      <c r="Y96" s="132" t="s">
        <v>406</v>
      </c>
      <c r="Z96" s="132" t="s">
        <v>406</v>
      </c>
      <c r="AA96" s="132" t="s">
        <v>406</v>
      </c>
      <c r="AB96" s="132" t="s">
        <v>406</v>
      </c>
      <c r="AC96" s="132" t="s">
        <v>406</v>
      </c>
      <c r="AD96" s="132" t="s">
        <v>406</v>
      </c>
      <c r="AE96" s="250"/>
      <c r="AF96" s="124" t="s">
        <v>399</v>
      </c>
      <c r="AG96" s="124" t="s">
        <v>399</v>
      </c>
      <c r="AH96" s="124" t="s">
        <v>399</v>
      </c>
      <c r="AI96" s="124" t="s">
        <v>399</v>
      </c>
      <c r="AJ96" s="124" t="s">
        <v>399</v>
      </c>
      <c r="AK96" s="124" t="s">
        <v>406</v>
      </c>
      <c r="AL96" s="129" t="s">
        <v>389</v>
      </c>
    </row>
    <row r="97" spans="1:38" s="6" customFormat="1" ht="26.25" customHeight="1" thickBot="1">
      <c r="A97" s="37" t="s">
        <v>44</v>
      </c>
      <c r="B97" s="233" t="s">
        <v>225</v>
      </c>
      <c r="C97" s="37" t="s">
        <v>226</v>
      </c>
      <c r="D97" s="291"/>
      <c r="E97" s="132" t="s">
        <v>399</v>
      </c>
      <c r="F97" s="132" t="s">
        <v>399</v>
      </c>
      <c r="G97" s="132" t="s">
        <v>399</v>
      </c>
      <c r="H97" s="132" t="s">
        <v>399</v>
      </c>
      <c r="I97" s="132" t="s">
        <v>399</v>
      </c>
      <c r="J97" s="132" t="s">
        <v>399</v>
      </c>
      <c r="K97" s="132" t="s">
        <v>399</v>
      </c>
      <c r="L97" s="132" t="s">
        <v>399</v>
      </c>
      <c r="M97" s="132" t="s">
        <v>399</v>
      </c>
      <c r="N97" s="132" t="s">
        <v>399</v>
      </c>
      <c r="O97" s="132" t="s">
        <v>399</v>
      </c>
      <c r="P97" s="132" t="s">
        <v>401</v>
      </c>
      <c r="Q97" s="132" t="s">
        <v>399</v>
      </c>
      <c r="R97" s="132" t="s">
        <v>399</v>
      </c>
      <c r="S97" s="132" t="s">
        <v>399</v>
      </c>
      <c r="T97" s="132" t="s">
        <v>399</v>
      </c>
      <c r="U97" s="132" t="s">
        <v>399</v>
      </c>
      <c r="V97" s="132" t="s">
        <v>399</v>
      </c>
      <c r="W97" s="132" t="s">
        <v>399</v>
      </c>
      <c r="X97" s="132" t="s">
        <v>399</v>
      </c>
      <c r="Y97" s="132" t="s">
        <v>399</v>
      </c>
      <c r="Z97" s="132" t="s">
        <v>399</v>
      </c>
      <c r="AA97" s="132" t="s">
        <v>399</v>
      </c>
      <c r="AB97" s="132" t="s">
        <v>399</v>
      </c>
      <c r="AC97" s="132" t="s">
        <v>399</v>
      </c>
      <c r="AD97" s="132" t="s">
        <v>401</v>
      </c>
      <c r="AE97" s="250"/>
      <c r="AF97" s="124" t="s">
        <v>399</v>
      </c>
      <c r="AG97" s="124" t="s">
        <v>399</v>
      </c>
      <c r="AH97" s="124" t="s">
        <v>399</v>
      </c>
      <c r="AI97" s="124" t="s">
        <v>399</v>
      </c>
      <c r="AJ97" s="124" t="s">
        <v>399</v>
      </c>
      <c r="AK97" s="124" t="s">
        <v>401</v>
      </c>
      <c r="AL97" s="129" t="s">
        <v>389</v>
      </c>
    </row>
    <row r="98" spans="1:38" s="6" customFormat="1" ht="26.25" customHeight="1" thickBot="1">
      <c r="A98" s="37" t="s">
        <v>44</v>
      </c>
      <c r="B98" s="233" t="s">
        <v>227</v>
      </c>
      <c r="C98" s="233" t="s">
        <v>228</v>
      </c>
      <c r="D98" s="291"/>
      <c r="E98" s="132" t="s">
        <v>406</v>
      </c>
      <c r="F98" s="132" t="s">
        <v>406</v>
      </c>
      <c r="G98" s="132" t="s">
        <v>406</v>
      </c>
      <c r="H98" s="132" t="s">
        <v>406</v>
      </c>
      <c r="I98" s="132" t="s">
        <v>406</v>
      </c>
      <c r="J98" s="132" t="s">
        <v>406</v>
      </c>
      <c r="K98" s="132" t="s">
        <v>406</v>
      </c>
      <c r="L98" s="132" t="s">
        <v>406</v>
      </c>
      <c r="M98" s="132" t="s">
        <v>406</v>
      </c>
      <c r="N98" s="132" t="s">
        <v>406</v>
      </c>
      <c r="O98" s="132" t="s">
        <v>406</v>
      </c>
      <c r="P98" s="132" t="s">
        <v>406</v>
      </c>
      <c r="Q98" s="132" t="s">
        <v>406</v>
      </c>
      <c r="R98" s="132" t="s">
        <v>406</v>
      </c>
      <c r="S98" s="132" t="s">
        <v>406</v>
      </c>
      <c r="T98" s="132" t="s">
        <v>406</v>
      </c>
      <c r="U98" s="132" t="s">
        <v>406</v>
      </c>
      <c r="V98" s="132" t="s">
        <v>406</v>
      </c>
      <c r="W98" s="132" t="s">
        <v>406</v>
      </c>
      <c r="X98" s="132" t="s">
        <v>406</v>
      </c>
      <c r="Y98" s="132" t="s">
        <v>406</v>
      </c>
      <c r="Z98" s="132" t="s">
        <v>406</v>
      </c>
      <c r="AA98" s="132" t="s">
        <v>406</v>
      </c>
      <c r="AB98" s="132" t="s">
        <v>406</v>
      </c>
      <c r="AC98" s="132" t="s">
        <v>406</v>
      </c>
      <c r="AD98" s="132" t="s">
        <v>406</v>
      </c>
      <c r="AE98" s="250"/>
      <c r="AF98" s="124" t="s">
        <v>399</v>
      </c>
      <c r="AG98" s="124" t="s">
        <v>399</v>
      </c>
      <c r="AH98" s="124" t="s">
        <v>399</v>
      </c>
      <c r="AI98" s="124" t="s">
        <v>399</v>
      </c>
      <c r="AJ98" s="124" t="s">
        <v>399</v>
      </c>
      <c r="AK98" s="124" t="s">
        <v>406</v>
      </c>
      <c r="AL98" s="129" t="s">
        <v>389</v>
      </c>
    </row>
    <row r="99" spans="1:38" s="6" customFormat="1" ht="26.25" customHeight="1" thickBot="1">
      <c r="A99" s="37" t="s">
        <v>229</v>
      </c>
      <c r="B99" s="37" t="s">
        <v>230</v>
      </c>
      <c r="C99" s="37" t="s">
        <v>384</v>
      </c>
      <c r="D99" s="291"/>
      <c r="E99" s="132">
        <v>0.56527108520000002</v>
      </c>
      <c r="F99" s="132">
        <v>13.52882</v>
      </c>
      <c r="G99" s="132" t="s">
        <v>399</v>
      </c>
      <c r="H99" s="132">
        <v>13.215844229956295</v>
      </c>
      <c r="I99" s="132">
        <v>0.21589189150685001</v>
      </c>
      <c r="J99" s="132">
        <v>0.33173632109589002</v>
      </c>
      <c r="K99" s="132">
        <v>0.72666051287670996</v>
      </c>
      <c r="L99" s="132" t="s">
        <v>399</v>
      </c>
      <c r="M99" s="132" t="s">
        <v>399</v>
      </c>
      <c r="N99" s="132" t="s">
        <v>399</v>
      </c>
      <c r="O99" s="132" t="s">
        <v>399</v>
      </c>
      <c r="P99" s="132" t="s">
        <v>399</v>
      </c>
      <c r="Q99" s="132" t="s">
        <v>399</v>
      </c>
      <c r="R99" s="132" t="s">
        <v>399</v>
      </c>
      <c r="S99" s="132" t="s">
        <v>399</v>
      </c>
      <c r="T99" s="132" t="s">
        <v>399</v>
      </c>
      <c r="U99" s="132" t="s">
        <v>399</v>
      </c>
      <c r="V99" s="132" t="s">
        <v>399</v>
      </c>
      <c r="W99" s="132" t="s">
        <v>399</v>
      </c>
      <c r="X99" s="132" t="s">
        <v>399</v>
      </c>
      <c r="Y99" s="132" t="s">
        <v>399</v>
      </c>
      <c r="Z99" s="132" t="s">
        <v>399</v>
      </c>
      <c r="AA99" s="132" t="s">
        <v>399</v>
      </c>
      <c r="AB99" s="132" t="s">
        <v>399</v>
      </c>
      <c r="AC99" s="132" t="s">
        <v>399</v>
      </c>
      <c r="AD99" s="132" t="s">
        <v>399</v>
      </c>
      <c r="AE99" s="250"/>
      <c r="AF99" s="124" t="s">
        <v>399</v>
      </c>
      <c r="AG99" s="124" t="s">
        <v>399</v>
      </c>
      <c r="AH99" s="124" t="s">
        <v>399</v>
      </c>
      <c r="AI99" s="124" t="s">
        <v>399</v>
      </c>
      <c r="AJ99" s="124" t="s">
        <v>399</v>
      </c>
      <c r="AK99" s="124">
        <v>1067.758</v>
      </c>
      <c r="AL99" s="129" t="s">
        <v>231</v>
      </c>
    </row>
    <row r="100" spans="1:38" s="6" customFormat="1" ht="26.25" customHeight="1" thickBot="1">
      <c r="A100" s="37" t="s">
        <v>229</v>
      </c>
      <c r="B100" s="37" t="s">
        <v>232</v>
      </c>
      <c r="C100" s="37" t="s">
        <v>385</v>
      </c>
      <c r="D100" s="291"/>
      <c r="E100" s="132">
        <v>0.1131879752</v>
      </c>
      <c r="F100" s="132">
        <v>5.3733599999999999</v>
      </c>
      <c r="G100" s="132" t="s">
        <v>399</v>
      </c>
      <c r="H100" s="132">
        <v>6.1783373038531275</v>
      </c>
      <c r="I100" s="132">
        <v>6.5755045479452004E-2</v>
      </c>
      <c r="J100" s="132">
        <v>9.8632568219177999E-2</v>
      </c>
      <c r="K100" s="132">
        <v>0.21553042684932</v>
      </c>
      <c r="L100" s="132" t="s">
        <v>399</v>
      </c>
      <c r="M100" s="132" t="s">
        <v>399</v>
      </c>
      <c r="N100" s="132" t="s">
        <v>399</v>
      </c>
      <c r="O100" s="132" t="s">
        <v>399</v>
      </c>
      <c r="P100" s="132" t="s">
        <v>399</v>
      </c>
      <c r="Q100" s="132" t="s">
        <v>399</v>
      </c>
      <c r="R100" s="132" t="s">
        <v>399</v>
      </c>
      <c r="S100" s="132" t="s">
        <v>399</v>
      </c>
      <c r="T100" s="132" t="s">
        <v>399</v>
      </c>
      <c r="U100" s="132" t="s">
        <v>399</v>
      </c>
      <c r="V100" s="132" t="s">
        <v>399</v>
      </c>
      <c r="W100" s="132" t="s">
        <v>399</v>
      </c>
      <c r="X100" s="132" t="s">
        <v>399</v>
      </c>
      <c r="Y100" s="132" t="s">
        <v>399</v>
      </c>
      <c r="Z100" s="132" t="s">
        <v>399</v>
      </c>
      <c r="AA100" s="132" t="s">
        <v>399</v>
      </c>
      <c r="AB100" s="132" t="s">
        <v>399</v>
      </c>
      <c r="AC100" s="132" t="s">
        <v>399</v>
      </c>
      <c r="AD100" s="132" t="s">
        <v>399</v>
      </c>
      <c r="AE100" s="250"/>
      <c r="AF100" s="124" t="s">
        <v>399</v>
      </c>
      <c r="AG100" s="124" t="s">
        <v>399</v>
      </c>
      <c r="AH100" s="124" t="s">
        <v>399</v>
      </c>
      <c r="AI100" s="124" t="s">
        <v>399</v>
      </c>
      <c r="AJ100" s="124" t="s">
        <v>399</v>
      </c>
      <c r="AK100" s="124">
        <v>740.75900000000001</v>
      </c>
      <c r="AL100" s="129" t="s">
        <v>231</v>
      </c>
    </row>
    <row r="101" spans="1:38" s="6" customFormat="1" ht="26.25" customHeight="1" thickBot="1">
      <c r="A101" s="37" t="s">
        <v>229</v>
      </c>
      <c r="B101" s="37" t="s">
        <v>233</v>
      </c>
      <c r="C101" s="37" t="s">
        <v>234</v>
      </c>
      <c r="D101" s="291"/>
      <c r="E101" s="132">
        <v>0.121049268</v>
      </c>
      <c r="F101" s="132">
        <v>1.7382200000000001</v>
      </c>
      <c r="G101" s="132" t="s">
        <v>399</v>
      </c>
      <c r="H101" s="132">
        <v>4.9006818342165799</v>
      </c>
      <c r="I101" s="132">
        <v>1.6582091506849E-2</v>
      </c>
      <c r="J101" s="132">
        <v>4.9746274520548001E-2</v>
      </c>
      <c r="K101" s="132">
        <v>0.11607464054795</v>
      </c>
      <c r="L101" s="132" t="s">
        <v>399</v>
      </c>
      <c r="M101" s="132" t="s">
        <v>399</v>
      </c>
      <c r="N101" s="132" t="s">
        <v>399</v>
      </c>
      <c r="O101" s="132" t="s">
        <v>399</v>
      </c>
      <c r="P101" s="132" t="s">
        <v>399</v>
      </c>
      <c r="Q101" s="132" t="s">
        <v>399</v>
      </c>
      <c r="R101" s="132" t="s">
        <v>399</v>
      </c>
      <c r="S101" s="132" t="s">
        <v>399</v>
      </c>
      <c r="T101" s="132" t="s">
        <v>399</v>
      </c>
      <c r="U101" s="132" t="s">
        <v>399</v>
      </c>
      <c r="V101" s="132" t="s">
        <v>399</v>
      </c>
      <c r="W101" s="132" t="s">
        <v>399</v>
      </c>
      <c r="X101" s="132" t="s">
        <v>399</v>
      </c>
      <c r="Y101" s="132" t="s">
        <v>399</v>
      </c>
      <c r="Z101" s="132" t="s">
        <v>399</v>
      </c>
      <c r="AA101" s="132" t="s">
        <v>399</v>
      </c>
      <c r="AB101" s="132" t="s">
        <v>399</v>
      </c>
      <c r="AC101" s="132" t="s">
        <v>399</v>
      </c>
      <c r="AD101" s="132" t="s">
        <v>399</v>
      </c>
      <c r="AE101" s="250"/>
      <c r="AF101" s="124" t="s">
        <v>399</v>
      </c>
      <c r="AG101" s="124" t="s">
        <v>399</v>
      </c>
      <c r="AH101" s="124" t="s">
        <v>399</v>
      </c>
      <c r="AI101" s="124" t="s">
        <v>399</v>
      </c>
      <c r="AJ101" s="124" t="s">
        <v>399</v>
      </c>
      <c r="AK101" s="124">
        <v>10087.439</v>
      </c>
      <c r="AL101" s="129" t="s">
        <v>231</v>
      </c>
    </row>
    <row r="102" spans="1:38" s="6" customFormat="1" ht="26.25" customHeight="1" thickBot="1">
      <c r="A102" s="37" t="s">
        <v>229</v>
      </c>
      <c r="B102" s="37" t="s">
        <v>235</v>
      </c>
      <c r="C102" s="37" t="s">
        <v>364</v>
      </c>
      <c r="D102" s="291"/>
      <c r="E102" s="132">
        <v>7.9610906300000006E-2</v>
      </c>
      <c r="F102" s="132">
        <v>2.3386</v>
      </c>
      <c r="G102" s="132" t="s">
        <v>399</v>
      </c>
      <c r="H102" s="132">
        <v>15.977211665750925</v>
      </c>
      <c r="I102" s="132">
        <v>2.2911649999999999E-2</v>
      </c>
      <c r="J102" s="132">
        <v>0.51569757000000005</v>
      </c>
      <c r="K102" s="132">
        <v>3.6721874200000002</v>
      </c>
      <c r="L102" s="132" t="s">
        <v>399</v>
      </c>
      <c r="M102" s="132" t="s">
        <v>399</v>
      </c>
      <c r="N102" s="132" t="s">
        <v>399</v>
      </c>
      <c r="O102" s="132" t="s">
        <v>399</v>
      </c>
      <c r="P102" s="132" t="s">
        <v>399</v>
      </c>
      <c r="Q102" s="132" t="s">
        <v>399</v>
      </c>
      <c r="R102" s="132" t="s">
        <v>399</v>
      </c>
      <c r="S102" s="132" t="s">
        <v>399</v>
      </c>
      <c r="T102" s="132" t="s">
        <v>399</v>
      </c>
      <c r="U102" s="132" t="s">
        <v>399</v>
      </c>
      <c r="V102" s="132" t="s">
        <v>399</v>
      </c>
      <c r="W102" s="132" t="s">
        <v>399</v>
      </c>
      <c r="X102" s="132" t="s">
        <v>399</v>
      </c>
      <c r="Y102" s="132" t="s">
        <v>399</v>
      </c>
      <c r="Z102" s="132" t="s">
        <v>399</v>
      </c>
      <c r="AA102" s="132" t="s">
        <v>399</v>
      </c>
      <c r="AB102" s="132" t="s">
        <v>399</v>
      </c>
      <c r="AC102" s="132" t="s">
        <v>399</v>
      </c>
      <c r="AD102" s="132" t="s">
        <v>399</v>
      </c>
      <c r="AE102" s="250"/>
      <c r="AF102" s="124" t="s">
        <v>399</v>
      </c>
      <c r="AG102" s="124" t="s">
        <v>399</v>
      </c>
      <c r="AH102" s="124" t="s">
        <v>399</v>
      </c>
      <c r="AI102" s="124" t="s">
        <v>399</v>
      </c>
      <c r="AJ102" s="124" t="s">
        <v>399</v>
      </c>
      <c r="AK102" s="124">
        <v>3619.5810000000001</v>
      </c>
      <c r="AL102" s="129" t="s">
        <v>231</v>
      </c>
    </row>
    <row r="103" spans="1:38" s="6" customFormat="1" ht="26.25" customHeight="1" thickBot="1">
      <c r="A103" s="37" t="s">
        <v>229</v>
      </c>
      <c r="B103" s="37" t="s">
        <v>236</v>
      </c>
      <c r="C103" s="37" t="s">
        <v>237</v>
      </c>
      <c r="D103" s="291"/>
      <c r="E103" s="132">
        <v>1.5212240000000001E-3</v>
      </c>
      <c r="F103" s="132">
        <v>8.0710000000000004E-2</v>
      </c>
      <c r="G103" s="132" t="s">
        <v>399</v>
      </c>
      <c r="H103" s="132">
        <v>7.9000000000000001E-2</v>
      </c>
      <c r="I103" s="132">
        <v>4.9711561643835996E-3</v>
      </c>
      <c r="J103" s="132">
        <v>7.5697150684932001E-3</v>
      </c>
      <c r="K103" s="132">
        <v>1.6382219178082E-2</v>
      </c>
      <c r="L103" s="132" t="s">
        <v>399</v>
      </c>
      <c r="M103" s="132" t="s">
        <v>399</v>
      </c>
      <c r="N103" s="132" t="s">
        <v>399</v>
      </c>
      <c r="O103" s="132" t="s">
        <v>399</v>
      </c>
      <c r="P103" s="132" t="s">
        <v>399</v>
      </c>
      <c r="Q103" s="132" t="s">
        <v>399</v>
      </c>
      <c r="R103" s="132" t="s">
        <v>399</v>
      </c>
      <c r="S103" s="132" t="s">
        <v>399</v>
      </c>
      <c r="T103" s="132" t="s">
        <v>399</v>
      </c>
      <c r="U103" s="132" t="s">
        <v>399</v>
      </c>
      <c r="V103" s="132" t="s">
        <v>399</v>
      </c>
      <c r="W103" s="132" t="s">
        <v>399</v>
      </c>
      <c r="X103" s="132" t="s">
        <v>399</v>
      </c>
      <c r="Y103" s="132" t="s">
        <v>399</v>
      </c>
      <c r="Z103" s="132" t="s">
        <v>399</v>
      </c>
      <c r="AA103" s="132" t="s">
        <v>399</v>
      </c>
      <c r="AB103" s="132" t="s">
        <v>399</v>
      </c>
      <c r="AC103" s="132" t="s">
        <v>399</v>
      </c>
      <c r="AD103" s="132" t="s">
        <v>399</v>
      </c>
      <c r="AE103" s="250"/>
      <c r="AF103" s="124" t="s">
        <v>399</v>
      </c>
      <c r="AG103" s="124" t="s">
        <v>399</v>
      </c>
      <c r="AH103" s="124" t="s">
        <v>399</v>
      </c>
      <c r="AI103" s="124" t="s">
        <v>399</v>
      </c>
      <c r="AJ103" s="124" t="s">
        <v>399</v>
      </c>
      <c r="AK103" s="124">
        <v>18.327999999999999</v>
      </c>
      <c r="AL103" s="129" t="s">
        <v>231</v>
      </c>
    </row>
    <row r="104" spans="1:38" s="6" customFormat="1" ht="26.25" customHeight="1" thickBot="1">
      <c r="A104" s="37" t="s">
        <v>229</v>
      </c>
      <c r="B104" s="37" t="s">
        <v>238</v>
      </c>
      <c r="C104" s="37" t="s">
        <v>239</v>
      </c>
      <c r="D104" s="291"/>
      <c r="E104" s="132">
        <v>1.7910527999999998E-2</v>
      </c>
      <c r="F104" s="132">
        <v>0.81264999999999998</v>
      </c>
      <c r="G104" s="132" t="s">
        <v>399</v>
      </c>
      <c r="H104" s="132">
        <v>0.59699999999999998</v>
      </c>
      <c r="I104" s="132">
        <v>2.4534969863013998E-3</v>
      </c>
      <c r="J104" s="132">
        <v>7.3604909589041001E-3</v>
      </c>
      <c r="K104" s="132">
        <v>1.7174478904109999E-2</v>
      </c>
      <c r="L104" s="132" t="s">
        <v>399</v>
      </c>
      <c r="M104" s="132" t="s">
        <v>399</v>
      </c>
      <c r="N104" s="132" t="s">
        <v>399</v>
      </c>
      <c r="O104" s="132" t="s">
        <v>399</v>
      </c>
      <c r="P104" s="132" t="s">
        <v>399</v>
      </c>
      <c r="Q104" s="132" t="s">
        <v>399</v>
      </c>
      <c r="R104" s="132" t="s">
        <v>399</v>
      </c>
      <c r="S104" s="132" t="s">
        <v>399</v>
      </c>
      <c r="T104" s="132" t="s">
        <v>399</v>
      </c>
      <c r="U104" s="132" t="s">
        <v>399</v>
      </c>
      <c r="V104" s="132" t="s">
        <v>399</v>
      </c>
      <c r="W104" s="132" t="s">
        <v>399</v>
      </c>
      <c r="X104" s="132" t="s">
        <v>399</v>
      </c>
      <c r="Y104" s="132" t="s">
        <v>399</v>
      </c>
      <c r="Z104" s="132" t="s">
        <v>399</v>
      </c>
      <c r="AA104" s="132" t="s">
        <v>399</v>
      </c>
      <c r="AB104" s="132" t="s">
        <v>399</v>
      </c>
      <c r="AC104" s="132" t="s">
        <v>399</v>
      </c>
      <c r="AD104" s="132" t="s">
        <v>399</v>
      </c>
      <c r="AE104" s="250"/>
      <c r="AF104" s="124" t="s">
        <v>399</v>
      </c>
      <c r="AG104" s="124" t="s">
        <v>399</v>
      </c>
      <c r="AH104" s="124" t="s">
        <v>399</v>
      </c>
      <c r="AI104" s="124" t="s">
        <v>399</v>
      </c>
      <c r="AJ104" s="124" t="s">
        <v>399</v>
      </c>
      <c r="AK104" s="124">
        <v>1492.5440000000001</v>
      </c>
      <c r="AL104" s="129" t="s">
        <v>231</v>
      </c>
    </row>
    <row r="105" spans="1:38" s="6" customFormat="1" ht="26.25" customHeight="1" thickBot="1">
      <c r="A105" s="37" t="s">
        <v>229</v>
      </c>
      <c r="B105" s="37" t="s">
        <v>240</v>
      </c>
      <c r="C105" s="37" t="s">
        <v>241</v>
      </c>
      <c r="D105" s="291"/>
      <c r="E105" s="132">
        <v>9.361775E-2</v>
      </c>
      <c r="F105" s="132">
        <v>1.6008599999999999</v>
      </c>
      <c r="G105" s="132" t="s">
        <v>399</v>
      </c>
      <c r="H105" s="132">
        <v>2.621</v>
      </c>
      <c r="I105" s="132">
        <v>2.5853888219178001E-2</v>
      </c>
      <c r="J105" s="132">
        <v>4.0627538630137003E-2</v>
      </c>
      <c r="K105" s="132">
        <v>8.8641902465753E-2</v>
      </c>
      <c r="L105" s="132" t="s">
        <v>399</v>
      </c>
      <c r="M105" s="132" t="s">
        <v>399</v>
      </c>
      <c r="N105" s="132" t="s">
        <v>399</v>
      </c>
      <c r="O105" s="132" t="s">
        <v>399</v>
      </c>
      <c r="P105" s="132" t="s">
        <v>399</v>
      </c>
      <c r="Q105" s="132" t="s">
        <v>399</v>
      </c>
      <c r="R105" s="132" t="s">
        <v>399</v>
      </c>
      <c r="S105" s="132" t="s">
        <v>399</v>
      </c>
      <c r="T105" s="132" t="s">
        <v>399</v>
      </c>
      <c r="U105" s="132" t="s">
        <v>399</v>
      </c>
      <c r="V105" s="132" t="s">
        <v>399</v>
      </c>
      <c r="W105" s="132" t="s">
        <v>399</v>
      </c>
      <c r="X105" s="132" t="s">
        <v>399</v>
      </c>
      <c r="Y105" s="132" t="s">
        <v>399</v>
      </c>
      <c r="Z105" s="132" t="s">
        <v>399</v>
      </c>
      <c r="AA105" s="132" t="s">
        <v>399</v>
      </c>
      <c r="AB105" s="132" t="s">
        <v>399</v>
      </c>
      <c r="AC105" s="132" t="s">
        <v>399</v>
      </c>
      <c r="AD105" s="132" t="s">
        <v>399</v>
      </c>
      <c r="AE105" s="250"/>
      <c r="AF105" s="124" t="s">
        <v>399</v>
      </c>
      <c r="AG105" s="124" t="s">
        <v>399</v>
      </c>
      <c r="AH105" s="124" t="s">
        <v>399</v>
      </c>
      <c r="AI105" s="124" t="s">
        <v>399</v>
      </c>
      <c r="AJ105" s="124" t="s">
        <v>399</v>
      </c>
      <c r="AK105" s="124">
        <v>374.471</v>
      </c>
      <c r="AL105" s="129" t="s">
        <v>231</v>
      </c>
    </row>
    <row r="106" spans="1:38" s="6" customFormat="1" ht="26.25" customHeight="1" thickBot="1">
      <c r="A106" s="37" t="s">
        <v>229</v>
      </c>
      <c r="B106" s="37" t="s">
        <v>242</v>
      </c>
      <c r="C106" s="37" t="s">
        <v>243</v>
      </c>
      <c r="D106" s="291"/>
      <c r="E106" s="132" t="s">
        <v>400</v>
      </c>
      <c r="F106" s="132" t="s">
        <v>400</v>
      </c>
      <c r="G106" s="132" t="s">
        <v>399</v>
      </c>
      <c r="H106" s="132" t="s">
        <v>400</v>
      </c>
      <c r="I106" s="132" t="s">
        <v>400</v>
      </c>
      <c r="J106" s="132" t="s">
        <v>400</v>
      </c>
      <c r="K106" s="132" t="s">
        <v>400</v>
      </c>
      <c r="L106" s="132" t="s">
        <v>399</v>
      </c>
      <c r="M106" s="132" t="s">
        <v>399</v>
      </c>
      <c r="N106" s="132" t="s">
        <v>399</v>
      </c>
      <c r="O106" s="132" t="s">
        <v>399</v>
      </c>
      <c r="P106" s="132" t="s">
        <v>399</v>
      </c>
      <c r="Q106" s="132" t="s">
        <v>399</v>
      </c>
      <c r="R106" s="132" t="s">
        <v>399</v>
      </c>
      <c r="S106" s="132" t="s">
        <v>399</v>
      </c>
      <c r="T106" s="132" t="s">
        <v>399</v>
      </c>
      <c r="U106" s="132" t="s">
        <v>399</v>
      </c>
      <c r="V106" s="132" t="s">
        <v>399</v>
      </c>
      <c r="W106" s="132" t="s">
        <v>399</v>
      </c>
      <c r="X106" s="132" t="s">
        <v>399</v>
      </c>
      <c r="Y106" s="132" t="s">
        <v>399</v>
      </c>
      <c r="Z106" s="132" t="s">
        <v>399</v>
      </c>
      <c r="AA106" s="132" t="s">
        <v>399</v>
      </c>
      <c r="AB106" s="132" t="s">
        <v>399</v>
      </c>
      <c r="AC106" s="132" t="s">
        <v>399</v>
      </c>
      <c r="AD106" s="132" t="s">
        <v>399</v>
      </c>
      <c r="AE106" s="250"/>
      <c r="AF106" s="124" t="s">
        <v>399</v>
      </c>
      <c r="AG106" s="124" t="s">
        <v>399</v>
      </c>
      <c r="AH106" s="124" t="s">
        <v>399</v>
      </c>
      <c r="AI106" s="124" t="s">
        <v>399</v>
      </c>
      <c r="AJ106" s="124" t="s">
        <v>399</v>
      </c>
      <c r="AK106" s="124" t="s">
        <v>400</v>
      </c>
      <c r="AL106" s="129" t="s">
        <v>231</v>
      </c>
    </row>
    <row r="107" spans="1:38" s="6" customFormat="1" ht="26.25" customHeight="1" thickBot="1">
      <c r="A107" s="37" t="s">
        <v>229</v>
      </c>
      <c r="B107" s="37" t="s">
        <v>244</v>
      </c>
      <c r="C107" s="37" t="s">
        <v>359</v>
      </c>
      <c r="D107" s="291"/>
      <c r="E107" s="132">
        <v>0.58853127199999999</v>
      </c>
      <c r="F107" s="132">
        <v>1.8210376992476001</v>
      </c>
      <c r="G107" s="132" t="s">
        <v>399</v>
      </c>
      <c r="H107" s="132">
        <v>4.7142079621423507</v>
      </c>
      <c r="I107" s="132">
        <v>0.126113844</v>
      </c>
      <c r="J107" s="132">
        <v>1.6815179200000001</v>
      </c>
      <c r="K107" s="132">
        <v>7.9872101200000003</v>
      </c>
      <c r="L107" s="132" t="s">
        <v>399</v>
      </c>
      <c r="M107" s="132" t="s">
        <v>399</v>
      </c>
      <c r="N107" s="132" t="s">
        <v>399</v>
      </c>
      <c r="O107" s="132" t="s">
        <v>399</v>
      </c>
      <c r="P107" s="132" t="s">
        <v>399</v>
      </c>
      <c r="Q107" s="132" t="s">
        <v>399</v>
      </c>
      <c r="R107" s="132" t="s">
        <v>399</v>
      </c>
      <c r="S107" s="132" t="s">
        <v>399</v>
      </c>
      <c r="T107" s="132" t="s">
        <v>399</v>
      </c>
      <c r="U107" s="132" t="s">
        <v>399</v>
      </c>
      <c r="V107" s="132" t="s">
        <v>399</v>
      </c>
      <c r="W107" s="132" t="s">
        <v>399</v>
      </c>
      <c r="X107" s="132" t="s">
        <v>399</v>
      </c>
      <c r="Y107" s="132" t="s">
        <v>399</v>
      </c>
      <c r="Z107" s="132" t="s">
        <v>399</v>
      </c>
      <c r="AA107" s="132" t="s">
        <v>399</v>
      </c>
      <c r="AB107" s="132" t="s">
        <v>399</v>
      </c>
      <c r="AC107" s="132" t="s">
        <v>399</v>
      </c>
      <c r="AD107" s="132" t="s">
        <v>399</v>
      </c>
      <c r="AE107" s="250"/>
      <c r="AF107" s="124" t="s">
        <v>399</v>
      </c>
      <c r="AG107" s="124" t="s">
        <v>399</v>
      </c>
      <c r="AH107" s="124" t="s">
        <v>399</v>
      </c>
      <c r="AI107" s="124" t="s">
        <v>399</v>
      </c>
      <c r="AJ107" s="124" t="s">
        <v>399</v>
      </c>
      <c r="AK107" s="124">
        <v>42037948</v>
      </c>
      <c r="AL107" s="129" t="s">
        <v>231</v>
      </c>
    </row>
    <row r="108" spans="1:38" s="6" customFormat="1" ht="26.25" customHeight="1" thickBot="1">
      <c r="A108" s="37" t="s">
        <v>229</v>
      </c>
      <c r="B108" s="37" t="s">
        <v>245</v>
      </c>
      <c r="C108" s="37" t="s">
        <v>360</v>
      </c>
      <c r="D108" s="291"/>
      <c r="E108" s="132">
        <v>0.92090908800000004</v>
      </c>
      <c r="F108" s="132">
        <v>3.2063700000000002</v>
      </c>
      <c r="G108" s="132" t="s">
        <v>399</v>
      </c>
      <c r="H108" s="132">
        <v>4.4340067200000002</v>
      </c>
      <c r="I108" s="132">
        <v>6.8215488000000005E-2</v>
      </c>
      <c r="J108" s="132">
        <v>0.68215488000000002</v>
      </c>
      <c r="K108" s="132">
        <v>1.36430976</v>
      </c>
      <c r="L108" s="132" t="s">
        <v>399</v>
      </c>
      <c r="M108" s="132" t="s">
        <v>399</v>
      </c>
      <c r="N108" s="132" t="s">
        <v>399</v>
      </c>
      <c r="O108" s="132" t="s">
        <v>399</v>
      </c>
      <c r="P108" s="132" t="s">
        <v>399</v>
      </c>
      <c r="Q108" s="132" t="s">
        <v>399</v>
      </c>
      <c r="R108" s="132" t="s">
        <v>399</v>
      </c>
      <c r="S108" s="132" t="s">
        <v>399</v>
      </c>
      <c r="T108" s="132" t="s">
        <v>399</v>
      </c>
      <c r="U108" s="132" t="s">
        <v>399</v>
      </c>
      <c r="V108" s="132" t="s">
        <v>399</v>
      </c>
      <c r="W108" s="132" t="s">
        <v>399</v>
      </c>
      <c r="X108" s="132" t="s">
        <v>399</v>
      </c>
      <c r="Y108" s="132" t="s">
        <v>399</v>
      </c>
      <c r="Z108" s="132" t="s">
        <v>399</v>
      </c>
      <c r="AA108" s="132" t="s">
        <v>399</v>
      </c>
      <c r="AB108" s="132" t="s">
        <v>399</v>
      </c>
      <c r="AC108" s="132" t="s">
        <v>399</v>
      </c>
      <c r="AD108" s="132" t="s">
        <v>399</v>
      </c>
      <c r="AE108" s="250"/>
      <c r="AF108" s="124" t="s">
        <v>399</v>
      </c>
      <c r="AG108" s="124" t="s">
        <v>399</v>
      </c>
      <c r="AH108" s="124" t="s">
        <v>399</v>
      </c>
      <c r="AI108" s="124" t="s">
        <v>399</v>
      </c>
      <c r="AJ108" s="124" t="s">
        <v>399</v>
      </c>
      <c r="AK108" s="124">
        <v>34107.743999999999</v>
      </c>
      <c r="AL108" s="129" t="s">
        <v>231</v>
      </c>
    </row>
    <row r="109" spans="1:38" s="6" customFormat="1" ht="26.25" customHeight="1" thickBot="1">
      <c r="A109" s="37" t="s">
        <v>229</v>
      </c>
      <c r="B109" s="37" t="s">
        <v>246</v>
      </c>
      <c r="C109" s="37" t="s">
        <v>361</v>
      </c>
      <c r="D109" s="291"/>
      <c r="E109" s="132">
        <v>2.5535628000000001E-2</v>
      </c>
      <c r="F109" s="132">
        <v>0.46247859600000002</v>
      </c>
      <c r="G109" s="132" t="s">
        <v>399</v>
      </c>
      <c r="H109" s="132">
        <v>0.52962783999999996</v>
      </c>
      <c r="I109" s="132">
        <v>1.891528E-2</v>
      </c>
      <c r="J109" s="132">
        <v>0.10403403999999999</v>
      </c>
      <c r="K109" s="132">
        <v>0.10403403999999999</v>
      </c>
      <c r="L109" s="132" t="s">
        <v>399</v>
      </c>
      <c r="M109" s="132" t="s">
        <v>399</v>
      </c>
      <c r="N109" s="132" t="s">
        <v>399</v>
      </c>
      <c r="O109" s="132" t="s">
        <v>399</v>
      </c>
      <c r="P109" s="132" t="s">
        <v>399</v>
      </c>
      <c r="Q109" s="132" t="s">
        <v>399</v>
      </c>
      <c r="R109" s="132" t="s">
        <v>399</v>
      </c>
      <c r="S109" s="132" t="s">
        <v>399</v>
      </c>
      <c r="T109" s="132" t="s">
        <v>399</v>
      </c>
      <c r="U109" s="132" t="s">
        <v>399</v>
      </c>
      <c r="V109" s="132" t="s">
        <v>399</v>
      </c>
      <c r="W109" s="132" t="s">
        <v>399</v>
      </c>
      <c r="X109" s="132" t="s">
        <v>399</v>
      </c>
      <c r="Y109" s="132" t="s">
        <v>399</v>
      </c>
      <c r="Z109" s="132" t="s">
        <v>399</v>
      </c>
      <c r="AA109" s="132" t="s">
        <v>399</v>
      </c>
      <c r="AB109" s="132" t="s">
        <v>399</v>
      </c>
      <c r="AC109" s="132" t="s">
        <v>399</v>
      </c>
      <c r="AD109" s="132" t="s">
        <v>399</v>
      </c>
      <c r="AE109" s="250"/>
      <c r="AF109" s="124" t="s">
        <v>399</v>
      </c>
      <c r="AG109" s="124" t="s">
        <v>399</v>
      </c>
      <c r="AH109" s="124" t="s">
        <v>399</v>
      </c>
      <c r="AI109" s="124" t="s">
        <v>399</v>
      </c>
      <c r="AJ109" s="124" t="s">
        <v>399</v>
      </c>
      <c r="AK109" s="124">
        <v>945.76400000000001</v>
      </c>
      <c r="AL109" s="129" t="s">
        <v>231</v>
      </c>
    </row>
    <row r="110" spans="1:38" s="6" customFormat="1" ht="26.25" customHeight="1" thickBot="1">
      <c r="A110" s="37" t="s">
        <v>229</v>
      </c>
      <c r="B110" s="37" t="s">
        <v>247</v>
      </c>
      <c r="C110" s="37" t="s">
        <v>362</v>
      </c>
      <c r="D110" s="291"/>
      <c r="E110" s="132">
        <v>1.2521520000000001E-3</v>
      </c>
      <c r="F110" s="132">
        <v>2.7831924000000001E-2</v>
      </c>
      <c r="G110" s="132" t="s">
        <v>399</v>
      </c>
      <c r="H110" s="132">
        <v>2.5612200000000002E-2</v>
      </c>
      <c r="I110" s="132">
        <v>1.13832E-3</v>
      </c>
      <c r="J110" s="132">
        <v>7.9682399999999997E-3</v>
      </c>
      <c r="K110" s="132">
        <v>7.9682399999999997E-3</v>
      </c>
      <c r="L110" s="132" t="s">
        <v>399</v>
      </c>
      <c r="M110" s="132" t="s">
        <v>399</v>
      </c>
      <c r="N110" s="132" t="s">
        <v>399</v>
      </c>
      <c r="O110" s="132" t="s">
        <v>399</v>
      </c>
      <c r="P110" s="132" t="s">
        <v>399</v>
      </c>
      <c r="Q110" s="132" t="s">
        <v>399</v>
      </c>
      <c r="R110" s="132" t="s">
        <v>399</v>
      </c>
      <c r="S110" s="132" t="s">
        <v>399</v>
      </c>
      <c r="T110" s="132" t="s">
        <v>399</v>
      </c>
      <c r="U110" s="132" t="s">
        <v>399</v>
      </c>
      <c r="V110" s="132" t="s">
        <v>399</v>
      </c>
      <c r="W110" s="132" t="s">
        <v>399</v>
      </c>
      <c r="X110" s="132" t="s">
        <v>399</v>
      </c>
      <c r="Y110" s="132" t="s">
        <v>399</v>
      </c>
      <c r="Z110" s="132" t="s">
        <v>399</v>
      </c>
      <c r="AA110" s="132" t="s">
        <v>399</v>
      </c>
      <c r="AB110" s="132" t="s">
        <v>399</v>
      </c>
      <c r="AC110" s="132" t="s">
        <v>399</v>
      </c>
      <c r="AD110" s="132" t="s">
        <v>399</v>
      </c>
      <c r="AE110" s="250"/>
      <c r="AF110" s="124" t="s">
        <v>399</v>
      </c>
      <c r="AG110" s="124" t="s">
        <v>399</v>
      </c>
      <c r="AH110" s="124" t="s">
        <v>399</v>
      </c>
      <c r="AI110" s="124" t="s">
        <v>399</v>
      </c>
      <c r="AJ110" s="124" t="s">
        <v>399</v>
      </c>
      <c r="AK110" s="124">
        <v>56.915999999999997</v>
      </c>
      <c r="AL110" s="129" t="s">
        <v>231</v>
      </c>
    </row>
    <row r="111" spans="1:38" s="6" customFormat="1" ht="26.25" customHeight="1" thickBot="1">
      <c r="A111" s="37" t="s">
        <v>229</v>
      </c>
      <c r="B111" s="37" t="s">
        <v>248</v>
      </c>
      <c r="C111" s="37" t="s">
        <v>356</v>
      </c>
      <c r="D111" s="291"/>
      <c r="E111" s="132">
        <v>2.3655400000000001E-4</v>
      </c>
      <c r="F111" s="132">
        <v>1.396E-2</v>
      </c>
      <c r="G111" s="132" t="s">
        <v>399</v>
      </c>
      <c r="H111" s="132">
        <v>4.7310800000000004E-3</v>
      </c>
      <c r="I111" s="132">
        <v>9.4621600000000005E-4</v>
      </c>
      <c r="J111" s="132">
        <v>1.8924320000000001E-3</v>
      </c>
      <c r="K111" s="132">
        <v>4.2579719999999996E-3</v>
      </c>
      <c r="L111" s="132" t="s">
        <v>399</v>
      </c>
      <c r="M111" s="132" t="s">
        <v>399</v>
      </c>
      <c r="N111" s="132" t="s">
        <v>399</v>
      </c>
      <c r="O111" s="132" t="s">
        <v>399</v>
      </c>
      <c r="P111" s="132" t="s">
        <v>399</v>
      </c>
      <c r="Q111" s="132" t="s">
        <v>399</v>
      </c>
      <c r="R111" s="132" t="s">
        <v>399</v>
      </c>
      <c r="S111" s="132" t="s">
        <v>399</v>
      </c>
      <c r="T111" s="132" t="s">
        <v>399</v>
      </c>
      <c r="U111" s="132" t="s">
        <v>399</v>
      </c>
      <c r="V111" s="132" t="s">
        <v>399</v>
      </c>
      <c r="W111" s="132" t="s">
        <v>399</v>
      </c>
      <c r="X111" s="132" t="s">
        <v>399</v>
      </c>
      <c r="Y111" s="132" t="s">
        <v>399</v>
      </c>
      <c r="Z111" s="132" t="s">
        <v>399</v>
      </c>
      <c r="AA111" s="132" t="s">
        <v>399</v>
      </c>
      <c r="AB111" s="132" t="s">
        <v>399</v>
      </c>
      <c r="AC111" s="132" t="s">
        <v>399</v>
      </c>
      <c r="AD111" s="132" t="s">
        <v>399</v>
      </c>
      <c r="AE111" s="250"/>
      <c r="AF111" s="124" t="s">
        <v>399</v>
      </c>
      <c r="AG111" s="124" t="s">
        <v>399</v>
      </c>
      <c r="AH111" s="124" t="s">
        <v>399</v>
      </c>
      <c r="AI111" s="124" t="s">
        <v>399</v>
      </c>
      <c r="AJ111" s="124" t="s">
        <v>399</v>
      </c>
      <c r="AK111" s="124">
        <v>236.554</v>
      </c>
      <c r="AL111" s="129" t="s">
        <v>231</v>
      </c>
    </row>
    <row r="112" spans="1:38" s="6" customFormat="1" ht="26.25" customHeight="1" thickBot="1">
      <c r="A112" s="37" t="s">
        <v>249</v>
      </c>
      <c r="B112" s="37" t="s">
        <v>250</v>
      </c>
      <c r="C112" s="37" t="s">
        <v>251</v>
      </c>
      <c r="D112" s="122"/>
      <c r="E112" s="132">
        <v>20.432080000000003</v>
      </c>
      <c r="F112" s="132" t="s">
        <v>399</v>
      </c>
      <c r="G112" s="132" t="s">
        <v>399</v>
      </c>
      <c r="H112" s="132">
        <v>27.994540515482157</v>
      </c>
      <c r="I112" s="132" t="s">
        <v>399</v>
      </c>
      <c r="J112" s="132" t="s">
        <v>399</v>
      </c>
      <c r="K112" s="132" t="s">
        <v>399</v>
      </c>
      <c r="L112" s="132" t="s">
        <v>399</v>
      </c>
      <c r="M112" s="132" t="s">
        <v>399</v>
      </c>
      <c r="N112" s="132" t="s">
        <v>399</v>
      </c>
      <c r="O112" s="132" t="s">
        <v>399</v>
      </c>
      <c r="P112" s="132" t="s">
        <v>399</v>
      </c>
      <c r="Q112" s="132" t="s">
        <v>399</v>
      </c>
      <c r="R112" s="132" t="s">
        <v>399</v>
      </c>
      <c r="S112" s="132" t="s">
        <v>399</v>
      </c>
      <c r="T112" s="132" t="s">
        <v>399</v>
      </c>
      <c r="U112" s="132" t="s">
        <v>399</v>
      </c>
      <c r="V112" s="132" t="s">
        <v>399</v>
      </c>
      <c r="W112" s="132" t="s">
        <v>399</v>
      </c>
      <c r="X112" s="132" t="s">
        <v>399</v>
      </c>
      <c r="Y112" s="132" t="s">
        <v>399</v>
      </c>
      <c r="Z112" s="132" t="s">
        <v>399</v>
      </c>
      <c r="AA112" s="132" t="s">
        <v>399</v>
      </c>
      <c r="AB112" s="132" t="s">
        <v>399</v>
      </c>
      <c r="AC112" s="132" t="s">
        <v>399</v>
      </c>
      <c r="AD112" s="132" t="s">
        <v>399</v>
      </c>
      <c r="AE112" s="250"/>
      <c r="AF112" s="289" t="s">
        <v>399</v>
      </c>
      <c r="AG112" s="289" t="s">
        <v>399</v>
      </c>
      <c r="AH112" s="289" t="s">
        <v>399</v>
      </c>
      <c r="AI112" s="289" t="s">
        <v>399</v>
      </c>
      <c r="AJ112" s="289" t="s">
        <v>399</v>
      </c>
      <c r="AK112" s="124">
        <v>510.80200000000002</v>
      </c>
      <c r="AL112" s="129" t="s">
        <v>417</v>
      </c>
    </row>
    <row r="113" spans="1:38" s="6" customFormat="1" ht="26.25" customHeight="1" thickBot="1">
      <c r="A113" s="37" t="s">
        <v>249</v>
      </c>
      <c r="B113" s="133" t="s">
        <v>252</v>
      </c>
      <c r="C113" s="133" t="s">
        <v>253</v>
      </c>
      <c r="D113" s="122"/>
      <c r="E113" s="132">
        <v>8.1637571681759997</v>
      </c>
      <c r="F113" s="132">
        <v>14.937390000000001</v>
      </c>
      <c r="G113" s="132" t="s">
        <v>399</v>
      </c>
      <c r="H113" s="132">
        <v>39.520984221063614</v>
      </c>
      <c r="I113" s="132" t="s">
        <v>399</v>
      </c>
      <c r="J113" s="132" t="s">
        <v>399</v>
      </c>
      <c r="K113" s="132" t="s">
        <v>399</v>
      </c>
      <c r="L113" s="132" t="s">
        <v>399</v>
      </c>
      <c r="M113" s="132" t="s">
        <v>399</v>
      </c>
      <c r="N113" s="132" t="s">
        <v>399</v>
      </c>
      <c r="O113" s="132" t="s">
        <v>399</v>
      </c>
      <c r="P113" s="132" t="s">
        <v>399</v>
      </c>
      <c r="Q113" s="132" t="s">
        <v>399</v>
      </c>
      <c r="R113" s="132" t="s">
        <v>399</v>
      </c>
      <c r="S113" s="132" t="s">
        <v>399</v>
      </c>
      <c r="T113" s="132" t="s">
        <v>399</v>
      </c>
      <c r="U113" s="132" t="s">
        <v>399</v>
      </c>
      <c r="V113" s="132" t="s">
        <v>399</v>
      </c>
      <c r="W113" s="132" t="s">
        <v>399</v>
      </c>
      <c r="X113" s="132" t="s">
        <v>399</v>
      </c>
      <c r="Y113" s="132" t="s">
        <v>399</v>
      </c>
      <c r="Z113" s="132" t="s">
        <v>399</v>
      </c>
      <c r="AA113" s="132" t="s">
        <v>399</v>
      </c>
      <c r="AB113" s="132" t="s">
        <v>399</v>
      </c>
      <c r="AC113" s="132" t="s">
        <v>399</v>
      </c>
      <c r="AD113" s="132" t="s">
        <v>399</v>
      </c>
      <c r="AE113" s="250"/>
      <c r="AF113" s="289" t="s">
        <v>399</v>
      </c>
      <c r="AG113" s="289" t="s">
        <v>399</v>
      </c>
      <c r="AH113" s="289" t="s">
        <v>399</v>
      </c>
      <c r="AI113" s="289" t="s">
        <v>399</v>
      </c>
      <c r="AJ113" s="289" t="s">
        <v>399</v>
      </c>
      <c r="AK113" s="134">
        <v>204093929.2044</v>
      </c>
      <c r="AL113" s="129" t="s">
        <v>418</v>
      </c>
    </row>
    <row r="114" spans="1:38" s="6" customFormat="1" ht="26.25" customHeight="1" thickBot="1">
      <c r="A114" s="37" t="s">
        <v>249</v>
      </c>
      <c r="B114" s="133" t="s">
        <v>254</v>
      </c>
      <c r="C114" s="133" t="s">
        <v>365</v>
      </c>
      <c r="D114" s="122"/>
      <c r="E114" s="132">
        <v>2.1585300000000002E-2</v>
      </c>
      <c r="F114" s="132" t="s">
        <v>399</v>
      </c>
      <c r="G114" s="132" t="s">
        <v>399</v>
      </c>
      <c r="H114" s="132">
        <v>7.3390019999999986E-2</v>
      </c>
      <c r="I114" s="132" t="s">
        <v>399</v>
      </c>
      <c r="J114" s="132" t="s">
        <v>399</v>
      </c>
      <c r="K114" s="132" t="s">
        <v>399</v>
      </c>
      <c r="L114" s="132" t="s">
        <v>399</v>
      </c>
      <c r="M114" s="132" t="s">
        <v>399</v>
      </c>
      <c r="N114" s="132" t="s">
        <v>399</v>
      </c>
      <c r="O114" s="132" t="s">
        <v>399</v>
      </c>
      <c r="P114" s="132" t="s">
        <v>399</v>
      </c>
      <c r="Q114" s="132" t="s">
        <v>399</v>
      </c>
      <c r="R114" s="132" t="s">
        <v>399</v>
      </c>
      <c r="S114" s="132" t="s">
        <v>399</v>
      </c>
      <c r="T114" s="132" t="s">
        <v>399</v>
      </c>
      <c r="U114" s="132" t="s">
        <v>399</v>
      </c>
      <c r="V114" s="132" t="s">
        <v>399</v>
      </c>
      <c r="W114" s="132" t="s">
        <v>399</v>
      </c>
      <c r="X114" s="132" t="s">
        <v>399</v>
      </c>
      <c r="Y114" s="132" t="s">
        <v>399</v>
      </c>
      <c r="Z114" s="132" t="s">
        <v>399</v>
      </c>
      <c r="AA114" s="132" t="s">
        <v>399</v>
      </c>
      <c r="AB114" s="132" t="s">
        <v>399</v>
      </c>
      <c r="AC114" s="132" t="s">
        <v>399</v>
      </c>
      <c r="AD114" s="132" t="s">
        <v>399</v>
      </c>
      <c r="AE114" s="250"/>
      <c r="AF114" s="124" t="s">
        <v>399</v>
      </c>
      <c r="AG114" s="124" t="s">
        <v>399</v>
      </c>
      <c r="AH114" s="124" t="s">
        <v>399</v>
      </c>
      <c r="AI114" s="124" t="s">
        <v>399</v>
      </c>
      <c r="AJ114" s="124" t="s">
        <v>399</v>
      </c>
      <c r="AK114" s="124">
        <v>10792.65</v>
      </c>
      <c r="AL114" s="129" t="s">
        <v>416</v>
      </c>
    </row>
    <row r="115" spans="1:38" s="6" customFormat="1" ht="26.25" customHeight="1" thickBot="1">
      <c r="A115" s="37" t="s">
        <v>249</v>
      </c>
      <c r="B115" s="133" t="s">
        <v>255</v>
      </c>
      <c r="C115" s="133" t="s">
        <v>256</v>
      </c>
      <c r="D115" s="122"/>
      <c r="E115" s="132" t="s">
        <v>399</v>
      </c>
      <c r="F115" s="132" t="s">
        <v>399</v>
      </c>
      <c r="G115" s="132" t="s">
        <v>399</v>
      </c>
      <c r="H115" s="132" t="s">
        <v>399</v>
      </c>
      <c r="I115" s="132" t="s">
        <v>399</v>
      </c>
      <c r="J115" s="132" t="s">
        <v>399</v>
      </c>
      <c r="K115" s="132" t="s">
        <v>399</v>
      </c>
      <c r="L115" s="132" t="s">
        <v>399</v>
      </c>
      <c r="M115" s="132" t="s">
        <v>399</v>
      </c>
      <c r="N115" s="132" t="s">
        <v>399</v>
      </c>
      <c r="O115" s="132" t="s">
        <v>399</v>
      </c>
      <c r="P115" s="132" t="s">
        <v>399</v>
      </c>
      <c r="Q115" s="132" t="s">
        <v>399</v>
      </c>
      <c r="R115" s="132" t="s">
        <v>399</v>
      </c>
      <c r="S115" s="132" t="s">
        <v>399</v>
      </c>
      <c r="T115" s="132" t="s">
        <v>399</v>
      </c>
      <c r="U115" s="132" t="s">
        <v>399</v>
      </c>
      <c r="V115" s="132" t="s">
        <v>399</v>
      </c>
      <c r="W115" s="132" t="s">
        <v>399</v>
      </c>
      <c r="X115" s="132" t="s">
        <v>399</v>
      </c>
      <c r="Y115" s="132" t="s">
        <v>399</v>
      </c>
      <c r="Z115" s="132" t="s">
        <v>399</v>
      </c>
      <c r="AA115" s="132" t="s">
        <v>399</v>
      </c>
      <c r="AB115" s="132" t="s">
        <v>399</v>
      </c>
      <c r="AC115" s="132" t="s">
        <v>399</v>
      </c>
      <c r="AD115" s="132" t="s">
        <v>399</v>
      </c>
      <c r="AE115" s="250"/>
      <c r="AF115" s="124" t="s">
        <v>399</v>
      </c>
      <c r="AG115" s="124" t="s">
        <v>399</v>
      </c>
      <c r="AH115" s="124" t="s">
        <v>399</v>
      </c>
      <c r="AI115" s="124" t="s">
        <v>399</v>
      </c>
      <c r="AJ115" s="124" t="s">
        <v>399</v>
      </c>
      <c r="AK115" s="124" t="s">
        <v>399</v>
      </c>
      <c r="AL115" s="129" t="s">
        <v>389</v>
      </c>
    </row>
    <row r="116" spans="1:38" s="6" customFormat="1" ht="26.25" customHeight="1" thickBot="1">
      <c r="A116" s="37" t="s">
        <v>249</v>
      </c>
      <c r="B116" s="37" t="s">
        <v>257</v>
      </c>
      <c r="C116" s="233" t="s">
        <v>386</v>
      </c>
      <c r="D116" s="122"/>
      <c r="E116" s="132" t="s">
        <v>400</v>
      </c>
      <c r="F116" s="132">
        <v>0.59190999999999994</v>
      </c>
      <c r="G116" s="132" t="s">
        <v>399</v>
      </c>
      <c r="H116" s="132">
        <v>18.878647828302945</v>
      </c>
      <c r="I116" s="132" t="s">
        <v>399</v>
      </c>
      <c r="J116" s="132" t="s">
        <v>399</v>
      </c>
      <c r="K116" s="132" t="s">
        <v>399</v>
      </c>
      <c r="L116" s="132" t="s">
        <v>399</v>
      </c>
      <c r="M116" s="132" t="s">
        <v>399</v>
      </c>
      <c r="N116" s="132" t="s">
        <v>399</v>
      </c>
      <c r="O116" s="132" t="s">
        <v>399</v>
      </c>
      <c r="P116" s="132" t="s">
        <v>399</v>
      </c>
      <c r="Q116" s="132" t="s">
        <v>399</v>
      </c>
      <c r="R116" s="132" t="s">
        <v>399</v>
      </c>
      <c r="S116" s="132" t="s">
        <v>399</v>
      </c>
      <c r="T116" s="132" t="s">
        <v>399</v>
      </c>
      <c r="U116" s="132" t="s">
        <v>399</v>
      </c>
      <c r="V116" s="132" t="s">
        <v>399</v>
      </c>
      <c r="W116" s="132" t="s">
        <v>399</v>
      </c>
      <c r="X116" s="132" t="s">
        <v>399</v>
      </c>
      <c r="Y116" s="132" t="s">
        <v>399</v>
      </c>
      <c r="Z116" s="132" t="s">
        <v>399</v>
      </c>
      <c r="AA116" s="132" t="s">
        <v>399</v>
      </c>
      <c r="AB116" s="132" t="s">
        <v>399</v>
      </c>
      <c r="AC116" s="132" t="s">
        <v>399</v>
      </c>
      <c r="AD116" s="132" t="s">
        <v>399</v>
      </c>
      <c r="AE116" s="250"/>
      <c r="AF116" s="124" t="s">
        <v>399</v>
      </c>
      <c r="AG116" s="124" t="s">
        <v>399</v>
      </c>
      <c r="AH116" s="124" t="s">
        <v>399</v>
      </c>
      <c r="AI116" s="124" t="s">
        <v>399</v>
      </c>
      <c r="AJ116" s="124" t="s">
        <v>399</v>
      </c>
      <c r="AK116" s="124" t="s">
        <v>399</v>
      </c>
      <c r="AL116" s="129" t="s">
        <v>389</v>
      </c>
    </row>
    <row r="117" spans="1:38" s="6" customFormat="1" ht="26.25" customHeight="1" thickBot="1">
      <c r="A117" s="37" t="s">
        <v>249</v>
      </c>
      <c r="B117" s="37" t="s">
        <v>258</v>
      </c>
      <c r="C117" s="233" t="s">
        <v>259</v>
      </c>
      <c r="D117" s="122"/>
      <c r="E117" s="132" t="s">
        <v>399</v>
      </c>
      <c r="F117" s="132" t="s">
        <v>399</v>
      </c>
      <c r="G117" s="132" t="s">
        <v>399</v>
      </c>
      <c r="H117" s="132" t="s">
        <v>399</v>
      </c>
      <c r="I117" s="132" t="s">
        <v>399</v>
      </c>
      <c r="J117" s="132" t="s">
        <v>399</v>
      </c>
      <c r="K117" s="132" t="s">
        <v>399</v>
      </c>
      <c r="L117" s="132" t="s">
        <v>399</v>
      </c>
      <c r="M117" s="132" t="s">
        <v>399</v>
      </c>
      <c r="N117" s="132" t="s">
        <v>399</v>
      </c>
      <c r="O117" s="132" t="s">
        <v>399</v>
      </c>
      <c r="P117" s="132" t="s">
        <v>399</v>
      </c>
      <c r="Q117" s="132" t="s">
        <v>399</v>
      </c>
      <c r="R117" s="132" t="s">
        <v>399</v>
      </c>
      <c r="S117" s="132" t="s">
        <v>399</v>
      </c>
      <c r="T117" s="132" t="s">
        <v>399</v>
      </c>
      <c r="U117" s="132" t="s">
        <v>399</v>
      </c>
      <c r="V117" s="132" t="s">
        <v>399</v>
      </c>
      <c r="W117" s="132" t="s">
        <v>399</v>
      </c>
      <c r="X117" s="132" t="s">
        <v>399</v>
      </c>
      <c r="Y117" s="132" t="s">
        <v>399</v>
      </c>
      <c r="Z117" s="132" t="s">
        <v>399</v>
      </c>
      <c r="AA117" s="132" t="s">
        <v>399</v>
      </c>
      <c r="AB117" s="132" t="s">
        <v>399</v>
      </c>
      <c r="AC117" s="132" t="s">
        <v>399</v>
      </c>
      <c r="AD117" s="132" t="s">
        <v>399</v>
      </c>
      <c r="AE117" s="250"/>
      <c r="AF117" s="124" t="s">
        <v>399</v>
      </c>
      <c r="AG117" s="124" t="s">
        <v>399</v>
      </c>
      <c r="AH117" s="124" t="s">
        <v>399</v>
      </c>
      <c r="AI117" s="124" t="s">
        <v>399</v>
      </c>
      <c r="AJ117" s="124" t="s">
        <v>399</v>
      </c>
      <c r="AK117" s="124" t="s">
        <v>399</v>
      </c>
      <c r="AL117" s="129" t="s">
        <v>389</v>
      </c>
    </row>
    <row r="118" spans="1:38" s="6" customFormat="1" ht="26.25" customHeight="1" thickBot="1">
      <c r="A118" s="37" t="s">
        <v>249</v>
      </c>
      <c r="B118" s="37" t="s">
        <v>260</v>
      </c>
      <c r="C118" s="233" t="s">
        <v>387</v>
      </c>
      <c r="D118" s="122"/>
      <c r="E118" s="132" t="s">
        <v>399</v>
      </c>
      <c r="F118" s="132" t="s">
        <v>399</v>
      </c>
      <c r="G118" s="132" t="s">
        <v>399</v>
      </c>
      <c r="H118" s="132" t="s">
        <v>399</v>
      </c>
      <c r="I118" s="132" t="s">
        <v>399</v>
      </c>
      <c r="J118" s="132" t="s">
        <v>399</v>
      </c>
      <c r="K118" s="132" t="s">
        <v>399</v>
      </c>
      <c r="L118" s="132" t="s">
        <v>399</v>
      </c>
      <c r="M118" s="132" t="s">
        <v>399</v>
      </c>
      <c r="N118" s="132" t="s">
        <v>399</v>
      </c>
      <c r="O118" s="132" t="s">
        <v>399</v>
      </c>
      <c r="P118" s="132" t="s">
        <v>399</v>
      </c>
      <c r="Q118" s="132" t="s">
        <v>399</v>
      </c>
      <c r="R118" s="132" t="s">
        <v>399</v>
      </c>
      <c r="S118" s="132" t="s">
        <v>399</v>
      </c>
      <c r="T118" s="132" t="s">
        <v>399</v>
      </c>
      <c r="U118" s="132" t="s">
        <v>399</v>
      </c>
      <c r="V118" s="132" t="s">
        <v>399</v>
      </c>
      <c r="W118" s="132" t="s">
        <v>399</v>
      </c>
      <c r="X118" s="132" t="s">
        <v>399</v>
      </c>
      <c r="Y118" s="132" t="s">
        <v>399</v>
      </c>
      <c r="Z118" s="132" t="s">
        <v>399</v>
      </c>
      <c r="AA118" s="132" t="s">
        <v>399</v>
      </c>
      <c r="AB118" s="132" t="s">
        <v>399</v>
      </c>
      <c r="AC118" s="132" t="s">
        <v>399</v>
      </c>
      <c r="AD118" s="132" t="s">
        <v>399</v>
      </c>
      <c r="AE118" s="250"/>
      <c r="AF118" s="124" t="s">
        <v>399</v>
      </c>
      <c r="AG118" s="124" t="s">
        <v>399</v>
      </c>
      <c r="AH118" s="124" t="s">
        <v>399</v>
      </c>
      <c r="AI118" s="124" t="s">
        <v>399</v>
      </c>
      <c r="AJ118" s="124" t="s">
        <v>399</v>
      </c>
      <c r="AK118" s="124" t="s">
        <v>399</v>
      </c>
      <c r="AL118" s="129" t="s">
        <v>389</v>
      </c>
    </row>
    <row r="119" spans="1:38" s="6" customFormat="1" ht="26.25" customHeight="1" thickBot="1">
      <c r="A119" s="37" t="s">
        <v>249</v>
      </c>
      <c r="B119" s="37" t="s">
        <v>261</v>
      </c>
      <c r="C119" s="37" t="s">
        <v>262</v>
      </c>
      <c r="D119" s="122"/>
      <c r="E119" s="132" t="s">
        <v>399</v>
      </c>
      <c r="F119" s="132" t="s">
        <v>399</v>
      </c>
      <c r="G119" s="132" t="s">
        <v>399</v>
      </c>
      <c r="H119" s="132" t="s">
        <v>399</v>
      </c>
      <c r="I119" s="132">
        <v>0.77715941999999993</v>
      </c>
      <c r="J119" s="132">
        <v>20.206144920000003</v>
      </c>
      <c r="K119" s="132">
        <v>20.206144920000003</v>
      </c>
      <c r="L119" s="132" t="s">
        <v>399</v>
      </c>
      <c r="M119" s="132" t="s">
        <v>399</v>
      </c>
      <c r="N119" s="132" t="s">
        <v>399</v>
      </c>
      <c r="O119" s="132" t="s">
        <v>399</v>
      </c>
      <c r="P119" s="132" t="s">
        <v>399</v>
      </c>
      <c r="Q119" s="132" t="s">
        <v>399</v>
      </c>
      <c r="R119" s="132" t="s">
        <v>399</v>
      </c>
      <c r="S119" s="132" t="s">
        <v>399</v>
      </c>
      <c r="T119" s="132" t="s">
        <v>399</v>
      </c>
      <c r="U119" s="132" t="s">
        <v>399</v>
      </c>
      <c r="V119" s="132" t="s">
        <v>399</v>
      </c>
      <c r="W119" s="132" t="s">
        <v>399</v>
      </c>
      <c r="X119" s="132" t="s">
        <v>399</v>
      </c>
      <c r="Y119" s="132" t="s">
        <v>399</v>
      </c>
      <c r="Z119" s="132" t="s">
        <v>399</v>
      </c>
      <c r="AA119" s="132" t="s">
        <v>399</v>
      </c>
      <c r="AB119" s="132" t="s">
        <v>399</v>
      </c>
      <c r="AC119" s="132" t="s">
        <v>399</v>
      </c>
      <c r="AD119" s="132" t="s">
        <v>399</v>
      </c>
      <c r="AE119" s="250"/>
      <c r="AF119" s="124" t="s">
        <v>399</v>
      </c>
      <c r="AG119" s="124" t="s">
        <v>399</v>
      </c>
      <c r="AH119" s="124" t="s">
        <v>399</v>
      </c>
      <c r="AI119" s="124" t="s">
        <v>399</v>
      </c>
      <c r="AJ119" s="124" t="s">
        <v>399</v>
      </c>
      <c r="AK119" s="124">
        <v>12952657</v>
      </c>
      <c r="AL119" s="129" t="s">
        <v>419</v>
      </c>
    </row>
    <row r="120" spans="1:38" s="6" customFormat="1" ht="26.25" customHeight="1" thickBot="1">
      <c r="A120" s="37" t="s">
        <v>249</v>
      </c>
      <c r="B120" s="37" t="s">
        <v>263</v>
      </c>
      <c r="C120" s="37" t="s">
        <v>264</v>
      </c>
      <c r="D120" s="122"/>
      <c r="E120" s="132" t="s">
        <v>399</v>
      </c>
      <c r="F120" s="132" t="s">
        <v>399</v>
      </c>
      <c r="G120" s="132" t="s">
        <v>399</v>
      </c>
      <c r="H120" s="132" t="s">
        <v>399</v>
      </c>
      <c r="I120" s="132" t="s">
        <v>399</v>
      </c>
      <c r="J120" s="132" t="s">
        <v>399</v>
      </c>
      <c r="K120" s="132" t="s">
        <v>399</v>
      </c>
      <c r="L120" s="132" t="s">
        <v>399</v>
      </c>
      <c r="M120" s="132" t="s">
        <v>399</v>
      </c>
      <c r="N120" s="132" t="s">
        <v>399</v>
      </c>
      <c r="O120" s="132" t="s">
        <v>399</v>
      </c>
      <c r="P120" s="132" t="s">
        <v>399</v>
      </c>
      <c r="Q120" s="132" t="s">
        <v>399</v>
      </c>
      <c r="R120" s="132" t="s">
        <v>399</v>
      </c>
      <c r="S120" s="132" t="s">
        <v>399</v>
      </c>
      <c r="T120" s="132" t="s">
        <v>399</v>
      </c>
      <c r="U120" s="132" t="s">
        <v>399</v>
      </c>
      <c r="V120" s="132" t="s">
        <v>399</v>
      </c>
      <c r="W120" s="132" t="s">
        <v>399</v>
      </c>
      <c r="X120" s="132" t="s">
        <v>399</v>
      </c>
      <c r="Y120" s="132" t="s">
        <v>399</v>
      </c>
      <c r="Z120" s="132" t="s">
        <v>399</v>
      </c>
      <c r="AA120" s="132" t="s">
        <v>399</v>
      </c>
      <c r="AB120" s="132" t="s">
        <v>399</v>
      </c>
      <c r="AC120" s="132" t="s">
        <v>399</v>
      </c>
      <c r="AD120" s="132" t="s">
        <v>399</v>
      </c>
      <c r="AE120" s="250"/>
      <c r="AF120" s="124" t="s">
        <v>399</v>
      </c>
      <c r="AG120" s="124" t="s">
        <v>399</v>
      </c>
      <c r="AH120" s="124" t="s">
        <v>399</v>
      </c>
      <c r="AI120" s="124" t="s">
        <v>399</v>
      </c>
      <c r="AJ120" s="124" t="s">
        <v>399</v>
      </c>
      <c r="AK120" s="124" t="s">
        <v>399</v>
      </c>
      <c r="AL120" s="129" t="s">
        <v>389</v>
      </c>
    </row>
    <row r="121" spans="1:38" s="6" customFormat="1" ht="26.25" customHeight="1" thickBot="1">
      <c r="A121" s="37" t="s">
        <v>249</v>
      </c>
      <c r="B121" s="37" t="s">
        <v>265</v>
      </c>
      <c r="C121" s="233" t="s">
        <v>266</v>
      </c>
      <c r="D121" s="290"/>
      <c r="E121" s="132" t="s">
        <v>399</v>
      </c>
      <c r="F121" s="39">
        <v>9.5528785200000002</v>
      </c>
      <c r="G121" s="132" t="s">
        <v>399</v>
      </c>
      <c r="H121" s="132" t="s">
        <v>399</v>
      </c>
      <c r="I121" s="132" t="s">
        <v>399</v>
      </c>
      <c r="J121" s="132" t="s">
        <v>399</v>
      </c>
      <c r="K121" s="132" t="s">
        <v>399</v>
      </c>
      <c r="L121" s="132" t="s">
        <v>399</v>
      </c>
      <c r="M121" s="132" t="s">
        <v>399</v>
      </c>
      <c r="N121" s="132" t="s">
        <v>399</v>
      </c>
      <c r="O121" s="132" t="s">
        <v>399</v>
      </c>
      <c r="P121" s="132" t="s">
        <v>399</v>
      </c>
      <c r="Q121" s="132" t="s">
        <v>399</v>
      </c>
      <c r="R121" s="132" t="s">
        <v>399</v>
      </c>
      <c r="S121" s="132" t="s">
        <v>399</v>
      </c>
      <c r="T121" s="132" t="s">
        <v>399</v>
      </c>
      <c r="U121" s="132" t="s">
        <v>399</v>
      </c>
      <c r="V121" s="132" t="s">
        <v>399</v>
      </c>
      <c r="W121" s="132" t="s">
        <v>399</v>
      </c>
      <c r="X121" s="132" t="s">
        <v>399</v>
      </c>
      <c r="Y121" s="132" t="s">
        <v>399</v>
      </c>
      <c r="Z121" s="132" t="s">
        <v>399</v>
      </c>
      <c r="AA121" s="132" t="s">
        <v>399</v>
      </c>
      <c r="AB121" s="132" t="s">
        <v>399</v>
      </c>
      <c r="AC121" s="132" t="s">
        <v>399</v>
      </c>
      <c r="AD121" s="132" t="s">
        <v>399</v>
      </c>
      <c r="AE121" s="250"/>
      <c r="AF121" s="124" t="s">
        <v>399</v>
      </c>
      <c r="AG121" s="124" t="s">
        <v>399</v>
      </c>
      <c r="AH121" s="124" t="s">
        <v>399</v>
      </c>
      <c r="AI121" s="124" t="s">
        <v>399</v>
      </c>
      <c r="AJ121" s="124" t="s">
        <v>399</v>
      </c>
      <c r="AK121" s="124">
        <v>12952657</v>
      </c>
      <c r="AL121" s="129" t="s">
        <v>419</v>
      </c>
    </row>
    <row r="122" spans="1:38" s="6" customFormat="1" ht="26.25" customHeight="1" thickBot="1">
      <c r="A122" s="37" t="s">
        <v>249</v>
      </c>
      <c r="B122" s="133" t="s">
        <v>268</v>
      </c>
      <c r="C122" s="133" t="s">
        <v>269</v>
      </c>
      <c r="D122" s="122"/>
      <c r="E122" s="132" t="s">
        <v>399</v>
      </c>
      <c r="F122" s="132" t="s">
        <v>399</v>
      </c>
      <c r="G122" s="132" t="s">
        <v>399</v>
      </c>
      <c r="H122" s="132" t="s">
        <v>399</v>
      </c>
      <c r="I122" s="132" t="s">
        <v>399</v>
      </c>
      <c r="J122" s="132" t="s">
        <v>399</v>
      </c>
      <c r="K122" s="132" t="s">
        <v>399</v>
      </c>
      <c r="L122" s="132" t="s">
        <v>399</v>
      </c>
      <c r="M122" s="132" t="s">
        <v>399</v>
      </c>
      <c r="N122" s="132" t="s">
        <v>399</v>
      </c>
      <c r="O122" s="132" t="s">
        <v>399</v>
      </c>
      <c r="P122" s="132" t="s">
        <v>399</v>
      </c>
      <c r="Q122" s="132" t="s">
        <v>399</v>
      </c>
      <c r="R122" s="132" t="s">
        <v>399</v>
      </c>
      <c r="S122" s="132" t="s">
        <v>399</v>
      </c>
      <c r="T122" s="132" t="s">
        <v>399</v>
      </c>
      <c r="U122" s="132" t="s">
        <v>399</v>
      </c>
      <c r="V122" s="132" t="s">
        <v>399</v>
      </c>
      <c r="W122" s="132" t="s">
        <v>399</v>
      </c>
      <c r="X122" s="132" t="s">
        <v>399</v>
      </c>
      <c r="Y122" s="132" t="s">
        <v>399</v>
      </c>
      <c r="Z122" s="132" t="s">
        <v>399</v>
      </c>
      <c r="AA122" s="132" t="s">
        <v>399</v>
      </c>
      <c r="AB122" s="132" t="s">
        <v>399</v>
      </c>
      <c r="AC122" s="132" t="s">
        <v>401</v>
      </c>
      <c r="AD122" s="132" t="s">
        <v>399</v>
      </c>
      <c r="AE122" s="250"/>
      <c r="AF122" s="124" t="s">
        <v>399</v>
      </c>
      <c r="AG122" s="124" t="s">
        <v>399</v>
      </c>
      <c r="AH122" s="124" t="s">
        <v>399</v>
      </c>
      <c r="AI122" s="124" t="s">
        <v>399</v>
      </c>
      <c r="AJ122" s="124" t="s">
        <v>399</v>
      </c>
      <c r="AK122" s="124" t="s">
        <v>401</v>
      </c>
      <c r="AL122" s="129" t="s">
        <v>389</v>
      </c>
    </row>
    <row r="123" spans="1:38" s="6" customFormat="1" ht="26.25" customHeight="1" thickBot="1">
      <c r="A123" s="37" t="s">
        <v>249</v>
      </c>
      <c r="B123" s="37" t="s">
        <v>270</v>
      </c>
      <c r="C123" s="37" t="s">
        <v>271</v>
      </c>
      <c r="D123" s="122"/>
      <c r="E123" s="132">
        <v>7.5470448220411705E-3</v>
      </c>
      <c r="F123" s="132">
        <v>1.4516862996622066E-2</v>
      </c>
      <c r="G123" s="132">
        <v>1.0469312264864046E-3</v>
      </c>
      <c r="H123" s="132">
        <v>9.1624824764273902E-3</v>
      </c>
      <c r="I123" s="132">
        <v>2.2567646823424044E-2</v>
      </c>
      <c r="J123" s="132">
        <v>2.3451008777897756E-2</v>
      </c>
      <c r="K123" s="132">
        <v>2.3832778881082227E-2</v>
      </c>
      <c r="L123" s="132">
        <v>2.6968512959661042E-3</v>
      </c>
      <c r="M123" s="132">
        <v>0.18764300569255032</v>
      </c>
      <c r="N123" s="132">
        <v>1.2990456413446066E-4</v>
      </c>
      <c r="O123" s="132">
        <v>1.0270140324356665E-3</v>
      </c>
      <c r="P123" s="132">
        <v>2.3272782210733358E-4</v>
      </c>
      <c r="Q123" s="132">
        <v>4.0504690451918313E-5</v>
      </c>
      <c r="R123" s="132">
        <v>3.6921688719304647E-4</v>
      </c>
      <c r="S123" s="132">
        <v>2.1572310996137149E-4</v>
      </c>
      <c r="T123" s="132">
        <v>1.4881110886299788E-4</v>
      </c>
      <c r="U123" s="132">
        <v>1.009234146926213E-4</v>
      </c>
      <c r="V123" s="132">
        <v>2.8580549828218144E-3</v>
      </c>
      <c r="W123" s="132" t="s">
        <v>399</v>
      </c>
      <c r="X123" s="132">
        <v>1.9303530802726853E-2</v>
      </c>
      <c r="Y123" s="132">
        <v>1.0716971000945413E-2</v>
      </c>
      <c r="Z123" s="132">
        <v>6.1865162922800166E-3</v>
      </c>
      <c r="AA123" s="132">
        <v>6.7214267975083987E-3</v>
      </c>
      <c r="AB123" s="132">
        <v>4.2928444893460677E-2</v>
      </c>
      <c r="AC123" s="132" t="s">
        <v>399</v>
      </c>
      <c r="AD123" s="132" t="s">
        <v>399</v>
      </c>
      <c r="AE123" s="250"/>
      <c r="AF123" s="124" t="s">
        <v>399</v>
      </c>
      <c r="AG123" s="124" t="s">
        <v>399</v>
      </c>
      <c r="AH123" s="124" t="s">
        <v>399</v>
      </c>
      <c r="AI123" s="124" t="s">
        <v>399</v>
      </c>
      <c r="AJ123" s="124" t="s">
        <v>399</v>
      </c>
      <c r="AK123" s="124">
        <v>665203.96886952175</v>
      </c>
      <c r="AL123" s="129" t="s">
        <v>393</v>
      </c>
    </row>
    <row r="124" spans="1:38" s="6" customFormat="1" ht="26.25" customHeight="1" thickBot="1">
      <c r="A124" s="37" t="s">
        <v>249</v>
      </c>
      <c r="B124" s="135" t="s">
        <v>272</v>
      </c>
      <c r="C124" s="37" t="s">
        <v>273</v>
      </c>
      <c r="D124" s="122"/>
      <c r="E124" s="123" t="s">
        <v>399</v>
      </c>
      <c r="F124" s="123" t="s">
        <v>401</v>
      </c>
      <c r="G124" s="123" t="s">
        <v>399</v>
      </c>
      <c r="H124" s="123" t="s">
        <v>401</v>
      </c>
      <c r="I124" s="123" t="s">
        <v>399</v>
      </c>
      <c r="J124" s="123" t="s">
        <v>399</v>
      </c>
      <c r="K124" s="123" t="s">
        <v>399</v>
      </c>
      <c r="L124" s="123" t="s">
        <v>399</v>
      </c>
      <c r="M124" s="123" t="s">
        <v>399</v>
      </c>
      <c r="N124" s="123" t="s">
        <v>399</v>
      </c>
      <c r="O124" s="123" t="s">
        <v>399</v>
      </c>
      <c r="P124" s="123" t="s">
        <v>399</v>
      </c>
      <c r="Q124" s="123" t="s">
        <v>399</v>
      </c>
      <c r="R124" s="123" t="s">
        <v>399</v>
      </c>
      <c r="S124" s="123" t="s">
        <v>399</v>
      </c>
      <c r="T124" s="123" t="s">
        <v>399</v>
      </c>
      <c r="U124" s="123" t="s">
        <v>399</v>
      </c>
      <c r="V124" s="123" t="s">
        <v>399</v>
      </c>
      <c r="W124" s="123" t="s">
        <v>399</v>
      </c>
      <c r="X124" s="123" t="s">
        <v>399</v>
      </c>
      <c r="Y124" s="123" t="s">
        <v>399</v>
      </c>
      <c r="Z124" s="123" t="s">
        <v>399</v>
      </c>
      <c r="AA124" s="123" t="s">
        <v>399</v>
      </c>
      <c r="AB124" s="123" t="s">
        <v>399</v>
      </c>
      <c r="AC124" s="123" t="s">
        <v>399</v>
      </c>
      <c r="AD124" s="123" t="s">
        <v>399</v>
      </c>
      <c r="AE124" s="250"/>
      <c r="AF124" s="124" t="s">
        <v>399</v>
      </c>
      <c r="AG124" s="124" t="s">
        <v>399</v>
      </c>
      <c r="AH124" s="124" t="s">
        <v>399</v>
      </c>
      <c r="AI124" s="124" t="s">
        <v>399</v>
      </c>
      <c r="AJ124" s="124" t="s">
        <v>399</v>
      </c>
      <c r="AK124" s="124" t="s">
        <v>399</v>
      </c>
      <c r="AL124" s="129" t="s">
        <v>389</v>
      </c>
    </row>
    <row r="125" spans="1:38" s="6" customFormat="1" ht="26.25" customHeight="1" thickBot="1">
      <c r="A125" s="37" t="s">
        <v>274</v>
      </c>
      <c r="B125" s="37" t="s">
        <v>275</v>
      </c>
      <c r="C125" s="37" t="s">
        <v>276</v>
      </c>
      <c r="D125" s="122"/>
      <c r="E125" s="132" t="s">
        <v>399</v>
      </c>
      <c r="F125" s="132">
        <v>2.0476686014578003</v>
      </c>
      <c r="G125" s="132" t="s">
        <v>399</v>
      </c>
      <c r="H125" s="132" t="s">
        <v>401</v>
      </c>
      <c r="I125" s="132">
        <v>1.8044802600000002E-4</v>
      </c>
      <c r="J125" s="132">
        <v>1.1975187180000002E-3</v>
      </c>
      <c r="K125" s="132">
        <v>2.531740486E-3</v>
      </c>
      <c r="L125" s="132" t="s">
        <v>401</v>
      </c>
      <c r="M125" s="132" t="s">
        <v>399</v>
      </c>
      <c r="N125" s="132" t="s">
        <v>399</v>
      </c>
      <c r="O125" s="132" t="s">
        <v>399</v>
      </c>
      <c r="P125" s="132" t="s">
        <v>401</v>
      </c>
      <c r="Q125" s="132" t="s">
        <v>399</v>
      </c>
      <c r="R125" s="132" t="s">
        <v>399</v>
      </c>
      <c r="S125" s="132" t="s">
        <v>399</v>
      </c>
      <c r="T125" s="132" t="s">
        <v>399</v>
      </c>
      <c r="U125" s="132" t="s">
        <v>399</v>
      </c>
      <c r="V125" s="132" t="s">
        <v>399</v>
      </c>
      <c r="W125" s="132" t="s">
        <v>399</v>
      </c>
      <c r="X125" s="132" t="s">
        <v>399</v>
      </c>
      <c r="Y125" s="132" t="s">
        <v>399</v>
      </c>
      <c r="Z125" s="132" t="s">
        <v>399</v>
      </c>
      <c r="AA125" s="132" t="s">
        <v>399</v>
      </c>
      <c r="AB125" s="132" t="s">
        <v>399</v>
      </c>
      <c r="AC125" s="132" t="s">
        <v>399</v>
      </c>
      <c r="AD125" s="132" t="s">
        <v>399</v>
      </c>
      <c r="AE125" s="250"/>
      <c r="AF125" s="124" t="s">
        <v>399</v>
      </c>
      <c r="AG125" s="124" t="s">
        <v>399</v>
      </c>
      <c r="AH125" s="124" t="s">
        <v>399</v>
      </c>
      <c r="AI125" s="124" t="s">
        <v>399</v>
      </c>
      <c r="AJ125" s="124" t="s">
        <v>399</v>
      </c>
      <c r="AK125" s="124" t="s">
        <v>667</v>
      </c>
      <c r="AL125" s="129" t="s">
        <v>420</v>
      </c>
    </row>
    <row r="126" spans="1:38" s="6" customFormat="1" ht="26.25" customHeight="1" thickBot="1">
      <c r="A126" s="37" t="s">
        <v>274</v>
      </c>
      <c r="B126" s="37" t="s">
        <v>277</v>
      </c>
      <c r="C126" s="37" t="s">
        <v>278</v>
      </c>
      <c r="D126" s="122"/>
      <c r="E126" s="132" t="s">
        <v>401</v>
      </c>
      <c r="F126" s="132" t="s">
        <v>401</v>
      </c>
      <c r="G126" s="132" t="s">
        <v>401</v>
      </c>
      <c r="H126" s="132">
        <v>2.3506319999999997E-2</v>
      </c>
      <c r="I126" s="132" t="s">
        <v>401</v>
      </c>
      <c r="J126" s="132" t="s">
        <v>401</v>
      </c>
      <c r="K126" s="132" t="s">
        <v>401</v>
      </c>
      <c r="L126" s="132" t="s">
        <v>401</v>
      </c>
      <c r="M126" s="132" t="s">
        <v>401</v>
      </c>
      <c r="N126" s="132" t="s">
        <v>399</v>
      </c>
      <c r="O126" s="132" t="s">
        <v>399</v>
      </c>
      <c r="P126" s="132" t="s">
        <v>399</v>
      </c>
      <c r="Q126" s="132" t="s">
        <v>399</v>
      </c>
      <c r="R126" s="132" t="s">
        <v>399</v>
      </c>
      <c r="S126" s="132" t="s">
        <v>399</v>
      </c>
      <c r="T126" s="132" t="s">
        <v>399</v>
      </c>
      <c r="U126" s="132" t="s">
        <v>399</v>
      </c>
      <c r="V126" s="132" t="s">
        <v>399</v>
      </c>
      <c r="W126" s="132" t="s">
        <v>399</v>
      </c>
      <c r="X126" s="132" t="s">
        <v>399</v>
      </c>
      <c r="Y126" s="132" t="s">
        <v>399</v>
      </c>
      <c r="Z126" s="132" t="s">
        <v>399</v>
      </c>
      <c r="AA126" s="132" t="s">
        <v>399</v>
      </c>
      <c r="AB126" s="132" t="s">
        <v>399</v>
      </c>
      <c r="AC126" s="132" t="s">
        <v>399</v>
      </c>
      <c r="AD126" s="132" t="s">
        <v>399</v>
      </c>
      <c r="AE126" s="250"/>
      <c r="AF126" s="124" t="s">
        <v>399</v>
      </c>
      <c r="AG126" s="124" t="s">
        <v>399</v>
      </c>
      <c r="AH126" s="124" t="s">
        <v>399</v>
      </c>
      <c r="AI126" s="124" t="s">
        <v>399</v>
      </c>
      <c r="AJ126" s="124" t="s">
        <v>399</v>
      </c>
      <c r="AK126" s="124">
        <v>97.942999999999998</v>
      </c>
      <c r="AL126" s="129" t="s">
        <v>501</v>
      </c>
    </row>
    <row r="127" spans="1:38" s="6" customFormat="1" ht="26.25" customHeight="1" thickBot="1">
      <c r="A127" s="37" t="s">
        <v>274</v>
      </c>
      <c r="B127" s="37" t="s">
        <v>279</v>
      </c>
      <c r="C127" s="37" t="s">
        <v>280</v>
      </c>
      <c r="D127" s="122"/>
      <c r="E127" s="132" t="s">
        <v>401</v>
      </c>
      <c r="F127" s="132" t="s">
        <v>401</v>
      </c>
      <c r="G127" s="132" t="s">
        <v>401</v>
      </c>
      <c r="H127" s="132">
        <v>1.5310398755466E-2</v>
      </c>
      <c r="I127" s="132" t="s">
        <v>401</v>
      </c>
      <c r="J127" s="132" t="s">
        <v>401</v>
      </c>
      <c r="K127" s="132" t="s">
        <v>401</v>
      </c>
      <c r="L127" s="132" t="s">
        <v>401</v>
      </c>
      <c r="M127" s="132" t="s">
        <v>401</v>
      </c>
      <c r="N127" s="132" t="s">
        <v>401</v>
      </c>
      <c r="O127" s="132" t="s">
        <v>401</v>
      </c>
      <c r="P127" s="132" t="s">
        <v>401</v>
      </c>
      <c r="Q127" s="132" t="s">
        <v>399</v>
      </c>
      <c r="R127" s="132" t="s">
        <v>401</v>
      </c>
      <c r="S127" s="132" t="s">
        <v>399</v>
      </c>
      <c r="T127" s="132" t="s">
        <v>399</v>
      </c>
      <c r="U127" s="132" t="s">
        <v>399</v>
      </c>
      <c r="V127" s="132" t="s">
        <v>401</v>
      </c>
      <c r="W127" s="132" t="s">
        <v>401</v>
      </c>
      <c r="X127" s="132" t="s">
        <v>401</v>
      </c>
      <c r="Y127" s="132" t="s">
        <v>401</v>
      </c>
      <c r="Z127" s="132" t="s">
        <v>401</v>
      </c>
      <c r="AA127" s="132" t="s">
        <v>401</v>
      </c>
      <c r="AB127" s="132" t="s">
        <v>401</v>
      </c>
      <c r="AC127" s="132" t="s">
        <v>401</v>
      </c>
      <c r="AD127" s="132" t="s">
        <v>401</v>
      </c>
      <c r="AE127" s="250"/>
      <c r="AF127" s="124" t="s">
        <v>399</v>
      </c>
      <c r="AG127" s="124" t="s">
        <v>399</v>
      </c>
      <c r="AH127" s="124" t="s">
        <v>399</v>
      </c>
      <c r="AI127" s="124" t="s">
        <v>399</v>
      </c>
      <c r="AJ127" s="124" t="s">
        <v>399</v>
      </c>
      <c r="AK127" s="124">
        <v>0.47400615342000002</v>
      </c>
      <c r="AL127" s="129" t="s">
        <v>544</v>
      </c>
    </row>
    <row r="128" spans="1:38" s="6" customFormat="1" ht="26.25" customHeight="1" thickBot="1">
      <c r="A128" s="37" t="s">
        <v>274</v>
      </c>
      <c r="B128" s="233" t="s">
        <v>281</v>
      </c>
      <c r="C128" s="233" t="s">
        <v>282</v>
      </c>
      <c r="D128" s="122"/>
      <c r="E128" s="132" t="s">
        <v>406</v>
      </c>
      <c r="F128" s="132" t="s">
        <v>406</v>
      </c>
      <c r="G128" s="132" t="s">
        <v>406</v>
      </c>
      <c r="H128" s="132" t="s">
        <v>406</v>
      </c>
      <c r="I128" s="132" t="s">
        <v>421</v>
      </c>
      <c r="J128" s="132" t="s">
        <v>421</v>
      </c>
      <c r="K128" s="132" t="s">
        <v>421</v>
      </c>
      <c r="L128" s="132" t="s">
        <v>406</v>
      </c>
      <c r="M128" s="132" t="s">
        <v>421</v>
      </c>
      <c r="N128" s="132" t="s">
        <v>421</v>
      </c>
      <c r="O128" s="132" t="s">
        <v>421</v>
      </c>
      <c r="P128" s="132" t="s">
        <v>421</v>
      </c>
      <c r="Q128" s="132" t="s">
        <v>421</v>
      </c>
      <c r="R128" s="132" t="s">
        <v>421</v>
      </c>
      <c r="S128" s="132" t="s">
        <v>421</v>
      </c>
      <c r="T128" s="132" t="s">
        <v>421</v>
      </c>
      <c r="U128" s="132" t="s">
        <v>421</v>
      </c>
      <c r="V128" s="132" t="s">
        <v>421</v>
      </c>
      <c r="W128" s="132" t="s">
        <v>421</v>
      </c>
      <c r="X128" s="132" t="s">
        <v>421</v>
      </c>
      <c r="Y128" s="132" t="s">
        <v>421</v>
      </c>
      <c r="Z128" s="132" t="s">
        <v>421</v>
      </c>
      <c r="AA128" s="132" t="s">
        <v>421</v>
      </c>
      <c r="AB128" s="132" t="s">
        <v>421</v>
      </c>
      <c r="AC128" s="132" t="s">
        <v>421</v>
      </c>
      <c r="AD128" s="132" t="s">
        <v>421</v>
      </c>
      <c r="AE128" s="250"/>
      <c r="AF128" s="124" t="s">
        <v>399</v>
      </c>
      <c r="AG128" s="124" t="s">
        <v>399</v>
      </c>
      <c r="AH128" s="124" t="s">
        <v>399</v>
      </c>
      <c r="AI128" s="124" t="s">
        <v>399</v>
      </c>
      <c r="AJ128" s="124" t="s">
        <v>399</v>
      </c>
      <c r="AK128" s="124" t="s">
        <v>406</v>
      </c>
      <c r="AL128" s="129" t="s">
        <v>422</v>
      </c>
    </row>
    <row r="129" spans="1:38" s="6" customFormat="1" ht="26.25" customHeight="1" thickBot="1">
      <c r="A129" s="37" t="s">
        <v>274</v>
      </c>
      <c r="B129" s="233" t="s">
        <v>284</v>
      </c>
      <c r="C129" s="239" t="s">
        <v>285</v>
      </c>
      <c r="D129" s="122"/>
      <c r="E129" s="132">
        <v>2.29854E-3</v>
      </c>
      <c r="F129" s="132">
        <v>1.95508E-2</v>
      </c>
      <c r="G129" s="132">
        <v>1.2417400000000001E-4</v>
      </c>
      <c r="H129" s="132" t="s">
        <v>401</v>
      </c>
      <c r="I129" s="132">
        <v>1.0567999999999999E-5</v>
      </c>
      <c r="J129" s="132">
        <v>1.8493999999999999E-5</v>
      </c>
      <c r="K129" s="132">
        <v>2.6420000000000001E-5</v>
      </c>
      <c r="L129" s="132">
        <v>3.6988000000000003E-7</v>
      </c>
      <c r="M129" s="132">
        <v>1.8494000000000003E-4</v>
      </c>
      <c r="N129" s="132">
        <v>3.4345999999999999E-3</v>
      </c>
      <c r="O129" s="132">
        <v>2.6419999999999997E-4</v>
      </c>
      <c r="P129" s="132">
        <v>1.47952E-4</v>
      </c>
      <c r="Q129" s="132">
        <v>4.2271999999999998E-5</v>
      </c>
      <c r="R129" s="132" t="s">
        <v>401</v>
      </c>
      <c r="S129" s="132" t="s">
        <v>401</v>
      </c>
      <c r="T129" s="132">
        <v>3.6988000000000006E-4</v>
      </c>
      <c r="U129" s="132" t="s">
        <v>401</v>
      </c>
      <c r="V129" s="132" t="s">
        <v>401</v>
      </c>
      <c r="W129" s="132">
        <v>0.92469999999999997</v>
      </c>
      <c r="X129" s="132" t="s">
        <v>401</v>
      </c>
      <c r="Y129" s="132" t="s">
        <v>401</v>
      </c>
      <c r="Z129" s="132" t="s">
        <v>401</v>
      </c>
      <c r="AA129" s="132" t="s">
        <v>401</v>
      </c>
      <c r="AB129" s="132">
        <v>5.2840000000000002E-5</v>
      </c>
      <c r="AC129" s="132">
        <v>5.2839999999999996E-3</v>
      </c>
      <c r="AD129" s="132" t="s">
        <v>401</v>
      </c>
      <c r="AE129" s="250"/>
      <c r="AF129" s="124" t="s">
        <v>399</v>
      </c>
      <c r="AG129" s="124" t="s">
        <v>399</v>
      </c>
      <c r="AH129" s="124" t="s">
        <v>399</v>
      </c>
      <c r="AI129" s="124" t="s">
        <v>399</v>
      </c>
      <c r="AJ129" s="124" t="s">
        <v>399</v>
      </c>
      <c r="AK129" s="124">
        <v>2.6419999999999999</v>
      </c>
      <c r="AL129" s="129" t="s">
        <v>286</v>
      </c>
    </row>
    <row r="130" spans="1:38" s="6" customFormat="1" ht="26.25" customHeight="1" thickBot="1">
      <c r="A130" s="37" t="s">
        <v>274</v>
      </c>
      <c r="B130" s="233" t="s">
        <v>287</v>
      </c>
      <c r="C130" s="280" t="s">
        <v>288</v>
      </c>
      <c r="D130" s="122"/>
      <c r="E130" s="132" t="s">
        <v>400</v>
      </c>
      <c r="F130" s="132" t="s">
        <v>400</v>
      </c>
      <c r="G130" s="132" t="s">
        <v>400</v>
      </c>
      <c r="H130" s="132" t="s">
        <v>400</v>
      </c>
      <c r="I130" s="132" t="s">
        <v>400</v>
      </c>
      <c r="J130" s="132" t="s">
        <v>400</v>
      </c>
      <c r="K130" s="132" t="s">
        <v>400</v>
      </c>
      <c r="L130" s="132" t="s">
        <v>400</v>
      </c>
      <c r="M130" s="132" t="s">
        <v>400</v>
      </c>
      <c r="N130" s="132" t="s">
        <v>400</v>
      </c>
      <c r="O130" s="132" t="s">
        <v>400</v>
      </c>
      <c r="P130" s="132" t="s">
        <v>400</v>
      </c>
      <c r="Q130" s="132" t="s">
        <v>400</v>
      </c>
      <c r="R130" s="132" t="s">
        <v>400</v>
      </c>
      <c r="S130" s="132" t="s">
        <v>400</v>
      </c>
      <c r="T130" s="132" t="s">
        <v>400</v>
      </c>
      <c r="U130" s="132" t="s">
        <v>400</v>
      </c>
      <c r="V130" s="132" t="s">
        <v>400</v>
      </c>
      <c r="W130" s="132" t="s">
        <v>400</v>
      </c>
      <c r="X130" s="132" t="s">
        <v>400</v>
      </c>
      <c r="Y130" s="132" t="s">
        <v>400</v>
      </c>
      <c r="Z130" s="132" t="s">
        <v>400</v>
      </c>
      <c r="AA130" s="132" t="s">
        <v>400</v>
      </c>
      <c r="AB130" s="132" t="s">
        <v>400</v>
      </c>
      <c r="AC130" s="132" t="s">
        <v>400</v>
      </c>
      <c r="AD130" s="132" t="s">
        <v>400</v>
      </c>
      <c r="AE130" s="250"/>
      <c r="AF130" s="124" t="s">
        <v>399</v>
      </c>
      <c r="AG130" s="124" t="s">
        <v>399</v>
      </c>
      <c r="AH130" s="124" t="s">
        <v>399</v>
      </c>
      <c r="AI130" s="124" t="s">
        <v>399</v>
      </c>
      <c r="AJ130" s="124" t="s">
        <v>399</v>
      </c>
      <c r="AK130" s="124" t="s">
        <v>400</v>
      </c>
      <c r="AL130" s="129" t="s">
        <v>286</v>
      </c>
    </row>
    <row r="131" spans="1:38" s="6" customFormat="1" ht="26.25" customHeight="1" thickBot="1">
      <c r="A131" s="37" t="s">
        <v>274</v>
      </c>
      <c r="B131" s="233" t="s">
        <v>289</v>
      </c>
      <c r="C131" s="239" t="s">
        <v>290</v>
      </c>
      <c r="D131" s="122"/>
      <c r="E131" s="132">
        <v>3.2002200000000001E-2</v>
      </c>
      <c r="F131" s="132">
        <v>1.2445299999999999E-2</v>
      </c>
      <c r="G131" s="132">
        <v>1.5645519999999994E-3</v>
      </c>
      <c r="H131" s="132" t="s">
        <v>401</v>
      </c>
      <c r="I131" s="132" t="s">
        <v>401</v>
      </c>
      <c r="J131" s="132" t="s">
        <v>401</v>
      </c>
      <c r="K131" s="132">
        <v>4.0891699999999987E-3</v>
      </c>
      <c r="L131" s="132">
        <v>9.4050909999999964E-5</v>
      </c>
      <c r="M131" s="132">
        <v>2.6668499999999998E-2</v>
      </c>
      <c r="N131" s="132">
        <v>6.4004399999999994E-3</v>
      </c>
      <c r="O131" s="132">
        <v>2.1334800000000018E-3</v>
      </c>
      <c r="P131" s="132">
        <v>2.8801980000000022E-2</v>
      </c>
      <c r="Q131" s="132">
        <v>1.7779000000000014E-5</v>
      </c>
      <c r="R131" s="132">
        <v>2.8446400000000022E-4</v>
      </c>
      <c r="S131" s="132">
        <v>4.3736339999999992E-2</v>
      </c>
      <c r="T131" s="132">
        <v>5.3336999999999994E-3</v>
      </c>
      <c r="U131" s="132" t="s">
        <v>401</v>
      </c>
      <c r="V131" s="132" t="s">
        <v>401</v>
      </c>
      <c r="W131" s="132">
        <v>49.78119999999997</v>
      </c>
      <c r="X131" s="132" t="s">
        <v>401</v>
      </c>
      <c r="Y131" s="132" t="s">
        <v>401</v>
      </c>
      <c r="Z131" s="132" t="s">
        <v>401</v>
      </c>
      <c r="AA131" s="132" t="s">
        <v>401</v>
      </c>
      <c r="AB131" s="132">
        <v>7.1116000000000002E-7</v>
      </c>
      <c r="AC131" s="132">
        <v>1.7779</v>
      </c>
      <c r="AD131" s="132">
        <v>0.35558000000000001</v>
      </c>
      <c r="AE131" s="250"/>
      <c r="AF131" s="124" t="s">
        <v>399</v>
      </c>
      <c r="AG131" s="124" t="s">
        <v>399</v>
      </c>
      <c r="AH131" s="124" t="s">
        <v>399</v>
      </c>
      <c r="AI131" s="124" t="s">
        <v>399</v>
      </c>
      <c r="AJ131" s="124" t="s">
        <v>399</v>
      </c>
      <c r="AK131" s="124">
        <v>17.779</v>
      </c>
      <c r="AL131" s="129" t="s">
        <v>286</v>
      </c>
    </row>
    <row r="132" spans="1:38" s="6" customFormat="1" ht="26.25" customHeight="1" thickBot="1">
      <c r="A132" s="37" t="s">
        <v>274</v>
      </c>
      <c r="B132" s="233" t="s">
        <v>291</v>
      </c>
      <c r="C132" s="239" t="s">
        <v>292</v>
      </c>
      <c r="D132" s="122"/>
      <c r="E132" s="132" t="s">
        <v>400</v>
      </c>
      <c r="F132" s="132" t="s">
        <v>400</v>
      </c>
      <c r="G132" s="132" t="s">
        <v>400</v>
      </c>
      <c r="H132" s="132" t="s">
        <v>400</v>
      </c>
      <c r="I132" s="132" t="s">
        <v>400</v>
      </c>
      <c r="J132" s="132" t="s">
        <v>400</v>
      </c>
      <c r="K132" s="132" t="s">
        <v>400</v>
      </c>
      <c r="L132" s="132" t="s">
        <v>400</v>
      </c>
      <c r="M132" s="132" t="s">
        <v>400</v>
      </c>
      <c r="N132" s="132" t="s">
        <v>400</v>
      </c>
      <c r="O132" s="132" t="s">
        <v>400</v>
      </c>
      <c r="P132" s="132" t="s">
        <v>400</v>
      </c>
      <c r="Q132" s="132" t="s">
        <v>400</v>
      </c>
      <c r="R132" s="132" t="s">
        <v>400</v>
      </c>
      <c r="S132" s="132" t="s">
        <v>400</v>
      </c>
      <c r="T132" s="132" t="s">
        <v>400</v>
      </c>
      <c r="U132" s="132" t="s">
        <v>400</v>
      </c>
      <c r="V132" s="132" t="s">
        <v>400</v>
      </c>
      <c r="W132" s="132" t="s">
        <v>400</v>
      </c>
      <c r="X132" s="132" t="s">
        <v>400</v>
      </c>
      <c r="Y132" s="132" t="s">
        <v>400</v>
      </c>
      <c r="Z132" s="132" t="s">
        <v>400</v>
      </c>
      <c r="AA132" s="132" t="s">
        <v>400</v>
      </c>
      <c r="AB132" s="132" t="s">
        <v>400</v>
      </c>
      <c r="AC132" s="132" t="s">
        <v>400</v>
      </c>
      <c r="AD132" s="132" t="s">
        <v>400</v>
      </c>
      <c r="AE132" s="250"/>
      <c r="AF132" s="124" t="s">
        <v>399</v>
      </c>
      <c r="AG132" s="124" t="s">
        <v>399</v>
      </c>
      <c r="AH132" s="124" t="s">
        <v>399</v>
      </c>
      <c r="AI132" s="124" t="s">
        <v>399</v>
      </c>
      <c r="AJ132" s="124" t="s">
        <v>399</v>
      </c>
      <c r="AK132" s="124" t="s">
        <v>400</v>
      </c>
      <c r="AL132" s="129" t="s">
        <v>391</v>
      </c>
    </row>
    <row r="133" spans="1:38" s="6" customFormat="1" ht="26.25" customHeight="1" thickBot="1">
      <c r="A133" s="37" t="s">
        <v>274</v>
      </c>
      <c r="B133" s="233" t="s">
        <v>293</v>
      </c>
      <c r="C133" s="239" t="s">
        <v>294</v>
      </c>
      <c r="D133" s="122"/>
      <c r="E133" s="132">
        <v>2.3025749999999998E-3</v>
      </c>
      <c r="F133" s="132">
        <v>3.6282999999999998E-5</v>
      </c>
      <c r="G133" s="132">
        <v>3.1538299999999997E-4</v>
      </c>
      <c r="H133" s="132" t="s">
        <v>399</v>
      </c>
      <c r="I133" s="132">
        <v>9.6847700000000011E-5</v>
      </c>
      <c r="J133" s="132">
        <v>9.6847700000000011E-5</v>
      </c>
      <c r="K133" s="132">
        <v>1.0762096000000002E-4</v>
      </c>
      <c r="L133" s="132" t="s">
        <v>401</v>
      </c>
      <c r="M133" s="132">
        <v>3.9073999999999999E-4</v>
      </c>
      <c r="N133" s="132">
        <v>8.3813730000000002E-5</v>
      </c>
      <c r="O133" s="132">
        <v>1.4038730000000002E-5</v>
      </c>
      <c r="P133" s="132">
        <v>4.1585900000000002E-3</v>
      </c>
      <c r="Q133" s="132">
        <v>3.7985510000000005E-5</v>
      </c>
      <c r="R133" s="132">
        <v>3.784596E-5</v>
      </c>
      <c r="S133" s="132">
        <v>3.4692130000000002E-5</v>
      </c>
      <c r="T133" s="132">
        <v>4.8368030000000004E-5</v>
      </c>
      <c r="U133" s="132">
        <v>5.5205980000000005E-5</v>
      </c>
      <c r="V133" s="132">
        <v>4.4689491999999999E-4</v>
      </c>
      <c r="W133" s="132">
        <v>7.535699999999999E-5</v>
      </c>
      <c r="X133" s="132">
        <v>3.6841199999999996E-8</v>
      </c>
      <c r="Y133" s="132">
        <v>2.012311E-8</v>
      </c>
      <c r="Z133" s="132">
        <v>1.7974039999999999E-8</v>
      </c>
      <c r="AA133" s="132">
        <v>1.9509089999999998E-8</v>
      </c>
      <c r="AB133" s="132">
        <v>9.4447439999999993E-8</v>
      </c>
      <c r="AC133" s="132">
        <v>4.1864999999999996E-4</v>
      </c>
      <c r="AD133" s="132">
        <v>1.1443099999999999E-3</v>
      </c>
      <c r="AE133" s="250"/>
      <c r="AF133" s="124" t="s">
        <v>399</v>
      </c>
      <c r="AG133" s="124" t="s">
        <v>399</v>
      </c>
      <c r="AH133" s="124" t="s">
        <v>399</v>
      </c>
      <c r="AI133" s="124" t="s">
        <v>399</v>
      </c>
      <c r="AJ133" s="124" t="s">
        <v>399</v>
      </c>
      <c r="AK133" s="124">
        <v>2791</v>
      </c>
      <c r="AL133" s="129" t="s">
        <v>499</v>
      </c>
    </row>
    <row r="134" spans="1:38" s="6" customFormat="1" ht="26.25" customHeight="1" thickBot="1">
      <c r="A134" s="37" t="s">
        <v>274</v>
      </c>
      <c r="B134" s="233" t="s">
        <v>295</v>
      </c>
      <c r="C134" s="37" t="s">
        <v>296</v>
      </c>
      <c r="D134" s="122"/>
      <c r="E134" s="132" t="s">
        <v>399</v>
      </c>
      <c r="F134" s="132" t="s">
        <v>399</v>
      </c>
      <c r="G134" s="132" t="s">
        <v>399</v>
      </c>
      <c r="H134" s="132" t="s">
        <v>399</v>
      </c>
      <c r="I134" s="132" t="s">
        <v>399</v>
      </c>
      <c r="J134" s="132" t="s">
        <v>399</v>
      </c>
      <c r="K134" s="132" t="s">
        <v>399</v>
      </c>
      <c r="L134" s="132" t="s">
        <v>399</v>
      </c>
      <c r="M134" s="132" t="s">
        <v>399</v>
      </c>
      <c r="N134" s="132" t="s">
        <v>399</v>
      </c>
      <c r="O134" s="132" t="s">
        <v>399</v>
      </c>
      <c r="P134" s="132" t="s">
        <v>399</v>
      </c>
      <c r="Q134" s="132" t="s">
        <v>399</v>
      </c>
      <c r="R134" s="132" t="s">
        <v>399</v>
      </c>
      <c r="S134" s="132" t="s">
        <v>399</v>
      </c>
      <c r="T134" s="132" t="s">
        <v>399</v>
      </c>
      <c r="U134" s="132" t="s">
        <v>399</v>
      </c>
      <c r="V134" s="132" t="s">
        <v>399</v>
      </c>
      <c r="W134" s="132" t="s">
        <v>399</v>
      </c>
      <c r="X134" s="132" t="s">
        <v>399</v>
      </c>
      <c r="Y134" s="132" t="s">
        <v>399</v>
      </c>
      <c r="Z134" s="132" t="s">
        <v>399</v>
      </c>
      <c r="AA134" s="132" t="s">
        <v>399</v>
      </c>
      <c r="AB134" s="132" t="s">
        <v>399</v>
      </c>
      <c r="AC134" s="132" t="s">
        <v>399</v>
      </c>
      <c r="AD134" s="132" t="s">
        <v>399</v>
      </c>
      <c r="AE134" s="250"/>
      <c r="AF134" s="124" t="s">
        <v>399</v>
      </c>
      <c r="AG134" s="124" t="s">
        <v>399</v>
      </c>
      <c r="AH134" s="124" t="s">
        <v>399</v>
      </c>
      <c r="AI134" s="124" t="s">
        <v>399</v>
      </c>
      <c r="AJ134" s="124" t="s">
        <v>399</v>
      </c>
      <c r="AK134" s="124" t="s">
        <v>399</v>
      </c>
      <c r="AL134" s="129" t="s">
        <v>389</v>
      </c>
    </row>
    <row r="135" spans="1:38" s="6" customFormat="1" ht="26.25" customHeight="1" thickBot="1">
      <c r="A135" s="37" t="s">
        <v>274</v>
      </c>
      <c r="B135" s="37" t="s">
        <v>297</v>
      </c>
      <c r="C135" s="37" t="s">
        <v>298</v>
      </c>
      <c r="D135" s="122"/>
      <c r="E135" s="132">
        <v>0.42544798649999999</v>
      </c>
      <c r="F135" s="132">
        <v>0.16456007025</v>
      </c>
      <c r="G135" s="132">
        <v>1.4716754249999997E-2</v>
      </c>
      <c r="H135" s="132" t="s">
        <v>401</v>
      </c>
      <c r="I135" s="132">
        <v>0.56057454824999997</v>
      </c>
      <c r="J135" s="132">
        <v>0.60338692424999985</v>
      </c>
      <c r="K135" s="132">
        <v>0.62077945199999995</v>
      </c>
      <c r="L135" s="132">
        <v>0.23544131026499998</v>
      </c>
      <c r="M135" s="132">
        <v>7.4694217252499993</v>
      </c>
      <c r="N135" s="132">
        <v>6.5556450749999981E-2</v>
      </c>
      <c r="O135" s="132">
        <v>1.3378867499999999E-2</v>
      </c>
      <c r="P135" s="132" t="s">
        <v>401</v>
      </c>
      <c r="Q135" s="132">
        <v>5.4853356749999992E-2</v>
      </c>
      <c r="R135" s="132">
        <v>1.3378867499999998E-3</v>
      </c>
      <c r="S135" s="132">
        <v>2.6757734999999998E-2</v>
      </c>
      <c r="T135" s="132" t="s">
        <v>401</v>
      </c>
      <c r="U135" s="132">
        <v>9.3652072499999985E-3</v>
      </c>
      <c r="V135" s="132">
        <v>2.3453154727499994</v>
      </c>
      <c r="W135" s="132">
        <v>1.33788675</v>
      </c>
      <c r="X135" s="132">
        <v>1.4716754249999996E-3</v>
      </c>
      <c r="Y135" s="132">
        <v>2.809562175E-3</v>
      </c>
      <c r="Z135" s="132">
        <v>3.8798715749999995E-3</v>
      </c>
      <c r="AA135" s="132" t="s">
        <v>401</v>
      </c>
      <c r="AB135" s="132">
        <v>8.1611091749999986E-3</v>
      </c>
      <c r="AC135" s="132" t="s">
        <v>401</v>
      </c>
      <c r="AD135" s="132" t="s">
        <v>399</v>
      </c>
      <c r="AE135" s="250"/>
      <c r="AF135" s="124" t="s">
        <v>399</v>
      </c>
      <c r="AG135" s="124" t="s">
        <v>399</v>
      </c>
      <c r="AH135" s="124" t="s">
        <v>399</v>
      </c>
      <c r="AI135" s="124" t="s">
        <v>399</v>
      </c>
      <c r="AJ135" s="124" t="s">
        <v>399</v>
      </c>
      <c r="AK135" s="124">
        <v>133.78867500000001</v>
      </c>
      <c r="AL135" s="129" t="s">
        <v>423</v>
      </c>
    </row>
    <row r="136" spans="1:38" s="6" customFormat="1" ht="26.25" customHeight="1" thickBot="1">
      <c r="A136" s="37" t="s">
        <v>274</v>
      </c>
      <c r="B136" s="37" t="s">
        <v>299</v>
      </c>
      <c r="C136" s="37" t="s">
        <v>300</v>
      </c>
      <c r="D136" s="122"/>
      <c r="E136" s="132" t="s">
        <v>400</v>
      </c>
      <c r="F136" s="132" t="s">
        <v>400</v>
      </c>
      <c r="G136" s="132" t="s">
        <v>400</v>
      </c>
      <c r="H136" s="132" t="s">
        <v>400</v>
      </c>
      <c r="I136" s="132" t="s">
        <v>400</v>
      </c>
      <c r="J136" s="132" t="s">
        <v>400</v>
      </c>
      <c r="K136" s="132" t="s">
        <v>400</v>
      </c>
      <c r="L136" s="132" t="s">
        <v>400</v>
      </c>
      <c r="M136" s="132" t="s">
        <v>400</v>
      </c>
      <c r="N136" s="132" t="s">
        <v>400</v>
      </c>
      <c r="O136" s="132" t="s">
        <v>400</v>
      </c>
      <c r="P136" s="132" t="s">
        <v>400</v>
      </c>
      <c r="Q136" s="132" t="s">
        <v>400</v>
      </c>
      <c r="R136" s="132" t="s">
        <v>400</v>
      </c>
      <c r="S136" s="132" t="s">
        <v>400</v>
      </c>
      <c r="T136" s="132" t="s">
        <v>400</v>
      </c>
      <c r="U136" s="132" t="s">
        <v>400</v>
      </c>
      <c r="V136" s="132" t="s">
        <v>400</v>
      </c>
      <c r="W136" s="132" t="s">
        <v>400</v>
      </c>
      <c r="X136" s="132" t="s">
        <v>400</v>
      </c>
      <c r="Y136" s="132" t="s">
        <v>400</v>
      </c>
      <c r="Z136" s="132" t="s">
        <v>400</v>
      </c>
      <c r="AA136" s="132" t="s">
        <v>400</v>
      </c>
      <c r="AB136" s="132" t="s">
        <v>400</v>
      </c>
      <c r="AC136" s="132" t="s">
        <v>400</v>
      </c>
      <c r="AD136" s="132" t="s">
        <v>400</v>
      </c>
      <c r="AE136" s="250"/>
      <c r="AF136" s="124" t="s">
        <v>399</v>
      </c>
      <c r="AG136" s="124" t="s">
        <v>399</v>
      </c>
      <c r="AH136" s="124" t="s">
        <v>399</v>
      </c>
      <c r="AI136" s="124" t="s">
        <v>399</v>
      </c>
      <c r="AJ136" s="124" t="s">
        <v>399</v>
      </c>
      <c r="AK136" s="124" t="s">
        <v>400</v>
      </c>
      <c r="AL136" s="129" t="s">
        <v>433</v>
      </c>
    </row>
    <row r="137" spans="1:38" s="6" customFormat="1" ht="26.25" customHeight="1" thickBot="1">
      <c r="A137" s="37" t="s">
        <v>274</v>
      </c>
      <c r="B137" s="37" t="s">
        <v>301</v>
      </c>
      <c r="C137" s="37" t="s">
        <v>302</v>
      </c>
      <c r="D137" s="122"/>
      <c r="E137" s="132" t="s">
        <v>400</v>
      </c>
      <c r="F137" s="132" t="s">
        <v>400</v>
      </c>
      <c r="G137" s="132" t="s">
        <v>400</v>
      </c>
      <c r="H137" s="132" t="s">
        <v>400</v>
      </c>
      <c r="I137" s="132" t="s">
        <v>400</v>
      </c>
      <c r="J137" s="132" t="s">
        <v>400</v>
      </c>
      <c r="K137" s="132" t="s">
        <v>400</v>
      </c>
      <c r="L137" s="132" t="s">
        <v>400</v>
      </c>
      <c r="M137" s="132" t="s">
        <v>400</v>
      </c>
      <c r="N137" s="132" t="s">
        <v>400</v>
      </c>
      <c r="O137" s="132" t="s">
        <v>400</v>
      </c>
      <c r="P137" s="132" t="s">
        <v>400</v>
      </c>
      <c r="Q137" s="132" t="s">
        <v>400</v>
      </c>
      <c r="R137" s="132" t="s">
        <v>400</v>
      </c>
      <c r="S137" s="132" t="s">
        <v>400</v>
      </c>
      <c r="T137" s="132" t="s">
        <v>400</v>
      </c>
      <c r="U137" s="132" t="s">
        <v>400</v>
      </c>
      <c r="V137" s="132" t="s">
        <v>400</v>
      </c>
      <c r="W137" s="132" t="s">
        <v>400</v>
      </c>
      <c r="X137" s="132" t="s">
        <v>400</v>
      </c>
      <c r="Y137" s="132" t="s">
        <v>400</v>
      </c>
      <c r="Z137" s="132" t="s">
        <v>400</v>
      </c>
      <c r="AA137" s="132" t="s">
        <v>400</v>
      </c>
      <c r="AB137" s="132" t="s">
        <v>400</v>
      </c>
      <c r="AC137" s="132" t="s">
        <v>400</v>
      </c>
      <c r="AD137" s="132" t="s">
        <v>400</v>
      </c>
      <c r="AE137" s="250"/>
      <c r="AF137" s="124" t="s">
        <v>399</v>
      </c>
      <c r="AG137" s="124" t="s">
        <v>399</v>
      </c>
      <c r="AH137" s="124" t="s">
        <v>399</v>
      </c>
      <c r="AI137" s="124" t="s">
        <v>399</v>
      </c>
      <c r="AJ137" s="124" t="s">
        <v>399</v>
      </c>
      <c r="AK137" s="124" t="s">
        <v>400</v>
      </c>
      <c r="AL137" s="129" t="s">
        <v>425</v>
      </c>
    </row>
    <row r="138" spans="1:38" s="6" customFormat="1" ht="26.25" customHeight="1" thickBot="1">
      <c r="A138" s="233" t="s">
        <v>274</v>
      </c>
      <c r="B138" s="233" t="s">
        <v>303</v>
      </c>
      <c r="C138" s="233" t="s">
        <v>304</v>
      </c>
      <c r="D138" s="290"/>
      <c r="E138" s="132" t="s">
        <v>399</v>
      </c>
      <c r="F138" s="132">
        <v>2.5100250000000001E-2</v>
      </c>
      <c r="G138" s="132" t="s">
        <v>399</v>
      </c>
      <c r="H138" s="132">
        <v>6.2751055999999998</v>
      </c>
      <c r="I138" s="132" t="s">
        <v>401</v>
      </c>
      <c r="J138" s="132" t="s">
        <v>401</v>
      </c>
      <c r="K138" s="132" t="s">
        <v>401</v>
      </c>
      <c r="L138" s="132" t="s">
        <v>399</v>
      </c>
      <c r="M138" s="132" t="s">
        <v>399</v>
      </c>
      <c r="N138" s="132" t="s">
        <v>401</v>
      </c>
      <c r="O138" s="132" t="s">
        <v>401</v>
      </c>
      <c r="P138" s="132" t="s">
        <v>401</v>
      </c>
      <c r="Q138" s="132" t="s">
        <v>401</v>
      </c>
      <c r="R138" s="132" t="s">
        <v>401</v>
      </c>
      <c r="S138" s="132" t="s">
        <v>401</v>
      </c>
      <c r="T138" s="132" t="s">
        <v>401</v>
      </c>
      <c r="U138" s="132" t="s">
        <v>401</v>
      </c>
      <c r="V138" s="132" t="s">
        <v>401</v>
      </c>
      <c r="W138" s="132" t="s">
        <v>399</v>
      </c>
      <c r="X138" s="132" t="s">
        <v>399</v>
      </c>
      <c r="Y138" s="132" t="s">
        <v>399</v>
      </c>
      <c r="Z138" s="132" t="s">
        <v>399</v>
      </c>
      <c r="AA138" s="132" t="s">
        <v>399</v>
      </c>
      <c r="AB138" s="132" t="s">
        <v>399</v>
      </c>
      <c r="AC138" s="132" t="s">
        <v>399</v>
      </c>
      <c r="AD138" s="132" t="s">
        <v>399</v>
      </c>
      <c r="AE138" s="250"/>
      <c r="AF138" s="124" t="s">
        <v>399</v>
      </c>
      <c r="AG138" s="124" t="s">
        <v>399</v>
      </c>
      <c r="AH138" s="124" t="s">
        <v>399</v>
      </c>
      <c r="AI138" s="124" t="s">
        <v>399</v>
      </c>
      <c r="AJ138" s="124" t="s">
        <v>399</v>
      </c>
      <c r="AK138" s="124" t="s">
        <v>578</v>
      </c>
      <c r="AL138" s="129" t="s">
        <v>433</v>
      </c>
    </row>
    <row r="139" spans="1:38" s="6" customFormat="1" ht="26.25" customHeight="1" thickBot="1">
      <c r="A139" s="233" t="s">
        <v>274</v>
      </c>
      <c r="B139" s="233" t="s">
        <v>305</v>
      </c>
      <c r="C139" s="233" t="s">
        <v>357</v>
      </c>
      <c r="D139" s="290"/>
      <c r="E139" s="132" t="s">
        <v>401</v>
      </c>
      <c r="F139" s="132" t="s">
        <v>401</v>
      </c>
      <c r="G139" s="132" t="s">
        <v>401</v>
      </c>
      <c r="H139" s="132" t="s">
        <v>401</v>
      </c>
      <c r="I139" s="132">
        <v>0.92425114999999991</v>
      </c>
      <c r="J139" s="132">
        <v>0.92425114999999991</v>
      </c>
      <c r="K139" s="132">
        <v>0.92425114999999991</v>
      </c>
      <c r="L139" s="132" t="s">
        <v>401</v>
      </c>
      <c r="M139" s="132" t="s">
        <v>401</v>
      </c>
      <c r="N139" s="132">
        <v>2.6956249999999997E-3</v>
      </c>
      <c r="O139" s="132">
        <v>5.4366499999999995E-3</v>
      </c>
      <c r="P139" s="132">
        <v>5.4366499999999995E-3</v>
      </c>
      <c r="Q139" s="132">
        <v>8.6180549999999995E-3</v>
      </c>
      <c r="R139" s="132">
        <v>8.22875E-3</v>
      </c>
      <c r="S139" s="132">
        <v>1.9132694999999998E-2</v>
      </c>
      <c r="T139" s="132" t="s">
        <v>401</v>
      </c>
      <c r="U139" s="132" t="s">
        <v>401</v>
      </c>
      <c r="V139" s="132" t="s">
        <v>401</v>
      </c>
      <c r="W139" s="132">
        <v>9.3028119999999994</v>
      </c>
      <c r="X139" s="132" t="s">
        <v>401</v>
      </c>
      <c r="Y139" s="132" t="s">
        <v>401</v>
      </c>
      <c r="Z139" s="132" t="s">
        <v>401</v>
      </c>
      <c r="AA139" s="132" t="s">
        <v>401</v>
      </c>
      <c r="AB139" s="132" t="s">
        <v>401</v>
      </c>
      <c r="AC139" s="132" t="s">
        <v>401</v>
      </c>
      <c r="AD139" s="132" t="s">
        <v>401</v>
      </c>
      <c r="AE139" s="250"/>
      <c r="AF139" s="124" t="s">
        <v>399</v>
      </c>
      <c r="AG139" s="124" t="s">
        <v>399</v>
      </c>
      <c r="AH139" s="124" t="s">
        <v>399</v>
      </c>
      <c r="AI139" s="124" t="s">
        <v>399</v>
      </c>
      <c r="AJ139" s="124" t="s">
        <v>399</v>
      </c>
      <c r="AK139" s="124" t="s">
        <v>549</v>
      </c>
      <c r="AL139" s="129" t="s">
        <v>426</v>
      </c>
    </row>
    <row r="140" spans="1:38" s="6" customFormat="1" ht="26.25" customHeight="1" thickBot="1">
      <c r="A140" s="37" t="s">
        <v>307</v>
      </c>
      <c r="B140" s="233" t="s">
        <v>308</v>
      </c>
      <c r="C140" s="37" t="s">
        <v>358</v>
      </c>
      <c r="D140" s="122"/>
      <c r="E140" s="132" t="s">
        <v>399</v>
      </c>
      <c r="F140" s="132" t="s">
        <v>399</v>
      </c>
      <c r="G140" s="132" t="s">
        <v>399</v>
      </c>
      <c r="H140" s="132" t="s">
        <v>399</v>
      </c>
      <c r="I140" s="132" t="s">
        <v>399</v>
      </c>
      <c r="J140" s="132" t="s">
        <v>399</v>
      </c>
      <c r="K140" s="132" t="s">
        <v>399</v>
      </c>
      <c r="L140" s="132" t="s">
        <v>399</v>
      </c>
      <c r="M140" s="132" t="s">
        <v>399</v>
      </c>
      <c r="N140" s="132" t="s">
        <v>399</v>
      </c>
      <c r="O140" s="132" t="s">
        <v>399</v>
      </c>
      <c r="P140" s="132" t="s">
        <v>399</v>
      </c>
      <c r="Q140" s="132" t="s">
        <v>399</v>
      </c>
      <c r="R140" s="132" t="s">
        <v>399</v>
      </c>
      <c r="S140" s="132" t="s">
        <v>399</v>
      </c>
      <c r="T140" s="132" t="s">
        <v>399</v>
      </c>
      <c r="U140" s="132" t="s">
        <v>399</v>
      </c>
      <c r="V140" s="132" t="s">
        <v>399</v>
      </c>
      <c r="W140" s="132" t="s">
        <v>399</v>
      </c>
      <c r="X140" s="132" t="s">
        <v>399</v>
      </c>
      <c r="Y140" s="132" t="s">
        <v>399</v>
      </c>
      <c r="Z140" s="132" t="s">
        <v>399</v>
      </c>
      <c r="AA140" s="132" t="s">
        <v>399</v>
      </c>
      <c r="AB140" s="132" t="s">
        <v>399</v>
      </c>
      <c r="AC140" s="132" t="s">
        <v>399</v>
      </c>
      <c r="AD140" s="132" t="s">
        <v>399</v>
      </c>
      <c r="AE140" s="250"/>
      <c r="AF140" s="289" t="s">
        <v>399</v>
      </c>
      <c r="AG140" s="289" t="s">
        <v>399</v>
      </c>
      <c r="AH140" s="289" t="s">
        <v>399</v>
      </c>
      <c r="AI140" s="289" t="s">
        <v>399</v>
      </c>
      <c r="AJ140" s="289" t="s">
        <v>399</v>
      </c>
      <c r="AK140" s="289" t="s">
        <v>399</v>
      </c>
      <c r="AL140" s="129" t="s">
        <v>389</v>
      </c>
    </row>
    <row r="141" spans="1:38" s="141" customFormat="1" ht="37.5" customHeight="1" thickBot="1">
      <c r="A141" s="136"/>
      <c r="B141" s="137" t="s">
        <v>309</v>
      </c>
      <c r="C141" s="138" t="s">
        <v>498</v>
      </c>
      <c r="D141" s="136" t="s">
        <v>130</v>
      </c>
      <c r="E141" s="139">
        <f>SUM(E14:E140)</f>
        <v>214.16136548653807</v>
      </c>
      <c r="F141" s="139">
        <f t="shared" ref="F141:AD141" si="0">SUM(F14:F140)</f>
        <v>251.14497990101401</v>
      </c>
      <c r="G141" s="139">
        <f t="shared" si="0"/>
        <v>66.343573245148491</v>
      </c>
      <c r="H141" s="139">
        <f t="shared" si="0"/>
        <v>156.8127593860219</v>
      </c>
      <c r="I141" s="139">
        <f t="shared" si="0"/>
        <v>113.99366713127661</v>
      </c>
      <c r="J141" s="139">
        <f t="shared" si="0"/>
        <v>152.31757947935583</v>
      </c>
      <c r="K141" s="139">
        <f t="shared" si="0"/>
        <v>223.08984011485813</v>
      </c>
      <c r="L141" s="139">
        <f t="shared" si="0"/>
        <v>13.599949336077879</v>
      </c>
      <c r="M141" s="139">
        <f t="shared" si="0"/>
        <v>952.99049552079862</v>
      </c>
      <c r="N141" s="139">
        <f t="shared" si="0"/>
        <v>45.847118662387565</v>
      </c>
      <c r="O141" s="139">
        <f t="shared" si="0"/>
        <v>3.1346726142372598</v>
      </c>
      <c r="P141" s="139">
        <f t="shared" si="0"/>
        <v>1.7127314855457503</v>
      </c>
      <c r="Q141" s="139">
        <f t="shared" si="0"/>
        <v>3.6459908524646005</v>
      </c>
      <c r="R141" s="139">
        <f>SUM(R14:R140)</f>
        <v>14.643497595974482</v>
      </c>
      <c r="S141" s="139">
        <f t="shared" si="0"/>
        <v>73.968990151824244</v>
      </c>
      <c r="T141" s="139">
        <f t="shared" si="0"/>
        <v>11.825845382622202</v>
      </c>
      <c r="U141" s="139">
        <f t="shared" si="0"/>
        <v>6.8151979997960588</v>
      </c>
      <c r="V141" s="139">
        <f t="shared" si="0"/>
        <v>128.05378012514109</v>
      </c>
      <c r="W141" s="139">
        <f t="shared" si="0"/>
        <v>209.52849952940494</v>
      </c>
      <c r="X141" s="139">
        <f t="shared" si="0"/>
        <v>18.130725866772053</v>
      </c>
      <c r="Y141" s="139">
        <f t="shared" si="0"/>
        <v>17.280159920359097</v>
      </c>
      <c r="Z141" s="139">
        <f t="shared" si="0"/>
        <v>6.6365741945708683</v>
      </c>
      <c r="AA141" s="139">
        <f t="shared" si="0"/>
        <v>10.221365631672738</v>
      </c>
      <c r="AB141" s="139">
        <f t="shared" si="0"/>
        <v>58.965769164534755</v>
      </c>
      <c r="AC141" s="139">
        <f t="shared" si="0"/>
        <v>3.5943804641393204</v>
      </c>
      <c r="AD141" s="139">
        <f t="shared" si="0"/>
        <v>19.791052468106979</v>
      </c>
      <c r="AE141" s="140"/>
      <c r="AF141" s="139"/>
      <c r="AG141" s="139"/>
      <c r="AH141" s="139"/>
      <c r="AI141" s="139"/>
      <c r="AJ141" s="139"/>
      <c r="AK141" s="139"/>
      <c r="AL141" s="138"/>
    </row>
    <row r="142" spans="1:38" s="151" customFormat="1" ht="15" customHeight="1" thickBot="1">
      <c r="A142" s="142"/>
      <c r="B142" s="143"/>
      <c r="C142" s="144"/>
      <c r="D142" s="145"/>
      <c r="E142" s="146"/>
      <c r="F142" s="146"/>
      <c r="G142" s="146"/>
      <c r="H142" s="146"/>
      <c r="I142" s="146"/>
      <c r="J142" s="146"/>
      <c r="K142" s="146"/>
      <c r="L142" s="146"/>
      <c r="M142" s="146"/>
      <c r="N142" s="146"/>
      <c r="O142" s="147"/>
      <c r="P142" s="147"/>
      <c r="Q142" s="147"/>
      <c r="R142" s="147"/>
      <c r="S142" s="147"/>
      <c r="T142" s="147"/>
      <c r="U142" s="147"/>
      <c r="V142" s="147"/>
      <c r="W142" s="147"/>
      <c r="X142" s="147"/>
      <c r="Y142" s="147"/>
      <c r="Z142" s="147"/>
      <c r="AA142" s="147"/>
      <c r="AB142" s="147"/>
      <c r="AC142" s="147"/>
      <c r="AD142" s="147"/>
      <c r="AE142" s="148"/>
      <c r="AF142" s="150"/>
      <c r="AG142" s="150"/>
      <c r="AH142" s="150"/>
      <c r="AI142" s="150"/>
      <c r="AJ142" s="150"/>
      <c r="AK142" s="150"/>
      <c r="AL142" s="143"/>
    </row>
    <row r="143" spans="1:38" s="21" customFormat="1" ht="26.25" customHeight="1" thickBot="1">
      <c r="A143" s="152"/>
      <c r="B143" s="153" t="s">
        <v>333</v>
      </c>
      <c r="C143" s="153" t="s">
        <v>340</v>
      </c>
      <c r="D143" s="154" t="s">
        <v>267</v>
      </c>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6"/>
      <c r="AF143" s="155"/>
      <c r="AG143" s="155"/>
      <c r="AH143" s="155"/>
      <c r="AI143" s="155"/>
      <c r="AJ143" s="155"/>
      <c r="AK143" s="155"/>
      <c r="AL143" s="153" t="s">
        <v>40</v>
      </c>
    </row>
    <row r="144" spans="1:38" s="21" customFormat="1" ht="26.25" customHeight="1" thickBot="1">
      <c r="A144" s="152"/>
      <c r="B144" s="153" t="s">
        <v>334</v>
      </c>
      <c r="C144" s="153" t="s">
        <v>341</v>
      </c>
      <c r="D144" s="154" t="s">
        <v>267</v>
      </c>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6"/>
      <c r="AF144" s="155"/>
      <c r="AG144" s="155"/>
      <c r="AH144" s="155"/>
      <c r="AI144" s="155"/>
      <c r="AJ144" s="155"/>
      <c r="AK144" s="155"/>
      <c r="AL144" s="153" t="s">
        <v>40</v>
      </c>
    </row>
    <row r="145" spans="1:38" s="21" customFormat="1" ht="26.25" customHeight="1" thickBot="1">
      <c r="A145" s="152"/>
      <c r="B145" s="153" t="s">
        <v>335</v>
      </c>
      <c r="C145" s="153" t="s">
        <v>342</v>
      </c>
      <c r="D145" s="154" t="s">
        <v>267</v>
      </c>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6"/>
      <c r="AF145" s="155"/>
      <c r="AG145" s="155"/>
      <c r="AH145" s="155"/>
      <c r="AI145" s="155"/>
      <c r="AJ145" s="155"/>
      <c r="AK145" s="155"/>
      <c r="AL145" s="153" t="s">
        <v>40</v>
      </c>
    </row>
    <row r="146" spans="1:38" s="21" customFormat="1" ht="26.25" customHeight="1" thickBot="1">
      <c r="A146" s="152"/>
      <c r="B146" s="153" t="s">
        <v>336</v>
      </c>
      <c r="C146" s="153" t="s">
        <v>343</v>
      </c>
      <c r="D146" s="154" t="s">
        <v>267</v>
      </c>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6"/>
      <c r="AF146" s="155"/>
      <c r="AG146" s="155"/>
      <c r="AH146" s="155"/>
      <c r="AI146" s="155"/>
      <c r="AJ146" s="155"/>
      <c r="AK146" s="155"/>
      <c r="AL146" s="153" t="s">
        <v>40</v>
      </c>
    </row>
    <row r="147" spans="1:38" s="21" customFormat="1" ht="26.25" customHeight="1" thickBot="1">
      <c r="A147" s="152"/>
      <c r="B147" s="153" t="s">
        <v>337</v>
      </c>
      <c r="C147" s="153" t="s">
        <v>344</v>
      </c>
      <c r="D147" s="154" t="s">
        <v>267</v>
      </c>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6"/>
      <c r="AF147" s="155"/>
      <c r="AG147" s="155"/>
      <c r="AH147" s="155"/>
      <c r="AI147" s="155"/>
      <c r="AJ147" s="155"/>
      <c r="AK147" s="155"/>
      <c r="AL147" s="153" t="s">
        <v>40</v>
      </c>
    </row>
    <row r="148" spans="1:38" s="21" customFormat="1" ht="26.25" customHeight="1" thickBot="1">
      <c r="A148" s="152"/>
      <c r="B148" s="153" t="s">
        <v>338</v>
      </c>
      <c r="C148" s="153" t="s">
        <v>345</v>
      </c>
      <c r="D148" s="154" t="s">
        <v>267</v>
      </c>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6"/>
      <c r="AF148" s="155"/>
      <c r="AG148" s="155"/>
      <c r="AH148" s="155"/>
      <c r="AI148" s="155"/>
      <c r="AJ148" s="155"/>
      <c r="AK148" s="155"/>
      <c r="AL148" s="153" t="s">
        <v>390</v>
      </c>
    </row>
    <row r="149" spans="1:38" s="21" customFormat="1" ht="26.25" customHeight="1" thickBot="1">
      <c r="A149" s="152"/>
      <c r="B149" s="153" t="s">
        <v>339</v>
      </c>
      <c r="C149" s="153" t="s">
        <v>346</v>
      </c>
      <c r="D149" s="154" t="s">
        <v>267</v>
      </c>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6"/>
      <c r="AF149" s="155"/>
      <c r="AG149" s="155"/>
      <c r="AH149" s="155"/>
      <c r="AI149" s="155"/>
      <c r="AJ149" s="155"/>
      <c r="AK149" s="155"/>
      <c r="AL149" s="153" t="s">
        <v>390</v>
      </c>
    </row>
    <row r="150" spans="1:38" s="6" customFormat="1" ht="15" customHeight="1" thickBot="1">
      <c r="A150" s="157"/>
      <c r="B150" s="144"/>
      <c r="C150" s="144"/>
      <c r="D150" s="145"/>
      <c r="E150" s="158"/>
      <c r="F150" s="158"/>
      <c r="G150" s="158"/>
      <c r="H150" s="158"/>
      <c r="I150" s="158"/>
      <c r="J150" s="158"/>
      <c r="K150" s="158"/>
      <c r="L150" s="158"/>
      <c r="M150" s="158"/>
      <c r="N150" s="158"/>
      <c r="O150" s="145"/>
      <c r="P150" s="145"/>
      <c r="Q150" s="145"/>
      <c r="R150" s="145"/>
      <c r="S150" s="145"/>
      <c r="T150" s="145"/>
      <c r="U150" s="145"/>
      <c r="V150" s="145"/>
      <c r="W150" s="145"/>
      <c r="X150" s="145"/>
      <c r="Y150" s="145"/>
      <c r="Z150" s="145"/>
      <c r="AA150" s="145"/>
      <c r="AB150" s="145"/>
      <c r="AC150" s="145"/>
      <c r="AD150" s="145"/>
      <c r="AE150" s="64"/>
      <c r="AF150" s="159"/>
      <c r="AG150" s="159"/>
      <c r="AH150" s="159"/>
      <c r="AI150" s="159"/>
      <c r="AJ150" s="159"/>
      <c r="AK150" s="159"/>
      <c r="AL150" s="160"/>
    </row>
    <row r="151" spans="1:38" s="6" customFormat="1" ht="26.25" customHeight="1" thickBot="1">
      <c r="A151" s="161"/>
      <c r="B151" s="162" t="s">
        <v>311</v>
      </c>
      <c r="C151" s="162" t="s">
        <v>354</v>
      </c>
      <c r="D151" s="161"/>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4"/>
      <c r="AF151" s="163"/>
      <c r="AG151" s="163"/>
      <c r="AH151" s="163"/>
      <c r="AI151" s="163"/>
      <c r="AJ151" s="163"/>
      <c r="AK151" s="163"/>
      <c r="AL151" s="162"/>
    </row>
    <row r="152" spans="1:38" s="6" customFormat="1" ht="37.5" customHeight="1" thickBot="1">
      <c r="A152" s="165"/>
      <c r="B152" s="166" t="s">
        <v>352</v>
      </c>
      <c r="C152" s="167" t="s">
        <v>350</v>
      </c>
      <c r="D152" s="165" t="s">
        <v>283</v>
      </c>
      <c r="E152" s="168">
        <f>SUM(E$141, E$151, IF(AND(ISNUMBER(SEARCH($B$4,"AT|BE|CH|GB|IE|LT|LU|NL")),SUM(E$143:E$149)&gt;0),SUM(E$143:E$149)-SUM(E$27:E$33),0))</f>
        <v>214.16136548653807</v>
      </c>
      <c r="F152" s="168">
        <f t="shared" ref="F152:AD152" si="1">SUM(F$141, F$151, IF(AND(ISNUMBER(SEARCH($B$4,"AT|BE|CH|GB|IE|LT|LU|NL")),SUM(F$143:F$149)&gt;0),SUM(F$143:F$149)-SUM(F$27:F$33),0))</f>
        <v>251.14497990101401</v>
      </c>
      <c r="G152" s="168">
        <f t="shared" si="1"/>
        <v>66.343573245148491</v>
      </c>
      <c r="H152" s="168">
        <f t="shared" si="1"/>
        <v>156.8127593860219</v>
      </c>
      <c r="I152" s="168">
        <f t="shared" si="1"/>
        <v>113.99366713127661</v>
      </c>
      <c r="J152" s="168">
        <f t="shared" si="1"/>
        <v>152.31757947935583</v>
      </c>
      <c r="K152" s="168">
        <f t="shared" si="1"/>
        <v>223.08984011485813</v>
      </c>
      <c r="L152" s="168">
        <f t="shared" si="1"/>
        <v>13.599949336077879</v>
      </c>
      <c r="M152" s="168">
        <f t="shared" si="1"/>
        <v>952.99049552079862</v>
      </c>
      <c r="N152" s="168">
        <f t="shared" si="1"/>
        <v>45.847118662387565</v>
      </c>
      <c r="O152" s="168">
        <f t="shared" si="1"/>
        <v>3.1346726142372598</v>
      </c>
      <c r="P152" s="168">
        <f t="shared" si="1"/>
        <v>1.7127314855457503</v>
      </c>
      <c r="Q152" s="168">
        <f t="shared" si="1"/>
        <v>3.6459908524646005</v>
      </c>
      <c r="R152" s="168">
        <f t="shared" si="1"/>
        <v>14.643497595974482</v>
      </c>
      <c r="S152" s="168">
        <f t="shared" si="1"/>
        <v>73.968990151824244</v>
      </c>
      <c r="T152" s="168">
        <f t="shared" si="1"/>
        <v>11.825845382622202</v>
      </c>
      <c r="U152" s="168">
        <f t="shared" si="1"/>
        <v>6.8151979997960588</v>
      </c>
      <c r="V152" s="168">
        <f t="shared" si="1"/>
        <v>128.05378012514109</v>
      </c>
      <c r="W152" s="168">
        <f t="shared" si="1"/>
        <v>209.52849952940494</v>
      </c>
      <c r="X152" s="168">
        <f t="shared" si="1"/>
        <v>18.130725866772053</v>
      </c>
      <c r="Y152" s="168">
        <f t="shared" si="1"/>
        <v>17.280159920359097</v>
      </c>
      <c r="Z152" s="168">
        <f t="shared" si="1"/>
        <v>6.6365741945708683</v>
      </c>
      <c r="AA152" s="168">
        <f t="shared" si="1"/>
        <v>10.221365631672738</v>
      </c>
      <c r="AB152" s="168">
        <f t="shared" si="1"/>
        <v>58.965769164534755</v>
      </c>
      <c r="AC152" s="168">
        <f t="shared" si="1"/>
        <v>3.5943804641393204</v>
      </c>
      <c r="AD152" s="168">
        <f t="shared" si="1"/>
        <v>19.791052468106979</v>
      </c>
      <c r="AE152" s="156"/>
      <c r="AF152" s="168"/>
      <c r="AG152" s="168"/>
      <c r="AH152" s="168"/>
      <c r="AI152" s="168"/>
      <c r="AJ152" s="168"/>
      <c r="AK152" s="168"/>
      <c r="AL152" s="167"/>
    </row>
    <row r="153" spans="1:38" s="6" customFormat="1" ht="26.25" customHeight="1" thickBot="1">
      <c r="A153" s="161"/>
      <c r="B153" s="162" t="s">
        <v>312</v>
      </c>
      <c r="C153" s="162" t="s">
        <v>355</v>
      </c>
      <c r="D153" s="161" t="s">
        <v>306</v>
      </c>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4"/>
      <c r="AF153" s="163"/>
      <c r="AG153" s="163"/>
      <c r="AH153" s="163"/>
      <c r="AI153" s="163"/>
      <c r="AJ153" s="163"/>
      <c r="AK153" s="163"/>
      <c r="AL153" s="162"/>
    </row>
    <row r="154" spans="1:38" s="6" customFormat="1" ht="37.5" customHeight="1" thickBot="1">
      <c r="A154" s="165"/>
      <c r="B154" s="166" t="s">
        <v>353</v>
      </c>
      <c r="C154" s="167" t="s">
        <v>351</v>
      </c>
      <c r="D154" s="165" t="s">
        <v>310</v>
      </c>
      <c r="E154" s="168">
        <f>SUM(E$141, E$153, -1 * IF(OR($B$6=2005,$B$6&gt;=2020),SUM(E$99:E$122),0), IF(AND(ISNUMBER(SEARCH($B$4,"AT|BE|CH|GB|IE|LT|LU|NL")),SUM(E$143:E$149)&gt;0),SUM(E$143:E$149)-SUM(E$27:E$33),0))</f>
        <v>183.01530958766207</v>
      </c>
      <c r="F154" s="168">
        <f>SUM(F$141, F$153, -1 * IF(OR($B$6=2005,$B$6&gt;=2020),SUM(F$99:F$122),0), IF(AND(ISNUMBER(SEARCH($B$4,"AT|BE|CH|GB|IE|LT|LU|NL")),SUM(F$143:F$149)&gt;0),SUM(F$143:F$149)-SUM(F$27:F$33),0))</f>
        <v>195.0579031617664</v>
      </c>
      <c r="G154" s="168">
        <f>SUM(G$141, G$153, IF(AND(ISNUMBER(SEARCH($B$4,"AT|BE|CH|GB|IE|LT|LU|NL")),SUM(G$143:G$149)&gt;0),SUM(G$143:G$149)-SUM(G$27:G$33),0))</f>
        <v>66.343573245148491</v>
      </c>
      <c r="H154" s="168">
        <f>SUM(H$141, H$153, IF(AND(ISNUMBER(SEARCH($B$4,"AT|BE|CH|GB|IE|LT|LU|NL")),SUM(H$143:H$149)&gt;0),SUM(H$143:H$149)-SUM(H$27:H$33),0))</f>
        <v>156.8127593860219</v>
      </c>
      <c r="I154" s="168">
        <f t="shared" ref="I154:AD154" si="2">SUM(I$141, I$153, IF(AND(ISNUMBER(SEARCH($B$4,"AT|BE|CH|GB|IE|LT|LU|NL")),SUM(I$143:I$149)&gt;0),SUM(I$143:I$149)-SUM(I$27:I$33),0))</f>
        <v>113.99366713127661</v>
      </c>
      <c r="J154" s="168">
        <f t="shared" si="2"/>
        <v>152.31757947935583</v>
      </c>
      <c r="K154" s="168">
        <f t="shared" si="2"/>
        <v>223.08984011485813</v>
      </c>
      <c r="L154" s="168">
        <f t="shared" si="2"/>
        <v>13.599949336077879</v>
      </c>
      <c r="M154" s="168">
        <f t="shared" si="2"/>
        <v>952.99049552079862</v>
      </c>
      <c r="N154" s="168">
        <f t="shared" si="2"/>
        <v>45.847118662387565</v>
      </c>
      <c r="O154" s="168">
        <f t="shared" si="2"/>
        <v>3.1346726142372598</v>
      </c>
      <c r="P154" s="168">
        <f t="shared" si="2"/>
        <v>1.7127314855457503</v>
      </c>
      <c r="Q154" s="168">
        <f t="shared" si="2"/>
        <v>3.6459908524646005</v>
      </c>
      <c r="R154" s="168">
        <f t="shared" si="2"/>
        <v>14.643497595974482</v>
      </c>
      <c r="S154" s="168">
        <f t="shared" si="2"/>
        <v>73.968990151824244</v>
      </c>
      <c r="T154" s="168">
        <f t="shared" si="2"/>
        <v>11.825845382622202</v>
      </c>
      <c r="U154" s="168">
        <f t="shared" si="2"/>
        <v>6.8151979997960588</v>
      </c>
      <c r="V154" s="168">
        <f t="shared" si="2"/>
        <v>128.05378012514109</v>
      </c>
      <c r="W154" s="168">
        <f t="shared" si="2"/>
        <v>209.52849952940494</v>
      </c>
      <c r="X154" s="168">
        <f t="shared" si="2"/>
        <v>18.130725866772053</v>
      </c>
      <c r="Y154" s="168">
        <f t="shared" si="2"/>
        <v>17.280159920359097</v>
      </c>
      <c r="Z154" s="168">
        <f t="shared" si="2"/>
        <v>6.6365741945708683</v>
      </c>
      <c r="AA154" s="168">
        <f t="shared" si="2"/>
        <v>10.221365631672738</v>
      </c>
      <c r="AB154" s="168">
        <f t="shared" si="2"/>
        <v>58.965769164534755</v>
      </c>
      <c r="AC154" s="168">
        <f t="shared" si="2"/>
        <v>3.5943804641393204</v>
      </c>
      <c r="AD154" s="168">
        <f t="shared" si="2"/>
        <v>19.791052468106979</v>
      </c>
      <c r="AE154" s="169"/>
      <c r="AF154" s="168"/>
      <c r="AG154" s="168"/>
      <c r="AH154" s="168"/>
      <c r="AI154" s="168"/>
      <c r="AJ154" s="168"/>
      <c r="AK154" s="168"/>
      <c r="AL154" s="167"/>
    </row>
    <row r="155" spans="1:38" s="6" customFormat="1" ht="15" customHeight="1" thickBot="1">
      <c r="A155" s="157"/>
      <c r="B155" s="144"/>
      <c r="C155" s="144"/>
      <c r="D155" s="145"/>
      <c r="E155" s="158"/>
      <c r="F155" s="158"/>
      <c r="G155" s="158"/>
      <c r="H155" s="158"/>
      <c r="I155" s="158"/>
      <c r="J155" s="158"/>
      <c r="K155" s="158"/>
      <c r="L155" s="158"/>
      <c r="M155" s="158"/>
      <c r="N155" s="158"/>
      <c r="O155" s="145"/>
      <c r="P155" s="145"/>
      <c r="Q155" s="145"/>
      <c r="R155" s="145"/>
      <c r="S155" s="145"/>
      <c r="T155" s="145"/>
      <c r="U155" s="145"/>
      <c r="V155" s="145"/>
      <c r="W155" s="145"/>
      <c r="X155" s="145"/>
      <c r="Y155" s="145"/>
      <c r="Z155" s="145"/>
      <c r="AA155" s="145"/>
      <c r="AB155" s="145"/>
      <c r="AC155" s="145"/>
      <c r="AD155" s="145"/>
      <c r="AE155" s="64"/>
      <c r="AF155" s="159"/>
      <c r="AG155" s="159"/>
      <c r="AH155" s="159"/>
      <c r="AI155" s="159"/>
      <c r="AJ155" s="159"/>
      <c r="AK155" s="159"/>
      <c r="AL155" s="160"/>
    </row>
    <row r="156" spans="1:38" s="21" customFormat="1"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s="21" customFormat="1" ht="26.25" customHeight="1" thickBot="1">
      <c r="A157" s="172" t="s">
        <v>313</v>
      </c>
      <c r="B157" s="172" t="s">
        <v>314</v>
      </c>
      <c r="C157" s="172" t="s">
        <v>315</v>
      </c>
      <c r="D157" s="173"/>
      <c r="E157" s="213">
        <v>2.7283111031099985</v>
      </c>
      <c r="F157" s="213">
        <v>5.4804136453349986E-2</v>
      </c>
      <c r="G157" s="213">
        <v>0.18428851815100006</v>
      </c>
      <c r="H157" s="213" t="s">
        <v>401</v>
      </c>
      <c r="I157" s="213">
        <v>6.7245757470000014E-2</v>
      </c>
      <c r="J157" s="213">
        <v>6.7245757470000014E-2</v>
      </c>
      <c r="K157" s="213" t="s">
        <v>401</v>
      </c>
      <c r="L157" s="213" t="s">
        <v>401</v>
      </c>
      <c r="M157" s="213">
        <v>0.60834260731700018</v>
      </c>
      <c r="N157" s="176" t="s">
        <v>401</v>
      </c>
      <c r="O157" s="176" t="s">
        <v>401</v>
      </c>
      <c r="P157" s="176" t="s">
        <v>401</v>
      </c>
      <c r="Q157" s="176" t="s">
        <v>401</v>
      </c>
      <c r="R157" s="176" t="s">
        <v>401</v>
      </c>
      <c r="S157" s="176" t="s">
        <v>401</v>
      </c>
      <c r="T157" s="176" t="s">
        <v>401</v>
      </c>
      <c r="U157" s="176" t="s">
        <v>401</v>
      </c>
      <c r="V157" s="176" t="s">
        <v>401</v>
      </c>
      <c r="W157" s="176" t="s">
        <v>401</v>
      </c>
      <c r="X157" s="176" t="s">
        <v>401</v>
      </c>
      <c r="Y157" s="176" t="s">
        <v>401</v>
      </c>
      <c r="Z157" s="176" t="s">
        <v>401</v>
      </c>
      <c r="AA157" s="176" t="s">
        <v>401</v>
      </c>
      <c r="AB157" s="176" t="s">
        <v>401</v>
      </c>
      <c r="AC157" s="176" t="s">
        <v>399</v>
      </c>
      <c r="AD157" s="176" t="s">
        <v>399</v>
      </c>
      <c r="AE157" s="156"/>
      <c r="AF157" s="88">
        <v>9675.1472090078441</v>
      </c>
      <c r="AG157" s="176" t="s">
        <v>399</v>
      </c>
      <c r="AH157" s="176" t="s">
        <v>399</v>
      </c>
      <c r="AI157" s="176" t="s">
        <v>399</v>
      </c>
      <c r="AJ157" s="176" t="s">
        <v>399</v>
      </c>
      <c r="AK157" s="176" t="s">
        <v>399</v>
      </c>
      <c r="AL157" s="172" t="s">
        <v>40</v>
      </c>
    </row>
    <row r="158" spans="1:38" s="21" customFormat="1" ht="26.25" customHeight="1" thickBot="1">
      <c r="A158" s="172" t="s">
        <v>313</v>
      </c>
      <c r="B158" s="172" t="s">
        <v>316</v>
      </c>
      <c r="C158" s="172" t="s">
        <v>317</v>
      </c>
      <c r="D158" s="173"/>
      <c r="E158" s="213">
        <v>0.16761649663800002</v>
      </c>
      <c r="F158" s="213">
        <v>6.0244891886499993E-3</v>
      </c>
      <c r="G158" s="213">
        <v>9.6554590389999993E-3</v>
      </c>
      <c r="H158" s="213" t="s">
        <v>401</v>
      </c>
      <c r="I158" s="213">
        <v>1.2274453619999998E-3</v>
      </c>
      <c r="J158" s="213">
        <v>1.2274453619999998E-3</v>
      </c>
      <c r="K158" s="213" t="s">
        <v>401</v>
      </c>
      <c r="L158" s="213" t="s">
        <v>401</v>
      </c>
      <c r="M158" s="213">
        <v>0.101503152207</v>
      </c>
      <c r="N158" s="176" t="s">
        <v>401</v>
      </c>
      <c r="O158" s="176" t="s">
        <v>401</v>
      </c>
      <c r="P158" s="176" t="s">
        <v>401</v>
      </c>
      <c r="Q158" s="176" t="s">
        <v>401</v>
      </c>
      <c r="R158" s="176" t="s">
        <v>401</v>
      </c>
      <c r="S158" s="176" t="s">
        <v>401</v>
      </c>
      <c r="T158" s="176" t="s">
        <v>401</v>
      </c>
      <c r="U158" s="176" t="s">
        <v>401</v>
      </c>
      <c r="V158" s="176" t="s">
        <v>401</v>
      </c>
      <c r="W158" s="176" t="s">
        <v>401</v>
      </c>
      <c r="X158" s="176" t="s">
        <v>401</v>
      </c>
      <c r="Y158" s="176" t="s">
        <v>401</v>
      </c>
      <c r="Z158" s="176" t="s">
        <v>401</v>
      </c>
      <c r="AA158" s="176" t="s">
        <v>401</v>
      </c>
      <c r="AB158" s="176" t="s">
        <v>401</v>
      </c>
      <c r="AC158" s="176" t="s">
        <v>399</v>
      </c>
      <c r="AD158" s="176" t="s">
        <v>399</v>
      </c>
      <c r="AE158" s="156"/>
      <c r="AF158" s="88">
        <v>506.91159856862907</v>
      </c>
      <c r="AG158" s="176" t="s">
        <v>399</v>
      </c>
      <c r="AH158" s="176" t="s">
        <v>399</v>
      </c>
      <c r="AI158" s="176" t="s">
        <v>399</v>
      </c>
      <c r="AJ158" s="176" t="s">
        <v>399</v>
      </c>
      <c r="AK158" s="176" t="s">
        <v>399</v>
      </c>
      <c r="AL158" s="172" t="s">
        <v>40</v>
      </c>
    </row>
    <row r="159" spans="1:38" s="21" customFormat="1" ht="26.25" customHeight="1" thickBot="1">
      <c r="A159" s="172" t="s">
        <v>318</v>
      </c>
      <c r="B159" s="172" t="s">
        <v>319</v>
      </c>
      <c r="C159" s="172" t="s">
        <v>388</v>
      </c>
      <c r="D159" s="173"/>
      <c r="E159" s="174">
        <v>1.1990794122137405</v>
      </c>
      <c r="F159" s="174">
        <v>2.9063559160305345E-2</v>
      </c>
      <c r="G159" s="174">
        <v>3.3215496183206121E-2</v>
      </c>
      <c r="H159" s="174" t="s">
        <v>401</v>
      </c>
      <c r="I159" s="174">
        <v>1.65263701259542E-2</v>
      </c>
      <c r="J159" s="174">
        <v>1.7770290458015269E-2</v>
      </c>
      <c r="K159" s="174">
        <v>1.7770290458015269E-2</v>
      </c>
      <c r="L159" s="174">
        <v>8.0215423282442762E-4</v>
      </c>
      <c r="M159" s="174">
        <v>6.3773752671755737E-2</v>
      </c>
      <c r="N159" s="174">
        <v>2.1590072519083975E-3</v>
      </c>
      <c r="O159" s="174">
        <v>1.6607748091603051E-4</v>
      </c>
      <c r="P159" s="174">
        <v>4.982324427480917E-4</v>
      </c>
      <c r="Q159" s="174">
        <v>6.6430992366412205E-4</v>
      </c>
      <c r="R159" s="174">
        <v>8.3038740458015283E-4</v>
      </c>
      <c r="S159" s="174">
        <v>1.4614818320610687E-2</v>
      </c>
      <c r="T159" s="174">
        <v>1.6607748091603057E-2</v>
      </c>
      <c r="U159" s="174">
        <v>1.6607748091603057E-3</v>
      </c>
      <c r="V159" s="174">
        <v>1.9929297709923664E-2</v>
      </c>
      <c r="W159" s="174">
        <v>2.1590072519083975E-3</v>
      </c>
      <c r="X159" s="174">
        <v>3.3215496183206115E-5</v>
      </c>
      <c r="Y159" s="174">
        <v>1.6607748091603051E-4</v>
      </c>
      <c r="Z159" s="174">
        <v>1.6607748091603051E-4</v>
      </c>
      <c r="AA159" s="174">
        <v>1.6607748091603057E-5</v>
      </c>
      <c r="AB159" s="174">
        <v>3.8197820610687023E-4</v>
      </c>
      <c r="AC159" s="174">
        <v>1.3286198473282441E-3</v>
      </c>
      <c r="AD159" s="174">
        <v>6.3109442748091602E-4</v>
      </c>
      <c r="AE159" s="156"/>
      <c r="AF159" s="176">
        <v>705.58095419847336</v>
      </c>
      <c r="AG159" s="176" t="s">
        <v>399</v>
      </c>
      <c r="AH159" s="176" t="s">
        <v>399</v>
      </c>
      <c r="AI159" s="176" t="s">
        <v>399</v>
      </c>
      <c r="AJ159" s="176" t="s">
        <v>399</v>
      </c>
      <c r="AK159" s="176" t="s">
        <v>399</v>
      </c>
      <c r="AL159" s="172" t="s">
        <v>40</v>
      </c>
    </row>
    <row r="160" spans="1:38" s="21" customFormat="1" ht="26.25" customHeight="1" thickBot="1">
      <c r="A160" s="172" t="s">
        <v>320</v>
      </c>
      <c r="B160" s="172" t="s">
        <v>321</v>
      </c>
      <c r="C160" s="172" t="s">
        <v>322</v>
      </c>
      <c r="D160" s="173"/>
      <c r="E160" s="176" t="s">
        <v>406</v>
      </c>
      <c r="F160" s="176" t="s">
        <v>406</v>
      </c>
      <c r="G160" s="176" t="s">
        <v>406</v>
      </c>
      <c r="H160" s="176" t="s">
        <v>406</v>
      </c>
      <c r="I160" s="176" t="s">
        <v>406</v>
      </c>
      <c r="J160" s="176" t="s">
        <v>406</v>
      </c>
      <c r="K160" s="176" t="s">
        <v>406</v>
      </c>
      <c r="L160" s="176" t="s">
        <v>406</v>
      </c>
      <c r="M160" s="176" t="s">
        <v>406</v>
      </c>
      <c r="N160" s="176" t="s">
        <v>406</v>
      </c>
      <c r="O160" s="176" t="s">
        <v>406</v>
      </c>
      <c r="P160" s="176" t="s">
        <v>406</v>
      </c>
      <c r="Q160" s="176" t="s">
        <v>406</v>
      </c>
      <c r="R160" s="176" t="s">
        <v>406</v>
      </c>
      <c r="S160" s="176" t="s">
        <v>406</v>
      </c>
      <c r="T160" s="176" t="s">
        <v>406</v>
      </c>
      <c r="U160" s="176" t="s">
        <v>406</v>
      </c>
      <c r="V160" s="176" t="s">
        <v>406</v>
      </c>
      <c r="W160" s="176" t="s">
        <v>406</v>
      </c>
      <c r="X160" s="176" t="s">
        <v>406</v>
      </c>
      <c r="Y160" s="176" t="s">
        <v>406</v>
      </c>
      <c r="Z160" s="176" t="s">
        <v>406</v>
      </c>
      <c r="AA160" s="176" t="s">
        <v>406</v>
      </c>
      <c r="AB160" s="176" t="s">
        <v>406</v>
      </c>
      <c r="AC160" s="176" t="s">
        <v>406</v>
      </c>
      <c r="AD160" s="176" t="s">
        <v>406</v>
      </c>
      <c r="AE160" s="156"/>
      <c r="AF160" s="176" t="s">
        <v>399</v>
      </c>
      <c r="AG160" s="176" t="s">
        <v>399</v>
      </c>
      <c r="AH160" s="176" t="s">
        <v>399</v>
      </c>
      <c r="AI160" s="176" t="s">
        <v>399</v>
      </c>
      <c r="AJ160" s="176" t="s">
        <v>399</v>
      </c>
      <c r="AK160" s="176" t="s">
        <v>406</v>
      </c>
      <c r="AL160" s="172" t="s">
        <v>40</v>
      </c>
    </row>
    <row r="161" spans="1:38" s="6" customFormat="1" ht="26.25" customHeight="1" thickBot="1">
      <c r="A161" s="177" t="s">
        <v>320</v>
      </c>
      <c r="B161" s="177" t="s">
        <v>323</v>
      </c>
      <c r="C161" s="177" t="s">
        <v>324</v>
      </c>
      <c r="D161" s="178"/>
      <c r="E161" s="179" t="s">
        <v>406</v>
      </c>
      <c r="F161" s="179" t="s">
        <v>406</v>
      </c>
      <c r="G161" s="179" t="s">
        <v>406</v>
      </c>
      <c r="H161" s="179" t="s">
        <v>406</v>
      </c>
      <c r="I161" s="179" t="s">
        <v>406</v>
      </c>
      <c r="J161" s="179" t="s">
        <v>406</v>
      </c>
      <c r="K161" s="179" t="s">
        <v>406</v>
      </c>
      <c r="L161" s="179" t="s">
        <v>406</v>
      </c>
      <c r="M161" s="179" t="s">
        <v>406</v>
      </c>
      <c r="N161" s="179" t="s">
        <v>406</v>
      </c>
      <c r="O161" s="179" t="s">
        <v>406</v>
      </c>
      <c r="P161" s="179" t="s">
        <v>406</v>
      </c>
      <c r="Q161" s="179" t="s">
        <v>406</v>
      </c>
      <c r="R161" s="179" t="s">
        <v>406</v>
      </c>
      <c r="S161" s="179" t="s">
        <v>406</v>
      </c>
      <c r="T161" s="179" t="s">
        <v>406</v>
      </c>
      <c r="U161" s="179" t="s">
        <v>406</v>
      </c>
      <c r="V161" s="179" t="s">
        <v>406</v>
      </c>
      <c r="W161" s="179" t="s">
        <v>406</v>
      </c>
      <c r="X161" s="179" t="s">
        <v>406</v>
      </c>
      <c r="Y161" s="179" t="s">
        <v>406</v>
      </c>
      <c r="Z161" s="179" t="s">
        <v>406</v>
      </c>
      <c r="AA161" s="179" t="s">
        <v>406</v>
      </c>
      <c r="AB161" s="179" t="s">
        <v>406</v>
      </c>
      <c r="AC161" s="179" t="s">
        <v>406</v>
      </c>
      <c r="AD161" s="179" t="s">
        <v>406</v>
      </c>
      <c r="AE161" s="164"/>
      <c r="AF161" s="179" t="s">
        <v>399</v>
      </c>
      <c r="AG161" s="179" t="s">
        <v>399</v>
      </c>
      <c r="AH161" s="179" t="s">
        <v>399</v>
      </c>
      <c r="AI161" s="179" t="s">
        <v>399</v>
      </c>
      <c r="AJ161" s="179" t="s">
        <v>399</v>
      </c>
      <c r="AK161" s="179" t="s">
        <v>406</v>
      </c>
      <c r="AL161" s="177" t="s">
        <v>389</v>
      </c>
    </row>
    <row r="162" spans="1:38" s="6" customFormat="1" ht="26.25" customHeight="1" thickBot="1">
      <c r="A162" s="180" t="s">
        <v>325</v>
      </c>
      <c r="B162" s="180" t="s">
        <v>326</v>
      </c>
      <c r="C162" s="180" t="s">
        <v>327</v>
      </c>
      <c r="D162" s="181"/>
      <c r="E162" s="182" t="s">
        <v>406</v>
      </c>
      <c r="F162" s="182" t="s">
        <v>406</v>
      </c>
      <c r="G162" s="182" t="s">
        <v>406</v>
      </c>
      <c r="H162" s="182" t="s">
        <v>406</v>
      </c>
      <c r="I162" s="182" t="s">
        <v>406</v>
      </c>
      <c r="J162" s="182" t="s">
        <v>406</v>
      </c>
      <c r="K162" s="182" t="s">
        <v>406</v>
      </c>
      <c r="L162" s="182" t="s">
        <v>406</v>
      </c>
      <c r="M162" s="182" t="s">
        <v>406</v>
      </c>
      <c r="N162" s="182" t="s">
        <v>406</v>
      </c>
      <c r="O162" s="182" t="s">
        <v>406</v>
      </c>
      <c r="P162" s="182" t="s">
        <v>406</v>
      </c>
      <c r="Q162" s="182" t="s">
        <v>406</v>
      </c>
      <c r="R162" s="182" t="s">
        <v>406</v>
      </c>
      <c r="S162" s="182" t="s">
        <v>406</v>
      </c>
      <c r="T162" s="182" t="s">
        <v>406</v>
      </c>
      <c r="U162" s="182" t="s">
        <v>406</v>
      </c>
      <c r="V162" s="182" t="s">
        <v>406</v>
      </c>
      <c r="W162" s="182" t="s">
        <v>406</v>
      </c>
      <c r="X162" s="182" t="s">
        <v>406</v>
      </c>
      <c r="Y162" s="182" t="s">
        <v>406</v>
      </c>
      <c r="Z162" s="182" t="s">
        <v>406</v>
      </c>
      <c r="AA162" s="182" t="s">
        <v>406</v>
      </c>
      <c r="AB162" s="182" t="s">
        <v>406</v>
      </c>
      <c r="AC162" s="182" t="s">
        <v>406</v>
      </c>
      <c r="AD162" s="182" t="s">
        <v>406</v>
      </c>
      <c r="AE162" s="164"/>
      <c r="AF162" s="182" t="s">
        <v>399</v>
      </c>
      <c r="AG162" s="182" t="s">
        <v>399</v>
      </c>
      <c r="AH162" s="182" t="s">
        <v>399</v>
      </c>
      <c r="AI162" s="182" t="s">
        <v>399</v>
      </c>
      <c r="AJ162" s="182" t="s">
        <v>399</v>
      </c>
      <c r="AK162" s="182" t="s">
        <v>406</v>
      </c>
      <c r="AL162" s="180" t="s">
        <v>389</v>
      </c>
    </row>
    <row r="163" spans="1:38" s="6" customFormat="1" ht="26.25" customHeight="1" thickBot="1">
      <c r="A163" s="180" t="s">
        <v>325</v>
      </c>
      <c r="B163" s="180" t="s">
        <v>328</v>
      </c>
      <c r="C163" s="180" t="s">
        <v>329</v>
      </c>
      <c r="D163" s="181"/>
      <c r="E163" s="182" t="s">
        <v>406</v>
      </c>
      <c r="F163" s="182" t="s">
        <v>406</v>
      </c>
      <c r="G163" s="182" t="s">
        <v>406</v>
      </c>
      <c r="H163" s="182" t="s">
        <v>406</v>
      </c>
      <c r="I163" s="182" t="s">
        <v>406</v>
      </c>
      <c r="J163" s="182" t="s">
        <v>406</v>
      </c>
      <c r="K163" s="182" t="s">
        <v>406</v>
      </c>
      <c r="L163" s="182" t="s">
        <v>406</v>
      </c>
      <c r="M163" s="182" t="s">
        <v>406</v>
      </c>
      <c r="N163" s="182" t="s">
        <v>406</v>
      </c>
      <c r="O163" s="182" t="s">
        <v>406</v>
      </c>
      <c r="P163" s="182" t="s">
        <v>406</v>
      </c>
      <c r="Q163" s="182" t="s">
        <v>406</v>
      </c>
      <c r="R163" s="182" t="s">
        <v>406</v>
      </c>
      <c r="S163" s="182" t="s">
        <v>406</v>
      </c>
      <c r="T163" s="182" t="s">
        <v>406</v>
      </c>
      <c r="U163" s="182" t="s">
        <v>406</v>
      </c>
      <c r="V163" s="182" t="s">
        <v>406</v>
      </c>
      <c r="W163" s="182" t="s">
        <v>406</v>
      </c>
      <c r="X163" s="182" t="s">
        <v>406</v>
      </c>
      <c r="Y163" s="182" t="s">
        <v>406</v>
      </c>
      <c r="Z163" s="182" t="s">
        <v>406</v>
      </c>
      <c r="AA163" s="182" t="s">
        <v>406</v>
      </c>
      <c r="AB163" s="182" t="s">
        <v>406</v>
      </c>
      <c r="AC163" s="182" t="s">
        <v>406</v>
      </c>
      <c r="AD163" s="182" t="s">
        <v>406</v>
      </c>
      <c r="AE163" s="164"/>
      <c r="AF163" s="182" t="s">
        <v>399</v>
      </c>
      <c r="AG163" s="182" t="s">
        <v>399</v>
      </c>
      <c r="AH163" s="182" t="s">
        <v>399</v>
      </c>
      <c r="AI163" s="182" t="s">
        <v>399</v>
      </c>
      <c r="AJ163" s="182" t="s">
        <v>399</v>
      </c>
      <c r="AK163" s="182" t="s">
        <v>406</v>
      </c>
      <c r="AL163" s="180" t="s">
        <v>330</v>
      </c>
    </row>
    <row r="164" spans="1:38" s="6" customFormat="1" ht="26.25" customHeight="1" thickBot="1">
      <c r="A164" s="180" t="s">
        <v>325</v>
      </c>
      <c r="B164" s="180" t="s">
        <v>331</v>
      </c>
      <c r="C164" s="180" t="s">
        <v>332</v>
      </c>
      <c r="D164" s="181"/>
      <c r="E164" s="182" t="s">
        <v>406</v>
      </c>
      <c r="F164" s="182" t="s">
        <v>406</v>
      </c>
      <c r="G164" s="182" t="s">
        <v>406</v>
      </c>
      <c r="H164" s="182" t="s">
        <v>406</v>
      </c>
      <c r="I164" s="182" t="s">
        <v>406</v>
      </c>
      <c r="J164" s="182" t="s">
        <v>406</v>
      </c>
      <c r="K164" s="182" t="s">
        <v>406</v>
      </c>
      <c r="L164" s="182" t="s">
        <v>406</v>
      </c>
      <c r="M164" s="182" t="s">
        <v>406</v>
      </c>
      <c r="N164" s="182" t="s">
        <v>406</v>
      </c>
      <c r="O164" s="182" t="s">
        <v>406</v>
      </c>
      <c r="P164" s="182" t="s">
        <v>406</v>
      </c>
      <c r="Q164" s="182" t="s">
        <v>406</v>
      </c>
      <c r="R164" s="182" t="s">
        <v>406</v>
      </c>
      <c r="S164" s="182" t="s">
        <v>406</v>
      </c>
      <c r="T164" s="182" t="s">
        <v>406</v>
      </c>
      <c r="U164" s="182" t="s">
        <v>406</v>
      </c>
      <c r="V164" s="182" t="s">
        <v>406</v>
      </c>
      <c r="W164" s="182" t="s">
        <v>406</v>
      </c>
      <c r="X164" s="182" t="s">
        <v>406</v>
      </c>
      <c r="Y164" s="182" t="s">
        <v>406</v>
      </c>
      <c r="Z164" s="182" t="s">
        <v>406</v>
      </c>
      <c r="AA164" s="182" t="s">
        <v>406</v>
      </c>
      <c r="AB164" s="182" t="s">
        <v>406</v>
      </c>
      <c r="AC164" s="182" t="s">
        <v>406</v>
      </c>
      <c r="AD164" s="182" t="s">
        <v>406</v>
      </c>
      <c r="AE164" s="183"/>
      <c r="AF164" s="182" t="s">
        <v>399</v>
      </c>
      <c r="AG164" s="182" t="s">
        <v>399</v>
      </c>
      <c r="AH164" s="182" t="s">
        <v>399</v>
      </c>
      <c r="AI164" s="182" t="s">
        <v>399</v>
      </c>
      <c r="AJ164" s="182" t="s">
        <v>399</v>
      </c>
      <c r="AK164" s="182" t="s">
        <v>406</v>
      </c>
      <c r="AL164" s="180"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61" t="s">
        <v>682</v>
      </c>
      <c r="B166" s="361"/>
      <c r="C166" s="361"/>
      <c r="D166" s="361"/>
      <c r="E166" s="361"/>
      <c r="F166" s="361"/>
      <c r="G166" s="361"/>
      <c r="H166" s="185"/>
      <c r="I166" s="186"/>
      <c r="J166" s="186"/>
      <c r="K166" s="186"/>
      <c r="L166" s="186"/>
      <c r="M166" s="186"/>
      <c r="N166" s="186"/>
      <c r="O166" s="186"/>
      <c r="P166" s="186"/>
      <c r="Q166" s="186"/>
      <c r="R166" s="186"/>
      <c r="S166" s="186"/>
      <c r="T166" s="186"/>
      <c r="U166" s="186"/>
      <c r="V166" s="187"/>
      <c r="W166" s="187"/>
      <c r="X166" s="187"/>
      <c r="Y166" s="187"/>
      <c r="Z166" s="187"/>
      <c r="AA166" s="187"/>
      <c r="AB166" s="187"/>
      <c r="AC166" s="106"/>
      <c r="AD166" s="107"/>
      <c r="AE166" s="188"/>
      <c r="AF166" s="195"/>
      <c r="AG166" s="189"/>
      <c r="AH166" s="189"/>
      <c r="AI166" s="189"/>
      <c r="AJ166" s="189"/>
      <c r="AK166" s="189"/>
      <c r="AL166" s="109"/>
    </row>
    <row r="167" spans="1:38" s="190" customFormat="1" ht="63.75" customHeight="1">
      <c r="A167" s="361" t="s">
        <v>683</v>
      </c>
      <c r="B167" s="361"/>
      <c r="C167" s="361"/>
      <c r="D167" s="361"/>
      <c r="E167" s="361"/>
      <c r="F167" s="361"/>
      <c r="G167" s="361"/>
      <c r="H167" s="185"/>
      <c r="I167" s="186"/>
      <c r="J167" s="146"/>
      <c r="K167" s="146"/>
      <c r="L167" s="146"/>
      <c r="M167" s="186"/>
      <c r="N167" s="186"/>
      <c r="O167" s="186"/>
      <c r="P167" s="186"/>
      <c r="Q167" s="186"/>
      <c r="R167" s="186"/>
      <c r="S167" s="186"/>
      <c r="T167" s="186"/>
      <c r="U167" s="186"/>
      <c r="AE167" s="191"/>
      <c r="AF167" s="192"/>
      <c r="AG167" s="192"/>
      <c r="AH167" s="192"/>
      <c r="AI167" s="192"/>
      <c r="AJ167" s="192"/>
      <c r="AK167" s="192"/>
    </row>
    <row r="168" spans="1:38" s="190" customFormat="1" ht="26.25" customHeight="1">
      <c r="A168" s="361" t="s">
        <v>684</v>
      </c>
      <c r="B168" s="361"/>
      <c r="C168" s="361"/>
      <c r="D168" s="361"/>
      <c r="E168" s="361"/>
      <c r="F168" s="361"/>
      <c r="G168" s="361"/>
      <c r="H168" s="185"/>
      <c r="I168" s="186"/>
      <c r="J168" s="146"/>
      <c r="K168" s="146"/>
      <c r="L168" s="146"/>
      <c r="M168" s="186"/>
      <c r="N168" s="186"/>
      <c r="O168" s="186"/>
      <c r="P168" s="186"/>
      <c r="Q168" s="186"/>
      <c r="R168" s="186"/>
      <c r="S168" s="186"/>
      <c r="T168" s="186"/>
      <c r="U168" s="186"/>
      <c r="AE168" s="191"/>
      <c r="AF168" s="192"/>
      <c r="AG168" s="192"/>
      <c r="AH168" s="192"/>
      <c r="AI168" s="192"/>
      <c r="AJ168" s="192"/>
      <c r="AK168" s="192"/>
    </row>
    <row r="169" spans="1:38" s="105" customFormat="1" ht="26.25" customHeight="1">
      <c r="A169" s="361" t="s">
        <v>685</v>
      </c>
      <c r="B169" s="361"/>
      <c r="C169" s="361"/>
      <c r="D169" s="361"/>
      <c r="E169" s="361"/>
      <c r="F169" s="361"/>
      <c r="G169" s="361"/>
      <c r="H169" s="185"/>
      <c r="I169" s="186"/>
      <c r="J169" s="146"/>
      <c r="K169" s="146"/>
      <c r="L169" s="146"/>
      <c r="M169" s="186"/>
      <c r="N169" s="186"/>
      <c r="O169" s="186"/>
      <c r="P169" s="186"/>
      <c r="Q169" s="186"/>
      <c r="R169" s="186"/>
      <c r="S169" s="186"/>
      <c r="T169" s="186"/>
      <c r="U169" s="186"/>
      <c r="V169" s="187"/>
      <c r="W169" s="187"/>
      <c r="X169" s="187"/>
      <c r="Y169" s="187"/>
      <c r="Z169" s="187"/>
      <c r="AA169" s="187"/>
      <c r="AB169" s="187"/>
      <c r="AC169" s="106"/>
      <c r="AD169" s="107"/>
      <c r="AE169" s="188"/>
      <c r="AF169" s="195"/>
      <c r="AG169" s="189"/>
      <c r="AH169" s="189"/>
      <c r="AI169" s="189"/>
      <c r="AJ169" s="189"/>
      <c r="AK169" s="189"/>
      <c r="AL169" s="109"/>
    </row>
    <row r="170" spans="1:38" s="190" customFormat="1" ht="52.5" customHeight="1">
      <c r="A170" s="361" t="s">
        <v>686</v>
      </c>
      <c r="B170" s="361"/>
      <c r="C170" s="361"/>
      <c r="D170" s="361"/>
      <c r="E170" s="361"/>
      <c r="F170" s="361"/>
      <c r="G170" s="361"/>
      <c r="H170" s="185"/>
      <c r="I170" s="186"/>
      <c r="J170" s="146"/>
      <c r="K170" s="146"/>
      <c r="L170" s="146"/>
      <c r="M170" s="186"/>
      <c r="N170" s="186"/>
      <c r="O170" s="186"/>
      <c r="P170" s="186"/>
      <c r="Q170" s="186"/>
      <c r="R170" s="186"/>
      <c r="S170" s="186"/>
      <c r="T170" s="186"/>
      <c r="U170" s="186"/>
      <c r="AE170" s="191"/>
      <c r="AF170" s="192"/>
      <c r="AG170" s="192"/>
      <c r="AH170" s="192"/>
      <c r="AI170" s="192"/>
      <c r="AJ170" s="192"/>
      <c r="AK170" s="19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CCFFFF"/>
  </sheetPr>
  <dimension ref="A1:AL170"/>
  <sheetViews>
    <sheetView zoomScale="70" zoomScaleNormal="70" workbookViewId="0">
      <pane xSplit="4" ySplit="13" topLeftCell="E43"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121" customWidth="1"/>
    <col min="3" max="3" width="46.42578125" style="121" customWidth="1"/>
    <col min="4" max="4" width="7.42578125" style="121" customWidth="1"/>
    <col min="5" max="8" width="8.5703125" style="121" customWidth="1"/>
    <col min="9" max="9" width="11.7109375" style="121" bestFit="1" customWidth="1"/>
    <col min="10" max="12" width="8.5703125" style="121" customWidth="1"/>
    <col min="13" max="13" width="10.140625" style="121" customWidth="1"/>
    <col min="14" max="24" width="8.5703125" style="121" customWidth="1"/>
    <col min="25" max="25" width="8.85546875" style="121" customWidth="1"/>
    <col min="26" max="27" width="8.5703125" style="121" customWidth="1"/>
    <col min="28" max="28" width="11.42578125" style="121" bestFit="1" customWidth="1"/>
    <col min="29" max="30" width="8.5703125" style="121" customWidth="1"/>
    <col min="31" max="31" width="2.140625" style="121" customWidth="1"/>
    <col min="32" max="32" width="10.42578125" style="193" customWidth="1"/>
    <col min="33" max="33" width="13.140625" style="193" bestFit="1" customWidth="1"/>
    <col min="34" max="34" width="12.42578125" style="193" bestFit="1" customWidth="1"/>
    <col min="35" max="35" width="10.42578125" style="193" customWidth="1"/>
    <col min="36" max="36" width="8.5703125" style="193" customWidth="1"/>
    <col min="37" max="37" width="12.5703125" style="193" customWidth="1"/>
    <col min="38" max="38" width="25.7109375" style="121" customWidth="1"/>
    <col min="39" max="16384" width="8.85546875" style="121"/>
  </cols>
  <sheetData>
    <row r="1" spans="1:38" s="6" customFormat="1" ht="22.5" customHeight="1">
      <c r="A1" s="1" t="s">
        <v>348</v>
      </c>
      <c r="B1" s="2"/>
      <c r="C1" s="3"/>
      <c r="D1" s="4"/>
      <c r="E1" s="4"/>
      <c r="F1" s="4"/>
      <c r="G1" s="4"/>
      <c r="H1" s="4"/>
      <c r="I1" s="4"/>
      <c r="J1" s="4"/>
      <c r="K1" s="4"/>
      <c r="L1" s="4"/>
      <c r="M1" s="4"/>
      <c r="N1" s="4"/>
      <c r="O1" s="4"/>
      <c r="P1" s="286"/>
      <c r="Q1" s="5"/>
      <c r="R1" s="5"/>
      <c r="S1" s="5"/>
      <c r="T1" s="4"/>
      <c r="U1" s="4"/>
      <c r="V1" s="4"/>
      <c r="W1" s="4"/>
      <c r="X1" s="4"/>
      <c r="Y1" s="4"/>
      <c r="Z1" s="4"/>
      <c r="AA1" s="4"/>
      <c r="AB1" s="4"/>
      <c r="AC1" s="4"/>
      <c r="AD1" s="4"/>
      <c r="AE1" s="4"/>
      <c r="AF1" s="112"/>
      <c r="AG1" s="112"/>
      <c r="AH1" s="112"/>
      <c r="AI1" s="112"/>
      <c r="AJ1" s="112"/>
      <c r="AK1" s="112"/>
      <c r="AL1" s="4"/>
    </row>
    <row r="2" spans="1:38" s="6" customFormat="1" ht="15">
      <c r="A2" s="7" t="s">
        <v>347</v>
      </c>
      <c r="B2" s="2"/>
      <c r="C2" s="3"/>
      <c r="D2" s="4"/>
      <c r="E2" s="4"/>
      <c r="F2" s="4"/>
      <c r="G2" s="4"/>
      <c r="H2" s="4"/>
      <c r="I2" s="4"/>
      <c r="J2" s="4"/>
      <c r="K2" s="4"/>
      <c r="L2" s="4"/>
      <c r="M2" s="4"/>
      <c r="N2" s="4"/>
      <c r="O2" s="4"/>
      <c r="P2" s="287"/>
      <c r="Q2" s="5"/>
      <c r="R2" s="5"/>
      <c r="S2" s="5"/>
      <c r="T2" s="4"/>
      <c r="U2" s="4"/>
      <c r="V2" s="4"/>
      <c r="W2" s="4"/>
      <c r="X2" s="4"/>
      <c r="Y2" s="4"/>
      <c r="Z2" s="4"/>
      <c r="AA2" s="4"/>
      <c r="AB2" s="4"/>
      <c r="AC2" s="4"/>
      <c r="AD2" s="4"/>
      <c r="AE2" s="4"/>
      <c r="AF2" s="112"/>
      <c r="AG2" s="112"/>
      <c r="AH2" s="112"/>
      <c r="AI2" s="112"/>
      <c r="AJ2" s="112"/>
      <c r="AK2" s="112"/>
      <c r="AL2" s="4"/>
    </row>
    <row r="3" spans="1:38" s="6" customFormat="1" ht="15">
      <c r="A3" s="4"/>
      <c r="B3" s="2"/>
      <c r="C3" s="3"/>
      <c r="D3" s="4"/>
      <c r="E3" s="4"/>
      <c r="F3" s="8"/>
      <c r="G3" s="4"/>
      <c r="H3" s="4"/>
      <c r="I3" s="4"/>
      <c r="J3" s="4"/>
      <c r="K3" s="4"/>
      <c r="L3" s="4"/>
      <c r="M3" s="4"/>
      <c r="N3" s="4"/>
      <c r="O3" s="4"/>
      <c r="P3" s="287"/>
      <c r="Q3" s="5"/>
      <c r="R3" s="9"/>
      <c r="S3" s="9"/>
      <c r="T3" s="9"/>
      <c r="U3" s="9"/>
      <c r="V3" s="9"/>
      <c r="W3" s="4"/>
      <c r="X3" s="4"/>
      <c r="Y3" s="4"/>
      <c r="Z3" s="4"/>
      <c r="AA3" s="4"/>
      <c r="AB3" s="4"/>
      <c r="AC3" s="4"/>
      <c r="AD3" s="4"/>
      <c r="AE3" s="4"/>
      <c r="AF3" s="112"/>
      <c r="AG3" s="112"/>
      <c r="AH3" s="112"/>
      <c r="AI3" s="112"/>
      <c r="AJ3" s="112"/>
      <c r="AK3" s="112"/>
      <c r="AL3" s="4"/>
    </row>
    <row r="4" spans="1:38" s="6" customFormat="1" ht="15">
      <c r="A4" s="10" t="s">
        <v>0</v>
      </c>
      <c r="B4" s="288" t="s">
        <v>398</v>
      </c>
      <c r="C4" s="12" t="s">
        <v>1</v>
      </c>
      <c r="D4" s="4"/>
      <c r="E4" s="4"/>
      <c r="F4" s="4"/>
      <c r="G4" s="4"/>
      <c r="H4" s="4"/>
      <c r="I4" s="4"/>
      <c r="J4" s="4"/>
      <c r="K4" s="4"/>
      <c r="L4" s="4"/>
      <c r="M4" s="4"/>
      <c r="N4" s="4"/>
      <c r="O4" s="4"/>
      <c r="P4" s="287"/>
      <c r="Q4" s="5"/>
      <c r="R4" s="9"/>
      <c r="S4" s="9"/>
      <c r="T4" s="9"/>
      <c r="U4" s="9"/>
      <c r="V4" s="9"/>
      <c r="W4" s="4"/>
      <c r="X4" s="4"/>
      <c r="Y4" s="4"/>
      <c r="Z4" s="4"/>
      <c r="AA4" s="4"/>
      <c r="AB4" s="4"/>
      <c r="AC4" s="4"/>
      <c r="AD4" s="4"/>
      <c r="AE4" s="4"/>
      <c r="AF4" s="112"/>
      <c r="AG4" s="112"/>
      <c r="AH4" s="112"/>
      <c r="AI4" s="112"/>
      <c r="AJ4" s="112"/>
      <c r="AK4" s="112"/>
      <c r="AL4" s="4"/>
    </row>
    <row r="5" spans="1:38" s="6" customFormat="1" ht="15">
      <c r="A5" s="10" t="s">
        <v>2</v>
      </c>
      <c r="B5" s="288" t="s">
        <v>728</v>
      </c>
      <c r="C5" s="12" t="s">
        <v>3</v>
      </c>
      <c r="D5" s="4"/>
      <c r="E5" s="4"/>
      <c r="F5" s="4"/>
      <c r="G5" s="4"/>
      <c r="H5" s="4"/>
      <c r="I5" s="4"/>
      <c r="J5" s="4"/>
      <c r="K5" s="4"/>
      <c r="L5" s="4"/>
      <c r="M5" s="4"/>
      <c r="N5" s="4"/>
      <c r="O5" s="4"/>
      <c r="P5" s="287"/>
      <c r="Q5" s="5"/>
      <c r="R5" s="9"/>
      <c r="S5" s="9"/>
      <c r="T5" s="9"/>
      <c r="U5" s="9"/>
      <c r="V5" s="9"/>
      <c r="W5" s="4"/>
      <c r="X5" s="4"/>
      <c r="Y5" s="4"/>
      <c r="Z5" s="4"/>
      <c r="AA5" s="4"/>
      <c r="AB5" s="4"/>
      <c r="AC5" s="4"/>
      <c r="AD5" s="4"/>
      <c r="AE5" s="4"/>
      <c r="AF5" s="112"/>
      <c r="AG5" s="112"/>
      <c r="AH5" s="112"/>
      <c r="AI5" s="112"/>
      <c r="AJ5" s="112"/>
      <c r="AK5" s="112"/>
      <c r="AL5" s="4"/>
    </row>
    <row r="6" spans="1:38" s="6" customFormat="1" ht="15">
      <c r="A6" s="10" t="s">
        <v>4</v>
      </c>
      <c r="B6" s="292">
        <v>2022</v>
      </c>
      <c r="C6" s="12" t="s">
        <v>5</v>
      </c>
      <c r="D6" s="4"/>
      <c r="E6" s="4"/>
      <c r="F6" s="4"/>
      <c r="G6" s="4"/>
      <c r="H6" s="4"/>
      <c r="I6" s="4"/>
      <c r="J6" s="4"/>
      <c r="K6" s="4"/>
      <c r="L6" s="4"/>
      <c r="M6" s="4"/>
      <c r="N6" s="4"/>
      <c r="O6" s="4"/>
      <c r="P6" s="287"/>
      <c r="Q6" s="5"/>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288" t="s">
        <v>732</v>
      </c>
      <c r="C7" s="16" t="s">
        <v>7</v>
      </c>
      <c r="D7" s="5"/>
      <c r="E7" s="5"/>
      <c r="F7" s="5"/>
      <c r="G7" s="5"/>
      <c r="H7" s="5"/>
      <c r="I7" s="5"/>
      <c r="J7" s="5"/>
      <c r="K7" s="5"/>
      <c r="L7" s="5"/>
      <c r="M7" s="5"/>
      <c r="N7" s="5"/>
      <c r="O7" s="5"/>
      <c r="Q7" s="5"/>
      <c r="R7" s="9"/>
      <c r="S7" s="9"/>
      <c r="T7" s="9"/>
      <c r="U7" s="9"/>
      <c r="V7" s="9"/>
      <c r="W7" s="4"/>
      <c r="X7" s="4"/>
      <c r="Y7" s="4"/>
      <c r="Z7" s="4"/>
      <c r="AA7" s="4"/>
      <c r="AB7" s="4"/>
      <c r="AC7" s="4"/>
      <c r="AD7" s="5"/>
      <c r="AE7" s="4"/>
      <c r="AF7" s="112"/>
      <c r="AG7" s="115"/>
      <c r="AH7" s="115"/>
      <c r="AI7" s="115"/>
      <c r="AJ7" s="115"/>
      <c r="AK7" s="115"/>
      <c r="AL7" s="5"/>
    </row>
    <row r="8" spans="1:38" s="21" customFormat="1">
      <c r="A8" s="17"/>
      <c r="B8" s="18"/>
      <c r="C8" s="19"/>
      <c r="D8" s="20"/>
      <c r="E8" s="20"/>
      <c r="F8" s="20"/>
      <c r="G8" s="20"/>
      <c r="H8" s="20"/>
      <c r="I8" s="20"/>
      <c r="J8" s="20"/>
      <c r="K8" s="20"/>
      <c r="L8" s="20"/>
      <c r="M8" s="20"/>
      <c r="N8" s="20"/>
      <c r="O8" s="20"/>
      <c r="Q8" s="20"/>
      <c r="R8" s="9"/>
      <c r="S8" s="9"/>
      <c r="T8" s="9"/>
      <c r="U8" s="9"/>
      <c r="V8" s="9"/>
      <c r="W8" s="4"/>
      <c r="X8" s="4"/>
      <c r="Y8" s="4"/>
      <c r="Z8" s="4"/>
      <c r="AA8" s="4"/>
      <c r="AB8" s="4"/>
      <c r="AC8" s="4"/>
      <c r="AD8" s="4"/>
      <c r="AE8" s="4"/>
      <c r="AF8" s="194"/>
      <c r="AG8" s="115"/>
      <c r="AH8" s="115"/>
      <c r="AI8" s="115"/>
      <c r="AJ8" s="115"/>
      <c r="AK8" s="115"/>
      <c r="AL8" s="5"/>
    </row>
    <row r="9" spans="1:38" s="21" customFormat="1"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2022</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s="21" customFormat="1"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s="21" customFormat="1"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237"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21" customFormat="1" ht="26.25" customHeight="1" thickBot="1">
      <c r="A14" s="37" t="s">
        <v>41</v>
      </c>
      <c r="B14" s="37" t="s">
        <v>42</v>
      </c>
      <c r="C14" s="37" t="s">
        <v>43</v>
      </c>
      <c r="D14" s="122"/>
      <c r="E14" s="132">
        <v>17.658523803742</v>
      </c>
      <c r="F14" s="132">
        <v>0.5583190638544</v>
      </c>
      <c r="G14" s="132">
        <v>18.52729817110194</v>
      </c>
      <c r="H14" s="132" t="s">
        <v>401</v>
      </c>
      <c r="I14" s="132">
        <v>1.070727249093355</v>
      </c>
      <c r="J14" s="132">
        <v>1.4624570770258449</v>
      </c>
      <c r="K14" s="132">
        <v>1.7986204228289999</v>
      </c>
      <c r="L14" s="132">
        <v>3.2434648472170167E-2</v>
      </c>
      <c r="M14" s="132">
        <v>6.6477957183791991</v>
      </c>
      <c r="N14" s="132">
        <v>1.9849353453205496</v>
      </c>
      <c r="O14" s="132">
        <v>0.23508247170702501</v>
      </c>
      <c r="P14" s="132">
        <v>0.37157863322131995</v>
      </c>
      <c r="Q14" s="132">
        <v>1.8155569886064</v>
      </c>
      <c r="R14" s="132">
        <v>1.1726725751959637</v>
      </c>
      <c r="S14" s="132">
        <v>0.32969822239723634</v>
      </c>
      <c r="T14" s="132">
        <v>2.5025486374076493</v>
      </c>
      <c r="U14" s="132">
        <v>5.3673599659788795</v>
      </c>
      <c r="V14" s="132">
        <v>3.0577097578021499</v>
      </c>
      <c r="W14" s="132">
        <v>1.7001156693099999</v>
      </c>
      <c r="X14" s="123">
        <v>1.0062743046476801E-2</v>
      </c>
      <c r="Y14" s="123">
        <v>4.8969774902879997E-3</v>
      </c>
      <c r="Z14" s="123">
        <v>3.7050474986400003E-3</v>
      </c>
      <c r="AA14" s="123">
        <v>7.1363377592400016E-4</v>
      </c>
      <c r="AB14" s="123">
        <v>1.9378401811328803E-2</v>
      </c>
      <c r="AC14" s="123">
        <v>0.83982241175520012</v>
      </c>
      <c r="AD14" s="132">
        <v>3.1142307202804802E-2</v>
      </c>
      <c r="AE14" s="267"/>
      <c r="AF14" s="124">
        <v>4805.7481210570004</v>
      </c>
      <c r="AG14" s="124">
        <v>118790.06145597799</v>
      </c>
      <c r="AH14" s="124">
        <v>121821.36893920398</v>
      </c>
      <c r="AI14" s="124">
        <v>8785.7999999999993</v>
      </c>
      <c r="AJ14" s="40" t="s">
        <v>399</v>
      </c>
      <c r="AK14" s="40" t="s">
        <v>399</v>
      </c>
      <c r="AL14" s="129" t="s">
        <v>40</v>
      </c>
    </row>
    <row r="15" spans="1:38" s="21" customFormat="1" ht="26.25" customHeight="1" thickBot="1">
      <c r="A15" s="37" t="s">
        <v>44</v>
      </c>
      <c r="B15" s="37" t="s">
        <v>45</v>
      </c>
      <c r="C15" s="37" t="s">
        <v>46</v>
      </c>
      <c r="D15" s="122"/>
      <c r="E15" s="132">
        <v>1.66503683864422</v>
      </c>
      <c r="F15" s="132">
        <v>4.8564604729342993E-2</v>
      </c>
      <c r="G15" s="132">
        <v>2.6425335880480003E-2</v>
      </c>
      <c r="H15" s="132" t="s">
        <v>401</v>
      </c>
      <c r="I15" s="132">
        <v>1.7473682420013001E-2</v>
      </c>
      <c r="J15" s="132">
        <v>1.7735844945632004E-2</v>
      </c>
      <c r="K15" s="132">
        <v>1.8179820159413999E-2</v>
      </c>
      <c r="L15" s="132">
        <v>4.629136603440279E-4</v>
      </c>
      <c r="M15" s="132">
        <v>0.72763022816099088</v>
      </c>
      <c r="N15" s="132">
        <v>2.3216243844459997E-4</v>
      </c>
      <c r="O15" s="132">
        <v>5.6786678374499994E-5</v>
      </c>
      <c r="P15" s="132">
        <v>1.8792171471078097E-3</v>
      </c>
      <c r="Q15" s="132">
        <v>2.4112332562717994E-3</v>
      </c>
      <c r="R15" s="132">
        <v>1.2726310030430001E-4</v>
      </c>
      <c r="S15" s="132">
        <v>2.3793488274297998E-4</v>
      </c>
      <c r="T15" s="132">
        <v>1.0928134541126299E-2</v>
      </c>
      <c r="U15" s="132">
        <v>2.9744644838059999E-4</v>
      </c>
      <c r="V15" s="132">
        <v>3.8648817320929996E-3</v>
      </c>
      <c r="W15" s="132">
        <v>9.448784686024999E-3</v>
      </c>
      <c r="X15" s="123">
        <v>1.0930976632800001E-5</v>
      </c>
      <c r="Y15" s="123">
        <v>1.5868756367045E-5</v>
      </c>
      <c r="Z15" s="123">
        <v>1.5856656367045004E-5</v>
      </c>
      <c r="AA15" s="123">
        <v>1.5969852996197201E-5</v>
      </c>
      <c r="AB15" s="123">
        <v>5.8626242363087205E-5</v>
      </c>
      <c r="AC15" s="123">
        <v>2.2000000000000001E-6</v>
      </c>
      <c r="AD15" s="132">
        <v>1.5400000000000001E-6</v>
      </c>
      <c r="AE15" s="267"/>
      <c r="AF15" s="124">
        <v>42.793648410999999</v>
      </c>
      <c r="AG15" s="124" t="s">
        <v>399</v>
      </c>
      <c r="AH15" s="124">
        <v>18639.601125223999</v>
      </c>
      <c r="AI15" s="124">
        <v>0.44</v>
      </c>
      <c r="AJ15" s="40" t="s">
        <v>399</v>
      </c>
      <c r="AK15" s="40" t="s">
        <v>399</v>
      </c>
      <c r="AL15" s="129" t="s">
        <v>40</v>
      </c>
    </row>
    <row r="16" spans="1:38" s="21" customFormat="1" ht="26.25" customHeight="1" thickBot="1">
      <c r="A16" s="37" t="s">
        <v>44</v>
      </c>
      <c r="B16" s="37" t="s">
        <v>47</v>
      </c>
      <c r="C16" s="37" t="s">
        <v>48</v>
      </c>
      <c r="D16" s="122"/>
      <c r="E16" s="132">
        <v>3.3501248242400004</v>
      </c>
      <c r="F16" s="132">
        <v>0.30875570176999995</v>
      </c>
      <c r="G16" s="132">
        <v>0.92160186043930004</v>
      </c>
      <c r="H16" s="132">
        <v>1.6805399999999997E-4</v>
      </c>
      <c r="I16" s="132">
        <v>0.18036796441620001</v>
      </c>
      <c r="J16" s="132">
        <v>0.20968868380620001</v>
      </c>
      <c r="K16" s="132">
        <v>0.20972047780620001</v>
      </c>
      <c r="L16" s="132">
        <v>9.8821418624100016E-2</v>
      </c>
      <c r="M16" s="132">
        <v>1.052341961</v>
      </c>
      <c r="N16" s="132">
        <v>7.8328454225690014E-2</v>
      </c>
      <c r="O16" s="132">
        <v>1.5287837665109998E-3</v>
      </c>
      <c r="P16" s="132">
        <v>1.4664574120000001E-3</v>
      </c>
      <c r="Q16" s="132">
        <v>5.3723893240000004E-3</v>
      </c>
      <c r="R16" s="132">
        <v>9.785808870127001E-2</v>
      </c>
      <c r="S16" s="132">
        <v>2.9347007670253996E-2</v>
      </c>
      <c r="T16" s="132">
        <v>1.22120128665127</v>
      </c>
      <c r="U16" s="132">
        <v>1.26164036482E-3</v>
      </c>
      <c r="V16" s="132">
        <v>0.18172324302670001</v>
      </c>
      <c r="W16" s="132">
        <v>6.1600842830800008E-2</v>
      </c>
      <c r="X16" s="123">
        <v>6.7487636755799997E-5</v>
      </c>
      <c r="Y16" s="123">
        <v>2.3333077954100002E-4</v>
      </c>
      <c r="Z16" s="123">
        <v>4.4674471489999996E-5</v>
      </c>
      <c r="AA16" s="123">
        <v>3.8081263108199998E-5</v>
      </c>
      <c r="AB16" s="123">
        <v>3.8357415089499997E-4</v>
      </c>
      <c r="AC16" s="123">
        <v>2.1718968486000001E-3</v>
      </c>
      <c r="AD16" s="132">
        <v>1.5424940469000003E-6</v>
      </c>
      <c r="AE16" s="267"/>
      <c r="AF16" s="124">
        <v>9769.0311330420009</v>
      </c>
      <c r="AG16" s="124" t="s">
        <v>399</v>
      </c>
      <c r="AH16" s="124">
        <v>4920.5583591710001</v>
      </c>
      <c r="AI16" s="124">
        <v>4.5419999999999998</v>
      </c>
      <c r="AJ16" s="40" t="s">
        <v>399</v>
      </c>
      <c r="AK16" s="40" t="s">
        <v>399</v>
      </c>
      <c r="AL16" s="129" t="s">
        <v>40</v>
      </c>
    </row>
    <row r="17" spans="1:38" s="6" customFormat="1" ht="26.25" customHeight="1" thickBot="1">
      <c r="A17" s="37" t="s">
        <v>44</v>
      </c>
      <c r="B17" s="37" t="s">
        <v>49</v>
      </c>
      <c r="C17" s="37" t="s">
        <v>50</v>
      </c>
      <c r="D17" s="122"/>
      <c r="E17" s="132">
        <v>4.250468691</v>
      </c>
      <c r="F17" s="132">
        <v>1.8836529081999998</v>
      </c>
      <c r="G17" s="132">
        <v>14.45182011845</v>
      </c>
      <c r="H17" s="132">
        <v>2.6027999999999999E-6</v>
      </c>
      <c r="I17" s="132">
        <v>1.7484628233000001</v>
      </c>
      <c r="J17" s="132">
        <v>1.8928537563000001</v>
      </c>
      <c r="K17" s="132">
        <v>2.0051679373</v>
      </c>
      <c r="L17" s="132">
        <v>0.11159410602</v>
      </c>
      <c r="M17" s="132">
        <v>15.514997278999999</v>
      </c>
      <c r="N17" s="132">
        <v>2.1500014781850001</v>
      </c>
      <c r="O17" s="132">
        <v>2.8923019951499995E-2</v>
      </c>
      <c r="P17" s="132">
        <v>0.13750130614</v>
      </c>
      <c r="Q17" s="132">
        <v>6.6164351609999991E-2</v>
      </c>
      <c r="R17" s="132">
        <v>0.21688562685500001</v>
      </c>
      <c r="S17" s="132">
        <v>0.28081232917099996</v>
      </c>
      <c r="T17" s="132">
        <v>0.20881872085499997</v>
      </c>
      <c r="U17" s="132">
        <v>3.003395813E-2</v>
      </c>
      <c r="V17" s="132">
        <v>3.22420283755</v>
      </c>
      <c r="W17" s="132">
        <v>3.2672518762000005</v>
      </c>
      <c r="X17" s="123">
        <v>0.72997952720120007</v>
      </c>
      <c r="Y17" s="123">
        <v>0.94500835802150007</v>
      </c>
      <c r="Z17" s="123">
        <v>0.38024509071850005</v>
      </c>
      <c r="AA17" s="123">
        <v>0.29682041030180001</v>
      </c>
      <c r="AB17" s="123">
        <v>2.352053386243</v>
      </c>
      <c r="AC17" s="123">
        <v>9.9573276800000009E-3</v>
      </c>
      <c r="AD17" s="132">
        <v>2.7272615101400004</v>
      </c>
      <c r="AE17" s="267"/>
      <c r="AF17" s="124" t="s">
        <v>399</v>
      </c>
      <c r="AG17" s="124">
        <v>16042.714362758999</v>
      </c>
      <c r="AH17" s="124">
        <v>19930.835827961997</v>
      </c>
      <c r="AI17" s="124">
        <v>2.169</v>
      </c>
      <c r="AJ17" s="40" t="s">
        <v>399</v>
      </c>
      <c r="AK17" s="40" t="s">
        <v>399</v>
      </c>
      <c r="AL17" s="129" t="s">
        <v>40</v>
      </c>
    </row>
    <row r="18" spans="1:38" s="6" customFormat="1" ht="26.25" customHeight="1" thickBot="1">
      <c r="A18" s="37" t="s">
        <v>44</v>
      </c>
      <c r="B18" s="37" t="s">
        <v>51</v>
      </c>
      <c r="C18" s="37" t="s">
        <v>52</v>
      </c>
      <c r="D18" s="122"/>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7"/>
      <c r="AF18" s="201" t="s">
        <v>400</v>
      </c>
      <c r="AG18" s="201" t="s">
        <v>400</v>
      </c>
      <c r="AH18" s="201" t="s">
        <v>400</v>
      </c>
      <c r="AI18" s="201" t="s">
        <v>400</v>
      </c>
      <c r="AJ18" s="40" t="s">
        <v>399</v>
      </c>
      <c r="AK18" s="40" t="s">
        <v>399</v>
      </c>
      <c r="AL18" s="129" t="s">
        <v>40</v>
      </c>
    </row>
    <row r="19" spans="1:38" s="6" customFormat="1" ht="26.25" customHeight="1" thickBot="1">
      <c r="A19" s="37" t="s">
        <v>44</v>
      </c>
      <c r="B19" s="37" t="s">
        <v>53</v>
      </c>
      <c r="C19" s="37" t="s">
        <v>54</v>
      </c>
      <c r="D19" s="122"/>
      <c r="E19" s="132">
        <v>2.2508153919999998</v>
      </c>
      <c r="F19" s="132">
        <v>0.73760228719999987</v>
      </c>
      <c r="G19" s="132">
        <v>8.5575621619999986E-2</v>
      </c>
      <c r="H19" s="132">
        <v>1.626504E-4</v>
      </c>
      <c r="I19" s="132">
        <v>5.0203643079999999E-2</v>
      </c>
      <c r="J19" s="132">
        <v>5.124552508E-2</v>
      </c>
      <c r="K19" s="132">
        <v>5.2688407079999992E-2</v>
      </c>
      <c r="L19" s="132">
        <v>6.8440898511999996E-3</v>
      </c>
      <c r="M19" s="132">
        <v>1.0141472060000001</v>
      </c>
      <c r="N19" s="132">
        <v>1.3448857586E-2</v>
      </c>
      <c r="O19" s="132">
        <v>1.9161711854000002E-3</v>
      </c>
      <c r="P19" s="132">
        <v>1.6844855320000001E-2</v>
      </c>
      <c r="Q19" s="132">
        <v>3.3102625199999997E-3</v>
      </c>
      <c r="R19" s="132">
        <v>4.4624951179999999E-3</v>
      </c>
      <c r="S19" s="132">
        <v>2.1286106636E-3</v>
      </c>
      <c r="T19" s="132">
        <v>1.5789975019999999E-3</v>
      </c>
      <c r="U19" s="132">
        <v>1.9369623679999998E-3</v>
      </c>
      <c r="V19" s="132">
        <v>0.10570353277999998</v>
      </c>
      <c r="W19" s="132">
        <v>4.3505869920000009E-2</v>
      </c>
      <c r="X19" s="132">
        <v>4.6066517979199998E-3</v>
      </c>
      <c r="Y19" s="132">
        <v>6.5555943693999998E-3</v>
      </c>
      <c r="Z19" s="132">
        <v>2.3997181745999997E-3</v>
      </c>
      <c r="AA19" s="132">
        <v>1.8946393968799998E-3</v>
      </c>
      <c r="AB19" s="132">
        <v>1.54566037388E-2</v>
      </c>
      <c r="AC19" s="132">
        <v>7.2147208000000013E-4</v>
      </c>
      <c r="AD19" s="132">
        <v>1.2007412520000002E-2</v>
      </c>
      <c r="AE19" s="267"/>
      <c r="AF19" s="124">
        <v>9.4979142620000001</v>
      </c>
      <c r="AG19" s="124">
        <v>70.584000000000003</v>
      </c>
      <c r="AH19" s="124">
        <v>30018.886428812002</v>
      </c>
      <c r="AI19" s="124">
        <v>135.542</v>
      </c>
      <c r="AJ19" s="40" t="s">
        <v>399</v>
      </c>
      <c r="AK19" s="40" t="s">
        <v>399</v>
      </c>
      <c r="AL19" s="129" t="s">
        <v>40</v>
      </c>
    </row>
    <row r="20" spans="1:38" s="6" customFormat="1" ht="26.25" customHeight="1" thickBot="1">
      <c r="A20" s="37" t="s">
        <v>44</v>
      </c>
      <c r="B20" s="37" t="s">
        <v>55</v>
      </c>
      <c r="C20" s="37" t="s">
        <v>56</v>
      </c>
      <c r="D20" s="122"/>
      <c r="E20" s="132">
        <v>0.42843073199999998</v>
      </c>
      <c r="F20" s="132">
        <v>0.1813213508</v>
      </c>
      <c r="G20" s="132">
        <v>0.12502770142</v>
      </c>
      <c r="H20" s="132">
        <v>1.9211399999999998E-4</v>
      </c>
      <c r="I20" s="132">
        <v>4.0900394280000002E-2</v>
      </c>
      <c r="J20" s="132">
        <v>4.2577958279999994E-2</v>
      </c>
      <c r="K20" s="132">
        <v>4.4629840279999999E-2</v>
      </c>
      <c r="L20" s="132">
        <v>7.3600241231999985E-3</v>
      </c>
      <c r="M20" s="132">
        <v>0.36827606499999999</v>
      </c>
      <c r="N20" s="132">
        <v>2.2206817986000001E-2</v>
      </c>
      <c r="O20" s="132">
        <v>2.3254443534000001E-3</v>
      </c>
      <c r="P20" s="132">
        <v>3.9927301400000002E-3</v>
      </c>
      <c r="Q20" s="132">
        <v>1.09071465E-3</v>
      </c>
      <c r="R20" s="132">
        <v>5.5467659380000001E-3</v>
      </c>
      <c r="S20" s="132">
        <v>3.3023449875999996E-3</v>
      </c>
      <c r="T20" s="132">
        <v>2.1182554380000003E-3</v>
      </c>
      <c r="U20" s="132">
        <v>6.2584340799999995E-4</v>
      </c>
      <c r="V20" s="132">
        <v>0.11243049997999999</v>
      </c>
      <c r="W20" s="132">
        <v>4.5761290519999998E-2</v>
      </c>
      <c r="X20" s="132">
        <v>7.6576633427199994E-3</v>
      </c>
      <c r="Y20" s="132">
        <v>1.0412362905399998E-2</v>
      </c>
      <c r="Z20" s="132">
        <v>3.9591195986E-3</v>
      </c>
      <c r="AA20" s="132">
        <v>3.1071577640799995E-3</v>
      </c>
      <c r="AB20" s="132">
        <v>2.51363036108E-2</v>
      </c>
      <c r="AC20" s="132">
        <v>8.8295422000000002E-4</v>
      </c>
      <c r="AD20" s="132">
        <v>2.2624875699999998E-2</v>
      </c>
      <c r="AE20" s="267"/>
      <c r="AF20" s="124" t="s">
        <v>399</v>
      </c>
      <c r="AG20" s="124">
        <v>133.031546588</v>
      </c>
      <c r="AH20" s="124">
        <v>5281.7264803309999</v>
      </c>
      <c r="AI20" s="124">
        <v>160.095</v>
      </c>
      <c r="AJ20" s="40" t="s">
        <v>399</v>
      </c>
      <c r="AK20" s="40" t="s">
        <v>399</v>
      </c>
      <c r="AL20" s="129" t="s">
        <v>40</v>
      </c>
    </row>
    <row r="21" spans="1:38" s="6" customFormat="1" ht="26.25" customHeight="1" thickBot="1">
      <c r="A21" s="37" t="s">
        <v>44</v>
      </c>
      <c r="B21" s="37" t="s">
        <v>57</v>
      </c>
      <c r="C21" s="37" t="s">
        <v>58</v>
      </c>
      <c r="D21" s="122"/>
      <c r="E21" s="132">
        <v>1.2670406009999999</v>
      </c>
      <c r="F21" s="132">
        <v>0.66869728859999999</v>
      </c>
      <c r="G21" s="132">
        <v>0.53936793550999995</v>
      </c>
      <c r="H21" s="132">
        <v>1.1403084E-3</v>
      </c>
      <c r="I21" s="123">
        <v>0.20697138334000001</v>
      </c>
      <c r="J21" s="123">
        <v>0.21500248234000002</v>
      </c>
      <c r="K21" s="123">
        <v>0.22568342533999999</v>
      </c>
      <c r="L21" s="123">
        <v>4.1968285797600001E-2</v>
      </c>
      <c r="M21" s="123">
        <v>1.497662711</v>
      </c>
      <c r="N21" s="123">
        <v>0.102947051443</v>
      </c>
      <c r="O21" s="132">
        <v>1.34025475897E-2</v>
      </c>
      <c r="P21" s="132">
        <v>1.2873949580000002E-2</v>
      </c>
      <c r="Q21" s="132">
        <v>3.9265676900000004E-3</v>
      </c>
      <c r="R21" s="132">
        <v>2.9819147189E-2</v>
      </c>
      <c r="S21" s="132">
        <v>1.5817604197800001E-2</v>
      </c>
      <c r="T21" s="132">
        <v>9.5709906050000012E-3</v>
      </c>
      <c r="U21" s="132">
        <v>2.3509054939999997E-3</v>
      </c>
      <c r="V21" s="132">
        <v>0.61293268169000004</v>
      </c>
      <c r="W21" s="132">
        <v>0.21941002036000001</v>
      </c>
      <c r="X21" s="132">
        <v>3.575151350216E-2</v>
      </c>
      <c r="Y21" s="132">
        <v>4.9536104183699997E-2</v>
      </c>
      <c r="Z21" s="132">
        <v>1.8452635428300002E-2</v>
      </c>
      <c r="AA21" s="132">
        <v>1.4503841053239999E-2</v>
      </c>
      <c r="AB21" s="132">
        <v>0.11824409416739999</v>
      </c>
      <c r="AC21" s="132">
        <v>5.1081520400000002E-3</v>
      </c>
      <c r="AD21" s="132">
        <v>9.7907655420000003E-2</v>
      </c>
      <c r="AE21" s="267"/>
      <c r="AF21" s="124">
        <v>25.852265405999997</v>
      </c>
      <c r="AG21" s="124">
        <v>575.59202407599992</v>
      </c>
      <c r="AH21" s="124">
        <v>14428.752805000002</v>
      </c>
      <c r="AI21" s="124">
        <v>950.25699999999995</v>
      </c>
      <c r="AJ21" s="40" t="s">
        <v>399</v>
      </c>
      <c r="AK21" s="40" t="s">
        <v>399</v>
      </c>
      <c r="AL21" s="129" t="s">
        <v>40</v>
      </c>
    </row>
    <row r="22" spans="1:38" s="6" customFormat="1" ht="26.25" customHeight="1" thickBot="1">
      <c r="A22" s="37" t="s">
        <v>44</v>
      </c>
      <c r="B22" s="233" t="s">
        <v>59</v>
      </c>
      <c r="C22" s="37" t="s">
        <v>60</v>
      </c>
      <c r="D22" s="122"/>
      <c r="E22" s="132">
        <v>10.178213197681718</v>
      </c>
      <c r="F22" s="132">
        <v>0.48128538377679486</v>
      </c>
      <c r="G22" s="132">
        <v>3.6694961484224593</v>
      </c>
      <c r="H22" s="132">
        <v>2.3996639999999989E-5</v>
      </c>
      <c r="I22" s="123">
        <v>0.14821831534499547</v>
      </c>
      <c r="J22" s="123">
        <v>0.15808239289496406</v>
      </c>
      <c r="K22" s="123">
        <v>0.16584777347827298</v>
      </c>
      <c r="L22" s="123">
        <v>1.9867946783294763E-2</v>
      </c>
      <c r="M22" s="123">
        <v>11.629001798551332</v>
      </c>
      <c r="N22" s="123">
        <v>0.83717301950342726</v>
      </c>
      <c r="O22" s="132">
        <v>5.8600769993066112E-2</v>
      </c>
      <c r="P22" s="132">
        <v>0.35929450882241931</v>
      </c>
      <c r="Q22" s="132">
        <v>0.19208600802355599</v>
      </c>
      <c r="R22" s="132">
        <v>0.30436611546383857</v>
      </c>
      <c r="S22" s="132">
        <v>0.47528274123732461</v>
      </c>
      <c r="T22" s="132">
        <v>0.35957379147148</v>
      </c>
      <c r="U22" s="132">
        <v>0.18090738605140255</v>
      </c>
      <c r="V22" s="132">
        <v>3.2517720863882582</v>
      </c>
      <c r="W22" s="132">
        <v>0.25342932394809886</v>
      </c>
      <c r="X22" s="132">
        <v>5.0224947585915725E-2</v>
      </c>
      <c r="Y22" s="132">
        <v>6.647009246240064E-2</v>
      </c>
      <c r="Z22" s="132">
        <v>2.6461633532334859E-2</v>
      </c>
      <c r="AA22" s="132">
        <v>2.0537300840029374E-2</v>
      </c>
      <c r="AB22" s="132">
        <v>0.16369397442068062</v>
      </c>
      <c r="AC22" s="132">
        <v>3.3185308787664507E-2</v>
      </c>
      <c r="AD22" s="132">
        <v>0.91089010099807322</v>
      </c>
      <c r="AE22" s="267"/>
      <c r="AF22" s="124">
        <v>9129.1359229929985</v>
      </c>
      <c r="AG22" s="124">
        <v>18155.714722164001</v>
      </c>
      <c r="AH22" s="124">
        <v>9902.0456764379996</v>
      </c>
      <c r="AI22" s="124">
        <v>199.97200000000001</v>
      </c>
      <c r="AJ22" s="40" t="s">
        <v>399</v>
      </c>
      <c r="AK22" s="40" t="s">
        <v>399</v>
      </c>
      <c r="AL22" s="129" t="s">
        <v>40</v>
      </c>
    </row>
    <row r="23" spans="1:38" s="6" customFormat="1" ht="26.25" customHeight="1" thickBot="1">
      <c r="A23" s="37" t="s">
        <v>61</v>
      </c>
      <c r="B23" s="233" t="s">
        <v>370</v>
      </c>
      <c r="C23" s="37" t="s">
        <v>366</v>
      </c>
      <c r="D23" s="127"/>
      <c r="E23" s="132">
        <v>3.5292431025375</v>
      </c>
      <c r="F23" s="132">
        <v>0.75182837023046656</v>
      </c>
      <c r="G23" s="132">
        <v>7.2740000000000001E-3</v>
      </c>
      <c r="H23" s="132">
        <v>2.9095999999999992E-3</v>
      </c>
      <c r="I23" s="123">
        <v>0.14768863607307717</v>
      </c>
      <c r="J23" s="123">
        <v>0.14768863607307717</v>
      </c>
      <c r="K23" s="123">
        <v>0.14768863607307717</v>
      </c>
      <c r="L23" s="123">
        <v>0.10018547260686968</v>
      </c>
      <c r="M23" s="123">
        <v>11.431975072328505</v>
      </c>
      <c r="N23" s="123" t="s">
        <v>399</v>
      </c>
      <c r="O23" s="132">
        <v>3.6952499999999998E-3</v>
      </c>
      <c r="P23" s="132" t="s">
        <v>399</v>
      </c>
      <c r="Q23" s="132" t="s">
        <v>399</v>
      </c>
      <c r="R23" s="132">
        <v>1.847625E-2</v>
      </c>
      <c r="S23" s="132">
        <v>0.62819250000000015</v>
      </c>
      <c r="T23" s="132">
        <v>2.5866750000000004E-2</v>
      </c>
      <c r="U23" s="132">
        <v>3.6952499999999998E-3</v>
      </c>
      <c r="V23" s="132">
        <v>0.36952499999999999</v>
      </c>
      <c r="W23" s="132" t="s">
        <v>399</v>
      </c>
      <c r="X23" s="132">
        <v>1.1202249999999999E-2</v>
      </c>
      <c r="Y23" s="132">
        <v>1.8359750000000001E-2</v>
      </c>
      <c r="Z23" s="132" t="s">
        <v>399</v>
      </c>
      <c r="AA23" s="132" t="s">
        <v>399</v>
      </c>
      <c r="AB23" s="132">
        <v>2.9561999999999998E-2</v>
      </c>
      <c r="AC23" s="132" t="s">
        <v>399</v>
      </c>
      <c r="AD23" s="132" t="s">
        <v>399</v>
      </c>
      <c r="AE23" s="267"/>
      <c r="AF23" s="124">
        <v>15696.458150125001</v>
      </c>
      <c r="AG23" s="124" t="s">
        <v>399</v>
      </c>
      <c r="AH23" s="124" t="s">
        <v>399</v>
      </c>
      <c r="AI23" s="124" t="s">
        <v>399</v>
      </c>
      <c r="AJ23" s="40" t="s">
        <v>399</v>
      </c>
      <c r="AK23" s="40" t="s">
        <v>399</v>
      </c>
      <c r="AL23" s="129" t="s">
        <v>40</v>
      </c>
    </row>
    <row r="24" spans="1:38" s="6" customFormat="1" ht="26.25" customHeight="1" thickBot="1">
      <c r="A24" s="43" t="s">
        <v>44</v>
      </c>
      <c r="B24" s="233" t="s">
        <v>62</v>
      </c>
      <c r="C24" s="37" t="s">
        <v>63</v>
      </c>
      <c r="D24" s="122"/>
      <c r="E24" s="132">
        <v>2.5993230039999999</v>
      </c>
      <c r="F24" s="132">
        <v>2.7767419281999999</v>
      </c>
      <c r="G24" s="132">
        <v>0.14461680453</v>
      </c>
      <c r="H24" s="132">
        <v>8.7206279999999994E-3</v>
      </c>
      <c r="I24" s="132">
        <v>1.0439400120199998</v>
      </c>
      <c r="J24" s="132">
        <v>1.0661899980199998</v>
      </c>
      <c r="K24" s="132">
        <v>1.1174090960199996</v>
      </c>
      <c r="L24" s="132">
        <v>0.28567620157468804</v>
      </c>
      <c r="M24" s="132">
        <v>4.9372487269999992</v>
      </c>
      <c r="N24" s="132">
        <v>0.20317755630899997</v>
      </c>
      <c r="O24" s="132">
        <v>9.4586605375099983E-2</v>
      </c>
      <c r="P24" s="132">
        <v>1.8340036900000002E-2</v>
      </c>
      <c r="Q24" s="132">
        <v>4.1502747600000002E-3</v>
      </c>
      <c r="R24" s="132">
        <v>0.16816308206700001</v>
      </c>
      <c r="S24" s="132">
        <v>4.4554138173399996E-2</v>
      </c>
      <c r="T24" s="132">
        <v>1.5516448803E-2</v>
      </c>
      <c r="U24" s="132">
        <v>5.2191771420000005E-3</v>
      </c>
      <c r="V24" s="132">
        <v>3.7511372600699997</v>
      </c>
      <c r="W24" s="132">
        <v>0.75026790748000005</v>
      </c>
      <c r="X24" s="132">
        <v>7.5063580258479992E-2</v>
      </c>
      <c r="Y24" s="132">
        <v>0.12012254114109999</v>
      </c>
      <c r="Z24" s="132">
        <v>3.7640049094899992E-2</v>
      </c>
      <c r="AA24" s="132">
        <v>3.0102082187719998E-2</v>
      </c>
      <c r="AB24" s="132">
        <v>0.26292825268219999</v>
      </c>
      <c r="AC24" s="132">
        <v>3.6366840880000001E-2</v>
      </c>
      <c r="AD24" s="132">
        <v>8.9061114000000014E-3</v>
      </c>
      <c r="AE24" s="267"/>
      <c r="AF24" s="124">
        <v>55.892875246999992</v>
      </c>
      <c r="AG24" s="124">
        <v>49.824125619999997</v>
      </c>
      <c r="AH24" s="124">
        <v>25685.359662857001</v>
      </c>
      <c r="AI24" s="124">
        <v>7267.1900000000014</v>
      </c>
      <c r="AJ24" s="40" t="s">
        <v>399</v>
      </c>
      <c r="AK24" s="40" t="s">
        <v>399</v>
      </c>
      <c r="AL24" s="129" t="s">
        <v>40</v>
      </c>
    </row>
    <row r="25" spans="1:38" s="6" customFormat="1" ht="26.25" customHeight="1" thickBot="1">
      <c r="A25" s="37" t="s">
        <v>64</v>
      </c>
      <c r="B25" s="233" t="s">
        <v>65</v>
      </c>
      <c r="C25" s="233" t="s">
        <v>66</v>
      </c>
      <c r="D25" s="122"/>
      <c r="E25" s="54">
        <v>0.66317632818199979</v>
      </c>
      <c r="F25" s="54">
        <v>3.0556828046450015E-2</v>
      </c>
      <c r="G25" s="54">
        <v>3.9093045806999988E-2</v>
      </c>
      <c r="H25" s="54" t="s">
        <v>401</v>
      </c>
      <c r="I25" s="54">
        <v>7.617053591000001E-3</v>
      </c>
      <c r="J25" s="54">
        <v>7.617053591000001E-3</v>
      </c>
      <c r="K25" s="54" t="s">
        <v>401</v>
      </c>
      <c r="L25" s="54" t="s">
        <v>401</v>
      </c>
      <c r="M25" s="54">
        <v>0.32474099760599989</v>
      </c>
      <c r="N25" s="132" t="s">
        <v>401</v>
      </c>
      <c r="O25" s="132" t="s">
        <v>401</v>
      </c>
      <c r="P25" s="132" t="s">
        <v>401</v>
      </c>
      <c r="Q25" s="132" t="s">
        <v>401</v>
      </c>
      <c r="R25" s="132" t="s">
        <v>401</v>
      </c>
      <c r="S25" s="132" t="s">
        <v>401</v>
      </c>
      <c r="T25" s="132" t="s">
        <v>401</v>
      </c>
      <c r="U25" s="132" t="s">
        <v>401</v>
      </c>
      <c r="V25" s="132" t="s">
        <v>401</v>
      </c>
      <c r="W25" s="132" t="s">
        <v>401</v>
      </c>
      <c r="X25" s="132" t="s">
        <v>401</v>
      </c>
      <c r="Y25" s="132" t="s">
        <v>401</v>
      </c>
      <c r="Z25" s="132" t="s">
        <v>401</v>
      </c>
      <c r="AA25" s="132" t="s">
        <v>401</v>
      </c>
      <c r="AB25" s="132" t="s">
        <v>401</v>
      </c>
      <c r="AC25" s="132" t="s">
        <v>399</v>
      </c>
      <c r="AD25" s="132" t="s">
        <v>399</v>
      </c>
      <c r="AE25" s="250"/>
      <c r="AF25" s="40">
        <v>2052.3849052529972</v>
      </c>
      <c r="AG25" s="40" t="s">
        <v>399</v>
      </c>
      <c r="AH25" s="40" t="s">
        <v>399</v>
      </c>
      <c r="AI25" s="40" t="s">
        <v>399</v>
      </c>
      <c r="AJ25" s="40" t="s">
        <v>399</v>
      </c>
      <c r="AK25" s="40">
        <v>144620</v>
      </c>
      <c r="AL25" s="129" t="s">
        <v>403</v>
      </c>
    </row>
    <row r="26" spans="1:38" s="6" customFormat="1" ht="26.25" customHeight="1" thickBot="1">
      <c r="A26" s="37" t="s">
        <v>64</v>
      </c>
      <c r="B26" s="37" t="s">
        <v>67</v>
      </c>
      <c r="C26" s="37" t="s">
        <v>68</v>
      </c>
      <c r="D26" s="122"/>
      <c r="E26" s="54">
        <v>7.7175965096999991E-2</v>
      </c>
      <c r="F26" s="54">
        <v>5.3365372374500003E-3</v>
      </c>
      <c r="G26" s="54">
        <v>5.184961715999999E-3</v>
      </c>
      <c r="H26" s="54" t="s">
        <v>401</v>
      </c>
      <c r="I26" s="54">
        <v>6.7018029999999992E-4</v>
      </c>
      <c r="J26" s="54">
        <v>6.7018029999999992E-4</v>
      </c>
      <c r="K26" s="54" t="s">
        <v>401</v>
      </c>
      <c r="L26" s="54" t="s">
        <v>401</v>
      </c>
      <c r="M26" s="54">
        <v>5.9331071946E-2</v>
      </c>
      <c r="N26" s="132" t="s">
        <v>401</v>
      </c>
      <c r="O26" s="132" t="s">
        <v>401</v>
      </c>
      <c r="P26" s="132" t="s">
        <v>401</v>
      </c>
      <c r="Q26" s="132" t="s">
        <v>401</v>
      </c>
      <c r="R26" s="132" t="s">
        <v>401</v>
      </c>
      <c r="S26" s="132" t="s">
        <v>401</v>
      </c>
      <c r="T26" s="132" t="s">
        <v>401</v>
      </c>
      <c r="U26" s="132" t="s">
        <v>401</v>
      </c>
      <c r="V26" s="132" t="s">
        <v>401</v>
      </c>
      <c r="W26" s="132" t="s">
        <v>401</v>
      </c>
      <c r="X26" s="132" t="s">
        <v>401</v>
      </c>
      <c r="Y26" s="132" t="s">
        <v>401</v>
      </c>
      <c r="Z26" s="132" t="s">
        <v>401</v>
      </c>
      <c r="AA26" s="132" t="s">
        <v>401</v>
      </c>
      <c r="AB26" s="132" t="s">
        <v>401</v>
      </c>
      <c r="AC26" s="132" t="s">
        <v>399</v>
      </c>
      <c r="AD26" s="132" t="s">
        <v>399</v>
      </c>
      <c r="AE26" s="250"/>
      <c r="AF26" s="40">
        <v>272.21049947551325</v>
      </c>
      <c r="AG26" s="40" t="s">
        <v>399</v>
      </c>
      <c r="AH26" s="40" t="s">
        <v>399</v>
      </c>
      <c r="AI26" s="40" t="s">
        <v>399</v>
      </c>
      <c r="AJ26" s="40" t="s">
        <v>399</v>
      </c>
      <c r="AK26" s="40">
        <v>18408</v>
      </c>
      <c r="AL26" s="129" t="s">
        <v>403</v>
      </c>
    </row>
    <row r="27" spans="1:38" s="6" customFormat="1" ht="26.25" customHeight="1" thickBot="1">
      <c r="A27" s="37" t="s">
        <v>69</v>
      </c>
      <c r="B27" s="37" t="s">
        <v>70</v>
      </c>
      <c r="C27" s="37" t="s">
        <v>71</v>
      </c>
      <c r="D27" s="122"/>
      <c r="E27" s="132">
        <v>33.381475670017821</v>
      </c>
      <c r="F27" s="132">
        <v>8.8281881575524519</v>
      </c>
      <c r="G27" s="132">
        <v>6.5598972659480836E-2</v>
      </c>
      <c r="H27" s="132">
        <v>0.80570432270291159</v>
      </c>
      <c r="I27" s="132">
        <v>1.159525038002942</v>
      </c>
      <c r="J27" s="132">
        <v>1.159525038002942</v>
      </c>
      <c r="K27" s="132">
        <v>1.159525038002942</v>
      </c>
      <c r="L27" s="132">
        <v>0.91067827630953724</v>
      </c>
      <c r="M27" s="132">
        <v>81.12001216056818</v>
      </c>
      <c r="N27" s="132">
        <v>3.3081012798932253E-3</v>
      </c>
      <c r="O27" s="132">
        <v>3.8591293999966976E-4</v>
      </c>
      <c r="P27" s="132">
        <v>2.3687142886731488E-2</v>
      </c>
      <c r="Q27" s="132">
        <v>6.3406884997347203E-4</v>
      </c>
      <c r="R27" s="132">
        <v>2.7446502482778412E-2</v>
      </c>
      <c r="S27" s="132">
        <v>1.8784538665228497E-2</v>
      </c>
      <c r="T27" s="132">
        <v>3.6100072103866987E-3</v>
      </c>
      <c r="U27" s="132">
        <v>4.9631181994760324E-4</v>
      </c>
      <c r="V27" s="132">
        <v>8.5203416689792588E-2</v>
      </c>
      <c r="W27" s="132">
        <v>1.7834803999999997</v>
      </c>
      <c r="X27" s="132">
        <v>7.661184456709999E-2</v>
      </c>
      <c r="Y27" s="132">
        <v>8.7000125231099998E-2</v>
      </c>
      <c r="Z27" s="132">
        <v>6.6567680187799988E-2</v>
      </c>
      <c r="AA27" s="132">
        <v>7.4962578384200007E-2</v>
      </c>
      <c r="AB27" s="132">
        <v>0.3051422283702</v>
      </c>
      <c r="AC27" s="132">
        <v>1.7834802999999999E-3</v>
      </c>
      <c r="AD27" s="132">
        <v>3.580918E-4</v>
      </c>
      <c r="AE27" s="270"/>
      <c r="AF27" s="124">
        <v>144278.56224927219</v>
      </c>
      <c r="AG27" s="124" t="s">
        <v>399</v>
      </c>
      <c r="AH27" s="124" t="s">
        <v>399</v>
      </c>
      <c r="AI27" s="124">
        <v>9494.0536038859009</v>
      </c>
      <c r="AJ27" s="124" t="s">
        <v>399</v>
      </c>
      <c r="AK27" s="124" t="s">
        <v>399</v>
      </c>
      <c r="AL27" s="129" t="s">
        <v>40</v>
      </c>
    </row>
    <row r="28" spans="1:38" s="6" customFormat="1" ht="26.25" customHeight="1" thickBot="1">
      <c r="A28" s="37" t="s">
        <v>69</v>
      </c>
      <c r="B28" s="37" t="s">
        <v>72</v>
      </c>
      <c r="C28" s="37" t="s">
        <v>73</v>
      </c>
      <c r="D28" s="122"/>
      <c r="E28" s="132">
        <v>13.163662375002726</v>
      </c>
      <c r="F28" s="132">
        <v>1.8525686755821029</v>
      </c>
      <c r="G28" s="132">
        <v>1.731306662339396E-2</v>
      </c>
      <c r="H28" s="132">
        <v>5.7648133470362538E-2</v>
      </c>
      <c r="I28" s="132">
        <v>0.55558120349315798</v>
      </c>
      <c r="J28" s="132">
        <v>0.55558120349315798</v>
      </c>
      <c r="K28" s="132">
        <v>0.55558120349315798</v>
      </c>
      <c r="L28" s="132">
        <v>0.4176185069776977</v>
      </c>
      <c r="M28" s="132">
        <v>17.57980681575566</v>
      </c>
      <c r="N28" s="132">
        <v>5.6050249318918713E-4</v>
      </c>
      <c r="O28" s="132">
        <v>5.9595301317618312E-5</v>
      </c>
      <c r="P28" s="132">
        <v>5.2092731900739153E-3</v>
      </c>
      <c r="Q28" s="132">
        <v>1.103279726384876E-4</v>
      </c>
      <c r="R28" s="132">
        <v>7.6762527148956407E-3</v>
      </c>
      <c r="S28" s="132">
        <v>5.1720030608034201E-3</v>
      </c>
      <c r="T28" s="132">
        <v>3.7132065522170829E-4</v>
      </c>
      <c r="U28" s="132">
        <v>1.0146534264173862E-4</v>
      </c>
      <c r="V28" s="132">
        <v>1.7997882775610475E-2</v>
      </c>
      <c r="W28" s="132">
        <v>0.40583639999999999</v>
      </c>
      <c r="X28" s="132">
        <v>1.9420100003200002E-2</v>
      </c>
      <c r="Y28" s="132">
        <v>2.1943976188400001E-2</v>
      </c>
      <c r="Z28" s="132">
        <v>1.7004187045100001E-2</v>
      </c>
      <c r="AA28" s="132">
        <v>1.8421450989800001E-2</v>
      </c>
      <c r="AB28" s="132">
        <v>7.6789714226499994E-2</v>
      </c>
      <c r="AC28" s="132">
        <v>4.0583649999999998E-4</v>
      </c>
      <c r="AD28" s="132">
        <v>9.4987099999999997E-5</v>
      </c>
      <c r="AE28" s="270"/>
      <c r="AF28" s="124">
        <v>36843.812470008801</v>
      </c>
      <c r="AG28" s="124" t="s">
        <v>399</v>
      </c>
      <c r="AH28" s="124" t="s">
        <v>401</v>
      </c>
      <c r="AI28" s="124">
        <v>2112.5721153922</v>
      </c>
      <c r="AJ28" s="124" t="s">
        <v>399</v>
      </c>
      <c r="AK28" s="124" t="s">
        <v>399</v>
      </c>
      <c r="AL28" s="129" t="s">
        <v>40</v>
      </c>
    </row>
    <row r="29" spans="1:38" s="6" customFormat="1" ht="26.25" customHeight="1" thickBot="1">
      <c r="A29" s="37" t="s">
        <v>69</v>
      </c>
      <c r="B29" s="37" t="s">
        <v>74</v>
      </c>
      <c r="C29" s="37" t="s">
        <v>75</v>
      </c>
      <c r="D29" s="122"/>
      <c r="E29" s="132">
        <v>43.100163941811161</v>
      </c>
      <c r="F29" s="132">
        <v>2.672498271536043</v>
      </c>
      <c r="G29" s="132">
        <v>4.3630562308946547E-2</v>
      </c>
      <c r="H29" s="132">
        <v>7.5215870133468019E-2</v>
      </c>
      <c r="I29" s="132">
        <v>1.0824399671538731</v>
      </c>
      <c r="J29" s="132">
        <v>1.0824399671538731</v>
      </c>
      <c r="K29" s="132">
        <v>1.0824399671538731</v>
      </c>
      <c r="L29" s="132">
        <v>0.62450507429294821</v>
      </c>
      <c r="M29" s="132">
        <v>12.074459571556305</v>
      </c>
      <c r="N29" s="132">
        <v>1.1600040816236654E-3</v>
      </c>
      <c r="O29" s="132">
        <v>1.1604979052097168E-4</v>
      </c>
      <c r="P29" s="132">
        <v>1.2285845808158887E-2</v>
      </c>
      <c r="Q29" s="132">
        <v>2.3197612514543051E-4</v>
      </c>
      <c r="R29" s="132">
        <v>1.9694267105231113E-2</v>
      </c>
      <c r="S29" s="132">
        <v>1.320708369032892E-2</v>
      </c>
      <c r="T29" s="132">
        <v>4.6605100053157954E-4</v>
      </c>
      <c r="U29" s="132">
        <v>2.3185266924891765E-4</v>
      </c>
      <c r="V29" s="132">
        <v>4.1729776787909838E-2</v>
      </c>
      <c r="W29" s="132">
        <v>0.39456239999999998</v>
      </c>
      <c r="X29" s="132">
        <v>1.0261419781600001E-2</v>
      </c>
      <c r="Y29" s="132">
        <v>6.2138597568700001E-2</v>
      </c>
      <c r="Z29" s="132">
        <v>6.9435607191499993E-2</v>
      </c>
      <c r="AA29" s="132">
        <v>1.5962208549899999E-2</v>
      </c>
      <c r="AB29" s="132">
        <v>0.15779783309169998</v>
      </c>
      <c r="AC29" s="132">
        <v>2.3986410000000001E-4</v>
      </c>
      <c r="AD29" s="132">
        <v>6.3227999999999998E-5</v>
      </c>
      <c r="AE29" s="270"/>
      <c r="AF29" s="124">
        <v>92645.820859082203</v>
      </c>
      <c r="AG29" s="124" t="s">
        <v>399</v>
      </c>
      <c r="AH29" s="124" t="s">
        <v>399</v>
      </c>
      <c r="AI29" s="124">
        <v>5006.2991117662996</v>
      </c>
      <c r="AJ29" s="124" t="s">
        <v>399</v>
      </c>
      <c r="AK29" s="124" t="s">
        <v>399</v>
      </c>
      <c r="AL29" s="129" t="s">
        <v>40</v>
      </c>
    </row>
    <row r="30" spans="1:38" s="6" customFormat="1" ht="26.25" customHeight="1" thickBot="1">
      <c r="A30" s="37" t="s">
        <v>69</v>
      </c>
      <c r="B30" s="37" t="s">
        <v>76</v>
      </c>
      <c r="C30" s="37" t="s">
        <v>77</v>
      </c>
      <c r="D30" s="122"/>
      <c r="E30" s="132">
        <v>7.8882197123673781E-2</v>
      </c>
      <c r="F30" s="132">
        <v>0.64141151072384417</v>
      </c>
      <c r="G30" s="132">
        <v>2.518600733865706E-4</v>
      </c>
      <c r="H30" s="132">
        <v>7.3312885923943231E-4</v>
      </c>
      <c r="I30" s="132">
        <v>1.2423946447623227E-2</v>
      </c>
      <c r="J30" s="132">
        <v>1.2423946447623227E-2</v>
      </c>
      <c r="K30" s="132">
        <v>1.2423946447623227E-2</v>
      </c>
      <c r="L30" s="132">
        <v>2.094303683011159E-3</v>
      </c>
      <c r="M30" s="132">
        <v>3.3512066699484682</v>
      </c>
      <c r="N30" s="132">
        <v>2.3106282327430865E-5</v>
      </c>
      <c r="O30" s="132">
        <v>2.8882852909288582E-6</v>
      </c>
      <c r="P30" s="132">
        <v>1.2564041015540535E-4</v>
      </c>
      <c r="Q30" s="132">
        <v>4.3324279363932875E-6</v>
      </c>
      <c r="R30" s="132">
        <v>9.0980986664259057E-5</v>
      </c>
      <c r="S30" s="132">
        <v>6.4986419045899316E-5</v>
      </c>
      <c r="T30" s="132">
        <v>3.3215280845681874E-5</v>
      </c>
      <c r="U30" s="132">
        <v>2.8882852909288582E-6</v>
      </c>
      <c r="V30" s="132">
        <v>4.7656707300326181E-4</v>
      </c>
      <c r="W30" s="132">
        <v>7.7786999999999995E-3</v>
      </c>
      <c r="X30" s="132">
        <v>1.1854337650000001E-4</v>
      </c>
      <c r="Y30" s="132">
        <v>1.646416244E-4</v>
      </c>
      <c r="Z30" s="132">
        <v>8.8036407200000005E-5</v>
      </c>
      <c r="AA30" s="132">
        <v>1.8541516640000001E-4</v>
      </c>
      <c r="AB30" s="132">
        <v>5.5663657449999998E-4</v>
      </c>
      <c r="AC30" s="132">
        <v>7.7787000000000006E-6</v>
      </c>
      <c r="AD30" s="132">
        <v>3.8739999999999997E-6</v>
      </c>
      <c r="AE30" s="270"/>
      <c r="AF30" s="124">
        <v>548.06509952240003</v>
      </c>
      <c r="AG30" s="124" t="s">
        <v>399</v>
      </c>
      <c r="AH30" s="124" t="s">
        <v>401</v>
      </c>
      <c r="AI30" s="124">
        <v>49.537730646299998</v>
      </c>
      <c r="AJ30" s="124" t="s">
        <v>399</v>
      </c>
      <c r="AK30" s="124" t="s">
        <v>399</v>
      </c>
      <c r="AL30" s="129" t="s">
        <v>40</v>
      </c>
    </row>
    <row r="31" spans="1:38" s="6" customFormat="1" ht="26.25" customHeight="1" thickBot="1">
      <c r="A31" s="37" t="s">
        <v>69</v>
      </c>
      <c r="B31" s="37" t="s">
        <v>78</v>
      </c>
      <c r="C31" s="37" t="s">
        <v>79</v>
      </c>
      <c r="D31" s="122"/>
      <c r="E31" s="132" t="s">
        <v>399</v>
      </c>
      <c r="F31" s="132">
        <v>5.750160569007722</v>
      </c>
      <c r="G31" s="132" t="s">
        <v>399</v>
      </c>
      <c r="H31" s="132" t="s">
        <v>399</v>
      </c>
      <c r="I31" s="132" t="s">
        <v>399</v>
      </c>
      <c r="J31" s="132" t="s">
        <v>399</v>
      </c>
      <c r="K31" s="132" t="s">
        <v>399</v>
      </c>
      <c r="L31" s="132" t="s">
        <v>399</v>
      </c>
      <c r="M31" s="132" t="s">
        <v>399</v>
      </c>
      <c r="N31" s="132" t="s">
        <v>399</v>
      </c>
      <c r="O31" s="132" t="s">
        <v>399</v>
      </c>
      <c r="P31" s="132" t="s">
        <v>399</v>
      </c>
      <c r="Q31" s="132" t="s">
        <v>399</v>
      </c>
      <c r="R31" s="132" t="s">
        <v>399</v>
      </c>
      <c r="S31" s="132" t="s">
        <v>399</v>
      </c>
      <c r="T31" s="132" t="s">
        <v>399</v>
      </c>
      <c r="U31" s="132" t="s">
        <v>399</v>
      </c>
      <c r="V31" s="132" t="s">
        <v>399</v>
      </c>
      <c r="W31" s="132" t="s">
        <v>399</v>
      </c>
      <c r="X31" s="132" t="s">
        <v>399</v>
      </c>
      <c r="Y31" s="132" t="s">
        <v>399</v>
      </c>
      <c r="Z31" s="132" t="s">
        <v>399</v>
      </c>
      <c r="AA31" s="132" t="s">
        <v>399</v>
      </c>
      <c r="AB31" s="132" t="s">
        <v>399</v>
      </c>
      <c r="AC31" s="132" t="s">
        <v>399</v>
      </c>
      <c r="AD31" s="132" t="s">
        <v>399</v>
      </c>
      <c r="AE31" s="270"/>
      <c r="AF31" s="124">
        <v>243.2809800316</v>
      </c>
      <c r="AG31" s="124" t="s">
        <v>399</v>
      </c>
      <c r="AH31" s="124" t="s">
        <v>399</v>
      </c>
      <c r="AI31" s="124">
        <v>21.9893360674</v>
      </c>
      <c r="AJ31" s="124" t="s">
        <v>399</v>
      </c>
      <c r="AK31" s="124" t="s">
        <v>399</v>
      </c>
      <c r="AL31" s="129" t="s">
        <v>40</v>
      </c>
    </row>
    <row r="32" spans="1:38" s="6" customFormat="1" ht="26.25" customHeight="1" thickBot="1">
      <c r="A32" s="37" t="s">
        <v>69</v>
      </c>
      <c r="B32" s="37" t="s">
        <v>80</v>
      </c>
      <c r="C32" s="37" t="s">
        <v>81</v>
      </c>
      <c r="D32" s="122"/>
      <c r="E32" s="132" t="s">
        <v>399</v>
      </c>
      <c r="F32" s="132" t="s">
        <v>399</v>
      </c>
      <c r="G32" s="132" t="s">
        <v>399</v>
      </c>
      <c r="H32" s="132" t="s">
        <v>399</v>
      </c>
      <c r="I32" s="132">
        <v>1.1765876974390308</v>
      </c>
      <c r="J32" s="132">
        <v>2.3008260381172883</v>
      </c>
      <c r="K32" s="132">
        <v>2.906126723932152</v>
      </c>
      <c r="L32" s="132">
        <v>0.25857861119085623</v>
      </c>
      <c r="M32" s="132" t="s">
        <v>399</v>
      </c>
      <c r="N32" s="132">
        <v>9.1561004669835118</v>
      </c>
      <c r="O32" s="132">
        <v>3.9610256303840442E-2</v>
      </c>
      <c r="P32" s="132">
        <v>0</v>
      </c>
      <c r="Q32" s="132">
        <v>0.1044392163914275</v>
      </c>
      <c r="R32" s="132">
        <v>3.4226223649645604</v>
      </c>
      <c r="S32" s="132">
        <v>75.190157869503338</v>
      </c>
      <c r="T32" s="132">
        <v>0.52249652093109988</v>
      </c>
      <c r="U32" s="132">
        <v>5.8122534478642997E-2</v>
      </c>
      <c r="V32" s="132">
        <v>23.425146867468026</v>
      </c>
      <c r="W32" s="132" t="s">
        <v>401</v>
      </c>
      <c r="X32" s="132" t="s">
        <v>401</v>
      </c>
      <c r="Y32" s="132" t="s">
        <v>401</v>
      </c>
      <c r="Z32" s="132" t="s">
        <v>401</v>
      </c>
      <c r="AA32" s="132" t="s">
        <v>401</v>
      </c>
      <c r="AB32" s="132" t="s">
        <v>401</v>
      </c>
      <c r="AC32" s="132" t="s">
        <v>401</v>
      </c>
      <c r="AD32" s="132" t="s">
        <v>401</v>
      </c>
      <c r="AE32" s="270"/>
      <c r="AF32" s="124" t="s">
        <v>399</v>
      </c>
      <c r="AG32" s="124" t="s">
        <v>399</v>
      </c>
      <c r="AH32" s="124" t="s">
        <v>399</v>
      </c>
      <c r="AI32" s="124" t="s">
        <v>399</v>
      </c>
      <c r="AJ32" s="124" t="s">
        <v>399</v>
      </c>
      <c r="AK32" s="124">
        <v>86592.119673437424</v>
      </c>
      <c r="AL32" s="129" t="s">
        <v>390</v>
      </c>
    </row>
    <row r="33" spans="1:38" s="6" customFormat="1" ht="26.25" customHeight="1" thickBot="1">
      <c r="A33" s="37" t="s">
        <v>69</v>
      </c>
      <c r="B33" s="37" t="s">
        <v>82</v>
      </c>
      <c r="C33" s="37" t="s">
        <v>83</v>
      </c>
      <c r="D33" s="122"/>
      <c r="E33" s="132" t="s">
        <v>399</v>
      </c>
      <c r="F33" s="132" t="s">
        <v>399</v>
      </c>
      <c r="G33" s="132" t="s">
        <v>399</v>
      </c>
      <c r="H33" s="132" t="s">
        <v>399</v>
      </c>
      <c r="I33" s="132">
        <v>0.53041450227898324</v>
      </c>
      <c r="J33" s="132">
        <v>0.9822490782944131</v>
      </c>
      <c r="K33" s="132">
        <v>1.9644981565888262</v>
      </c>
      <c r="L33" s="132">
        <v>2.0823680459841544E-2</v>
      </c>
      <c r="M33" s="132" t="s">
        <v>399</v>
      </c>
      <c r="N33" s="132" t="s">
        <v>399</v>
      </c>
      <c r="O33" s="132" t="s">
        <v>399</v>
      </c>
      <c r="P33" s="132" t="s">
        <v>401</v>
      </c>
      <c r="Q33" s="132" t="s">
        <v>399</v>
      </c>
      <c r="R33" s="132" t="s">
        <v>399</v>
      </c>
      <c r="S33" s="132" t="s">
        <v>399</v>
      </c>
      <c r="T33" s="132" t="s">
        <v>399</v>
      </c>
      <c r="U33" s="132" t="s">
        <v>399</v>
      </c>
      <c r="V33" s="132" t="s">
        <v>399</v>
      </c>
      <c r="W33" s="132" t="s">
        <v>401</v>
      </c>
      <c r="X33" s="132" t="s">
        <v>401</v>
      </c>
      <c r="Y33" s="132" t="s">
        <v>401</v>
      </c>
      <c r="Z33" s="132" t="s">
        <v>401</v>
      </c>
      <c r="AA33" s="132" t="s">
        <v>401</v>
      </c>
      <c r="AB33" s="132" t="s">
        <v>401</v>
      </c>
      <c r="AC33" s="132" t="s">
        <v>401</v>
      </c>
      <c r="AD33" s="132" t="s">
        <v>401</v>
      </c>
      <c r="AE33" s="270"/>
      <c r="AF33" s="124" t="s">
        <v>399</v>
      </c>
      <c r="AG33" s="124" t="s">
        <v>399</v>
      </c>
      <c r="AH33" s="124" t="s">
        <v>399</v>
      </c>
      <c r="AI33" s="124" t="s">
        <v>399</v>
      </c>
      <c r="AJ33" s="124" t="s">
        <v>399</v>
      </c>
      <c r="AK33" s="124">
        <v>86592.119673437424</v>
      </c>
      <c r="AL33" s="129" t="s">
        <v>390</v>
      </c>
    </row>
    <row r="34" spans="1:38" s="6" customFormat="1" ht="26.25" customHeight="1" thickBot="1">
      <c r="A34" s="37" t="s">
        <v>61</v>
      </c>
      <c r="B34" s="37" t="s">
        <v>84</v>
      </c>
      <c r="C34" s="37" t="s">
        <v>85</v>
      </c>
      <c r="D34" s="122"/>
      <c r="E34" s="54">
        <v>5.2820771999999998</v>
      </c>
      <c r="F34" s="54">
        <v>0.46873395000000001</v>
      </c>
      <c r="G34" s="54">
        <v>2.0160600000000001E-3</v>
      </c>
      <c r="H34" s="54">
        <v>7.0562099999999992E-4</v>
      </c>
      <c r="I34" s="54">
        <v>0.13810011</v>
      </c>
      <c r="J34" s="54">
        <v>0.14515632000000001</v>
      </c>
      <c r="K34" s="54">
        <v>0.15322055999999998</v>
      </c>
      <c r="L34" s="54">
        <v>8.9765071500000015E-2</v>
      </c>
      <c r="M34" s="54">
        <v>1.0785920999999998</v>
      </c>
      <c r="N34" s="54" t="s">
        <v>401</v>
      </c>
      <c r="O34" s="54">
        <v>1.0080299999999998E-3</v>
      </c>
      <c r="P34" s="54" t="s">
        <v>401</v>
      </c>
      <c r="Q34" s="54" t="s">
        <v>401</v>
      </c>
      <c r="R34" s="54">
        <v>5.0401500000000002E-3</v>
      </c>
      <c r="S34" s="54">
        <v>0.17136509999999999</v>
      </c>
      <c r="T34" s="54">
        <v>7.0562100000000003E-3</v>
      </c>
      <c r="U34" s="54">
        <v>1.0080299999999998E-3</v>
      </c>
      <c r="V34" s="54">
        <v>0.10080299999999999</v>
      </c>
      <c r="W34" s="54" t="s">
        <v>401</v>
      </c>
      <c r="X34" s="54">
        <v>3.0240899999999997E-3</v>
      </c>
      <c r="Y34" s="54">
        <v>5.0401500000000002E-3</v>
      </c>
      <c r="Z34" s="54" t="s">
        <v>401</v>
      </c>
      <c r="AA34" s="54" t="s">
        <v>401</v>
      </c>
      <c r="AB34" s="54">
        <v>8.0642400000000003E-3</v>
      </c>
      <c r="AC34" s="54" t="s">
        <v>399</v>
      </c>
      <c r="AD34" s="54" t="s">
        <v>399</v>
      </c>
      <c r="AE34" s="250"/>
      <c r="AF34" s="40">
        <v>4282.6154550000001</v>
      </c>
      <c r="AG34" s="40" t="s">
        <v>399</v>
      </c>
      <c r="AH34" s="40" t="s">
        <v>399</v>
      </c>
      <c r="AI34" s="40" t="s">
        <v>399</v>
      </c>
      <c r="AJ34" s="40" t="s">
        <v>399</v>
      </c>
      <c r="AK34" s="40" t="s">
        <v>399</v>
      </c>
      <c r="AL34" s="129" t="s">
        <v>40</v>
      </c>
    </row>
    <row r="35" spans="1:38" s="236" customFormat="1" ht="26.25" customHeight="1" thickBot="1">
      <c r="A35" s="37" t="s">
        <v>86</v>
      </c>
      <c r="B35" s="37" t="s">
        <v>87</v>
      </c>
      <c r="C35" s="37" t="s">
        <v>88</v>
      </c>
      <c r="D35" s="122"/>
      <c r="E35" s="132">
        <v>0.61361953282442749</v>
      </c>
      <c r="F35" s="132">
        <v>1.4873049618320611E-2</v>
      </c>
      <c r="G35" s="132">
        <v>1.6997770992366414E-2</v>
      </c>
      <c r="H35" s="132" t="s">
        <v>401</v>
      </c>
      <c r="I35" s="132">
        <v>8.457240957251911E-3</v>
      </c>
      <c r="J35" s="132">
        <v>9.0938074809160316E-3</v>
      </c>
      <c r="K35" s="132">
        <v>9.0938074809160316E-3</v>
      </c>
      <c r="L35" s="132">
        <v>4.1049616946564897E-4</v>
      </c>
      <c r="M35" s="132">
        <v>3.2635720305343514E-2</v>
      </c>
      <c r="N35" s="132">
        <v>1.1048551145038171E-3</v>
      </c>
      <c r="O35" s="132">
        <v>8.4988854961832064E-5</v>
      </c>
      <c r="P35" s="132">
        <v>2.5496656488549621E-4</v>
      </c>
      <c r="Q35" s="132">
        <v>3.3995541984732826E-4</v>
      </c>
      <c r="R35" s="132">
        <v>4.2494427480916036E-4</v>
      </c>
      <c r="S35" s="132">
        <v>7.4790192366412213E-3</v>
      </c>
      <c r="T35" s="132">
        <v>8.4988854961832068E-3</v>
      </c>
      <c r="U35" s="132">
        <v>8.4988854961832072E-4</v>
      </c>
      <c r="V35" s="132">
        <v>1.0198662595419848E-2</v>
      </c>
      <c r="W35" s="132">
        <v>1.1048551145038171E-3</v>
      </c>
      <c r="X35" s="132">
        <v>1.6997770992366416E-5</v>
      </c>
      <c r="Y35" s="132">
        <v>8.4988854961832064E-5</v>
      </c>
      <c r="Z35" s="132">
        <v>8.4988854961832064E-5</v>
      </c>
      <c r="AA35" s="132">
        <v>8.4988854961832081E-6</v>
      </c>
      <c r="AB35" s="132">
        <v>1.9547436641221375E-4</v>
      </c>
      <c r="AC35" s="132">
        <v>6.7991083969465651E-4</v>
      </c>
      <c r="AD35" s="132">
        <v>3.229576488549618E-4</v>
      </c>
      <c r="AE35" s="250"/>
      <c r="AF35" s="124">
        <v>361.07441221374052</v>
      </c>
      <c r="AG35" s="124" t="s">
        <v>399</v>
      </c>
      <c r="AH35" s="124" t="s">
        <v>399</v>
      </c>
      <c r="AI35" s="124" t="s">
        <v>399</v>
      </c>
      <c r="AJ35" s="124" t="s">
        <v>399</v>
      </c>
      <c r="AK35" s="124" t="s">
        <v>399</v>
      </c>
      <c r="AL35" s="129" t="s">
        <v>40</v>
      </c>
    </row>
    <row r="36" spans="1:38" s="6" customFormat="1" ht="26.25" customHeight="1" thickBot="1">
      <c r="A36" s="37" t="s">
        <v>86</v>
      </c>
      <c r="B36" s="37" t="s">
        <v>89</v>
      </c>
      <c r="C36" s="37" t="s">
        <v>90</v>
      </c>
      <c r="D36" s="122"/>
      <c r="E36" s="132">
        <v>3.2184594</v>
      </c>
      <c r="F36" s="132">
        <v>7.8009750000000003E-2</v>
      </c>
      <c r="G36" s="132">
        <v>8.9153999999999997E-2</v>
      </c>
      <c r="H36" s="132" t="s">
        <v>401</v>
      </c>
      <c r="I36" s="132">
        <v>4.4358572700000001E-2</v>
      </c>
      <c r="J36" s="132">
        <v>4.7697389999999999E-2</v>
      </c>
      <c r="K36" s="132">
        <v>4.7697389999999999E-2</v>
      </c>
      <c r="L36" s="132">
        <v>2.1530691000000001E-3</v>
      </c>
      <c r="M36" s="132">
        <v>0.17117568</v>
      </c>
      <c r="N36" s="132">
        <v>5.7950099999999997E-3</v>
      </c>
      <c r="O36" s="132">
        <v>4.4576999999999996E-4</v>
      </c>
      <c r="P36" s="132">
        <v>1.33731E-3</v>
      </c>
      <c r="Q36" s="132">
        <v>1.7830799999999998E-3</v>
      </c>
      <c r="R36" s="132">
        <v>2.2288499999999997E-3</v>
      </c>
      <c r="S36" s="132">
        <v>3.922776E-2</v>
      </c>
      <c r="T36" s="132">
        <v>4.4576999999999999E-2</v>
      </c>
      <c r="U36" s="132">
        <v>4.4576999999999993E-3</v>
      </c>
      <c r="V36" s="132">
        <v>5.3492400000000002E-2</v>
      </c>
      <c r="W36" s="132">
        <v>5.7950099999999997E-3</v>
      </c>
      <c r="X36" s="132">
        <v>8.9153999999999994E-5</v>
      </c>
      <c r="Y36" s="132">
        <v>4.4576999999999996E-4</v>
      </c>
      <c r="Z36" s="132">
        <v>4.4576999999999996E-4</v>
      </c>
      <c r="AA36" s="132">
        <v>4.4576999999999997E-5</v>
      </c>
      <c r="AB36" s="132">
        <v>1.0252709999999999E-3</v>
      </c>
      <c r="AC36" s="132">
        <v>3.5661599999999996E-3</v>
      </c>
      <c r="AD36" s="132">
        <v>1.6939259999999999E-3</v>
      </c>
      <c r="AE36" s="250"/>
      <c r="AF36" s="124">
        <v>1893.8535690166866</v>
      </c>
      <c r="AG36" s="40" t="s">
        <v>399</v>
      </c>
      <c r="AH36" s="40" t="s">
        <v>399</v>
      </c>
      <c r="AI36" s="40" t="s">
        <v>399</v>
      </c>
      <c r="AJ36" s="40" t="s">
        <v>399</v>
      </c>
      <c r="AK36" s="40" t="s">
        <v>399</v>
      </c>
      <c r="AL36" s="129" t="s">
        <v>40</v>
      </c>
    </row>
    <row r="37" spans="1:38" s="6" customFormat="1" ht="26.25" customHeight="1" thickBot="1">
      <c r="A37" s="37" t="s">
        <v>61</v>
      </c>
      <c r="B37" s="37" t="s">
        <v>91</v>
      </c>
      <c r="C37" s="37" t="s">
        <v>376</v>
      </c>
      <c r="D37" s="122"/>
      <c r="E37" s="132" t="s">
        <v>399</v>
      </c>
      <c r="F37" s="132" t="s">
        <v>399</v>
      </c>
      <c r="G37" s="132" t="s">
        <v>399</v>
      </c>
      <c r="H37" s="132" t="s">
        <v>399</v>
      </c>
      <c r="I37" s="132" t="s">
        <v>399</v>
      </c>
      <c r="J37" s="132" t="s">
        <v>399</v>
      </c>
      <c r="K37" s="132" t="s">
        <v>399</v>
      </c>
      <c r="L37" s="132" t="s">
        <v>399</v>
      </c>
      <c r="M37" s="132" t="s">
        <v>399</v>
      </c>
      <c r="N37" s="132" t="s">
        <v>399</v>
      </c>
      <c r="O37" s="132" t="s">
        <v>399</v>
      </c>
      <c r="P37" s="132" t="s">
        <v>399</v>
      </c>
      <c r="Q37" s="132" t="s">
        <v>399</v>
      </c>
      <c r="R37" s="132" t="s">
        <v>399</v>
      </c>
      <c r="S37" s="132" t="s">
        <v>399</v>
      </c>
      <c r="T37" s="132" t="s">
        <v>399</v>
      </c>
      <c r="U37" s="132" t="s">
        <v>399</v>
      </c>
      <c r="V37" s="132" t="s">
        <v>399</v>
      </c>
      <c r="W37" s="132" t="s">
        <v>399</v>
      </c>
      <c r="X37" s="132" t="s">
        <v>399</v>
      </c>
      <c r="Y37" s="132" t="s">
        <v>399</v>
      </c>
      <c r="Z37" s="132" t="s">
        <v>399</v>
      </c>
      <c r="AA37" s="132" t="s">
        <v>399</v>
      </c>
      <c r="AB37" s="132" t="s">
        <v>399</v>
      </c>
      <c r="AC37" s="132" t="s">
        <v>399</v>
      </c>
      <c r="AD37" s="132" t="s">
        <v>399</v>
      </c>
      <c r="AE37" s="250"/>
      <c r="AF37" s="124" t="s">
        <v>399</v>
      </c>
      <c r="AG37" s="124" t="s">
        <v>399</v>
      </c>
      <c r="AH37" s="124" t="s">
        <v>399</v>
      </c>
      <c r="AI37" s="124" t="s">
        <v>399</v>
      </c>
      <c r="AJ37" s="124" t="s">
        <v>399</v>
      </c>
      <c r="AK37" s="124" t="s">
        <v>399</v>
      </c>
      <c r="AL37" s="129" t="s">
        <v>40</v>
      </c>
    </row>
    <row r="38" spans="1:38" s="6" customFormat="1" ht="26.25" customHeight="1" thickBot="1">
      <c r="A38" s="37" t="s">
        <v>61</v>
      </c>
      <c r="B38" s="37" t="s">
        <v>92</v>
      </c>
      <c r="C38" s="37" t="s">
        <v>93</v>
      </c>
      <c r="D38" s="128"/>
      <c r="E38" s="132" t="s">
        <v>399</v>
      </c>
      <c r="F38" s="132" t="s">
        <v>399</v>
      </c>
      <c r="G38" s="132" t="s">
        <v>399</v>
      </c>
      <c r="H38" s="132" t="s">
        <v>399</v>
      </c>
      <c r="I38" s="132" t="s">
        <v>399</v>
      </c>
      <c r="J38" s="132" t="s">
        <v>399</v>
      </c>
      <c r="K38" s="132" t="s">
        <v>399</v>
      </c>
      <c r="L38" s="132" t="s">
        <v>399</v>
      </c>
      <c r="M38" s="132" t="s">
        <v>399</v>
      </c>
      <c r="N38" s="132" t="s">
        <v>399</v>
      </c>
      <c r="O38" s="132" t="s">
        <v>399</v>
      </c>
      <c r="P38" s="132" t="s">
        <v>399</v>
      </c>
      <c r="Q38" s="132" t="s">
        <v>399</v>
      </c>
      <c r="R38" s="132" t="s">
        <v>399</v>
      </c>
      <c r="S38" s="132" t="s">
        <v>399</v>
      </c>
      <c r="T38" s="132" t="s">
        <v>399</v>
      </c>
      <c r="U38" s="132" t="s">
        <v>399</v>
      </c>
      <c r="V38" s="132" t="s">
        <v>399</v>
      </c>
      <c r="W38" s="132" t="s">
        <v>399</v>
      </c>
      <c r="X38" s="132" t="s">
        <v>399</v>
      </c>
      <c r="Y38" s="132" t="s">
        <v>399</v>
      </c>
      <c r="Z38" s="132" t="s">
        <v>399</v>
      </c>
      <c r="AA38" s="132" t="s">
        <v>399</v>
      </c>
      <c r="AB38" s="132" t="s">
        <v>399</v>
      </c>
      <c r="AC38" s="132" t="s">
        <v>399</v>
      </c>
      <c r="AD38" s="132" t="s">
        <v>399</v>
      </c>
      <c r="AE38" s="250"/>
      <c r="AF38" s="124" t="s">
        <v>399</v>
      </c>
      <c r="AG38" s="124" t="s">
        <v>399</v>
      </c>
      <c r="AH38" s="124" t="s">
        <v>399</v>
      </c>
      <c r="AI38" s="124" t="s">
        <v>399</v>
      </c>
      <c r="AJ38" s="124" t="s">
        <v>399</v>
      </c>
      <c r="AK38" s="124" t="s">
        <v>399</v>
      </c>
      <c r="AL38" s="129" t="s">
        <v>40</v>
      </c>
    </row>
    <row r="39" spans="1:38" s="6" customFormat="1" ht="26.25" customHeight="1" thickBot="1">
      <c r="A39" s="37" t="s">
        <v>94</v>
      </c>
      <c r="B39" s="37" t="s">
        <v>95</v>
      </c>
      <c r="C39" s="37" t="s">
        <v>367</v>
      </c>
      <c r="D39" s="122"/>
      <c r="E39" s="132">
        <v>3.1403824592699991</v>
      </c>
      <c r="F39" s="132">
        <v>0.54657409359959985</v>
      </c>
      <c r="G39" s="132">
        <v>0.24970978361400001</v>
      </c>
      <c r="H39" s="132">
        <v>0.12196235999999999</v>
      </c>
      <c r="I39" s="132">
        <v>0.3633713353695</v>
      </c>
      <c r="J39" s="132">
        <v>0.37203784123949996</v>
      </c>
      <c r="K39" s="132">
        <v>0.38807041333949999</v>
      </c>
      <c r="L39" s="132">
        <v>8.8306976858072983E-2</v>
      </c>
      <c r="M39" s="132">
        <v>2.5161344882099996</v>
      </c>
      <c r="N39" s="132">
        <v>0.113568994084761</v>
      </c>
      <c r="O39" s="132">
        <v>4.3196073334027495E-2</v>
      </c>
      <c r="P39" s="132">
        <v>6.9932128199999997E-3</v>
      </c>
      <c r="Q39" s="132">
        <v>5.9315416482E-3</v>
      </c>
      <c r="R39" s="132">
        <v>7.9929340962003589E-2</v>
      </c>
      <c r="S39" s="132">
        <v>2.3310803221200358E-2</v>
      </c>
      <c r="T39" s="132">
        <v>3.1004660526476099E-2</v>
      </c>
      <c r="U39" s="132">
        <v>2.3896329422100002E-3</v>
      </c>
      <c r="V39" s="132">
        <v>1.7252098998331649</v>
      </c>
      <c r="W39" s="132">
        <v>0.36547199724000001</v>
      </c>
      <c r="X39" s="132">
        <v>4.0758665566341001E-2</v>
      </c>
      <c r="Y39" s="132">
        <v>6.2834494535849994E-2</v>
      </c>
      <c r="Z39" s="132">
        <v>2.0542229561463E-2</v>
      </c>
      <c r="AA39" s="132">
        <v>1.6354996536584999E-2</v>
      </c>
      <c r="AB39" s="132">
        <v>0.14049038620023899</v>
      </c>
      <c r="AC39" s="132">
        <v>1.66266361518E-2</v>
      </c>
      <c r="AD39" s="132">
        <v>2.92250624521707E-2</v>
      </c>
      <c r="AE39" s="270"/>
      <c r="AF39" s="124">
        <v>177.32438768599999</v>
      </c>
      <c r="AG39" s="124">
        <v>171.33030145000001</v>
      </c>
      <c r="AH39" s="124">
        <v>37760.542113292002</v>
      </c>
      <c r="AI39" s="124">
        <v>3296.28</v>
      </c>
      <c r="AJ39" s="124" t="s">
        <v>399</v>
      </c>
      <c r="AK39" s="124" t="s">
        <v>399</v>
      </c>
      <c r="AL39" s="129" t="s">
        <v>40</v>
      </c>
    </row>
    <row r="40" spans="1:38" s="6" customFormat="1" ht="26.25" customHeight="1" thickBot="1">
      <c r="A40" s="37" t="s">
        <v>61</v>
      </c>
      <c r="B40" s="37" t="s">
        <v>96</v>
      </c>
      <c r="C40" s="37" t="s">
        <v>368</v>
      </c>
      <c r="D40" s="122"/>
      <c r="E40" s="132">
        <v>0.32745605652958876</v>
      </c>
      <c r="F40" s="132">
        <v>1.4060099110456092</v>
      </c>
      <c r="G40" s="132">
        <v>6.3144000000000004E-4</v>
      </c>
      <c r="H40" s="132">
        <v>2.5257600000000002E-4</v>
      </c>
      <c r="I40" s="132">
        <v>4.4336569643966782E-2</v>
      </c>
      <c r="J40" s="132">
        <v>4.4336569643966782E-2</v>
      </c>
      <c r="K40" s="132">
        <v>4.4336569643966782E-2</v>
      </c>
      <c r="L40" s="132">
        <v>5.1206579255774348E-3</v>
      </c>
      <c r="M40" s="132">
        <v>31.59621008246361</v>
      </c>
      <c r="N40" s="132" t="s">
        <v>399</v>
      </c>
      <c r="O40" s="132">
        <v>5.1955000000000002E-4</v>
      </c>
      <c r="P40" s="132" t="s">
        <v>399</v>
      </c>
      <c r="Q40" s="132" t="s">
        <v>399</v>
      </c>
      <c r="R40" s="132">
        <v>2.5977500000000002E-3</v>
      </c>
      <c r="S40" s="132">
        <v>8.8323499999999999E-2</v>
      </c>
      <c r="T40" s="132">
        <v>3.6368500000000009E-3</v>
      </c>
      <c r="U40" s="132">
        <v>5.1955000000000002E-4</v>
      </c>
      <c r="V40" s="132">
        <v>5.1955000000000015E-2</v>
      </c>
      <c r="W40" s="132" t="s">
        <v>399</v>
      </c>
      <c r="X40" s="132">
        <v>1.9663099999999998E-3</v>
      </c>
      <c r="Y40" s="132">
        <v>2.1900899999999996E-3</v>
      </c>
      <c r="Z40" s="132" t="s">
        <v>399</v>
      </c>
      <c r="AA40" s="132" t="s">
        <v>399</v>
      </c>
      <c r="AB40" s="132">
        <v>4.1563999999999993E-3</v>
      </c>
      <c r="AC40" s="132" t="s">
        <v>399</v>
      </c>
      <c r="AD40" s="132" t="s">
        <v>399</v>
      </c>
      <c r="AE40" s="270"/>
      <c r="AF40" s="124">
        <v>2165.9773477549998</v>
      </c>
      <c r="AG40" s="124" t="s">
        <v>399</v>
      </c>
      <c r="AH40" s="124" t="s">
        <v>399</v>
      </c>
      <c r="AI40" s="124" t="s">
        <v>399</v>
      </c>
      <c r="AJ40" s="124" t="s">
        <v>399</v>
      </c>
      <c r="AK40" s="124" t="s">
        <v>399</v>
      </c>
      <c r="AL40" s="129" t="s">
        <v>40</v>
      </c>
    </row>
    <row r="41" spans="1:38" s="6" customFormat="1" ht="26.25" customHeight="1" thickBot="1">
      <c r="A41" s="37" t="s">
        <v>94</v>
      </c>
      <c r="B41" s="37" t="s">
        <v>97</v>
      </c>
      <c r="C41" s="37" t="s">
        <v>377</v>
      </c>
      <c r="D41" s="122"/>
      <c r="E41" s="132">
        <v>14.032342263122498</v>
      </c>
      <c r="F41" s="132">
        <v>73.586615749563492</v>
      </c>
      <c r="G41" s="132">
        <v>3.2583992821169994</v>
      </c>
      <c r="H41" s="132">
        <v>8.7924918682248236</v>
      </c>
      <c r="I41" s="132">
        <v>90.771437618917489</v>
      </c>
      <c r="J41" s="132">
        <v>93.179979059053991</v>
      </c>
      <c r="K41" s="132">
        <v>98.058856722605981</v>
      </c>
      <c r="L41" s="132">
        <v>9.3071173029065744</v>
      </c>
      <c r="M41" s="132">
        <v>511.06456147203994</v>
      </c>
      <c r="N41" s="132">
        <v>3.7199375649014099</v>
      </c>
      <c r="O41" s="132">
        <v>1.6747010917082599</v>
      </c>
      <c r="P41" s="132">
        <v>9.5468221744025014E-2</v>
      </c>
      <c r="Q41" s="132">
        <v>4.5502719303374996E-2</v>
      </c>
      <c r="R41" s="132">
        <v>2.9794999439322254</v>
      </c>
      <c r="S41" s="132">
        <v>0.81423667728016758</v>
      </c>
      <c r="T41" s="132">
        <v>0.28145584706131638</v>
      </c>
      <c r="U41" s="132">
        <v>0.29425684271824004</v>
      </c>
      <c r="V41" s="132">
        <v>66.263180892527714</v>
      </c>
      <c r="W41" s="132">
        <v>99.393871959825006</v>
      </c>
      <c r="X41" s="132">
        <v>15.527687858821496</v>
      </c>
      <c r="Y41" s="132">
        <v>14.499950772534495</v>
      </c>
      <c r="Z41" s="132">
        <v>5.4919122100579969</v>
      </c>
      <c r="AA41" s="132">
        <v>9.056058626659496</v>
      </c>
      <c r="AB41" s="132">
        <v>44.57560946807348</v>
      </c>
      <c r="AC41" s="132">
        <v>0.64418425720850514</v>
      </c>
      <c r="AD41" s="132">
        <v>0.33115429960545006</v>
      </c>
      <c r="AE41" s="270"/>
      <c r="AF41" s="124">
        <v>1279.729853136</v>
      </c>
      <c r="AG41" s="124">
        <v>1903.8261427499999</v>
      </c>
      <c r="AH41" s="124">
        <v>135887.05714428402</v>
      </c>
      <c r="AI41" s="124">
        <v>128600.777</v>
      </c>
      <c r="AJ41" s="124" t="s">
        <v>399</v>
      </c>
      <c r="AK41" s="124" t="s">
        <v>399</v>
      </c>
      <c r="AL41" s="129" t="s">
        <v>40</v>
      </c>
    </row>
    <row r="42" spans="1:38" s="6" customFormat="1" ht="26.25" customHeight="1" thickBot="1">
      <c r="A42" s="37" t="s">
        <v>61</v>
      </c>
      <c r="B42" s="37" t="s">
        <v>98</v>
      </c>
      <c r="C42" s="37" t="s">
        <v>99</v>
      </c>
      <c r="D42" s="122"/>
      <c r="E42" s="132" t="s">
        <v>400</v>
      </c>
      <c r="F42" s="132" t="s">
        <v>400</v>
      </c>
      <c r="G42" s="132" t="s">
        <v>400</v>
      </c>
      <c r="H42" s="132" t="s">
        <v>400</v>
      </c>
      <c r="I42" s="132" t="s">
        <v>400</v>
      </c>
      <c r="J42" s="132" t="s">
        <v>400</v>
      </c>
      <c r="K42" s="132" t="s">
        <v>400</v>
      </c>
      <c r="L42" s="132" t="s">
        <v>400</v>
      </c>
      <c r="M42" s="132" t="s">
        <v>400</v>
      </c>
      <c r="N42" s="132" t="s">
        <v>399</v>
      </c>
      <c r="O42" s="132" t="s">
        <v>400</v>
      </c>
      <c r="P42" s="132" t="s">
        <v>399</v>
      </c>
      <c r="Q42" s="132" t="s">
        <v>399</v>
      </c>
      <c r="R42" s="132" t="s">
        <v>400</v>
      </c>
      <c r="S42" s="132" t="s">
        <v>400</v>
      </c>
      <c r="T42" s="132" t="s">
        <v>400</v>
      </c>
      <c r="U42" s="132" t="s">
        <v>400</v>
      </c>
      <c r="V42" s="132" t="s">
        <v>400</v>
      </c>
      <c r="W42" s="123" t="s">
        <v>399</v>
      </c>
      <c r="X42" s="123" t="s">
        <v>400</v>
      </c>
      <c r="Y42" s="123" t="s">
        <v>400</v>
      </c>
      <c r="Z42" s="123" t="s">
        <v>399</v>
      </c>
      <c r="AA42" s="123" t="s">
        <v>399</v>
      </c>
      <c r="AB42" s="123" t="s">
        <v>400</v>
      </c>
      <c r="AC42" s="123" t="s">
        <v>399</v>
      </c>
      <c r="AD42" s="123" t="s">
        <v>399</v>
      </c>
      <c r="AE42" s="250"/>
      <c r="AF42" s="124" t="s">
        <v>400</v>
      </c>
      <c r="AG42" s="124" t="s">
        <v>399</v>
      </c>
      <c r="AH42" s="124" t="s">
        <v>399</v>
      </c>
      <c r="AI42" s="124" t="s">
        <v>399</v>
      </c>
      <c r="AJ42" s="124" t="s">
        <v>399</v>
      </c>
      <c r="AK42" s="124" t="s">
        <v>399</v>
      </c>
      <c r="AL42" s="129" t="s">
        <v>40</v>
      </c>
    </row>
    <row r="43" spans="1:38" s="6" customFormat="1" ht="26.25" customHeight="1" thickBot="1">
      <c r="A43" s="37" t="s">
        <v>94</v>
      </c>
      <c r="B43" s="37" t="s">
        <v>100</v>
      </c>
      <c r="C43" s="37" t="s">
        <v>101</v>
      </c>
      <c r="D43" s="122"/>
      <c r="E43" s="132">
        <v>1.46156691323</v>
      </c>
      <c r="F43" s="132">
        <v>0.347255937578</v>
      </c>
      <c r="G43" s="132">
        <v>0.94879787438009999</v>
      </c>
      <c r="H43" s="132">
        <v>1.5196935999999999E-2</v>
      </c>
      <c r="I43" s="132">
        <v>0.20918844510339998</v>
      </c>
      <c r="J43" s="132">
        <v>0.22701236883339998</v>
      </c>
      <c r="K43" s="132">
        <v>0.23517805090339999</v>
      </c>
      <c r="L43" s="132">
        <v>5.6641941282855997E-2</v>
      </c>
      <c r="M43" s="132">
        <v>1.3568091830200002</v>
      </c>
      <c r="N43" s="132">
        <v>0.13851591327233001</v>
      </c>
      <c r="O43" s="132">
        <v>7.1929649548269992E-3</v>
      </c>
      <c r="P43" s="132">
        <v>8.6791234431999997E-3</v>
      </c>
      <c r="Q43" s="132">
        <v>5.131340503E-3</v>
      </c>
      <c r="R43" s="132">
        <v>5.2333683171389991E-2</v>
      </c>
      <c r="S43" s="132">
        <v>2.5490752262278E-2</v>
      </c>
      <c r="T43" s="132">
        <v>0.41859687236639004</v>
      </c>
      <c r="U43" s="132">
        <v>2.1232589837399999E-3</v>
      </c>
      <c r="V43" s="132">
        <v>0.42309885942190001</v>
      </c>
      <c r="W43" s="123">
        <v>0.21615120076560002</v>
      </c>
      <c r="X43" s="123">
        <v>3.8505158832033599E-2</v>
      </c>
      <c r="Y43" s="123">
        <v>5.1148655576086992E-2</v>
      </c>
      <c r="Z43" s="123">
        <v>1.9975983942228999E-2</v>
      </c>
      <c r="AA43" s="123">
        <v>1.5634373949612403E-2</v>
      </c>
      <c r="AB43" s="123">
        <v>0.12526417229996198</v>
      </c>
      <c r="AC43" s="123">
        <v>3.2401356598000001E-3</v>
      </c>
      <c r="AD43" s="123">
        <v>0.1285107295941644</v>
      </c>
      <c r="AE43" s="270"/>
      <c r="AF43" s="124">
        <v>3263.19</v>
      </c>
      <c r="AG43" s="124">
        <v>755.79800524799998</v>
      </c>
      <c r="AH43" s="124">
        <v>3985.1720254089996</v>
      </c>
      <c r="AI43" s="124">
        <v>410.72800000000001</v>
      </c>
      <c r="AJ43" s="124" t="s">
        <v>399</v>
      </c>
      <c r="AK43" s="124" t="s">
        <v>399</v>
      </c>
      <c r="AL43" s="129" t="s">
        <v>40</v>
      </c>
    </row>
    <row r="44" spans="1:38" s="6" customFormat="1" ht="26.25" customHeight="1" thickBot="1">
      <c r="A44" s="37" t="s">
        <v>61</v>
      </c>
      <c r="B44" s="37" t="s">
        <v>102</v>
      </c>
      <c r="C44" s="37" t="s">
        <v>103</v>
      </c>
      <c r="D44" s="122"/>
      <c r="E44" s="132">
        <v>1.6482596940585883</v>
      </c>
      <c r="F44" s="132">
        <v>0.41840578392886429</v>
      </c>
      <c r="G44" s="132">
        <v>6.1190900000000006E-3</v>
      </c>
      <c r="H44" s="132">
        <v>2.4469214000019902E-3</v>
      </c>
      <c r="I44" s="132">
        <v>5.8002531258379682E-2</v>
      </c>
      <c r="J44" s="132">
        <v>5.8002531258379682E-2</v>
      </c>
      <c r="K44" s="132">
        <v>5.8002531258379682E-2</v>
      </c>
      <c r="L44" s="132">
        <v>3.7284593258283032E-2</v>
      </c>
      <c r="M44" s="132">
        <v>4.4940112066320497</v>
      </c>
      <c r="N44" s="132" t="s">
        <v>399</v>
      </c>
      <c r="O44" s="132">
        <v>3.0774099999999996E-3</v>
      </c>
      <c r="P44" s="132" t="s">
        <v>399</v>
      </c>
      <c r="Q44" s="132" t="s">
        <v>399</v>
      </c>
      <c r="R44" s="132">
        <v>1.5387049999999999E-2</v>
      </c>
      <c r="S44" s="132">
        <v>0.52315969999999989</v>
      </c>
      <c r="T44" s="132">
        <v>2.1541870000000001E-2</v>
      </c>
      <c r="U44" s="132">
        <v>3.0774099999999996E-3</v>
      </c>
      <c r="V44" s="132">
        <v>0.30774099999999999</v>
      </c>
      <c r="W44" s="123" t="s">
        <v>399</v>
      </c>
      <c r="X44" s="123">
        <v>9.2679599999999987E-3</v>
      </c>
      <c r="Y44" s="123">
        <v>1.5351319999999996E-2</v>
      </c>
      <c r="Z44" s="123" t="s">
        <v>399</v>
      </c>
      <c r="AA44" s="123" t="s">
        <v>399</v>
      </c>
      <c r="AB44" s="123">
        <v>2.4619279999999997E-2</v>
      </c>
      <c r="AC44" s="123" t="s">
        <v>399</v>
      </c>
      <c r="AD44" s="123" t="s">
        <v>399</v>
      </c>
      <c r="AE44" s="270"/>
      <c r="AF44" s="124">
        <v>13078.447258140002</v>
      </c>
      <c r="AG44" s="124" t="s">
        <v>399</v>
      </c>
      <c r="AH44" s="124" t="s">
        <v>399</v>
      </c>
      <c r="AI44" s="124" t="s">
        <v>399</v>
      </c>
      <c r="AJ44" s="124" t="s">
        <v>399</v>
      </c>
      <c r="AK44" s="124" t="s">
        <v>399</v>
      </c>
      <c r="AL44" s="129" t="s">
        <v>40</v>
      </c>
    </row>
    <row r="45" spans="1:38" s="6" customFormat="1" ht="26.25" customHeight="1" thickBot="1">
      <c r="A45" s="37" t="s">
        <v>61</v>
      </c>
      <c r="B45" s="37" t="s">
        <v>104</v>
      </c>
      <c r="C45" s="37" t="s">
        <v>105</v>
      </c>
      <c r="D45" s="122"/>
      <c r="E45" s="54" t="s">
        <v>400</v>
      </c>
      <c r="F45" s="54" t="s">
        <v>400</v>
      </c>
      <c r="G45" s="54" t="s">
        <v>400</v>
      </c>
      <c r="H45" s="54" t="s">
        <v>400</v>
      </c>
      <c r="I45" s="54" t="s">
        <v>400</v>
      </c>
      <c r="J45" s="54" t="s">
        <v>400</v>
      </c>
      <c r="K45" s="54" t="s">
        <v>400</v>
      </c>
      <c r="L45" s="54" t="s">
        <v>400</v>
      </c>
      <c r="M45" s="54" t="s">
        <v>400</v>
      </c>
      <c r="N45" s="54" t="s">
        <v>400</v>
      </c>
      <c r="O45" s="54" t="s">
        <v>400</v>
      </c>
      <c r="P45" s="54" t="s">
        <v>400</v>
      </c>
      <c r="Q45" s="54" t="s">
        <v>400</v>
      </c>
      <c r="R45" s="54" t="s">
        <v>400</v>
      </c>
      <c r="S45" s="54" t="s">
        <v>400</v>
      </c>
      <c r="T45" s="54" t="s">
        <v>400</v>
      </c>
      <c r="U45" s="54" t="s">
        <v>400</v>
      </c>
      <c r="V45" s="54" t="s">
        <v>400</v>
      </c>
      <c r="W45" s="39" t="s">
        <v>400</v>
      </c>
      <c r="X45" s="39" t="s">
        <v>400</v>
      </c>
      <c r="Y45" s="39" t="s">
        <v>400</v>
      </c>
      <c r="Z45" s="39" t="s">
        <v>400</v>
      </c>
      <c r="AA45" s="39" t="s">
        <v>400</v>
      </c>
      <c r="AB45" s="39" t="s">
        <v>400</v>
      </c>
      <c r="AC45" s="39" t="s">
        <v>400</v>
      </c>
      <c r="AD45" s="39" t="s">
        <v>400</v>
      </c>
      <c r="AE45" s="270"/>
      <c r="AF45" s="40" t="s">
        <v>400</v>
      </c>
      <c r="AG45" s="40" t="s">
        <v>400</v>
      </c>
      <c r="AH45" s="40" t="s">
        <v>400</v>
      </c>
      <c r="AI45" s="40" t="s">
        <v>400</v>
      </c>
      <c r="AJ45" s="40" t="s">
        <v>399</v>
      </c>
      <c r="AK45" s="40" t="s">
        <v>399</v>
      </c>
      <c r="AL45" s="129" t="s">
        <v>40</v>
      </c>
    </row>
    <row r="46" spans="1:38" s="6" customFormat="1" ht="26.25" customHeight="1" thickBot="1">
      <c r="A46" s="37" t="s">
        <v>94</v>
      </c>
      <c r="B46" s="37" t="s">
        <v>106</v>
      </c>
      <c r="C46" s="37" t="s">
        <v>107</v>
      </c>
      <c r="D46" s="122"/>
      <c r="E46" s="132">
        <v>4.8877592608799993</v>
      </c>
      <c r="F46" s="132">
        <v>0.31946138960000003</v>
      </c>
      <c r="G46" s="132">
        <v>1.50146853112</v>
      </c>
      <c r="H46" s="132" t="s">
        <v>401</v>
      </c>
      <c r="I46" s="132">
        <v>0.28751525064</v>
      </c>
      <c r="J46" s="132">
        <v>0.33543445907999997</v>
      </c>
      <c r="K46" s="132">
        <v>0.33543445907999997</v>
      </c>
      <c r="L46" s="132">
        <v>0.16100854035840001</v>
      </c>
      <c r="M46" s="132">
        <v>1.48549546164</v>
      </c>
      <c r="N46" s="132">
        <v>0.12778455584000001</v>
      </c>
      <c r="O46" s="132">
        <v>2.3959604219999995E-3</v>
      </c>
      <c r="P46" s="132">
        <v>1.5973069479999998E-3</v>
      </c>
      <c r="Q46" s="132">
        <v>7.9865347400000005E-3</v>
      </c>
      <c r="R46" s="132">
        <v>0.15973069480000002</v>
      </c>
      <c r="S46" s="132">
        <v>4.791920844E-2</v>
      </c>
      <c r="T46" s="132">
        <v>1.9966336849999999</v>
      </c>
      <c r="U46" s="132">
        <v>1.5973069479999998E-3</v>
      </c>
      <c r="V46" s="132">
        <v>0.28751525064</v>
      </c>
      <c r="W46" s="132">
        <v>9.5838416879999999E-2</v>
      </c>
      <c r="X46" s="132">
        <v>3.0348832012000001E-5</v>
      </c>
      <c r="Y46" s="132">
        <v>2.3959604220000002E-4</v>
      </c>
      <c r="Z46" s="132">
        <v>2.7154218116000001E-5</v>
      </c>
      <c r="AA46" s="132">
        <v>2.3959604220000001E-5</v>
      </c>
      <c r="AB46" s="132">
        <v>3.2105869654800004E-4</v>
      </c>
      <c r="AC46" s="132">
        <v>3.5140752856000004E-3</v>
      </c>
      <c r="AD46" s="132">
        <v>2.0764990324000001E-6</v>
      </c>
      <c r="AE46" s="270"/>
      <c r="AF46" s="124">
        <v>15973.069484055</v>
      </c>
      <c r="AG46" s="124" t="s">
        <v>399</v>
      </c>
      <c r="AH46" s="124" t="s">
        <v>399</v>
      </c>
      <c r="AI46" s="124" t="s">
        <v>399</v>
      </c>
      <c r="AJ46" s="124" t="s">
        <v>399</v>
      </c>
      <c r="AK46" s="124" t="s">
        <v>399</v>
      </c>
      <c r="AL46" s="129" t="s">
        <v>40</v>
      </c>
    </row>
    <row r="47" spans="1:38" s="6" customFormat="1" ht="26.25" customHeight="1" thickBot="1">
      <c r="A47" s="37" t="s">
        <v>61</v>
      </c>
      <c r="B47" s="37" t="s">
        <v>108</v>
      </c>
      <c r="C47" s="37" t="s">
        <v>109</v>
      </c>
      <c r="D47" s="122"/>
      <c r="E47" s="132" t="s">
        <v>400</v>
      </c>
      <c r="F47" s="132" t="s">
        <v>400</v>
      </c>
      <c r="G47" s="132" t="s">
        <v>400</v>
      </c>
      <c r="H47" s="132" t="s">
        <v>400</v>
      </c>
      <c r="I47" s="132" t="s">
        <v>400</v>
      </c>
      <c r="J47" s="132" t="s">
        <v>400</v>
      </c>
      <c r="K47" s="132" t="s">
        <v>400</v>
      </c>
      <c r="L47" s="132" t="s">
        <v>400</v>
      </c>
      <c r="M47" s="132" t="s">
        <v>400</v>
      </c>
      <c r="N47" s="132" t="s">
        <v>399</v>
      </c>
      <c r="O47" s="132" t="s">
        <v>400</v>
      </c>
      <c r="P47" s="132" t="s">
        <v>399</v>
      </c>
      <c r="Q47" s="132" t="s">
        <v>399</v>
      </c>
      <c r="R47" s="132" t="s">
        <v>400</v>
      </c>
      <c r="S47" s="132" t="s">
        <v>400</v>
      </c>
      <c r="T47" s="132" t="s">
        <v>400</v>
      </c>
      <c r="U47" s="132" t="s">
        <v>400</v>
      </c>
      <c r="V47" s="132" t="s">
        <v>400</v>
      </c>
      <c r="W47" s="132" t="s">
        <v>399</v>
      </c>
      <c r="X47" s="132" t="s">
        <v>400</v>
      </c>
      <c r="Y47" s="132" t="s">
        <v>400</v>
      </c>
      <c r="Z47" s="132" t="s">
        <v>399</v>
      </c>
      <c r="AA47" s="132" t="s">
        <v>399</v>
      </c>
      <c r="AB47" s="132" t="s">
        <v>400</v>
      </c>
      <c r="AC47" s="132" t="s">
        <v>399</v>
      </c>
      <c r="AD47" s="132" t="s">
        <v>399</v>
      </c>
      <c r="AE47" s="250"/>
      <c r="AF47" s="124" t="s">
        <v>400</v>
      </c>
      <c r="AG47" s="124" t="s">
        <v>399</v>
      </c>
      <c r="AH47" s="124" t="s">
        <v>399</v>
      </c>
      <c r="AI47" s="124" t="s">
        <v>399</v>
      </c>
      <c r="AJ47" s="124" t="s">
        <v>399</v>
      </c>
      <c r="AK47" s="124" t="s">
        <v>399</v>
      </c>
      <c r="AL47" s="129" t="s">
        <v>40</v>
      </c>
    </row>
    <row r="48" spans="1:38" s="6" customFormat="1" ht="26.25" customHeight="1" thickBot="1">
      <c r="A48" s="37" t="s">
        <v>110</v>
      </c>
      <c r="B48" s="37" t="s">
        <v>111</v>
      </c>
      <c r="C48" s="37" t="s">
        <v>112</v>
      </c>
      <c r="D48" s="122"/>
      <c r="E48" s="54" t="s">
        <v>399</v>
      </c>
      <c r="F48" s="322">
        <v>4.1744038000000003</v>
      </c>
      <c r="G48" s="54" t="s">
        <v>399</v>
      </c>
      <c r="H48" s="54" t="s">
        <v>399</v>
      </c>
      <c r="I48" s="132">
        <v>0.10805885400000001</v>
      </c>
      <c r="J48" s="132">
        <v>0.70238255100000002</v>
      </c>
      <c r="K48" s="132">
        <v>1.4768043380000002</v>
      </c>
      <c r="L48" s="54" t="s">
        <v>401</v>
      </c>
      <c r="M48" s="54" t="s">
        <v>399</v>
      </c>
      <c r="N48" s="54" t="s">
        <v>401</v>
      </c>
      <c r="O48" s="54" t="s">
        <v>401</v>
      </c>
      <c r="P48" s="54" t="s">
        <v>401</v>
      </c>
      <c r="Q48" s="54" t="s">
        <v>401</v>
      </c>
      <c r="R48" s="54" t="s">
        <v>401</v>
      </c>
      <c r="S48" s="54" t="s">
        <v>401</v>
      </c>
      <c r="T48" s="54" t="s">
        <v>401</v>
      </c>
      <c r="U48" s="54" t="s">
        <v>401</v>
      </c>
      <c r="V48" s="54" t="s">
        <v>401</v>
      </c>
      <c r="W48" s="54" t="s">
        <v>399</v>
      </c>
      <c r="X48" s="54" t="s">
        <v>399</v>
      </c>
      <c r="Y48" s="54" t="s">
        <v>399</v>
      </c>
      <c r="Z48" s="54" t="s">
        <v>399</v>
      </c>
      <c r="AA48" s="54" t="s">
        <v>399</v>
      </c>
      <c r="AB48" s="54" t="s">
        <v>399</v>
      </c>
      <c r="AC48" s="54" t="s">
        <v>399</v>
      </c>
      <c r="AD48" s="54" t="s">
        <v>399</v>
      </c>
      <c r="AE48" s="250"/>
      <c r="AF48" s="40" t="s">
        <v>399</v>
      </c>
      <c r="AG48" s="40" t="s">
        <v>399</v>
      </c>
      <c r="AH48" s="40" t="s">
        <v>399</v>
      </c>
      <c r="AI48" s="40" t="s">
        <v>399</v>
      </c>
      <c r="AJ48" s="40" t="s">
        <v>399</v>
      </c>
      <c r="AK48" s="244">
        <v>18.200623</v>
      </c>
      <c r="AL48" s="129" t="s">
        <v>113</v>
      </c>
    </row>
    <row r="49" spans="1:38" s="6" customFormat="1" ht="26.25" customHeight="1" thickBot="1">
      <c r="A49" s="37" t="s">
        <v>110</v>
      </c>
      <c r="B49" s="37" t="s">
        <v>114</v>
      </c>
      <c r="C49" s="37" t="s">
        <v>115</v>
      </c>
      <c r="D49" s="122"/>
      <c r="E49" s="54" t="s">
        <v>406</v>
      </c>
      <c r="F49" s="54" t="s">
        <v>406</v>
      </c>
      <c r="G49" s="54" t="s">
        <v>406</v>
      </c>
      <c r="H49" s="54" t="s">
        <v>406</v>
      </c>
      <c r="I49" s="54" t="s">
        <v>406</v>
      </c>
      <c r="J49" s="54" t="s">
        <v>406</v>
      </c>
      <c r="K49" s="54" t="s">
        <v>406</v>
      </c>
      <c r="L49" s="54" t="s">
        <v>406</v>
      </c>
      <c r="M49" s="54" t="s">
        <v>406</v>
      </c>
      <c r="N49" s="54" t="s">
        <v>406</v>
      </c>
      <c r="O49" s="54" t="s">
        <v>406</v>
      </c>
      <c r="P49" s="54" t="s">
        <v>406</v>
      </c>
      <c r="Q49" s="54" t="s">
        <v>406</v>
      </c>
      <c r="R49" s="54" t="s">
        <v>406</v>
      </c>
      <c r="S49" s="54" t="s">
        <v>406</v>
      </c>
      <c r="T49" s="54" t="s">
        <v>406</v>
      </c>
      <c r="U49" s="54" t="s">
        <v>406</v>
      </c>
      <c r="V49" s="54" t="s">
        <v>406</v>
      </c>
      <c r="W49" s="54" t="s">
        <v>406</v>
      </c>
      <c r="X49" s="54" t="s">
        <v>406</v>
      </c>
      <c r="Y49" s="54" t="s">
        <v>406</v>
      </c>
      <c r="Z49" s="54" t="s">
        <v>406</v>
      </c>
      <c r="AA49" s="54" t="s">
        <v>406</v>
      </c>
      <c r="AB49" s="54" t="s">
        <v>406</v>
      </c>
      <c r="AC49" s="54" t="s">
        <v>401</v>
      </c>
      <c r="AD49" s="54" t="s">
        <v>401</v>
      </c>
      <c r="AE49" s="250"/>
      <c r="AF49" s="40" t="s">
        <v>399</v>
      </c>
      <c r="AG49" s="40" t="s">
        <v>399</v>
      </c>
      <c r="AH49" s="40" t="s">
        <v>399</v>
      </c>
      <c r="AI49" s="40" t="s">
        <v>399</v>
      </c>
      <c r="AJ49" s="40" t="s">
        <v>399</v>
      </c>
      <c r="AK49" s="40" t="s">
        <v>406</v>
      </c>
      <c r="AL49" s="129" t="s">
        <v>116</v>
      </c>
    </row>
    <row r="50" spans="1:38" s="6" customFormat="1" ht="26.25" customHeight="1" thickBot="1">
      <c r="A50" s="37" t="s">
        <v>110</v>
      </c>
      <c r="B50" s="37" t="s">
        <v>117</v>
      </c>
      <c r="C50" s="37" t="s">
        <v>118</v>
      </c>
      <c r="D50" s="122"/>
      <c r="E50" s="54" t="s">
        <v>399</v>
      </c>
      <c r="F50" s="54" t="s">
        <v>399</v>
      </c>
      <c r="G50" s="54" t="s">
        <v>399</v>
      </c>
      <c r="H50" s="54" t="s">
        <v>399</v>
      </c>
      <c r="I50" s="54" t="s">
        <v>399</v>
      </c>
      <c r="J50" s="54" t="s">
        <v>399</v>
      </c>
      <c r="K50" s="54" t="s">
        <v>399</v>
      </c>
      <c r="L50" s="54" t="s">
        <v>399</v>
      </c>
      <c r="M50" s="54" t="s">
        <v>399</v>
      </c>
      <c r="N50" s="54" t="s">
        <v>399</v>
      </c>
      <c r="O50" s="54" t="s">
        <v>399</v>
      </c>
      <c r="P50" s="54" t="s">
        <v>399</v>
      </c>
      <c r="Q50" s="54" t="s">
        <v>399</v>
      </c>
      <c r="R50" s="54" t="s">
        <v>399</v>
      </c>
      <c r="S50" s="54" t="s">
        <v>399</v>
      </c>
      <c r="T50" s="54" t="s">
        <v>399</v>
      </c>
      <c r="U50" s="54" t="s">
        <v>399</v>
      </c>
      <c r="V50" s="54" t="s">
        <v>399</v>
      </c>
      <c r="W50" s="54" t="s">
        <v>399</v>
      </c>
      <c r="X50" s="54" t="s">
        <v>399</v>
      </c>
      <c r="Y50" s="54" t="s">
        <v>399</v>
      </c>
      <c r="Z50" s="54" t="s">
        <v>399</v>
      </c>
      <c r="AA50" s="54" t="s">
        <v>399</v>
      </c>
      <c r="AB50" s="54" t="s">
        <v>399</v>
      </c>
      <c r="AC50" s="54" t="s">
        <v>399</v>
      </c>
      <c r="AD50" s="54" t="s">
        <v>399</v>
      </c>
      <c r="AE50" s="250"/>
      <c r="AF50" s="40" t="s">
        <v>399</v>
      </c>
      <c r="AG50" s="40" t="s">
        <v>399</v>
      </c>
      <c r="AH50" s="40" t="s">
        <v>399</v>
      </c>
      <c r="AI50" s="40" t="s">
        <v>399</v>
      </c>
      <c r="AJ50" s="40" t="s">
        <v>399</v>
      </c>
      <c r="AK50" s="40" t="s">
        <v>399</v>
      </c>
      <c r="AL50" s="129" t="s">
        <v>389</v>
      </c>
    </row>
    <row r="51" spans="1:38" s="6" customFormat="1" ht="26.25" customHeight="1" thickBot="1">
      <c r="A51" s="37" t="s">
        <v>110</v>
      </c>
      <c r="B51" s="233" t="s">
        <v>119</v>
      </c>
      <c r="C51" s="37" t="s">
        <v>120</v>
      </c>
      <c r="D51" s="122"/>
      <c r="E51" s="54" t="s">
        <v>399</v>
      </c>
      <c r="F51" s="132">
        <v>2.3224073999999999</v>
      </c>
      <c r="G51" s="54" t="s">
        <v>401</v>
      </c>
      <c r="H51" s="54" t="s">
        <v>399</v>
      </c>
      <c r="I51" s="54" t="s">
        <v>399</v>
      </c>
      <c r="J51" s="54" t="s">
        <v>399</v>
      </c>
      <c r="K51" s="54" t="s">
        <v>399</v>
      </c>
      <c r="L51" s="54" t="s">
        <v>399</v>
      </c>
      <c r="M51" s="54" t="s">
        <v>399</v>
      </c>
      <c r="N51" s="54" t="s">
        <v>399</v>
      </c>
      <c r="O51" s="54" t="s">
        <v>399</v>
      </c>
      <c r="P51" s="54" t="s">
        <v>399</v>
      </c>
      <c r="Q51" s="54" t="s">
        <v>399</v>
      </c>
      <c r="R51" s="54" t="s">
        <v>399</v>
      </c>
      <c r="S51" s="54" t="s">
        <v>399</v>
      </c>
      <c r="T51" s="54" t="s">
        <v>399</v>
      </c>
      <c r="U51" s="54" t="s">
        <v>399</v>
      </c>
      <c r="V51" s="54" t="s">
        <v>399</v>
      </c>
      <c r="W51" s="54" t="s">
        <v>401</v>
      </c>
      <c r="X51" s="54" t="s">
        <v>399</v>
      </c>
      <c r="Y51" s="54" t="s">
        <v>399</v>
      </c>
      <c r="Z51" s="54" t="s">
        <v>399</v>
      </c>
      <c r="AA51" s="54" t="s">
        <v>399</v>
      </c>
      <c r="AB51" s="54" t="s">
        <v>399</v>
      </c>
      <c r="AC51" s="54" t="s">
        <v>399</v>
      </c>
      <c r="AD51" s="54" t="s">
        <v>399</v>
      </c>
      <c r="AE51" s="250"/>
      <c r="AF51" s="40" t="s">
        <v>399</v>
      </c>
      <c r="AG51" s="40" t="s">
        <v>399</v>
      </c>
      <c r="AH51" s="40" t="s">
        <v>399</v>
      </c>
      <c r="AI51" s="40" t="s">
        <v>399</v>
      </c>
      <c r="AJ51" s="40" t="s">
        <v>399</v>
      </c>
      <c r="AK51" s="124">
        <v>11.612037000000001</v>
      </c>
      <c r="AL51" s="129" t="s">
        <v>121</v>
      </c>
    </row>
    <row r="52" spans="1:38" s="340" customFormat="1" ht="26.25" customHeight="1" thickBot="1">
      <c r="A52" s="332" t="s">
        <v>110</v>
      </c>
      <c r="B52" s="333" t="s">
        <v>122</v>
      </c>
      <c r="C52" s="333" t="s">
        <v>369</v>
      </c>
      <c r="D52" s="334"/>
      <c r="E52" s="331">
        <v>0.75011130800000003</v>
      </c>
      <c r="F52" s="331">
        <v>4.699165926200001</v>
      </c>
      <c r="G52" s="331">
        <v>0.93075189042925666</v>
      </c>
      <c r="H52" s="331">
        <v>3.000445232E-3</v>
      </c>
      <c r="I52" s="331">
        <v>0.90013356959999991</v>
      </c>
      <c r="J52" s="331">
        <v>2.0628060970000002</v>
      </c>
      <c r="K52" s="331">
        <v>2.6253895779999996</v>
      </c>
      <c r="L52" s="335">
        <v>1.1701736404799998E-3</v>
      </c>
      <c r="M52" s="331">
        <v>146.27170505999999</v>
      </c>
      <c r="N52" s="331">
        <v>1.2001780927999999</v>
      </c>
      <c r="O52" s="331">
        <v>0.23628506201999999</v>
      </c>
      <c r="P52" s="331">
        <v>0.26253895780000003</v>
      </c>
      <c r="Q52" s="331">
        <v>5.2507791560000003E-2</v>
      </c>
      <c r="R52" s="331">
        <v>5.6474288639999995E-2</v>
      </c>
      <c r="S52" s="331">
        <v>0.52507791560000006</v>
      </c>
      <c r="T52" s="331">
        <v>2.2878394893999996</v>
      </c>
      <c r="U52" s="331">
        <v>5.2507791560000003E-2</v>
      </c>
      <c r="V52" s="331">
        <v>0.45006678479999995</v>
      </c>
      <c r="W52" s="331" t="s">
        <v>401</v>
      </c>
      <c r="X52" s="331">
        <v>1.2150528767999999E-4</v>
      </c>
      <c r="Y52" s="331">
        <v>2.0536104959999998E-4</v>
      </c>
      <c r="Z52" s="331">
        <v>1.4033005055999999E-4</v>
      </c>
      <c r="AA52" s="331">
        <v>1.0610320895999999E-4</v>
      </c>
      <c r="AB52" s="331">
        <v>5.7329959679999992E-4</v>
      </c>
      <c r="AC52" s="325" t="s">
        <v>399</v>
      </c>
      <c r="AD52" s="325" t="s">
        <v>399</v>
      </c>
      <c r="AE52" s="336"/>
      <c r="AF52" s="337" t="s">
        <v>399</v>
      </c>
      <c r="AG52" s="337" t="s">
        <v>399</v>
      </c>
      <c r="AH52" s="337" t="s">
        <v>399</v>
      </c>
      <c r="AI52" s="337" t="s">
        <v>399</v>
      </c>
      <c r="AJ52" s="337" t="s">
        <v>399</v>
      </c>
      <c r="AK52" s="338">
        <v>3750556.54</v>
      </c>
      <c r="AL52" s="339" t="s">
        <v>505</v>
      </c>
    </row>
    <row r="53" spans="1:38" s="6" customFormat="1" ht="26.25" customHeight="1" thickBot="1">
      <c r="A53" s="37" t="s">
        <v>110</v>
      </c>
      <c r="B53" s="233" t="s">
        <v>123</v>
      </c>
      <c r="C53" s="233" t="s">
        <v>124</v>
      </c>
      <c r="D53" s="290"/>
      <c r="E53" s="54" t="s">
        <v>399</v>
      </c>
      <c r="F53" s="54">
        <v>0.54626667569999998</v>
      </c>
      <c r="G53" s="54" t="s">
        <v>401</v>
      </c>
      <c r="H53" s="54" t="s">
        <v>399</v>
      </c>
      <c r="I53" s="54" t="s">
        <v>399</v>
      </c>
      <c r="J53" s="54" t="s">
        <v>399</v>
      </c>
      <c r="K53" s="54" t="s">
        <v>399</v>
      </c>
      <c r="L53" s="54" t="s">
        <v>399</v>
      </c>
      <c r="M53" s="54" t="s">
        <v>399</v>
      </c>
      <c r="N53" s="54" t="s">
        <v>399</v>
      </c>
      <c r="O53" s="54" t="s">
        <v>399</v>
      </c>
      <c r="P53" s="54" t="s">
        <v>399</v>
      </c>
      <c r="Q53" s="54" t="s">
        <v>399</v>
      </c>
      <c r="R53" s="54" t="s">
        <v>399</v>
      </c>
      <c r="S53" s="54" t="s">
        <v>399</v>
      </c>
      <c r="T53" s="54" t="s">
        <v>399</v>
      </c>
      <c r="U53" s="54" t="s">
        <v>399</v>
      </c>
      <c r="V53" s="54" t="s">
        <v>399</v>
      </c>
      <c r="W53" s="54" t="s">
        <v>401</v>
      </c>
      <c r="X53" s="54" t="s">
        <v>399</v>
      </c>
      <c r="Y53" s="54" t="s">
        <v>399</v>
      </c>
      <c r="Z53" s="54" t="s">
        <v>399</v>
      </c>
      <c r="AA53" s="54" t="s">
        <v>399</v>
      </c>
      <c r="AB53" s="54" t="s">
        <v>399</v>
      </c>
      <c r="AC53" s="54" t="s">
        <v>399</v>
      </c>
      <c r="AD53" s="54" t="s">
        <v>399</v>
      </c>
      <c r="AE53" s="250"/>
      <c r="AF53" s="40" t="s">
        <v>399</v>
      </c>
      <c r="AG53" s="40" t="s">
        <v>399</v>
      </c>
      <c r="AH53" s="40" t="s">
        <v>399</v>
      </c>
      <c r="AI53" s="40" t="s">
        <v>399</v>
      </c>
      <c r="AJ53" s="40" t="s">
        <v>399</v>
      </c>
      <c r="AK53" s="40">
        <v>1357859</v>
      </c>
      <c r="AL53" s="41" t="s">
        <v>458</v>
      </c>
    </row>
    <row r="54" spans="1:38" s="6" customFormat="1" ht="35.25" customHeight="1" thickBot="1">
      <c r="A54" s="37" t="s">
        <v>110</v>
      </c>
      <c r="B54" s="233" t="s">
        <v>125</v>
      </c>
      <c r="C54" s="233" t="s">
        <v>126</v>
      </c>
      <c r="D54" s="290"/>
      <c r="E54" s="54" t="s">
        <v>399</v>
      </c>
      <c r="F54" s="132">
        <v>1.1910824</v>
      </c>
      <c r="G54" s="54" t="s">
        <v>401</v>
      </c>
      <c r="H54" s="54" t="s">
        <v>399</v>
      </c>
      <c r="I54" s="54" t="s">
        <v>399</v>
      </c>
      <c r="J54" s="54" t="s">
        <v>399</v>
      </c>
      <c r="K54" s="54" t="s">
        <v>399</v>
      </c>
      <c r="L54" s="54" t="s">
        <v>399</v>
      </c>
      <c r="M54" s="54" t="s">
        <v>399</v>
      </c>
      <c r="N54" s="255" t="s">
        <v>399</v>
      </c>
      <c r="O54" s="255" t="s">
        <v>399</v>
      </c>
      <c r="P54" s="255" t="s">
        <v>399</v>
      </c>
      <c r="Q54" s="255" t="s">
        <v>399</v>
      </c>
      <c r="R54" s="255" t="s">
        <v>399</v>
      </c>
      <c r="S54" s="255" t="s">
        <v>399</v>
      </c>
      <c r="T54" s="255" t="s">
        <v>399</v>
      </c>
      <c r="U54" s="255" t="s">
        <v>399</v>
      </c>
      <c r="V54" s="255" t="s">
        <v>399</v>
      </c>
      <c r="W54" s="54" t="s">
        <v>401</v>
      </c>
      <c r="X54" s="54" t="s">
        <v>399</v>
      </c>
      <c r="Y54" s="54" t="s">
        <v>399</v>
      </c>
      <c r="Z54" s="54" t="s">
        <v>399</v>
      </c>
      <c r="AA54" s="54" t="s">
        <v>399</v>
      </c>
      <c r="AB54" s="54" t="s">
        <v>399</v>
      </c>
      <c r="AC54" s="54" t="s">
        <v>399</v>
      </c>
      <c r="AD54" s="54" t="s">
        <v>399</v>
      </c>
      <c r="AE54" s="250"/>
      <c r="AF54" s="40" t="s">
        <v>399</v>
      </c>
      <c r="AG54" s="40" t="s">
        <v>399</v>
      </c>
      <c r="AH54" s="40" t="s">
        <v>399</v>
      </c>
      <c r="AI54" s="40" t="s">
        <v>399</v>
      </c>
      <c r="AJ54" s="40" t="s">
        <v>399</v>
      </c>
      <c r="AK54" s="124">
        <v>11910824</v>
      </c>
      <c r="AL54" s="41" t="s">
        <v>455</v>
      </c>
    </row>
    <row r="55" spans="1:38" s="6" customFormat="1" ht="26.25" customHeight="1" thickBot="1">
      <c r="A55" s="37" t="s">
        <v>110</v>
      </c>
      <c r="B55" s="233" t="s">
        <v>127</v>
      </c>
      <c r="C55" s="233" t="s">
        <v>128</v>
      </c>
      <c r="D55" s="290"/>
      <c r="E55" s="132">
        <v>0.14804492883600001</v>
      </c>
      <c r="F55" s="132">
        <v>9.9463260120000001E-3</v>
      </c>
      <c r="G55" s="132">
        <v>0.20603756721701999</v>
      </c>
      <c r="H55" s="54" t="s">
        <v>401</v>
      </c>
      <c r="I55" s="132">
        <v>6.6380354040000006E-3</v>
      </c>
      <c r="J55" s="132">
        <v>6.6380354040000006E-3</v>
      </c>
      <c r="K55" s="132">
        <v>6.6380354040000006E-3</v>
      </c>
      <c r="L55" s="132">
        <v>1.5931284969600004E-3</v>
      </c>
      <c r="M55" s="132">
        <v>4.8189048642E-2</v>
      </c>
      <c r="N55" s="132">
        <v>1.2510143646000003E-5</v>
      </c>
      <c r="O55" s="132">
        <v>5.1061810800000007E-5</v>
      </c>
      <c r="P55" s="132">
        <v>1.1999525538000001E-5</v>
      </c>
      <c r="Q55" s="132">
        <v>9.7017440520000008E-6</v>
      </c>
      <c r="R55" s="132">
        <v>3.319017702E-6</v>
      </c>
      <c r="S55" s="132">
        <v>4.0849448640000006E-6</v>
      </c>
      <c r="T55" s="132">
        <v>9.7017440520000004E-5</v>
      </c>
      <c r="U55" s="132">
        <v>1.0978289322E-6</v>
      </c>
      <c r="V55" s="132">
        <v>1.3276070808000001E-3</v>
      </c>
      <c r="W55" s="261" t="s">
        <v>401</v>
      </c>
      <c r="X55" s="39" t="s">
        <v>401</v>
      </c>
      <c r="Y55" s="39" t="s">
        <v>401</v>
      </c>
      <c r="Z55" s="39" t="s">
        <v>401</v>
      </c>
      <c r="AA55" s="39" t="s">
        <v>401</v>
      </c>
      <c r="AB55" s="39" t="s">
        <v>401</v>
      </c>
      <c r="AC55" s="39" t="s">
        <v>399</v>
      </c>
      <c r="AD55" s="39" t="s">
        <v>401</v>
      </c>
      <c r="AE55" s="250"/>
      <c r="AF55" s="40" t="s">
        <v>399</v>
      </c>
      <c r="AG55" s="40" t="s">
        <v>399</v>
      </c>
      <c r="AH55" s="40" t="s">
        <v>399</v>
      </c>
      <c r="AI55" s="40" t="s">
        <v>399</v>
      </c>
      <c r="AJ55" s="40" t="s">
        <v>399</v>
      </c>
      <c r="AK55" s="124">
        <v>5991.0835199999992</v>
      </c>
      <c r="AL55" s="41" t="s">
        <v>457</v>
      </c>
    </row>
    <row r="56" spans="1:38" s="6" customFormat="1" ht="26.25" customHeight="1" thickBot="1">
      <c r="A56" s="233" t="s">
        <v>110</v>
      </c>
      <c r="B56" s="233" t="s">
        <v>129</v>
      </c>
      <c r="C56" s="233" t="s">
        <v>378</v>
      </c>
      <c r="D56" s="290"/>
      <c r="E56" s="54" t="s">
        <v>406</v>
      </c>
      <c r="F56" s="54" t="s">
        <v>406</v>
      </c>
      <c r="G56" s="54" t="s">
        <v>406</v>
      </c>
      <c r="H56" s="54" t="s">
        <v>406</v>
      </c>
      <c r="I56" s="54" t="s">
        <v>406</v>
      </c>
      <c r="J56" s="54" t="s">
        <v>406</v>
      </c>
      <c r="K56" s="54" t="s">
        <v>406</v>
      </c>
      <c r="L56" s="54" t="s">
        <v>406</v>
      </c>
      <c r="M56" s="54" t="s">
        <v>406</v>
      </c>
      <c r="N56" s="54" t="s">
        <v>406</v>
      </c>
      <c r="O56" s="54" t="s">
        <v>406</v>
      </c>
      <c r="P56" s="54" t="s">
        <v>406</v>
      </c>
      <c r="Q56" s="54" t="s">
        <v>406</v>
      </c>
      <c r="R56" s="54" t="s">
        <v>406</v>
      </c>
      <c r="S56" s="54" t="s">
        <v>406</v>
      </c>
      <c r="T56" s="54" t="s">
        <v>406</v>
      </c>
      <c r="U56" s="54" t="s">
        <v>406</v>
      </c>
      <c r="V56" s="54" t="s">
        <v>406</v>
      </c>
      <c r="W56" s="54" t="s">
        <v>406</v>
      </c>
      <c r="X56" s="54" t="s">
        <v>406</v>
      </c>
      <c r="Y56" s="54" t="s">
        <v>406</v>
      </c>
      <c r="Z56" s="54" t="s">
        <v>406</v>
      </c>
      <c r="AA56" s="54" t="s">
        <v>406</v>
      </c>
      <c r="AB56" s="54" t="s">
        <v>406</v>
      </c>
      <c r="AC56" s="54" t="s">
        <v>406</v>
      </c>
      <c r="AD56" s="54" t="s">
        <v>406</v>
      </c>
      <c r="AE56" s="250"/>
      <c r="AF56" s="40" t="s">
        <v>399</v>
      </c>
      <c r="AG56" s="40" t="s">
        <v>399</v>
      </c>
      <c r="AH56" s="40" t="s">
        <v>399</v>
      </c>
      <c r="AI56" s="40" t="s">
        <v>399</v>
      </c>
      <c r="AJ56" s="40" t="s">
        <v>399</v>
      </c>
      <c r="AK56" s="40" t="s">
        <v>399</v>
      </c>
      <c r="AL56" s="129" t="s">
        <v>389</v>
      </c>
    </row>
    <row r="57" spans="1:38" s="6" customFormat="1" ht="26.25" customHeight="1" thickBot="1">
      <c r="A57" s="37" t="s">
        <v>44</v>
      </c>
      <c r="B57" s="37" t="s">
        <v>131</v>
      </c>
      <c r="C57" s="37" t="s">
        <v>132</v>
      </c>
      <c r="D57" s="122"/>
      <c r="E57" s="132" t="s">
        <v>400</v>
      </c>
      <c r="F57" s="132" t="s">
        <v>400</v>
      </c>
      <c r="G57" s="132" t="s">
        <v>400</v>
      </c>
      <c r="H57" s="132" t="s">
        <v>400</v>
      </c>
      <c r="I57" s="132">
        <v>0.54955968600000005</v>
      </c>
      <c r="J57" s="132">
        <v>1.0881281782799996</v>
      </c>
      <c r="K57" s="132">
        <v>1.211849564</v>
      </c>
      <c r="L57" s="132">
        <v>1.6486790579999997E-2</v>
      </c>
      <c r="M57" s="132" t="s">
        <v>400</v>
      </c>
      <c r="N57" s="132" t="s">
        <v>400</v>
      </c>
      <c r="O57" s="132" t="s">
        <v>400</v>
      </c>
      <c r="P57" s="132" t="s">
        <v>400</v>
      </c>
      <c r="Q57" s="132" t="s">
        <v>400</v>
      </c>
      <c r="R57" s="132" t="s">
        <v>400</v>
      </c>
      <c r="S57" s="132" t="s">
        <v>400</v>
      </c>
      <c r="T57" s="132" t="s">
        <v>400</v>
      </c>
      <c r="U57" s="132" t="s">
        <v>400</v>
      </c>
      <c r="V57" s="132" t="s">
        <v>400</v>
      </c>
      <c r="W57" s="132" t="s">
        <v>400</v>
      </c>
      <c r="X57" s="132" t="s">
        <v>400</v>
      </c>
      <c r="Y57" s="132" t="s">
        <v>400</v>
      </c>
      <c r="Z57" s="132" t="s">
        <v>400</v>
      </c>
      <c r="AA57" s="132" t="s">
        <v>400</v>
      </c>
      <c r="AB57" s="132" t="s">
        <v>400</v>
      </c>
      <c r="AC57" s="132" t="s">
        <v>400</v>
      </c>
      <c r="AD57" s="132" t="s">
        <v>400</v>
      </c>
      <c r="AE57" s="250"/>
      <c r="AF57" s="124" t="s">
        <v>399</v>
      </c>
      <c r="AG57" s="124" t="s">
        <v>399</v>
      </c>
      <c r="AH57" s="124" t="s">
        <v>399</v>
      </c>
      <c r="AI57" s="124" t="s">
        <v>399</v>
      </c>
      <c r="AJ57" s="124" t="s">
        <v>399</v>
      </c>
      <c r="AK57" s="124">
        <v>7045.6369999999997</v>
      </c>
      <c r="AL57" s="129" t="s">
        <v>133</v>
      </c>
    </row>
    <row r="58" spans="1:38" s="6" customFormat="1" ht="26.25" customHeight="1" thickBot="1">
      <c r="A58" s="37" t="s">
        <v>44</v>
      </c>
      <c r="B58" s="37" t="s">
        <v>134</v>
      </c>
      <c r="C58" s="37" t="s">
        <v>135</v>
      </c>
      <c r="D58" s="122"/>
      <c r="E58" s="132" t="s">
        <v>400</v>
      </c>
      <c r="F58" s="132" t="s">
        <v>400</v>
      </c>
      <c r="G58" s="132" t="s">
        <v>400</v>
      </c>
      <c r="H58" s="132" t="s">
        <v>400</v>
      </c>
      <c r="I58" s="132">
        <v>1.8137651164375861E-2</v>
      </c>
      <c r="J58" s="132">
        <v>0.12091767442917239</v>
      </c>
      <c r="K58" s="132">
        <v>0.24183534885834479</v>
      </c>
      <c r="L58" s="132">
        <v>8.343319535612895E-5</v>
      </c>
      <c r="M58" s="132" t="s">
        <v>400</v>
      </c>
      <c r="N58" s="132" t="s">
        <v>400</v>
      </c>
      <c r="O58" s="132" t="s">
        <v>400</v>
      </c>
      <c r="P58" s="132" t="s">
        <v>400</v>
      </c>
      <c r="Q58" s="132" t="s">
        <v>400</v>
      </c>
      <c r="R58" s="132" t="s">
        <v>400</v>
      </c>
      <c r="S58" s="132" t="s">
        <v>400</v>
      </c>
      <c r="T58" s="132" t="s">
        <v>400</v>
      </c>
      <c r="U58" s="132" t="s">
        <v>400</v>
      </c>
      <c r="V58" s="132" t="s">
        <v>400</v>
      </c>
      <c r="W58" s="132" t="s">
        <v>400</v>
      </c>
      <c r="X58" s="132" t="s">
        <v>400</v>
      </c>
      <c r="Y58" s="132" t="s">
        <v>400</v>
      </c>
      <c r="Z58" s="132" t="s">
        <v>400</v>
      </c>
      <c r="AA58" s="132" t="s">
        <v>400</v>
      </c>
      <c r="AB58" s="132" t="s">
        <v>400</v>
      </c>
      <c r="AC58" s="132" t="s">
        <v>400</v>
      </c>
      <c r="AD58" s="132" t="s">
        <v>400</v>
      </c>
      <c r="AE58" s="250"/>
      <c r="AF58" s="124" t="s">
        <v>399</v>
      </c>
      <c r="AG58" s="124" t="s">
        <v>399</v>
      </c>
      <c r="AH58" s="124" t="s">
        <v>399</v>
      </c>
      <c r="AI58" s="124" t="s">
        <v>399</v>
      </c>
      <c r="AJ58" s="124" t="s">
        <v>399</v>
      </c>
      <c r="AK58" s="124">
        <v>604.58837214586197</v>
      </c>
      <c r="AL58" s="129" t="s">
        <v>136</v>
      </c>
    </row>
    <row r="59" spans="1:38" s="6" customFormat="1" ht="26.25" customHeight="1" thickBot="1">
      <c r="A59" s="37" t="s">
        <v>44</v>
      </c>
      <c r="B59" s="238" t="s">
        <v>137</v>
      </c>
      <c r="C59" s="37" t="s">
        <v>379</v>
      </c>
      <c r="D59" s="122"/>
      <c r="E59" s="132" t="s">
        <v>400</v>
      </c>
      <c r="F59" s="132">
        <v>1.2482500000000001E-2</v>
      </c>
      <c r="G59" s="132" t="s">
        <v>400</v>
      </c>
      <c r="H59" s="132">
        <v>3.4951000000000003E-2</v>
      </c>
      <c r="I59" s="132">
        <v>7.8700811740000001E-2</v>
      </c>
      <c r="J59" s="132">
        <v>9.1083134249999989E-2</v>
      </c>
      <c r="K59" s="132">
        <v>0.10108596675999999</v>
      </c>
      <c r="L59" s="132">
        <v>3.0038178727879994E-4</v>
      </c>
      <c r="M59" s="132" t="s">
        <v>400</v>
      </c>
      <c r="N59" s="132">
        <v>0.62489320929999992</v>
      </c>
      <c r="O59" s="132">
        <v>3.9384122040000004E-2</v>
      </c>
      <c r="P59" s="132">
        <v>7.8874199999999994E-4</v>
      </c>
      <c r="Q59" s="132">
        <v>7.3005880929999989E-2</v>
      </c>
      <c r="R59" s="132">
        <v>8.7343194289999981E-2</v>
      </c>
      <c r="S59" s="132">
        <v>1.8403980000000003E-3</v>
      </c>
      <c r="T59" s="132">
        <v>0.23756830007999996</v>
      </c>
      <c r="U59" s="132">
        <v>0.30826172549999997</v>
      </c>
      <c r="V59" s="132">
        <v>9.7278179999999992E-2</v>
      </c>
      <c r="W59" s="132" t="s">
        <v>399</v>
      </c>
      <c r="X59" s="132" t="s">
        <v>399</v>
      </c>
      <c r="Y59" s="132" t="s">
        <v>399</v>
      </c>
      <c r="Z59" s="132" t="s">
        <v>399</v>
      </c>
      <c r="AA59" s="132" t="s">
        <v>399</v>
      </c>
      <c r="AB59" s="132" t="s">
        <v>399</v>
      </c>
      <c r="AC59" s="132" t="s">
        <v>399</v>
      </c>
      <c r="AD59" s="132" t="s">
        <v>399</v>
      </c>
      <c r="AE59" s="250"/>
      <c r="AF59" s="124" t="s">
        <v>399</v>
      </c>
      <c r="AG59" s="124" t="s">
        <v>399</v>
      </c>
      <c r="AH59" s="124" t="s">
        <v>399</v>
      </c>
      <c r="AI59" s="124" t="s">
        <v>399</v>
      </c>
      <c r="AJ59" s="124" t="s">
        <v>399</v>
      </c>
      <c r="AK59" s="124">
        <v>467.095417</v>
      </c>
      <c r="AL59" s="129" t="s">
        <v>394</v>
      </c>
    </row>
    <row r="60" spans="1:38" s="6" customFormat="1" ht="26.25" customHeight="1" thickBot="1">
      <c r="A60" s="37" t="s">
        <v>44</v>
      </c>
      <c r="B60" s="238" t="s">
        <v>138</v>
      </c>
      <c r="C60" s="37" t="s">
        <v>139</v>
      </c>
      <c r="D60" s="127"/>
      <c r="E60" s="132" t="s">
        <v>399</v>
      </c>
      <c r="F60" s="132" t="s">
        <v>399</v>
      </c>
      <c r="G60" s="132" t="s">
        <v>399</v>
      </c>
      <c r="H60" s="132" t="s">
        <v>399</v>
      </c>
      <c r="I60" s="132">
        <v>0.50196735999999997</v>
      </c>
      <c r="J60" s="132">
        <v>5.0196736</v>
      </c>
      <c r="K60" s="132">
        <v>10.240134144000001</v>
      </c>
      <c r="L60" s="132" t="s">
        <v>399</v>
      </c>
      <c r="M60" s="132" t="s">
        <v>399</v>
      </c>
      <c r="N60" s="132" t="s">
        <v>399</v>
      </c>
      <c r="O60" s="132" t="s">
        <v>399</v>
      </c>
      <c r="P60" s="132" t="s">
        <v>399</v>
      </c>
      <c r="Q60" s="132" t="s">
        <v>399</v>
      </c>
      <c r="R60" s="132" t="s">
        <v>399</v>
      </c>
      <c r="S60" s="132" t="s">
        <v>399</v>
      </c>
      <c r="T60" s="132" t="s">
        <v>399</v>
      </c>
      <c r="U60" s="132" t="s">
        <v>399</v>
      </c>
      <c r="V60" s="132" t="s">
        <v>399</v>
      </c>
      <c r="W60" s="132" t="s">
        <v>399</v>
      </c>
      <c r="X60" s="132" t="s">
        <v>399</v>
      </c>
      <c r="Y60" s="132" t="s">
        <v>399</v>
      </c>
      <c r="Z60" s="132" t="s">
        <v>399</v>
      </c>
      <c r="AA60" s="132" t="s">
        <v>399</v>
      </c>
      <c r="AB60" s="132" t="s">
        <v>399</v>
      </c>
      <c r="AC60" s="132" t="s">
        <v>399</v>
      </c>
      <c r="AD60" s="132" t="s">
        <v>399</v>
      </c>
      <c r="AE60" s="250"/>
      <c r="AF60" s="124" t="s">
        <v>399</v>
      </c>
      <c r="AG60" s="124" t="s">
        <v>399</v>
      </c>
      <c r="AH60" s="124" t="s">
        <v>399</v>
      </c>
      <c r="AI60" s="124" t="s">
        <v>399</v>
      </c>
      <c r="AJ60" s="124" t="s">
        <v>399</v>
      </c>
      <c r="AK60" s="124">
        <v>100393.47199999999</v>
      </c>
      <c r="AL60" s="129" t="s">
        <v>395</v>
      </c>
    </row>
    <row r="61" spans="1:38" s="6" customFormat="1" ht="26.25" customHeight="1" thickBot="1">
      <c r="A61" s="37" t="s">
        <v>44</v>
      </c>
      <c r="B61" s="238" t="s">
        <v>140</v>
      </c>
      <c r="C61" s="37" t="s">
        <v>141</v>
      </c>
      <c r="D61" s="122"/>
      <c r="E61" s="132" t="s">
        <v>399</v>
      </c>
      <c r="F61" s="132" t="s">
        <v>399</v>
      </c>
      <c r="G61" s="132" t="s">
        <v>399</v>
      </c>
      <c r="H61" s="132" t="s">
        <v>399</v>
      </c>
      <c r="I61" s="132">
        <v>0.12786374987761778</v>
      </c>
      <c r="J61" s="132">
        <v>1.2786374987761777</v>
      </c>
      <c r="K61" s="132">
        <v>4.2516366106204435</v>
      </c>
      <c r="L61" s="132" t="s">
        <v>399</v>
      </c>
      <c r="M61" s="132" t="s">
        <v>399</v>
      </c>
      <c r="N61" s="132" t="s">
        <v>399</v>
      </c>
      <c r="O61" s="132" t="s">
        <v>399</v>
      </c>
      <c r="P61" s="132" t="s">
        <v>399</v>
      </c>
      <c r="Q61" s="132" t="s">
        <v>399</v>
      </c>
      <c r="R61" s="132" t="s">
        <v>399</v>
      </c>
      <c r="S61" s="132" t="s">
        <v>399</v>
      </c>
      <c r="T61" s="132" t="s">
        <v>399</v>
      </c>
      <c r="U61" s="132" t="s">
        <v>399</v>
      </c>
      <c r="V61" s="132" t="s">
        <v>399</v>
      </c>
      <c r="W61" s="132" t="s">
        <v>399</v>
      </c>
      <c r="X61" s="132" t="s">
        <v>399</v>
      </c>
      <c r="Y61" s="132" t="s">
        <v>399</v>
      </c>
      <c r="Z61" s="132" t="s">
        <v>399</v>
      </c>
      <c r="AA61" s="132" t="s">
        <v>399</v>
      </c>
      <c r="AB61" s="132" t="s">
        <v>399</v>
      </c>
      <c r="AC61" s="132" t="s">
        <v>399</v>
      </c>
      <c r="AD61" s="132" t="s">
        <v>399</v>
      </c>
      <c r="AE61" s="250"/>
      <c r="AF61" s="124" t="s">
        <v>399</v>
      </c>
      <c r="AG61" s="124" t="s">
        <v>399</v>
      </c>
      <c r="AH61" s="124" t="s">
        <v>399</v>
      </c>
      <c r="AI61" s="124" t="s">
        <v>399</v>
      </c>
      <c r="AJ61" s="124" t="s">
        <v>399</v>
      </c>
      <c r="AK61" s="124">
        <v>11509465.6</v>
      </c>
      <c r="AL61" s="129" t="s">
        <v>456</v>
      </c>
    </row>
    <row r="62" spans="1:38" s="6" customFormat="1" ht="26.25" customHeight="1" thickBot="1">
      <c r="A62" s="37" t="s">
        <v>44</v>
      </c>
      <c r="B62" s="238" t="s">
        <v>142</v>
      </c>
      <c r="C62" s="37" t="s">
        <v>143</v>
      </c>
      <c r="D62" s="122"/>
      <c r="E62" s="132" t="s">
        <v>399</v>
      </c>
      <c r="F62" s="132" t="s">
        <v>399</v>
      </c>
      <c r="G62" s="132" t="s">
        <v>399</v>
      </c>
      <c r="H62" s="132" t="s">
        <v>399</v>
      </c>
      <c r="I62" s="132" t="s">
        <v>399</v>
      </c>
      <c r="J62" s="132" t="s">
        <v>399</v>
      </c>
      <c r="K62" s="132" t="s">
        <v>399</v>
      </c>
      <c r="L62" s="132" t="s">
        <v>399</v>
      </c>
      <c r="M62" s="132" t="s">
        <v>399</v>
      </c>
      <c r="N62" s="132" t="s">
        <v>399</v>
      </c>
      <c r="O62" s="132" t="s">
        <v>399</v>
      </c>
      <c r="P62" s="132" t="s">
        <v>399</v>
      </c>
      <c r="Q62" s="132" t="s">
        <v>399</v>
      </c>
      <c r="R62" s="132" t="s">
        <v>399</v>
      </c>
      <c r="S62" s="132" t="s">
        <v>399</v>
      </c>
      <c r="T62" s="132" t="s">
        <v>399</v>
      </c>
      <c r="U62" s="132" t="s">
        <v>399</v>
      </c>
      <c r="V62" s="132" t="s">
        <v>399</v>
      </c>
      <c r="W62" s="132" t="s">
        <v>399</v>
      </c>
      <c r="X62" s="132" t="s">
        <v>399</v>
      </c>
      <c r="Y62" s="132" t="s">
        <v>399</v>
      </c>
      <c r="Z62" s="132" t="s">
        <v>399</v>
      </c>
      <c r="AA62" s="132" t="s">
        <v>399</v>
      </c>
      <c r="AB62" s="132" t="s">
        <v>399</v>
      </c>
      <c r="AC62" s="132" t="s">
        <v>399</v>
      </c>
      <c r="AD62" s="132" t="s">
        <v>399</v>
      </c>
      <c r="AE62" s="250"/>
      <c r="AF62" s="124" t="s">
        <v>399</v>
      </c>
      <c r="AG62" s="124" t="s">
        <v>399</v>
      </c>
      <c r="AH62" s="124" t="s">
        <v>399</v>
      </c>
      <c r="AI62" s="124" t="s">
        <v>399</v>
      </c>
      <c r="AJ62" s="124" t="s">
        <v>399</v>
      </c>
      <c r="AK62" s="124" t="s">
        <v>399</v>
      </c>
      <c r="AL62" s="129" t="s">
        <v>396</v>
      </c>
    </row>
    <row r="63" spans="1:38" s="6" customFormat="1" ht="26.25" customHeight="1" thickBot="1">
      <c r="A63" s="37" t="s">
        <v>44</v>
      </c>
      <c r="B63" s="238" t="s">
        <v>144</v>
      </c>
      <c r="C63" s="233" t="s">
        <v>145</v>
      </c>
      <c r="D63" s="130"/>
      <c r="E63" s="132" t="s">
        <v>399</v>
      </c>
      <c r="F63" s="132" t="s">
        <v>399</v>
      </c>
      <c r="G63" s="132" t="s">
        <v>399</v>
      </c>
      <c r="H63" s="132" t="s">
        <v>399</v>
      </c>
      <c r="I63" s="132" t="s">
        <v>399</v>
      </c>
      <c r="J63" s="132" t="s">
        <v>399</v>
      </c>
      <c r="K63" s="132" t="s">
        <v>399</v>
      </c>
      <c r="L63" s="132" t="s">
        <v>399</v>
      </c>
      <c r="M63" s="132" t="s">
        <v>399</v>
      </c>
      <c r="N63" s="132" t="s">
        <v>399</v>
      </c>
      <c r="O63" s="132" t="s">
        <v>399</v>
      </c>
      <c r="P63" s="132" t="s">
        <v>399</v>
      </c>
      <c r="Q63" s="132" t="s">
        <v>399</v>
      </c>
      <c r="R63" s="132" t="s">
        <v>399</v>
      </c>
      <c r="S63" s="132" t="s">
        <v>399</v>
      </c>
      <c r="T63" s="132" t="s">
        <v>399</v>
      </c>
      <c r="U63" s="132" t="s">
        <v>399</v>
      </c>
      <c r="V63" s="132" t="s">
        <v>399</v>
      </c>
      <c r="W63" s="132" t="s">
        <v>399</v>
      </c>
      <c r="X63" s="132" t="s">
        <v>399</v>
      </c>
      <c r="Y63" s="132" t="s">
        <v>399</v>
      </c>
      <c r="Z63" s="132" t="s">
        <v>399</v>
      </c>
      <c r="AA63" s="132" t="s">
        <v>399</v>
      </c>
      <c r="AB63" s="132" t="s">
        <v>399</v>
      </c>
      <c r="AC63" s="132" t="s">
        <v>399</v>
      </c>
      <c r="AD63" s="132" t="s">
        <v>399</v>
      </c>
      <c r="AE63" s="250"/>
      <c r="AF63" s="124" t="s">
        <v>399</v>
      </c>
      <c r="AG63" s="124" t="s">
        <v>399</v>
      </c>
      <c r="AH63" s="124" t="s">
        <v>399</v>
      </c>
      <c r="AI63" s="124" t="s">
        <v>399</v>
      </c>
      <c r="AJ63" s="124" t="s">
        <v>399</v>
      </c>
      <c r="AK63" s="124" t="s">
        <v>399</v>
      </c>
      <c r="AL63" s="129" t="s">
        <v>389</v>
      </c>
    </row>
    <row r="64" spans="1:38" s="6" customFormat="1" ht="26.25" customHeight="1" thickBot="1">
      <c r="A64" s="37" t="s">
        <v>44</v>
      </c>
      <c r="B64" s="238" t="s">
        <v>146</v>
      </c>
      <c r="C64" s="37" t="s">
        <v>147</v>
      </c>
      <c r="D64" s="122"/>
      <c r="E64" s="132">
        <v>5.5999999999999999E-5</v>
      </c>
      <c r="F64" s="132" t="s">
        <v>401</v>
      </c>
      <c r="G64" s="132" t="s">
        <v>399</v>
      </c>
      <c r="H64" s="132">
        <v>5.6000000000000004E-7</v>
      </c>
      <c r="I64" s="132" t="s">
        <v>399</v>
      </c>
      <c r="J64" s="132" t="s">
        <v>399</v>
      </c>
      <c r="K64" s="132" t="s">
        <v>399</v>
      </c>
      <c r="L64" s="132" t="s">
        <v>399</v>
      </c>
      <c r="M64" s="132">
        <v>5.5999999999999997E-6</v>
      </c>
      <c r="N64" s="132" t="s">
        <v>399</v>
      </c>
      <c r="O64" s="132" t="s">
        <v>399</v>
      </c>
      <c r="P64" s="132" t="s">
        <v>399</v>
      </c>
      <c r="Q64" s="132" t="s">
        <v>399</v>
      </c>
      <c r="R64" s="132" t="s">
        <v>399</v>
      </c>
      <c r="S64" s="132" t="s">
        <v>399</v>
      </c>
      <c r="T64" s="132" t="s">
        <v>399</v>
      </c>
      <c r="U64" s="132" t="s">
        <v>399</v>
      </c>
      <c r="V64" s="132" t="s">
        <v>399</v>
      </c>
      <c r="W64" s="132" t="s">
        <v>399</v>
      </c>
      <c r="X64" s="132" t="s">
        <v>399</v>
      </c>
      <c r="Y64" s="132" t="s">
        <v>399</v>
      </c>
      <c r="Z64" s="132" t="s">
        <v>399</v>
      </c>
      <c r="AA64" s="132" t="s">
        <v>399</v>
      </c>
      <c r="AB64" s="132" t="s">
        <v>399</v>
      </c>
      <c r="AC64" s="132" t="s">
        <v>399</v>
      </c>
      <c r="AD64" s="132" t="s">
        <v>399</v>
      </c>
      <c r="AE64" s="250"/>
      <c r="AF64" s="124" t="s">
        <v>399</v>
      </c>
      <c r="AG64" s="124" t="s">
        <v>399</v>
      </c>
      <c r="AH64" s="124" t="s">
        <v>399</v>
      </c>
      <c r="AI64" s="124" t="s">
        <v>399</v>
      </c>
      <c r="AJ64" s="124" t="s">
        <v>399</v>
      </c>
      <c r="AK64" s="124" t="s">
        <v>408</v>
      </c>
      <c r="AL64" s="129" t="s">
        <v>148</v>
      </c>
    </row>
    <row r="65" spans="1:38" s="6" customFormat="1" ht="26.25" customHeight="1" thickBot="1">
      <c r="A65" s="37" t="s">
        <v>44</v>
      </c>
      <c r="B65" s="233" t="s">
        <v>149</v>
      </c>
      <c r="C65" s="37" t="s">
        <v>150</v>
      </c>
      <c r="D65" s="122"/>
      <c r="E65" s="132">
        <v>3.748129E-2</v>
      </c>
      <c r="F65" s="132" t="s">
        <v>399</v>
      </c>
      <c r="G65" s="132" t="s">
        <v>399</v>
      </c>
      <c r="H65" s="132" t="s">
        <v>399</v>
      </c>
      <c r="I65" s="132" t="s">
        <v>399</v>
      </c>
      <c r="J65" s="132" t="s">
        <v>399</v>
      </c>
      <c r="K65" s="132" t="s">
        <v>399</v>
      </c>
      <c r="L65" s="132" t="s">
        <v>399</v>
      </c>
      <c r="M65" s="132" t="s">
        <v>399</v>
      </c>
      <c r="N65" s="132" t="s">
        <v>399</v>
      </c>
      <c r="O65" s="132" t="s">
        <v>399</v>
      </c>
      <c r="P65" s="132" t="s">
        <v>399</v>
      </c>
      <c r="Q65" s="132" t="s">
        <v>399</v>
      </c>
      <c r="R65" s="132" t="s">
        <v>399</v>
      </c>
      <c r="S65" s="132" t="s">
        <v>399</v>
      </c>
      <c r="T65" s="132" t="s">
        <v>399</v>
      </c>
      <c r="U65" s="132" t="s">
        <v>399</v>
      </c>
      <c r="V65" s="132" t="s">
        <v>399</v>
      </c>
      <c r="W65" s="132" t="s">
        <v>399</v>
      </c>
      <c r="X65" s="132" t="s">
        <v>399</v>
      </c>
      <c r="Y65" s="132" t="s">
        <v>399</v>
      </c>
      <c r="Z65" s="132" t="s">
        <v>399</v>
      </c>
      <c r="AA65" s="132" t="s">
        <v>399</v>
      </c>
      <c r="AB65" s="132" t="s">
        <v>399</v>
      </c>
      <c r="AC65" s="132" t="s">
        <v>399</v>
      </c>
      <c r="AD65" s="132" t="s">
        <v>399</v>
      </c>
      <c r="AE65" s="250"/>
      <c r="AF65" s="124" t="s">
        <v>399</v>
      </c>
      <c r="AG65" s="124" t="s">
        <v>399</v>
      </c>
      <c r="AH65" s="124" t="s">
        <v>399</v>
      </c>
      <c r="AI65" s="124" t="s">
        <v>399</v>
      </c>
      <c r="AJ65" s="124" t="s">
        <v>399</v>
      </c>
      <c r="AK65" s="124" t="s">
        <v>408</v>
      </c>
      <c r="AL65" s="129" t="s">
        <v>151</v>
      </c>
    </row>
    <row r="66" spans="1:38" s="6" customFormat="1" ht="26.25" customHeight="1" thickBot="1">
      <c r="A66" s="37" t="s">
        <v>44</v>
      </c>
      <c r="B66" s="233" t="s">
        <v>152</v>
      </c>
      <c r="C66" s="37" t="s">
        <v>153</v>
      </c>
      <c r="D66" s="122"/>
      <c r="E66" s="132" t="s">
        <v>406</v>
      </c>
      <c r="F66" s="132" t="s">
        <v>406</v>
      </c>
      <c r="G66" s="132" t="s">
        <v>406</v>
      </c>
      <c r="H66" s="132" t="s">
        <v>406</v>
      </c>
      <c r="I66" s="132" t="s">
        <v>406</v>
      </c>
      <c r="J66" s="132" t="s">
        <v>406</v>
      </c>
      <c r="K66" s="132" t="s">
        <v>406</v>
      </c>
      <c r="L66" s="132" t="s">
        <v>406</v>
      </c>
      <c r="M66" s="132" t="s">
        <v>406</v>
      </c>
      <c r="N66" s="132" t="s">
        <v>406</v>
      </c>
      <c r="O66" s="132" t="s">
        <v>406</v>
      </c>
      <c r="P66" s="132" t="s">
        <v>406</v>
      </c>
      <c r="Q66" s="132" t="s">
        <v>406</v>
      </c>
      <c r="R66" s="132" t="s">
        <v>406</v>
      </c>
      <c r="S66" s="132" t="s">
        <v>406</v>
      </c>
      <c r="T66" s="132" t="s">
        <v>406</v>
      </c>
      <c r="U66" s="132" t="s">
        <v>406</v>
      </c>
      <c r="V66" s="132" t="s">
        <v>406</v>
      </c>
      <c r="W66" s="132" t="s">
        <v>406</v>
      </c>
      <c r="X66" s="132" t="s">
        <v>406</v>
      </c>
      <c r="Y66" s="132" t="s">
        <v>406</v>
      </c>
      <c r="Z66" s="132" t="s">
        <v>406</v>
      </c>
      <c r="AA66" s="132" t="s">
        <v>406</v>
      </c>
      <c r="AB66" s="132" t="s">
        <v>406</v>
      </c>
      <c r="AC66" s="132" t="s">
        <v>406</v>
      </c>
      <c r="AD66" s="132" t="s">
        <v>406</v>
      </c>
      <c r="AE66" s="250"/>
      <c r="AF66" s="124" t="s">
        <v>399</v>
      </c>
      <c r="AG66" s="124" t="s">
        <v>399</v>
      </c>
      <c r="AH66" s="124" t="s">
        <v>399</v>
      </c>
      <c r="AI66" s="124" t="s">
        <v>399</v>
      </c>
      <c r="AJ66" s="124" t="s">
        <v>399</v>
      </c>
      <c r="AK66" s="124" t="s">
        <v>406</v>
      </c>
      <c r="AL66" s="129" t="s">
        <v>154</v>
      </c>
    </row>
    <row r="67" spans="1:38" s="6" customFormat="1" ht="26.25" customHeight="1" thickBot="1">
      <c r="A67" s="37" t="s">
        <v>44</v>
      </c>
      <c r="B67" s="233" t="s">
        <v>155</v>
      </c>
      <c r="C67" s="37" t="s">
        <v>156</v>
      </c>
      <c r="D67" s="122"/>
      <c r="E67" s="132" t="s">
        <v>401</v>
      </c>
      <c r="F67" s="132" t="s">
        <v>401</v>
      </c>
      <c r="G67" s="132" t="s">
        <v>401</v>
      </c>
      <c r="H67" s="132" t="s">
        <v>399</v>
      </c>
      <c r="I67" s="132" t="s">
        <v>401</v>
      </c>
      <c r="J67" s="132" t="s">
        <v>401</v>
      </c>
      <c r="K67" s="132">
        <v>7.0565000000000005E-4</v>
      </c>
      <c r="L67" s="132" t="s">
        <v>401</v>
      </c>
      <c r="M67" s="132" t="s">
        <v>401</v>
      </c>
      <c r="N67" s="132" t="s">
        <v>401</v>
      </c>
      <c r="O67" s="132" t="s">
        <v>401</v>
      </c>
      <c r="P67" s="132" t="s">
        <v>401</v>
      </c>
      <c r="Q67" s="132" t="s">
        <v>401</v>
      </c>
      <c r="R67" s="132" t="s">
        <v>401</v>
      </c>
      <c r="S67" s="132" t="s">
        <v>401</v>
      </c>
      <c r="T67" s="132" t="s">
        <v>401</v>
      </c>
      <c r="U67" s="132" t="s">
        <v>401</v>
      </c>
      <c r="V67" s="132" t="s">
        <v>401</v>
      </c>
      <c r="W67" s="132" t="s">
        <v>401</v>
      </c>
      <c r="X67" s="132" t="s">
        <v>401</v>
      </c>
      <c r="Y67" s="132" t="s">
        <v>401</v>
      </c>
      <c r="Z67" s="132" t="s">
        <v>401</v>
      </c>
      <c r="AA67" s="132" t="s">
        <v>401</v>
      </c>
      <c r="AB67" s="132" t="s">
        <v>401</v>
      </c>
      <c r="AC67" s="132" t="s">
        <v>401</v>
      </c>
      <c r="AD67" s="132" t="s">
        <v>401</v>
      </c>
      <c r="AE67" s="250"/>
      <c r="AF67" s="124" t="s">
        <v>399</v>
      </c>
      <c r="AG67" s="124" t="s">
        <v>399</v>
      </c>
      <c r="AH67" s="124" t="s">
        <v>399</v>
      </c>
      <c r="AI67" s="124" t="s">
        <v>399</v>
      </c>
      <c r="AJ67" s="124" t="s">
        <v>399</v>
      </c>
      <c r="AK67" s="124">
        <v>0.70565</v>
      </c>
      <c r="AL67" s="129" t="s">
        <v>157</v>
      </c>
    </row>
    <row r="68" spans="1:38" s="6" customFormat="1" ht="26.25" customHeight="1" thickBot="1">
      <c r="A68" s="37" t="s">
        <v>44</v>
      </c>
      <c r="B68" s="233" t="s">
        <v>158</v>
      </c>
      <c r="C68" s="37" t="s">
        <v>159</v>
      </c>
      <c r="D68" s="122"/>
      <c r="E68" s="132" t="s">
        <v>406</v>
      </c>
      <c r="F68" s="132" t="s">
        <v>406</v>
      </c>
      <c r="G68" s="132" t="s">
        <v>406</v>
      </c>
      <c r="H68" s="132" t="s">
        <v>406</v>
      </c>
      <c r="I68" s="132" t="s">
        <v>406</v>
      </c>
      <c r="J68" s="132" t="s">
        <v>406</v>
      </c>
      <c r="K68" s="132" t="s">
        <v>406</v>
      </c>
      <c r="L68" s="132" t="s">
        <v>406</v>
      </c>
      <c r="M68" s="132" t="s">
        <v>406</v>
      </c>
      <c r="N68" s="132" t="s">
        <v>406</v>
      </c>
      <c r="O68" s="132" t="s">
        <v>406</v>
      </c>
      <c r="P68" s="132" t="s">
        <v>406</v>
      </c>
      <c r="Q68" s="132" t="s">
        <v>406</v>
      </c>
      <c r="R68" s="132" t="s">
        <v>406</v>
      </c>
      <c r="S68" s="132" t="s">
        <v>406</v>
      </c>
      <c r="T68" s="132" t="s">
        <v>406</v>
      </c>
      <c r="U68" s="132" t="s">
        <v>406</v>
      </c>
      <c r="V68" s="132" t="s">
        <v>406</v>
      </c>
      <c r="W68" s="132" t="s">
        <v>406</v>
      </c>
      <c r="X68" s="132" t="s">
        <v>406</v>
      </c>
      <c r="Y68" s="132" t="s">
        <v>406</v>
      </c>
      <c r="Z68" s="132" t="s">
        <v>406</v>
      </c>
      <c r="AA68" s="132" t="s">
        <v>406</v>
      </c>
      <c r="AB68" s="132" t="s">
        <v>406</v>
      </c>
      <c r="AC68" s="132" t="s">
        <v>406</v>
      </c>
      <c r="AD68" s="132" t="s">
        <v>406</v>
      </c>
      <c r="AE68" s="250"/>
      <c r="AF68" s="124" t="s">
        <v>399</v>
      </c>
      <c r="AG68" s="124" t="s">
        <v>399</v>
      </c>
      <c r="AH68" s="124" t="s">
        <v>399</v>
      </c>
      <c r="AI68" s="124" t="s">
        <v>399</v>
      </c>
      <c r="AJ68" s="124" t="s">
        <v>399</v>
      </c>
      <c r="AK68" s="124" t="s">
        <v>406</v>
      </c>
      <c r="AL68" s="129" t="s">
        <v>160</v>
      </c>
    </row>
    <row r="69" spans="1:38" s="6" customFormat="1" ht="26.25" customHeight="1" thickBot="1">
      <c r="A69" s="37" t="s">
        <v>44</v>
      </c>
      <c r="B69" s="37" t="s">
        <v>161</v>
      </c>
      <c r="C69" s="37" t="s">
        <v>162</v>
      </c>
      <c r="D69" s="128"/>
      <c r="E69" s="132" t="s">
        <v>399</v>
      </c>
      <c r="F69" s="132" t="s">
        <v>399</v>
      </c>
      <c r="G69" s="132" t="s">
        <v>399</v>
      </c>
      <c r="H69" s="132" t="s">
        <v>406</v>
      </c>
      <c r="I69" s="132" t="s">
        <v>406</v>
      </c>
      <c r="J69" s="132" t="s">
        <v>406</v>
      </c>
      <c r="K69" s="132" t="s">
        <v>406</v>
      </c>
      <c r="L69" s="132" t="s">
        <v>406</v>
      </c>
      <c r="M69" s="132" t="s">
        <v>406</v>
      </c>
      <c r="N69" s="132" t="s">
        <v>399</v>
      </c>
      <c r="O69" s="132" t="s">
        <v>399</v>
      </c>
      <c r="P69" s="132" t="s">
        <v>399</v>
      </c>
      <c r="Q69" s="132" t="s">
        <v>399</v>
      </c>
      <c r="R69" s="132" t="s">
        <v>399</v>
      </c>
      <c r="S69" s="132" t="s">
        <v>399</v>
      </c>
      <c r="T69" s="132" t="s">
        <v>399</v>
      </c>
      <c r="U69" s="132" t="s">
        <v>399</v>
      </c>
      <c r="V69" s="132" t="s">
        <v>399</v>
      </c>
      <c r="W69" s="132" t="s">
        <v>399</v>
      </c>
      <c r="X69" s="132" t="s">
        <v>399</v>
      </c>
      <c r="Y69" s="132" t="s">
        <v>399</v>
      </c>
      <c r="Z69" s="132" t="s">
        <v>399</v>
      </c>
      <c r="AA69" s="132" t="s">
        <v>399</v>
      </c>
      <c r="AB69" s="132" t="s">
        <v>399</v>
      </c>
      <c r="AC69" s="132" t="s">
        <v>399</v>
      </c>
      <c r="AD69" s="132" t="s">
        <v>399</v>
      </c>
      <c r="AE69" s="250"/>
      <c r="AF69" s="124" t="s">
        <v>399</v>
      </c>
      <c r="AG69" s="124" t="s">
        <v>399</v>
      </c>
      <c r="AH69" s="124" t="s">
        <v>399</v>
      </c>
      <c r="AI69" s="124" t="s">
        <v>399</v>
      </c>
      <c r="AJ69" s="124" t="s">
        <v>399</v>
      </c>
      <c r="AK69" s="124" t="s">
        <v>406</v>
      </c>
      <c r="AL69" s="129" t="s">
        <v>163</v>
      </c>
    </row>
    <row r="70" spans="1:38" s="6" customFormat="1" ht="26.25" customHeight="1" thickBot="1">
      <c r="A70" s="37" t="s">
        <v>44</v>
      </c>
      <c r="B70" s="37" t="s">
        <v>164</v>
      </c>
      <c r="C70" s="37" t="s">
        <v>363</v>
      </c>
      <c r="D70" s="128"/>
      <c r="E70" s="132" t="s">
        <v>399</v>
      </c>
      <c r="F70" s="132">
        <v>1.0902866976200001</v>
      </c>
      <c r="G70" s="132" t="s">
        <v>399</v>
      </c>
      <c r="H70" s="132">
        <v>3.5299999999999997E-3</v>
      </c>
      <c r="I70" s="132">
        <v>1.410005E-3</v>
      </c>
      <c r="J70" s="132">
        <v>4.4785000000000007E-3</v>
      </c>
      <c r="K70" s="132">
        <v>2.7725649649670001</v>
      </c>
      <c r="L70" s="132">
        <v>2.5415999999999999E-5</v>
      </c>
      <c r="M70" s="132" t="s">
        <v>399</v>
      </c>
      <c r="N70" s="132" t="s">
        <v>401</v>
      </c>
      <c r="O70" s="132" t="s">
        <v>401</v>
      </c>
      <c r="P70" s="132" t="s">
        <v>406</v>
      </c>
      <c r="Q70" s="132" t="s">
        <v>401</v>
      </c>
      <c r="R70" s="132" t="s">
        <v>401</v>
      </c>
      <c r="S70" s="132" t="s">
        <v>401</v>
      </c>
      <c r="T70" s="132" t="s">
        <v>401</v>
      </c>
      <c r="U70" s="132" t="s">
        <v>401</v>
      </c>
      <c r="V70" s="132" t="s">
        <v>401</v>
      </c>
      <c r="W70" s="132" t="s">
        <v>401</v>
      </c>
      <c r="X70" s="132" t="s">
        <v>401</v>
      </c>
      <c r="Y70" s="132" t="s">
        <v>401</v>
      </c>
      <c r="Z70" s="132" t="s">
        <v>401</v>
      </c>
      <c r="AA70" s="132" t="s">
        <v>401</v>
      </c>
      <c r="AB70" s="132" t="s">
        <v>401</v>
      </c>
      <c r="AC70" s="132" t="s">
        <v>401</v>
      </c>
      <c r="AD70" s="132" t="s">
        <v>401</v>
      </c>
      <c r="AE70" s="250"/>
      <c r="AF70" s="124" t="s">
        <v>399</v>
      </c>
      <c r="AG70" s="124" t="s">
        <v>399</v>
      </c>
      <c r="AH70" s="124" t="s">
        <v>399</v>
      </c>
      <c r="AI70" s="124" t="s">
        <v>399</v>
      </c>
      <c r="AJ70" s="124" t="s">
        <v>399</v>
      </c>
      <c r="AK70" s="124" t="s">
        <v>408</v>
      </c>
      <c r="AL70" s="129" t="s">
        <v>389</v>
      </c>
    </row>
    <row r="71" spans="1:38" s="6" customFormat="1" ht="26.25" customHeight="1" thickBot="1">
      <c r="A71" s="37" t="s">
        <v>44</v>
      </c>
      <c r="B71" s="37" t="s">
        <v>165</v>
      </c>
      <c r="C71" s="37" t="s">
        <v>166</v>
      </c>
      <c r="D71" s="128"/>
      <c r="E71" s="132" t="s">
        <v>399</v>
      </c>
      <c r="F71" s="132" t="s">
        <v>400</v>
      </c>
      <c r="G71" s="132" t="s">
        <v>399</v>
      </c>
      <c r="H71" s="132" t="s">
        <v>400</v>
      </c>
      <c r="I71" s="132" t="s">
        <v>400</v>
      </c>
      <c r="J71" s="132" t="s">
        <v>400</v>
      </c>
      <c r="K71" s="132" t="s">
        <v>400</v>
      </c>
      <c r="L71" s="132" t="s">
        <v>400</v>
      </c>
      <c r="M71" s="132" t="s">
        <v>399</v>
      </c>
      <c r="N71" s="132" t="s">
        <v>399</v>
      </c>
      <c r="O71" s="132" t="s">
        <v>399</v>
      </c>
      <c r="P71" s="132" t="s">
        <v>399</v>
      </c>
      <c r="Q71" s="132" t="s">
        <v>399</v>
      </c>
      <c r="R71" s="132" t="s">
        <v>399</v>
      </c>
      <c r="S71" s="132" t="s">
        <v>399</v>
      </c>
      <c r="T71" s="132" t="s">
        <v>399</v>
      </c>
      <c r="U71" s="132" t="s">
        <v>399</v>
      </c>
      <c r="V71" s="132" t="s">
        <v>399</v>
      </c>
      <c r="W71" s="132" t="s">
        <v>399</v>
      </c>
      <c r="X71" s="132" t="s">
        <v>399</v>
      </c>
      <c r="Y71" s="132" t="s">
        <v>399</v>
      </c>
      <c r="Z71" s="132" t="s">
        <v>399</v>
      </c>
      <c r="AA71" s="132" t="s">
        <v>399</v>
      </c>
      <c r="AB71" s="132" t="s">
        <v>399</v>
      </c>
      <c r="AC71" s="132" t="s">
        <v>399</v>
      </c>
      <c r="AD71" s="132" t="s">
        <v>399</v>
      </c>
      <c r="AE71" s="250"/>
      <c r="AF71" s="124" t="s">
        <v>399</v>
      </c>
      <c r="AG71" s="124" t="s">
        <v>399</v>
      </c>
      <c r="AH71" s="124" t="s">
        <v>399</v>
      </c>
      <c r="AI71" s="124" t="s">
        <v>399</v>
      </c>
      <c r="AJ71" s="124" t="s">
        <v>399</v>
      </c>
      <c r="AK71" s="124" t="s">
        <v>400</v>
      </c>
      <c r="AL71" s="129" t="s">
        <v>389</v>
      </c>
    </row>
    <row r="72" spans="1:38" s="6" customFormat="1" ht="26.25" customHeight="1" thickBot="1">
      <c r="A72" s="37" t="s">
        <v>44</v>
      </c>
      <c r="B72" s="37" t="s">
        <v>167</v>
      </c>
      <c r="C72" s="37" t="s">
        <v>168</v>
      </c>
      <c r="D72" s="122"/>
      <c r="E72" s="132">
        <v>0.14013999999999999</v>
      </c>
      <c r="F72" s="132">
        <v>0.42602699999999999</v>
      </c>
      <c r="G72" s="132">
        <v>5.6939999999999998E-2</v>
      </c>
      <c r="H72" s="132" t="s">
        <v>401</v>
      </c>
      <c r="I72" s="132">
        <v>0.31366499999999997</v>
      </c>
      <c r="J72" s="132">
        <v>0.39775999999999995</v>
      </c>
      <c r="K72" s="132">
        <v>0.74285200000000007</v>
      </c>
      <c r="L72" s="132">
        <v>1.4787219999999998E-3</v>
      </c>
      <c r="M72" s="132">
        <v>7.4828000000000001</v>
      </c>
      <c r="N72" s="132">
        <v>18.3672808</v>
      </c>
      <c r="O72" s="132">
        <v>0.31266300000000002</v>
      </c>
      <c r="P72" s="132">
        <v>0.17861860000000002</v>
      </c>
      <c r="Q72" s="132">
        <v>0.73230300000000015</v>
      </c>
      <c r="R72" s="132">
        <v>3.9944563999999998</v>
      </c>
      <c r="S72" s="132">
        <v>0.16119799999999998</v>
      </c>
      <c r="T72" s="132">
        <v>1.1186500000000001</v>
      </c>
      <c r="U72" s="132">
        <v>5.7551000000000005E-2</v>
      </c>
      <c r="V72" s="132">
        <v>10.389123999999999</v>
      </c>
      <c r="W72" s="132">
        <v>25.015065999999997</v>
      </c>
      <c r="X72" s="132" t="s">
        <v>400</v>
      </c>
      <c r="Y72" s="132" t="s">
        <v>400</v>
      </c>
      <c r="Z72" s="132" t="s">
        <v>400</v>
      </c>
      <c r="AA72" s="132" t="s">
        <v>400</v>
      </c>
      <c r="AB72" s="132">
        <v>4.9300899999999999</v>
      </c>
      <c r="AC72" s="132">
        <v>7.8780000000000003E-2</v>
      </c>
      <c r="AD72" s="132">
        <v>10.47134</v>
      </c>
      <c r="AE72" s="250"/>
      <c r="AF72" s="124" t="s">
        <v>399</v>
      </c>
      <c r="AG72" s="124" t="s">
        <v>399</v>
      </c>
      <c r="AH72" s="124" t="s">
        <v>399</v>
      </c>
      <c r="AI72" s="124" t="s">
        <v>399</v>
      </c>
      <c r="AJ72" s="124" t="s">
        <v>399</v>
      </c>
      <c r="AK72" s="124" t="s">
        <v>408</v>
      </c>
      <c r="AL72" s="129" t="s">
        <v>169</v>
      </c>
    </row>
    <row r="73" spans="1:38" s="6" customFormat="1" ht="26.25" customHeight="1" thickBot="1">
      <c r="A73" s="37" t="s">
        <v>44</v>
      </c>
      <c r="B73" s="37" t="s">
        <v>170</v>
      </c>
      <c r="C73" s="37" t="s">
        <v>171</v>
      </c>
      <c r="D73" s="122"/>
      <c r="E73" s="132" t="s">
        <v>406</v>
      </c>
      <c r="F73" s="132" t="s">
        <v>406</v>
      </c>
      <c r="G73" s="132" t="s">
        <v>406</v>
      </c>
      <c r="H73" s="132" t="s">
        <v>406</v>
      </c>
      <c r="I73" s="132" t="s">
        <v>406</v>
      </c>
      <c r="J73" s="132" t="s">
        <v>406</v>
      </c>
      <c r="K73" s="132" t="s">
        <v>406</v>
      </c>
      <c r="L73" s="132" t="s">
        <v>406</v>
      </c>
      <c r="M73" s="132" t="s">
        <v>406</v>
      </c>
      <c r="N73" s="132" t="s">
        <v>406</v>
      </c>
      <c r="O73" s="132" t="s">
        <v>406</v>
      </c>
      <c r="P73" s="132" t="s">
        <v>406</v>
      </c>
      <c r="Q73" s="132" t="s">
        <v>406</v>
      </c>
      <c r="R73" s="132" t="s">
        <v>406</v>
      </c>
      <c r="S73" s="132" t="s">
        <v>406</v>
      </c>
      <c r="T73" s="132" t="s">
        <v>406</v>
      </c>
      <c r="U73" s="132" t="s">
        <v>406</v>
      </c>
      <c r="V73" s="132" t="s">
        <v>406</v>
      </c>
      <c r="W73" s="132" t="s">
        <v>406</v>
      </c>
      <c r="X73" s="132" t="s">
        <v>406</v>
      </c>
      <c r="Y73" s="132" t="s">
        <v>406</v>
      </c>
      <c r="Z73" s="123" t="s">
        <v>406</v>
      </c>
      <c r="AA73" s="123" t="s">
        <v>406</v>
      </c>
      <c r="AB73" s="123" t="s">
        <v>406</v>
      </c>
      <c r="AC73" s="123" t="s">
        <v>406</v>
      </c>
      <c r="AD73" s="132" t="s">
        <v>406</v>
      </c>
      <c r="AE73" s="250"/>
      <c r="AF73" s="124" t="s">
        <v>399</v>
      </c>
      <c r="AG73" s="124" t="s">
        <v>399</v>
      </c>
      <c r="AH73" s="124" t="s">
        <v>399</v>
      </c>
      <c r="AI73" s="124" t="s">
        <v>399</v>
      </c>
      <c r="AJ73" s="124" t="s">
        <v>399</v>
      </c>
      <c r="AK73" s="124" t="s">
        <v>406</v>
      </c>
      <c r="AL73" s="129" t="s">
        <v>172</v>
      </c>
    </row>
    <row r="74" spans="1:38" s="6" customFormat="1" ht="26.25" customHeight="1" thickBot="1">
      <c r="A74" s="37" t="s">
        <v>44</v>
      </c>
      <c r="B74" s="37" t="s">
        <v>173</v>
      </c>
      <c r="C74" s="37" t="s">
        <v>174</v>
      </c>
      <c r="D74" s="122"/>
      <c r="E74" s="132">
        <v>8.1412000000000012E-2</v>
      </c>
      <c r="F74" s="132" t="s">
        <v>401</v>
      </c>
      <c r="G74" s="132">
        <v>0.40706000000000003</v>
      </c>
      <c r="H74" s="132" t="s">
        <v>399</v>
      </c>
      <c r="I74" s="132">
        <v>3.3331423000000006E-2</v>
      </c>
      <c r="J74" s="132">
        <v>4.2657404000000003E-2</v>
      </c>
      <c r="K74" s="132">
        <v>5.1634920000000001E-2</v>
      </c>
      <c r="L74" s="132">
        <v>7.6669242200000007E-4</v>
      </c>
      <c r="M74" s="132">
        <v>9.7694400000000012</v>
      </c>
      <c r="N74" s="132" t="s">
        <v>401</v>
      </c>
      <c r="O74" s="132" t="s">
        <v>401</v>
      </c>
      <c r="P74" s="132" t="s">
        <v>401</v>
      </c>
      <c r="Q74" s="132" t="s">
        <v>401</v>
      </c>
      <c r="R74" s="132" t="s">
        <v>401</v>
      </c>
      <c r="S74" s="132" t="s">
        <v>401</v>
      </c>
      <c r="T74" s="132" t="s">
        <v>401</v>
      </c>
      <c r="U74" s="132" t="s">
        <v>401</v>
      </c>
      <c r="V74" s="132" t="s">
        <v>401</v>
      </c>
      <c r="W74" s="132">
        <v>4.8785099999999998E-2</v>
      </c>
      <c r="X74" s="132">
        <v>5.698840000000001E-3</v>
      </c>
      <c r="Y74" s="132">
        <v>1.6282400000000002E-3</v>
      </c>
      <c r="Z74" s="123">
        <v>1.6282400000000002E-3</v>
      </c>
      <c r="AA74" s="123">
        <v>8.141200000000001E-4</v>
      </c>
      <c r="AB74" s="123">
        <v>9.7694400000000008E-3</v>
      </c>
      <c r="AC74" s="123" t="s">
        <v>406</v>
      </c>
      <c r="AD74" s="132" t="s">
        <v>399</v>
      </c>
      <c r="AE74" s="250"/>
      <c r="AF74" s="124" t="s">
        <v>399</v>
      </c>
      <c r="AG74" s="124" t="s">
        <v>399</v>
      </c>
      <c r="AH74" s="124" t="s">
        <v>399</v>
      </c>
      <c r="AI74" s="124" t="s">
        <v>399</v>
      </c>
      <c r="AJ74" s="124" t="s">
        <v>399</v>
      </c>
      <c r="AK74" s="124" t="s">
        <v>408</v>
      </c>
      <c r="AL74" s="129" t="s">
        <v>175</v>
      </c>
    </row>
    <row r="75" spans="1:38" s="6" customFormat="1" ht="26.25" customHeight="1" thickBot="1">
      <c r="A75" s="37" t="s">
        <v>44</v>
      </c>
      <c r="B75" s="37" t="s">
        <v>176</v>
      </c>
      <c r="C75" s="37" t="s">
        <v>177</v>
      </c>
      <c r="D75" s="128"/>
      <c r="E75" s="132" t="s">
        <v>399</v>
      </c>
      <c r="F75" s="132" t="s">
        <v>399</v>
      </c>
      <c r="G75" s="132">
        <v>0.15864861999999999</v>
      </c>
      <c r="H75" s="132" t="s">
        <v>399</v>
      </c>
      <c r="I75" s="132" t="s">
        <v>399</v>
      </c>
      <c r="J75" s="132" t="s">
        <v>399</v>
      </c>
      <c r="K75" s="132">
        <v>9.7629919999999995E-2</v>
      </c>
      <c r="L75" s="132" t="s">
        <v>399</v>
      </c>
      <c r="M75" s="132" t="s">
        <v>399</v>
      </c>
      <c r="N75" s="132" t="s">
        <v>399</v>
      </c>
      <c r="O75" s="132" t="s">
        <v>399</v>
      </c>
      <c r="P75" s="132" t="s">
        <v>399</v>
      </c>
      <c r="Q75" s="132" t="s">
        <v>399</v>
      </c>
      <c r="R75" s="132" t="s">
        <v>399</v>
      </c>
      <c r="S75" s="132" t="s">
        <v>399</v>
      </c>
      <c r="T75" s="132" t="s">
        <v>399</v>
      </c>
      <c r="U75" s="132" t="s">
        <v>399</v>
      </c>
      <c r="V75" s="132" t="s">
        <v>399</v>
      </c>
      <c r="W75" s="132" t="s">
        <v>399</v>
      </c>
      <c r="X75" s="132" t="s">
        <v>399</v>
      </c>
      <c r="Y75" s="132" t="s">
        <v>399</v>
      </c>
      <c r="Z75" s="123" t="s">
        <v>399</v>
      </c>
      <c r="AA75" s="123" t="s">
        <v>399</v>
      </c>
      <c r="AB75" s="123" t="s">
        <v>399</v>
      </c>
      <c r="AC75" s="123" t="s">
        <v>399</v>
      </c>
      <c r="AD75" s="132" t="s">
        <v>399</v>
      </c>
      <c r="AE75" s="250"/>
      <c r="AF75" s="124" t="s">
        <v>399</v>
      </c>
      <c r="AG75" s="124" t="s">
        <v>399</v>
      </c>
      <c r="AH75" s="124" t="s">
        <v>399</v>
      </c>
      <c r="AI75" s="124" t="s">
        <v>399</v>
      </c>
      <c r="AJ75" s="124" t="s">
        <v>399</v>
      </c>
      <c r="AK75" s="124" t="s">
        <v>408</v>
      </c>
      <c r="AL75" s="129" t="s">
        <v>178</v>
      </c>
    </row>
    <row r="76" spans="1:38" s="6" customFormat="1" ht="26.25" customHeight="1" thickBot="1">
      <c r="A76" s="37" t="s">
        <v>44</v>
      </c>
      <c r="B76" s="37" t="s">
        <v>179</v>
      </c>
      <c r="C76" s="37" t="s">
        <v>180</v>
      </c>
      <c r="D76" s="122"/>
      <c r="E76" s="132" t="s">
        <v>399</v>
      </c>
      <c r="F76" s="132" t="s">
        <v>399</v>
      </c>
      <c r="G76" s="132">
        <v>6.7144999999999996E-2</v>
      </c>
      <c r="H76" s="132" t="s">
        <v>399</v>
      </c>
      <c r="I76" s="132">
        <v>1.07432E-4</v>
      </c>
      <c r="J76" s="132">
        <v>2.1486399999999999E-4</v>
      </c>
      <c r="K76" s="132">
        <v>2.6857999999999998E-4</v>
      </c>
      <c r="L76" s="132" t="s">
        <v>399</v>
      </c>
      <c r="M76" s="132" t="s">
        <v>399</v>
      </c>
      <c r="N76" s="132">
        <v>1.4771900000000003E-2</v>
      </c>
      <c r="O76" s="132">
        <v>6.7145000000000008E-4</v>
      </c>
      <c r="P76" s="132" t="s">
        <v>401</v>
      </c>
      <c r="Q76" s="132">
        <v>4.0286999999999996E-3</v>
      </c>
      <c r="R76" s="132" t="s">
        <v>401</v>
      </c>
      <c r="S76" s="132" t="s">
        <v>401</v>
      </c>
      <c r="T76" s="132" t="s">
        <v>401</v>
      </c>
      <c r="U76" s="132" t="s">
        <v>401</v>
      </c>
      <c r="V76" s="132">
        <v>6.7145000000000008E-4</v>
      </c>
      <c r="W76" s="132">
        <v>4.2972799999999998E-2</v>
      </c>
      <c r="X76" s="132" t="s">
        <v>401</v>
      </c>
      <c r="Y76" s="132" t="s">
        <v>401</v>
      </c>
      <c r="Z76" s="123" t="s">
        <v>401</v>
      </c>
      <c r="AA76" s="123" t="s">
        <v>401</v>
      </c>
      <c r="AB76" s="123" t="s">
        <v>401</v>
      </c>
      <c r="AC76" s="123" t="s">
        <v>401</v>
      </c>
      <c r="AD76" s="132">
        <v>3.4915400000000001E-5</v>
      </c>
      <c r="AE76" s="250"/>
      <c r="AF76" s="124" t="s">
        <v>399</v>
      </c>
      <c r="AG76" s="124" t="s">
        <v>399</v>
      </c>
      <c r="AH76" s="124" t="s">
        <v>399</v>
      </c>
      <c r="AI76" s="124" t="s">
        <v>399</v>
      </c>
      <c r="AJ76" s="124" t="s">
        <v>399</v>
      </c>
      <c r="AK76" s="124">
        <v>13.429</v>
      </c>
      <c r="AL76" s="129" t="s">
        <v>181</v>
      </c>
    </row>
    <row r="77" spans="1:38" s="6" customFormat="1" ht="26.25" customHeight="1" thickBot="1">
      <c r="A77" s="37" t="s">
        <v>44</v>
      </c>
      <c r="B77" s="37" t="s">
        <v>182</v>
      </c>
      <c r="C77" s="37" t="s">
        <v>183</v>
      </c>
      <c r="D77" s="122"/>
      <c r="E77" s="132" t="s">
        <v>399</v>
      </c>
      <c r="F77" s="132" t="s">
        <v>399</v>
      </c>
      <c r="G77" s="132">
        <v>1.39455E-3</v>
      </c>
      <c r="H77" s="132" t="s">
        <v>399</v>
      </c>
      <c r="I77" s="132">
        <v>1.2396E-5</v>
      </c>
      <c r="J77" s="132">
        <v>1.3429E-5</v>
      </c>
      <c r="K77" s="132">
        <v>1.5495E-5</v>
      </c>
      <c r="L77" s="132" t="s">
        <v>399</v>
      </c>
      <c r="M77" s="132" t="s">
        <v>399</v>
      </c>
      <c r="N77" s="132">
        <v>2.0660000000000003E-4</v>
      </c>
      <c r="O77" s="132">
        <v>4.1320000000000004E-5</v>
      </c>
      <c r="P77" s="132">
        <v>4.1320000000000004E-5</v>
      </c>
      <c r="Q77" s="132">
        <v>3.099E-5</v>
      </c>
      <c r="R77" s="132" t="s">
        <v>401</v>
      </c>
      <c r="S77" s="132" t="s">
        <v>401</v>
      </c>
      <c r="T77" s="132" t="s">
        <v>401</v>
      </c>
      <c r="U77" s="132" t="s">
        <v>401</v>
      </c>
      <c r="V77" s="132">
        <v>5.1650000000000003E-3</v>
      </c>
      <c r="W77" s="132">
        <v>5.1649999999999995E-3</v>
      </c>
      <c r="X77" s="132" t="s">
        <v>401</v>
      </c>
      <c r="Y77" s="132" t="s">
        <v>401</v>
      </c>
      <c r="Z77" s="132" t="s">
        <v>401</v>
      </c>
      <c r="AA77" s="132" t="s">
        <v>401</v>
      </c>
      <c r="AB77" s="132" t="s">
        <v>401</v>
      </c>
      <c r="AC77" s="132" t="s">
        <v>401</v>
      </c>
      <c r="AD77" s="132">
        <v>2.0660000000000002E-6</v>
      </c>
      <c r="AE77" s="250"/>
      <c r="AF77" s="124" t="s">
        <v>399</v>
      </c>
      <c r="AG77" s="124" t="s">
        <v>399</v>
      </c>
      <c r="AH77" s="124" t="s">
        <v>399</v>
      </c>
      <c r="AI77" s="124" t="s">
        <v>399</v>
      </c>
      <c r="AJ77" s="124" t="s">
        <v>399</v>
      </c>
      <c r="AK77" s="124" t="s">
        <v>408</v>
      </c>
      <c r="AL77" s="129" t="s">
        <v>184</v>
      </c>
    </row>
    <row r="78" spans="1:38" s="6" customFormat="1" ht="26.25" customHeight="1" thickBot="1">
      <c r="A78" s="37" t="s">
        <v>44</v>
      </c>
      <c r="B78" s="37" t="s">
        <v>185</v>
      </c>
      <c r="C78" s="37" t="s">
        <v>186</v>
      </c>
      <c r="D78" s="122"/>
      <c r="E78" s="132" t="s">
        <v>406</v>
      </c>
      <c r="F78" s="132" t="s">
        <v>406</v>
      </c>
      <c r="G78" s="132" t="s">
        <v>406</v>
      </c>
      <c r="H78" s="132" t="s">
        <v>406</v>
      </c>
      <c r="I78" s="132" t="s">
        <v>406</v>
      </c>
      <c r="J78" s="132" t="s">
        <v>406</v>
      </c>
      <c r="K78" s="132" t="s">
        <v>406</v>
      </c>
      <c r="L78" s="132" t="s">
        <v>406</v>
      </c>
      <c r="M78" s="132" t="s">
        <v>406</v>
      </c>
      <c r="N78" s="132" t="s">
        <v>406</v>
      </c>
      <c r="O78" s="132" t="s">
        <v>406</v>
      </c>
      <c r="P78" s="132" t="s">
        <v>406</v>
      </c>
      <c r="Q78" s="132" t="s">
        <v>406</v>
      </c>
      <c r="R78" s="132" t="s">
        <v>406</v>
      </c>
      <c r="S78" s="132" t="s">
        <v>406</v>
      </c>
      <c r="T78" s="132" t="s">
        <v>406</v>
      </c>
      <c r="U78" s="132" t="s">
        <v>406</v>
      </c>
      <c r="V78" s="132" t="s">
        <v>406</v>
      </c>
      <c r="W78" s="132" t="s">
        <v>406</v>
      </c>
      <c r="X78" s="132" t="s">
        <v>406</v>
      </c>
      <c r="Y78" s="132" t="s">
        <v>406</v>
      </c>
      <c r="Z78" s="132" t="s">
        <v>406</v>
      </c>
      <c r="AA78" s="132" t="s">
        <v>406</v>
      </c>
      <c r="AB78" s="132" t="s">
        <v>406</v>
      </c>
      <c r="AC78" s="132" t="s">
        <v>406</v>
      </c>
      <c r="AD78" s="132" t="s">
        <v>406</v>
      </c>
      <c r="AE78" s="250"/>
      <c r="AF78" s="124" t="s">
        <v>399</v>
      </c>
      <c r="AG78" s="124" t="s">
        <v>399</v>
      </c>
      <c r="AH78" s="124" t="s">
        <v>399</v>
      </c>
      <c r="AI78" s="124" t="s">
        <v>399</v>
      </c>
      <c r="AJ78" s="124" t="s">
        <v>399</v>
      </c>
      <c r="AK78" s="124" t="s">
        <v>406</v>
      </c>
      <c r="AL78" s="129" t="s">
        <v>187</v>
      </c>
    </row>
    <row r="79" spans="1:38" s="6" customFormat="1" ht="26.25" customHeight="1" thickBot="1">
      <c r="A79" s="37" t="s">
        <v>44</v>
      </c>
      <c r="B79" s="37" t="s">
        <v>188</v>
      </c>
      <c r="C79" s="37" t="s">
        <v>189</v>
      </c>
      <c r="D79" s="122"/>
      <c r="E79" s="132" t="s">
        <v>406</v>
      </c>
      <c r="F79" s="132" t="s">
        <v>406</v>
      </c>
      <c r="G79" s="132" t="s">
        <v>406</v>
      </c>
      <c r="H79" s="132" t="s">
        <v>406</v>
      </c>
      <c r="I79" s="132" t="s">
        <v>406</v>
      </c>
      <c r="J79" s="132" t="s">
        <v>406</v>
      </c>
      <c r="K79" s="132" t="s">
        <v>406</v>
      </c>
      <c r="L79" s="132" t="s">
        <v>406</v>
      </c>
      <c r="M79" s="132" t="s">
        <v>406</v>
      </c>
      <c r="N79" s="132" t="s">
        <v>406</v>
      </c>
      <c r="O79" s="132" t="s">
        <v>406</v>
      </c>
      <c r="P79" s="132" t="s">
        <v>406</v>
      </c>
      <c r="Q79" s="132" t="s">
        <v>406</v>
      </c>
      <c r="R79" s="132" t="s">
        <v>406</v>
      </c>
      <c r="S79" s="132" t="s">
        <v>406</v>
      </c>
      <c r="T79" s="132" t="s">
        <v>406</v>
      </c>
      <c r="U79" s="132" t="s">
        <v>406</v>
      </c>
      <c r="V79" s="132" t="s">
        <v>406</v>
      </c>
      <c r="W79" s="132" t="s">
        <v>406</v>
      </c>
      <c r="X79" s="132" t="s">
        <v>406</v>
      </c>
      <c r="Y79" s="132" t="s">
        <v>406</v>
      </c>
      <c r="Z79" s="132" t="s">
        <v>406</v>
      </c>
      <c r="AA79" s="132" t="s">
        <v>406</v>
      </c>
      <c r="AB79" s="132" t="s">
        <v>406</v>
      </c>
      <c r="AC79" s="132" t="s">
        <v>406</v>
      </c>
      <c r="AD79" s="132" t="s">
        <v>406</v>
      </c>
      <c r="AE79" s="250"/>
      <c r="AF79" s="124" t="s">
        <v>399</v>
      </c>
      <c r="AG79" s="124" t="s">
        <v>399</v>
      </c>
      <c r="AH79" s="124" t="s">
        <v>399</v>
      </c>
      <c r="AI79" s="124" t="s">
        <v>399</v>
      </c>
      <c r="AJ79" s="124" t="s">
        <v>399</v>
      </c>
      <c r="AK79" s="124" t="s">
        <v>406</v>
      </c>
      <c r="AL79" s="129" t="s">
        <v>190</v>
      </c>
    </row>
    <row r="80" spans="1:38" s="6" customFormat="1" ht="26.25" customHeight="1" thickBot="1">
      <c r="A80" s="37" t="s">
        <v>44</v>
      </c>
      <c r="B80" s="233" t="s">
        <v>191</v>
      </c>
      <c r="C80" s="233" t="s">
        <v>192</v>
      </c>
      <c r="D80" s="122"/>
      <c r="E80" s="132" t="s">
        <v>401</v>
      </c>
      <c r="F80" s="132" t="s">
        <v>401</v>
      </c>
      <c r="G80" s="132" t="s">
        <v>401</v>
      </c>
      <c r="H80" s="132" t="s">
        <v>401</v>
      </c>
      <c r="I80" s="132" t="s">
        <v>401</v>
      </c>
      <c r="J80" s="132" t="s">
        <v>401</v>
      </c>
      <c r="K80" s="132" t="s">
        <v>401</v>
      </c>
      <c r="L80" s="132" t="s">
        <v>401</v>
      </c>
      <c r="M80" s="132" t="s">
        <v>401</v>
      </c>
      <c r="N80" s="132" t="s">
        <v>401</v>
      </c>
      <c r="O80" s="132" t="s">
        <v>401</v>
      </c>
      <c r="P80" s="132" t="s">
        <v>401</v>
      </c>
      <c r="Q80" s="132" t="s">
        <v>401</v>
      </c>
      <c r="R80" s="132" t="s">
        <v>401</v>
      </c>
      <c r="S80" s="132" t="s">
        <v>401</v>
      </c>
      <c r="T80" s="132" t="s">
        <v>401</v>
      </c>
      <c r="U80" s="132" t="s">
        <v>401</v>
      </c>
      <c r="V80" s="132" t="s">
        <v>401</v>
      </c>
      <c r="W80" s="132" t="s">
        <v>401</v>
      </c>
      <c r="X80" s="132" t="s">
        <v>401</v>
      </c>
      <c r="Y80" s="132" t="s">
        <v>401</v>
      </c>
      <c r="Z80" s="132" t="s">
        <v>401</v>
      </c>
      <c r="AA80" s="132" t="s">
        <v>401</v>
      </c>
      <c r="AB80" s="132" t="s">
        <v>401</v>
      </c>
      <c r="AC80" s="132" t="s">
        <v>401</v>
      </c>
      <c r="AD80" s="132" t="s">
        <v>401</v>
      </c>
      <c r="AE80" s="250"/>
      <c r="AF80" s="124" t="s">
        <v>399</v>
      </c>
      <c r="AG80" s="124" t="s">
        <v>399</v>
      </c>
      <c r="AH80" s="124" t="s">
        <v>399</v>
      </c>
      <c r="AI80" s="124" t="s">
        <v>399</v>
      </c>
      <c r="AJ80" s="124" t="s">
        <v>399</v>
      </c>
      <c r="AK80" s="289" t="s">
        <v>401</v>
      </c>
      <c r="AL80" s="129" t="s">
        <v>389</v>
      </c>
    </row>
    <row r="81" spans="1:38" s="6" customFormat="1" ht="26.25" customHeight="1" thickBot="1">
      <c r="A81" s="37" t="s">
        <v>44</v>
      </c>
      <c r="B81" s="233" t="s">
        <v>193</v>
      </c>
      <c r="C81" s="233" t="s">
        <v>194</v>
      </c>
      <c r="D81" s="122"/>
      <c r="E81" s="132" t="s">
        <v>399</v>
      </c>
      <c r="F81" s="132" t="s">
        <v>399</v>
      </c>
      <c r="G81" s="132" t="s">
        <v>399</v>
      </c>
      <c r="H81" s="132" t="s">
        <v>399</v>
      </c>
      <c r="I81" s="132" t="s">
        <v>401</v>
      </c>
      <c r="J81" s="132" t="s">
        <v>401</v>
      </c>
      <c r="K81" s="132" t="s">
        <v>401</v>
      </c>
      <c r="L81" s="132" t="s">
        <v>399</v>
      </c>
      <c r="M81" s="132" t="s">
        <v>399</v>
      </c>
      <c r="N81" s="132" t="s">
        <v>399</v>
      </c>
      <c r="O81" s="132" t="s">
        <v>399</v>
      </c>
      <c r="P81" s="132" t="s">
        <v>399</v>
      </c>
      <c r="Q81" s="132" t="s">
        <v>399</v>
      </c>
      <c r="R81" s="132" t="s">
        <v>399</v>
      </c>
      <c r="S81" s="132" t="s">
        <v>399</v>
      </c>
      <c r="T81" s="132" t="s">
        <v>399</v>
      </c>
      <c r="U81" s="132" t="s">
        <v>399</v>
      </c>
      <c r="V81" s="132" t="s">
        <v>399</v>
      </c>
      <c r="W81" s="132" t="s">
        <v>399</v>
      </c>
      <c r="X81" s="132" t="s">
        <v>399</v>
      </c>
      <c r="Y81" s="132" t="s">
        <v>399</v>
      </c>
      <c r="Z81" s="132" t="s">
        <v>399</v>
      </c>
      <c r="AA81" s="132" t="s">
        <v>399</v>
      </c>
      <c r="AB81" s="132" t="s">
        <v>399</v>
      </c>
      <c r="AC81" s="132" t="s">
        <v>399</v>
      </c>
      <c r="AD81" s="132" t="s">
        <v>399</v>
      </c>
      <c r="AE81" s="250"/>
      <c r="AF81" s="124" t="s">
        <v>399</v>
      </c>
      <c r="AG81" s="124" t="s">
        <v>399</v>
      </c>
      <c r="AH81" s="124" t="s">
        <v>399</v>
      </c>
      <c r="AI81" s="124" t="s">
        <v>399</v>
      </c>
      <c r="AJ81" s="124" t="s">
        <v>399</v>
      </c>
      <c r="AK81" s="289" t="s">
        <v>401</v>
      </c>
      <c r="AL81" s="129" t="s">
        <v>195</v>
      </c>
    </row>
    <row r="82" spans="1:38" s="6" customFormat="1" ht="26.25" customHeight="1" thickBot="1">
      <c r="A82" s="37" t="s">
        <v>196</v>
      </c>
      <c r="B82" s="233" t="s">
        <v>197</v>
      </c>
      <c r="C82" s="43" t="s">
        <v>198</v>
      </c>
      <c r="D82" s="122"/>
      <c r="E82" s="54" t="s">
        <v>399</v>
      </c>
      <c r="F82" s="249">
        <v>23.014700293974691</v>
      </c>
      <c r="G82" s="54" t="s">
        <v>399</v>
      </c>
      <c r="H82" s="54" t="s">
        <v>399</v>
      </c>
      <c r="I82" s="54" t="s">
        <v>399</v>
      </c>
      <c r="J82" s="54" t="s">
        <v>399</v>
      </c>
      <c r="K82" s="54" t="s">
        <v>399</v>
      </c>
      <c r="L82" s="54" t="s">
        <v>399</v>
      </c>
      <c r="M82" s="54" t="s">
        <v>399</v>
      </c>
      <c r="N82" s="54" t="s">
        <v>399</v>
      </c>
      <c r="O82" s="54" t="s">
        <v>399</v>
      </c>
      <c r="P82" s="54" t="s">
        <v>399</v>
      </c>
      <c r="Q82" s="54" t="s">
        <v>399</v>
      </c>
      <c r="R82" s="54" t="s">
        <v>399</v>
      </c>
      <c r="S82" s="54" t="s">
        <v>399</v>
      </c>
      <c r="T82" s="54" t="s">
        <v>399</v>
      </c>
      <c r="U82" s="54" t="s">
        <v>399</v>
      </c>
      <c r="V82" s="54" t="s">
        <v>399</v>
      </c>
      <c r="W82" s="54" t="s">
        <v>399</v>
      </c>
      <c r="X82" s="54" t="s">
        <v>399</v>
      </c>
      <c r="Y82" s="54" t="s">
        <v>399</v>
      </c>
      <c r="Z82" s="54" t="s">
        <v>399</v>
      </c>
      <c r="AA82" s="54" t="s">
        <v>399</v>
      </c>
      <c r="AB82" s="54" t="s">
        <v>399</v>
      </c>
      <c r="AC82" s="54" t="s">
        <v>399</v>
      </c>
      <c r="AD82" s="54" t="s">
        <v>399</v>
      </c>
      <c r="AE82" s="250"/>
      <c r="AF82" s="40" t="s">
        <v>399</v>
      </c>
      <c r="AG82" s="40" t="s">
        <v>399</v>
      </c>
      <c r="AH82" s="40" t="s">
        <v>399</v>
      </c>
      <c r="AI82" s="40" t="s">
        <v>399</v>
      </c>
      <c r="AJ82" s="40" t="s">
        <v>399</v>
      </c>
      <c r="AK82" s="40">
        <v>19051562</v>
      </c>
      <c r="AL82" s="125" t="s">
        <v>412</v>
      </c>
    </row>
    <row r="83" spans="1:38" s="6" customFormat="1" ht="26.25" customHeight="1" thickBot="1">
      <c r="A83" s="37" t="s">
        <v>44</v>
      </c>
      <c r="B83" s="238" t="s">
        <v>199</v>
      </c>
      <c r="C83" s="239" t="s">
        <v>200</v>
      </c>
      <c r="D83" s="122"/>
      <c r="E83" s="132" t="s">
        <v>399</v>
      </c>
      <c r="F83" s="132">
        <v>2.3609714896E-2</v>
      </c>
      <c r="G83" s="132" t="s">
        <v>399</v>
      </c>
      <c r="H83" s="132" t="s">
        <v>399</v>
      </c>
      <c r="I83" s="132">
        <v>0.14756071810000004</v>
      </c>
      <c r="J83" s="132">
        <v>2.9512143619999995</v>
      </c>
      <c r="K83" s="132">
        <v>22.134107714999999</v>
      </c>
      <c r="L83" s="132">
        <v>8.4109609317000004E-3</v>
      </c>
      <c r="M83" s="132" t="s">
        <v>399</v>
      </c>
      <c r="N83" s="132" t="s">
        <v>399</v>
      </c>
      <c r="O83" s="132" t="s">
        <v>399</v>
      </c>
      <c r="P83" s="132" t="s">
        <v>399</v>
      </c>
      <c r="Q83" s="132" t="s">
        <v>399</v>
      </c>
      <c r="R83" s="132" t="s">
        <v>399</v>
      </c>
      <c r="S83" s="132" t="s">
        <v>399</v>
      </c>
      <c r="T83" s="132" t="s">
        <v>399</v>
      </c>
      <c r="U83" s="132" t="s">
        <v>399</v>
      </c>
      <c r="V83" s="132" t="s">
        <v>399</v>
      </c>
      <c r="W83" s="132" t="s">
        <v>401</v>
      </c>
      <c r="X83" s="132" t="s">
        <v>401</v>
      </c>
      <c r="Y83" s="132" t="s">
        <v>401</v>
      </c>
      <c r="Z83" s="132" t="s">
        <v>401</v>
      </c>
      <c r="AA83" s="132" t="s">
        <v>401</v>
      </c>
      <c r="AB83" s="132" t="s">
        <v>401</v>
      </c>
      <c r="AC83" s="132" t="s">
        <v>401</v>
      </c>
      <c r="AD83" s="132" t="s">
        <v>399</v>
      </c>
      <c r="AE83" s="250"/>
      <c r="AF83" s="124" t="s">
        <v>399</v>
      </c>
      <c r="AG83" s="124" t="s">
        <v>399</v>
      </c>
      <c r="AH83" s="124" t="s">
        <v>399</v>
      </c>
      <c r="AI83" s="124" t="s">
        <v>399</v>
      </c>
      <c r="AJ83" s="124" t="s">
        <v>399</v>
      </c>
      <c r="AK83" s="124">
        <v>1475.6071810000001</v>
      </c>
      <c r="AL83" s="129" t="s">
        <v>413</v>
      </c>
    </row>
    <row r="84" spans="1:38" s="6" customFormat="1" ht="26.25" customHeight="1" thickBot="1">
      <c r="A84" s="37" t="s">
        <v>44</v>
      </c>
      <c r="B84" s="238" t="s">
        <v>201</v>
      </c>
      <c r="C84" s="239" t="s">
        <v>202</v>
      </c>
      <c r="D84" s="122"/>
      <c r="E84" s="132" t="s">
        <v>399</v>
      </c>
      <c r="F84" s="132" t="s">
        <v>406</v>
      </c>
      <c r="G84" s="132" t="s">
        <v>399</v>
      </c>
      <c r="H84" s="132" t="s">
        <v>399</v>
      </c>
      <c r="I84" s="132" t="s">
        <v>406</v>
      </c>
      <c r="J84" s="132" t="s">
        <v>406</v>
      </c>
      <c r="K84" s="132" t="s">
        <v>406</v>
      </c>
      <c r="L84" s="132" t="s">
        <v>406</v>
      </c>
      <c r="M84" s="132" t="s">
        <v>406</v>
      </c>
      <c r="N84" s="132" t="s">
        <v>401</v>
      </c>
      <c r="O84" s="132" t="s">
        <v>401</v>
      </c>
      <c r="P84" s="132" t="s">
        <v>401</v>
      </c>
      <c r="Q84" s="132" t="s">
        <v>399</v>
      </c>
      <c r="R84" s="132" t="s">
        <v>399</v>
      </c>
      <c r="S84" s="132" t="s">
        <v>399</v>
      </c>
      <c r="T84" s="132" t="s">
        <v>399</v>
      </c>
      <c r="U84" s="132" t="s">
        <v>399</v>
      </c>
      <c r="V84" s="132" t="s">
        <v>399</v>
      </c>
      <c r="W84" s="132" t="s">
        <v>401</v>
      </c>
      <c r="X84" s="132" t="s">
        <v>401</v>
      </c>
      <c r="Y84" s="132" t="s">
        <v>401</v>
      </c>
      <c r="Z84" s="132" t="s">
        <v>401</v>
      </c>
      <c r="AA84" s="132" t="s">
        <v>401</v>
      </c>
      <c r="AB84" s="132" t="s">
        <v>401</v>
      </c>
      <c r="AC84" s="132" t="s">
        <v>401</v>
      </c>
      <c r="AD84" s="132" t="s">
        <v>399</v>
      </c>
      <c r="AE84" s="250"/>
      <c r="AF84" s="124" t="s">
        <v>399</v>
      </c>
      <c r="AG84" s="124" t="s">
        <v>399</v>
      </c>
      <c r="AH84" s="124" t="s">
        <v>399</v>
      </c>
      <c r="AI84" s="124" t="s">
        <v>399</v>
      </c>
      <c r="AJ84" s="124" t="s">
        <v>399</v>
      </c>
      <c r="AK84" s="124" t="s">
        <v>406</v>
      </c>
      <c r="AL84" s="129" t="s">
        <v>547</v>
      </c>
    </row>
    <row r="85" spans="1:38" s="6" customFormat="1" ht="26.25" customHeight="1" thickBot="1">
      <c r="A85" s="37" t="s">
        <v>196</v>
      </c>
      <c r="B85" s="233" t="s">
        <v>203</v>
      </c>
      <c r="C85" s="239" t="s">
        <v>380</v>
      </c>
      <c r="D85" s="122"/>
      <c r="E85" s="54" t="s">
        <v>399</v>
      </c>
      <c r="F85" s="132">
        <v>6.4764369800000008</v>
      </c>
      <c r="G85" s="54" t="s">
        <v>399</v>
      </c>
      <c r="H85" s="54" t="s">
        <v>399</v>
      </c>
      <c r="I85" s="54" t="s">
        <v>399</v>
      </c>
      <c r="J85" s="54" t="s">
        <v>399</v>
      </c>
      <c r="K85" s="54" t="s">
        <v>399</v>
      </c>
      <c r="L85" s="54" t="s">
        <v>399</v>
      </c>
      <c r="M85" s="54" t="s">
        <v>399</v>
      </c>
      <c r="N85" s="54" t="s">
        <v>399</v>
      </c>
      <c r="O85" s="54" t="s">
        <v>399</v>
      </c>
      <c r="P85" s="54" t="s">
        <v>399</v>
      </c>
      <c r="Q85" s="54" t="s">
        <v>399</v>
      </c>
      <c r="R85" s="54" t="s">
        <v>399</v>
      </c>
      <c r="S85" s="54" t="s">
        <v>399</v>
      </c>
      <c r="T85" s="54" t="s">
        <v>399</v>
      </c>
      <c r="U85" s="54" t="s">
        <v>399</v>
      </c>
      <c r="V85" s="54" t="s">
        <v>399</v>
      </c>
      <c r="W85" s="54" t="s">
        <v>399</v>
      </c>
      <c r="X85" s="54" t="s">
        <v>399</v>
      </c>
      <c r="Y85" s="54" t="s">
        <v>399</v>
      </c>
      <c r="Z85" s="54" t="s">
        <v>399</v>
      </c>
      <c r="AA85" s="54" t="s">
        <v>399</v>
      </c>
      <c r="AB85" s="54" t="s">
        <v>399</v>
      </c>
      <c r="AC85" s="54" t="s">
        <v>399</v>
      </c>
      <c r="AD85" s="54" t="s">
        <v>399</v>
      </c>
      <c r="AE85" s="250"/>
      <c r="AF85" s="40" t="s">
        <v>399</v>
      </c>
      <c r="AG85" s="40" t="s">
        <v>399</v>
      </c>
      <c r="AH85" s="40" t="s">
        <v>399</v>
      </c>
      <c r="AI85" s="40" t="s">
        <v>399</v>
      </c>
      <c r="AJ85" s="40" t="s">
        <v>399</v>
      </c>
      <c r="AK85" s="124" t="s">
        <v>657</v>
      </c>
      <c r="AL85" s="41" t="s">
        <v>460</v>
      </c>
    </row>
    <row r="86" spans="1:38" s="6" customFormat="1" ht="26.25" customHeight="1" thickBot="1">
      <c r="A86" s="37" t="s">
        <v>196</v>
      </c>
      <c r="B86" s="233" t="s">
        <v>204</v>
      </c>
      <c r="C86" s="43" t="s">
        <v>205</v>
      </c>
      <c r="D86" s="122"/>
      <c r="E86" s="39" t="s">
        <v>399</v>
      </c>
      <c r="F86" s="54">
        <v>1.65508E-3</v>
      </c>
      <c r="G86" s="54" t="s">
        <v>399</v>
      </c>
      <c r="H86" s="54" t="s">
        <v>399</v>
      </c>
      <c r="I86" s="54" t="s">
        <v>399</v>
      </c>
      <c r="J86" s="54" t="s">
        <v>399</v>
      </c>
      <c r="K86" s="54" t="s">
        <v>399</v>
      </c>
      <c r="L86" s="54" t="s">
        <v>399</v>
      </c>
      <c r="M86" s="54" t="s">
        <v>399</v>
      </c>
      <c r="N86" s="54" t="s">
        <v>399</v>
      </c>
      <c r="O86" s="54" t="s">
        <v>399</v>
      </c>
      <c r="P86" s="54" t="s">
        <v>399</v>
      </c>
      <c r="Q86" s="54" t="s">
        <v>399</v>
      </c>
      <c r="R86" s="54" t="s">
        <v>399</v>
      </c>
      <c r="S86" s="54" t="s">
        <v>399</v>
      </c>
      <c r="T86" s="54" t="s">
        <v>399</v>
      </c>
      <c r="U86" s="54" t="s">
        <v>399</v>
      </c>
      <c r="V86" s="54" t="s">
        <v>399</v>
      </c>
      <c r="W86" s="54" t="s">
        <v>399</v>
      </c>
      <c r="X86" s="54" t="s">
        <v>399</v>
      </c>
      <c r="Y86" s="54" t="s">
        <v>399</v>
      </c>
      <c r="Z86" s="54" t="s">
        <v>399</v>
      </c>
      <c r="AA86" s="54" t="s">
        <v>399</v>
      </c>
      <c r="AB86" s="54" t="s">
        <v>399</v>
      </c>
      <c r="AC86" s="54" t="s">
        <v>399</v>
      </c>
      <c r="AD86" s="54" t="s">
        <v>399</v>
      </c>
      <c r="AE86" s="270"/>
      <c r="AF86" s="40" t="s">
        <v>399</v>
      </c>
      <c r="AG86" s="40" t="s">
        <v>399</v>
      </c>
      <c r="AH86" s="40" t="s">
        <v>399</v>
      </c>
      <c r="AI86" s="40" t="s">
        <v>399</v>
      </c>
      <c r="AJ86" s="40" t="s">
        <v>399</v>
      </c>
      <c r="AK86" s="40">
        <v>3.5980000000000001E-3</v>
      </c>
      <c r="AL86" s="129" t="s">
        <v>206</v>
      </c>
    </row>
    <row r="87" spans="1:38" s="6" customFormat="1" ht="26.25" customHeight="1" thickBot="1">
      <c r="A87" s="37" t="s">
        <v>196</v>
      </c>
      <c r="B87" s="233" t="s">
        <v>207</v>
      </c>
      <c r="C87" s="43" t="s">
        <v>208</v>
      </c>
      <c r="D87" s="122"/>
      <c r="E87" s="39" t="s">
        <v>399</v>
      </c>
      <c r="F87" s="132">
        <v>0.17898520000000001</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50"/>
      <c r="AF87" s="40" t="s">
        <v>399</v>
      </c>
      <c r="AG87" s="40" t="s">
        <v>399</v>
      </c>
      <c r="AH87" s="40" t="s">
        <v>399</v>
      </c>
      <c r="AI87" s="40" t="s">
        <v>399</v>
      </c>
      <c r="AJ87" s="40" t="s">
        <v>399</v>
      </c>
      <c r="AK87" s="124">
        <v>0.447463</v>
      </c>
      <c r="AL87" s="129" t="s">
        <v>206</v>
      </c>
    </row>
    <row r="88" spans="1:38" s="6" customFormat="1" ht="26.25" customHeight="1" thickBot="1">
      <c r="A88" s="37" t="s">
        <v>196</v>
      </c>
      <c r="B88" s="233" t="s">
        <v>209</v>
      </c>
      <c r="C88" s="43" t="s">
        <v>210</v>
      </c>
      <c r="D88" s="122"/>
      <c r="E88" s="132" t="s">
        <v>399</v>
      </c>
      <c r="F88" s="132">
        <v>15.499061188000001</v>
      </c>
      <c r="G88" s="132" t="s">
        <v>399</v>
      </c>
      <c r="H88" s="132" t="s">
        <v>399</v>
      </c>
      <c r="I88" s="132" t="s">
        <v>399</v>
      </c>
      <c r="J88" s="132" t="s">
        <v>399</v>
      </c>
      <c r="K88" s="132">
        <v>4.01964E-2</v>
      </c>
      <c r="L88" s="132" t="s">
        <v>401</v>
      </c>
      <c r="M88" s="132" t="s">
        <v>399</v>
      </c>
      <c r="N88" s="132" t="s">
        <v>399</v>
      </c>
      <c r="O88" s="132">
        <v>1.0049100000000002E-5</v>
      </c>
      <c r="P88" s="132" t="s">
        <v>399</v>
      </c>
      <c r="Q88" s="132">
        <v>5.0245499999999999E-5</v>
      </c>
      <c r="R88" s="132">
        <v>6.0294600000000004E-4</v>
      </c>
      <c r="S88" s="132" t="s">
        <v>401</v>
      </c>
      <c r="T88" s="132">
        <v>5.02455E-3</v>
      </c>
      <c r="U88" s="132">
        <v>5.0245499999999999E-5</v>
      </c>
      <c r="V88" s="132" t="s">
        <v>401</v>
      </c>
      <c r="W88" s="132" t="s">
        <v>401</v>
      </c>
      <c r="X88" s="132">
        <v>0.25625205000000001</v>
      </c>
      <c r="Y88" s="132" t="s">
        <v>401</v>
      </c>
      <c r="Z88" s="132" t="s">
        <v>401</v>
      </c>
      <c r="AA88" s="132" t="s">
        <v>401</v>
      </c>
      <c r="AB88" s="132">
        <v>0.25625205000000001</v>
      </c>
      <c r="AC88" s="132" t="s">
        <v>401</v>
      </c>
      <c r="AD88" s="132" t="s">
        <v>401</v>
      </c>
      <c r="AE88" s="250"/>
      <c r="AF88" s="124" t="s">
        <v>399</v>
      </c>
      <c r="AG88" s="124" t="s">
        <v>399</v>
      </c>
      <c r="AH88" s="124" t="s">
        <v>399</v>
      </c>
      <c r="AI88" s="124" t="s">
        <v>399</v>
      </c>
      <c r="AJ88" s="124" t="s">
        <v>399</v>
      </c>
      <c r="AK88" s="124" t="s">
        <v>659</v>
      </c>
      <c r="AL88" s="129" t="s">
        <v>460</v>
      </c>
    </row>
    <row r="89" spans="1:38" s="6" customFormat="1" ht="26.25" customHeight="1" thickBot="1">
      <c r="A89" s="37" t="s">
        <v>196</v>
      </c>
      <c r="B89" s="233" t="s">
        <v>211</v>
      </c>
      <c r="C89" s="43" t="s">
        <v>212</v>
      </c>
      <c r="D89" s="122"/>
      <c r="E89" s="132" t="s">
        <v>399</v>
      </c>
      <c r="F89" s="132">
        <v>0.69639200000000001</v>
      </c>
      <c r="G89" s="132" t="s">
        <v>399</v>
      </c>
      <c r="H89" s="132" t="s">
        <v>399</v>
      </c>
      <c r="I89" s="132" t="s">
        <v>401</v>
      </c>
      <c r="J89" s="132" t="s">
        <v>399</v>
      </c>
      <c r="K89" s="132" t="s">
        <v>399</v>
      </c>
      <c r="L89" s="132" t="s">
        <v>399</v>
      </c>
      <c r="M89" s="132" t="s">
        <v>399</v>
      </c>
      <c r="N89" s="132" t="s">
        <v>399</v>
      </c>
      <c r="O89" s="132" t="s">
        <v>399</v>
      </c>
      <c r="P89" s="132" t="s">
        <v>399</v>
      </c>
      <c r="Q89" s="132" t="s">
        <v>399</v>
      </c>
      <c r="R89" s="132" t="s">
        <v>399</v>
      </c>
      <c r="S89" s="132" t="s">
        <v>399</v>
      </c>
      <c r="T89" s="132" t="s">
        <v>399</v>
      </c>
      <c r="U89" s="132" t="s">
        <v>399</v>
      </c>
      <c r="V89" s="132" t="s">
        <v>399</v>
      </c>
      <c r="W89" s="132" t="s">
        <v>399</v>
      </c>
      <c r="X89" s="132" t="s">
        <v>399</v>
      </c>
      <c r="Y89" s="132" t="s">
        <v>399</v>
      </c>
      <c r="Z89" s="132" t="s">
        <v>399</v>
      </c>
      <c r="AA89" s="132" t="s">
        <v>399</v>
      </c>
      <c r="AB89" s="132" t="s">
        <v>399</v>
      </c>
      <c r="AC89" s="132" t="s">
        <v>399</v>
      </c>
      <c r="AD89" s="132" t="s">
        <v>399</v>
      </c>
      <c r="AE89" s="250"/>
      <c r="AF89" s="124" t="s">
        <v>399</v>
      </c>
      <c r="AG89" s="124" t="s">
        <v>399</v>
      </c>
      <c r="AH89" s="124" t="s">
        <v>399</v>
      </c>
      <c r="AI89" s="124" t="s">
        <v>399</v>
      </c>
      <c r="AJ89" s="124" t="s">
        <v>399</v>
      </c>
      <c r="AK89" s="124">
        <v>4.153734</v>
      </c>
      <c r="AL89" s="129" t="s">
        <v>461</v>
      </c>
    </row>
    <row r="90" spans="1:38" s="52" customFormat="1" ht="26.25" customHeight="1" thickBot="1">
      <c r="A90" s="37" t="s">
        <v>196</v>
      </c>
      <c r="B90" s="233" t="s">
        <v>213</v>
      </c>
      <c r="C90" s="43" t="s">
        <v>214</v>
      </c>
      <c r="D90" s="122"/>
      <c r="E90" s="132" t="s">
        <v>401</v>
      </c>
      <c r="F90" s="132">
        <v>4.8704007000000002</v>
      </c>
      <c r="G90" s="132" t="s">
        <v>401</v>
      </c>
      <c r="H90" s="132" t="s">
        <v>401</v>
      </c>
      <c r="I90" s="132" t="s">
        <v>401</v>
      </c>
      <c r="J90" s="132" t="s">
        <v>401</v>
      </c>
      <c r="K90" s="132" t="s">
        <v>401</v>
      </c>
      <c r="L90" s="132" t="s">
        <v>401</v>
      </c>
      <c r="M90" s="132" t="s">
        <v>401</v>
      </c>
      <c r="N90" s="132" t="s">
        <v>401</v>
      </c>
      <c r="O90" s="132" t="s">
        <v>401</v>
      </c>
      <c r="P90" s="132" t="s">
        <v>401</v>
      </c>
      <c r="Q90" s="132" t="s">
        <v>401</v>
      </c>
      <c r="R90" s="132" t="s">
        <v>401</v>
      </c>
      <c r="S90" s="132" t="s">
        <v>401</v>
      </c>
      <c r="T90" s="132" t="s">
        <v>401</v>
      </c>
      <c r="U90" s="132" t="s">
        <v>401</v>
      </c>
      <c r="V90" s="132" t="s">
        <v>401</v>
      </c>
      <c r="W90" s="132" t="s">
        <v>401</v>
      </c>
      <c r="X90" s="132" t="s">
        <v>401</v>
      </c>
      <c r="Y90" s="132" t="s">
        <v>401</v>
      </c>
      <c r="Z90" s="132" t="s">
        <v>401</v>
      </c>
      <c r="AA90" s="132" t="s">
        <v>401</v>
      </c>
      <c r="AB90" s="132" t="s">
        <v>401</v>
      </c>
      <c r="AC90" s="132" t="s">
        <v>401</v>
      </c>
      <c r="AD90" s="132" t="s">
        <v>401</v>
      </c>
      <c r="AE90" s="250"/>
      <c r="AF90" s="124" t="s">
        <v>399</v>
      </c>
      <c r="AG90" s="124" t="s">
        <v>399</v>
      </c>
      <c r="AH90" s="124" t="s">
        <v>399</v>
      </c>
      <c r="AI90" s="124" t="s">
        <v>399</v>
      </c>
      <c r="AJ90" s="124" t="s">
        <v>399</v>
      </c>
      <c r="AK90" s="124" t="s">
        <v>661</v>
      </c>
      <c r="AL90" s="129" t="s">
        <v>462</v>
      </c>
    </row>
    <row r="91" spans="1:38" s="6" customFormat="1" ht="26.25" customHeight="1" thickBot="1">
      <c r="A91" s="37" t="s">
        <v>196</v>
      </c>
      <c r="B91" s="233" t="s">
        <v>381</v>
      </c>
      <c r="C91" s="233" t="s">
        <v>215</v>
      </c>
      <c r="D91" s="122"/>
      <c r="E91" s="132">
        <v>4.703118953999999E-2</v>
      </c>
      <c r="F91" s="132">
        <v>0.50109633564</v>
      </c>
      <c r="G91" s="132">
        <v>6.7336909800000001E-3</v>
      </c>
      <c r="H91" s="132">
        <v>0.10709643965000001</v>
      </c>
      <c r="I91" s="132">
        <v>0.81258258306000009</v>
      </c>
      <c r="J91" s="132">
        <v>0.91956354108000005</v>
      </c>
      <c r="K91" s="132">
        <v>0.94165985816999997</v>
      </c>
      <c r="L91" s="132">
        <v>3.1354740764999996E-3</v>
      </c>
      <c r="M91" s="132">
        <v>1.43787338995</v>
      </c>
      <c r="N91" s="132">
        <v>1.748084016</v>
      </c>
      <c r="O91" s="132">
        <v>0.14265435792000003</v>
      </c>
      <c r="P91" s="132">
        <v>1.27092843E-4</v>
      </c>
      <c r="Q91" s="132">
        <v>2.9654996700000003E-3</v>
      </c>
      <c r="R91" s="132">
        <v>3.4783304399999999E-2</v>
      </c>
      <c r="S91" s="132">
        <v>1.1293407594</v>
      </c>
      <c r="T91" s="132">
        <v>0.13656817169999999</v>
      </c>
      <c r="U91" s="132" t="s">
        <v>401</v>
      </c>
      <c r="V91" s="132">
        <v>0.64939894170000001</v>
      </c>
      <c r="W91" s="132">
        <v>2.5806370999999998E-3</v>
      </c>
      <c r="X91" s="132">
        <v>2.8645071810000002E-3</v>
      </c>
      <c r="Y91" s="132">
        <v>1.1612866950000001E-3</v>
      </c>
      <c r="Z91" s="132">
        <v>1.1612866950000001E-3</v>
      </c>
      <c r="AA91" s="132">
        <v>1.1612866950000001E-3</v>
      </c>
      <c r="AB91" s="132">
        <v>6.3483672660000013E-3</v>
      </c>
      <c r="AC91" s="132" t="s">
        <v>401</v>
      </c>
      <c r="AD91" s="132" t="s">
        <v>401</v>
      </c>
      <c r="AE91" s="250"/>
      <c r="AF91" s="124" t="s">
        <v>399</v>
      </c>
      <c r="AG91" s="124" t="s">
        <v>399</v>
      </c>
      <c r="AH91" s="124" t="s">
        <v>399</v>
      </c>
      <c r="AI91" s="124" t="s">
        <v>399</v>
      </c>
      <c r="AJ91" s="124" t="s">
        <v>399</v>
      </c>
      <c r="AK91" s="124" t="s">
        <v>662</v>
      </c>
      <c r="AL91" s="129" t="s">
        <v>414</v>
      </c>
    </row>
    <row r="92" spans="1:38" s="6" customFormat="1" ht="26.25" customHeight="1" thickBot="1">
      <c r="A92" s="37" t="s">
        <v>44</v>
      </c>
      <c r="B92" s="37" t="s">
        <v>216</v>
      </c>
      <c r="C92" s="37" t="s">
        <v>217</v>
      </c>
      <c r="D92" s="128"/>
      <c r="E92" s="132">
        <v>5.5500000000000005E-4</v>
      </c>
      <c r="F92" s="132">
        <v>1.1100000000000001E-3</v>
      </c>
      <c r="G92" s="132">
        <v>1.1100000000000001E-3</v>
      </c>
      <c r="H92" s="132" t="s">
        <v>401</v>
      </c>
      <c r="I92" s="132">
        <v>3.3300000000000002E-4</v>
      </c>
      <c r="J92" s="132">
        <v>4.44E-4</v>
      </c>
      <c r="K92" s="132">
        <v>5.5500000000000005E-4</v>
      </c>
      <c r="L92" s="132">
        <v>8.6579999999999991E-6</v>
      </c>
      <c r="M92" s="132">
        <v>3.0525000000000001E-3</v>
      </c>
      <c r="N92" s="132" t="s">
        <v>399</v>
      </c>
      <c r="O92" s="132" t="s">
        <v>399</v>
      </c>
      <c r="P92" s="132" t="s">
        <v>399</v>
      </c>
      <c r="Q92" s="132" t="s">
        <v>399</v>
      </c>
      <c r="R92" s="132" t="s">
        <v>399</v>
      </c>
      <c r="S92" s="132" t="s">
        <v>399</v>
      </c>
      <c r="T92" s="132" t="s">
        <v>399</v>
      </c>
      <c r="U92" s="132" t="s">
        <v>399</v>
      </c>
      <c r="V92" s="132" t="s">
        <v>399</v>
      </c>
      <c r="W92" s="132" t="s">
        <v>399</v>
      </c>
      <c r="X92" s="132" t="s">
        <v>401</v>
      </c>
      <c r="Y92" s="132" t="s">
        <v>401</v>
      </c>
      <c r="Z92" s="132" t="s">
        <v>401</v>
      </c>
      <c r="AA92" s="132" t="s">
        <v>401</v>
      </c>
      <c r="AB92" s="132" t="s">
        <v>401</v>
      </c>
      <c r="AC92" s="132" t="s">
        <v>401</v>
      </c>
      <c r="AD92" s="132" t="s">
        <v>399</v>
      </c>
      <c r="AE92" s="250"/>
      <c r="AF92" s="124" t="s">
        <v>399</v>
      </c>
      <c r="AG92" s="124" t="s">
        <v>399</v>
      </c>
      <c r="AH92" s="124" t="s">
        <v>399</v>
      </c>
      <c r="AI92" s="124" t="s">
        <v>399</v>
      </c>
      <c r="AJ92" s="124" t="s">
        <v>399</v>
      </c>
      <c r="AK92" s="124">
        <v>0.55500000000000005</v>
      </c>
      <c r="AL92" s="129" t="s">
        <v>218</v>
      </c>
    </row>
    <row r="93" spans="1:38" s="6" customFormat="1" ht="26.25" customHeight="1" thickBot="1">
      <c r="A93" s="37" t="s">
        <v>44</v>
      </c>
      <c r="B93" s="233" t="s">
        <v>219</v>
      </c>
      <c r="C93" s="37" t="s">
        <v>382</v>
      </c>
      <c r="D93" s="128"/>
      <c r="E93" s="132" t="s">
        <v>399</v>
      </c>
      <c r="F93" s="132">
        <v>7.9576955543499999</v>
      </c>
      <c r="G93" s="132" t="s">
        <v>399</v>
      </c>
      <c r="H93" s="132" t="s">
        <v>399</v>
      </c>
      <c r="I93" s="132" t="s">
        <v>401</v>
      </c>
      <c r="J93" s="132">
        <v>3.9705979319999994E-2</v>
      </c>
      <c r="K93" s="132" t="s">
        <v>401</v>
      </c>
      <c r="L93" s="132" t="s">
        <v>401</v>
      </c>
      <c r="M93" s="132" t="s">
        <v>399</v>
      </c>
      <c r="N93" s="132" t="s">
        <v>399</v>
      </c>
      <c r="O93" s="132" t="s">
        <v>399</v>
      </c>
      <c r="P93" s="132" t="s">
        <v>399</v>
      </c>
      <c r="Q93" s="132" t="s">
        <v>399</v>
      </c>
      <c r="R93" s="132" t="s">
        <v>399</v>
      </c>
      <c r="S93" s="132" t="s">
        <v>399</v>
      </c>
      <c r="T93" s="132" t="s">
        <v>399</v>
      </c>
      <c r="U93" s="132" t="s">
        <v>399</v>
      </c>
      <c r="V93" s="132" t="s">
        <v>399</v>
      </c>
      <c r="W93" s="132" t="s">
        <v>399</v>
      </c>
      <c r="X93" s="132" t="s">
        <v>399</v>
      </c>
      <c r="Y93" s="132" t="s">
        <v>399</v>
      </c>
      <c r="Z93" s="132" t="s">
        <v>399</v>
      </c>
      <c r="AA93" s="132" t="s">
        <v>399</v>
      </c>
      <c r="AB93" s="132" t="s">
        <v>399</v>
      </c>
      <c r="AC93" s="132" t="s">
        <v>399</v>
      </c>
      <c r="AD93" s="132" t="s">
        <v>399</v>
      </c>
      <c r="AE93" s="250"/>
      <c r="AF93" s="124" t="s">
        <v>399</v>
      </c>
      <c r="AG93" s="124" t="s">
        <v>399</v>
      </c>
      <c r="AH93" s="124" t="s">
        <v>399</v>
      </c>
      <c r="AI93" s="124" t="s">
        <v>399</v>
      </c>
      <c r="AJ93" s="124" t="s">
        <v>399</v>
      </c>
      <c r="AK93" s="124" t="s">
        <v>663</v>
      </c>
      <c r="AL93" s="129" t="s">
        <v>452</v>
      </c>
    </row>
    <row r="94" spans="1:38" s="6" customFormat="1" ht="26.25" customHeight="1" thickBot="1">
      <c r="A94" s="37" t="s">
        <v>44</v>
      </c>
      <c r="B94" s="240" t="s">
        <v>383</v>
      </c>
      <c r="C94" s="37" t="s">
        <v>220</v>
      </c>
      <c r="D94" s="122"/>
      <c r="E94" s="132" t="s">
        <v>405</v>
      </c>
      <c r="F94" s="132" t="s">
        <v>405</v>
      </c>
      <c r="G94" s="132" t="s">
        <v>405</v>
      </c>
      <c r="H94" s="132" t="s">
        <v>405</v>
      </c>
      <c r="I94" s="132" t="s">
        <v>405</v>
      </c>
      <c r="J94" s="132" t="s">
        <v>405</v>
      </c>
      <c r="K94" s="132" t="s">
        <v>405</v>
      </c>
      <c r="L94" s="132" t="s">
        <v>405</v>
      </c>
      <c r="M94" s="132" t="s">
        <v>405</v>
      </c>
      <c r="N94" s="132" t="s">
        <v>405</v>
      </c>
      <c r="O94" s="132" t="s">
        <v>405</v>
      </c>
      <c r="P94" s="132" t="s">
        <v>405</v>
      </c>
      <c r="Q94" s="132" t="s">
        <v>405</v>
      </c>
      <c r="R94" s="132" t="s">
        <v>405</v>
      </c>
      <c r="S94" s="132" t="s">
        <v>405</v>
      </c>
      <c r="T94" s="132" t="s">
        <v>405</v>
      </c>
      <c r="U94" s="132" t="s">
        <v>405</v>
      </c>
      <c r="V94" s="132" t="s">
        <v>405</v>
      </c>
      <c r="W94" s="132" t="s">
        <v>405</v>
      </c>
      <c r="X94" s="132" t="s">
        <v>405</v>
      </c>
      <c r="Y94" s="132" t="s">
        <v>405</v>
      </c>
      <c r="Z94" s="132" t="s">
        <v>405</v>
      </c>
      <c r="AA94" s="132" t="s">
        <v>405</v>
      </c>
      <c r="AB94" s="132" t="s">
        <v>405</v>
      </c>
      <c r="AC94" s="132" t="s">
        <v>405</v>
      </c>
      <c r="AD94" s="132" t="s">
        <v>405</v>
      </c>
      <c r="AE94" s="250"/>
      <c r="AF94" s="124" t="s">
        <v>399</v>
      </c>
      <c r="AG94" s="124" t="s">
        <v>399</v>
      </c>
      <c r="AH94" s="124" t="s">
        <v>399</v>
      </c>
      <c r="AI94" s="124" t="s">
        <v>399</v>
      </c>
      <c r="AJ94" s="124" t="s">
        <v>399</v>
      </c>
      <c r="AK94" s="124" t="s">
        <v>405</v>
      </c>
      <c r="AL94" s="129" t="s">
        <v>389</v>
      </c>
    </row>
    <row r="95" spans="1:38" s="6" customFormat="1" ht="26.25" customHeight="1" thickBot="1">
      <c r="A95" s="37" t="s">
        <v>44</v>
      </c>
      <c r="B95" s="240" t="s">
        <v>221</v>
      </c>
      <c r="C95" s="37" t="s">
        <v>222</v>
      </c>
      <c r="D95" s="128"/>
      <c r="E95" s="132" t="s">
        <v>399</v>
      </c>
      <c r="F95" s="132" t="s">
        <v>399</v>
      </c>
      <c r="G95" s="132" t="s">
        <v>399</v>
      </c>
      <c r="H95" s="132" t="s">
        <v>399</v>
      </c>
      <c r="I95" s="132" t="s">
        <v>399</v>
      </c>
      <c r="J95" s="132" t="s">
        <v>399</v>
      </c>
      <c r="K95" s="132">
        <v>4.2324335689999995</v>
      </c>
      <c r="L95" s="132" t="s">
        <v>399</v>
      </c>
      <c r="M95" s="132" t="s">
        <v>399</v>
      </c>
      <c r="N95" s="132" t="s">
        <v>399</v>
      </c>
      <c r="O95" s="132" t="s">
        <v>399</v>
      </c>
      <c r="P95" s="132" t="s">
        <v>399</v>
      </c>
      <c r="Q95" s="132" t="s">
        <v>401</v>
      </c>
      <c r="R95" s="132" t="s">
        <v>399</v>
      </c>
      <c r="S95" s="132" t="s">
        <v>401</v>
      </c>
      <c r="T95" s="132" t="s">
        <v>399</v>
      </c>
      <c r="U95" s="132" t="s">
        <v>399</v>
      </c>
      <c r="V95" s="132" t="s">
        <v>399</v>
      </c>
      <c r="W95" s="132" t="s">
        <v>399</v>
      </c>
      <c r="X95" s="132" t="s">
        <v>399</v>
      </c>
      <c r="Y95" s="132" t="s">
        <v>399</v>
      </c>
      <c r="Z95" s="132" t="s">
        <v>399</v>
      </c>
      <c r="AA95" s="132" t="s">
        <v>399</v>
      </c>
      <c r="AB95" s="132" t="s">
        <v>399</v>
      </c>
      <c r="AC95" s="132" t="s">
        <v>399</v>
      </c>
      <c r="AD95" s="132" t="s">
        <v>399</v>
      </c>
      <c r="AE95" s="250"/>
      <c r="AF95" s="124" t="s">
        <v>399</v>
      </c>
      <c r="AG95" s="124" t="s">
        <v>399</v>
      </c>
      <c r="AH95" s="124" t="s">
        <v>399</v>
      </c>
      <c r="AI95" s="124" t="s">
        <v>399</v>
      </c>
      <c r="AJ95" s="124" t="s">
        <v>399</v>
      </c>
      <c r="AK95" s="124">
        <v>4793.2430000000004</v>
      </c>
      <c r="AL95" s="129" t="s">
        <v>415</v>
      </c>
    </row>
    <row r="96" spans="1:38" s="6" customFormat="1" ht="26.25" customHeight="1" thickBot="1">
      <c r="A96" s="37" t="s">
        <v>44</v>
      </c>
      <c r="B96" s="233" t="s">
        <v>223</v>
      </c>
      <c r="C96" s="37" t="s">
        <v>224</v>
      </c>
      <c r="D96" s="291"/>
      <c r="E96" s="132" t="s">
        <v>406</v>
      </c>
      <c r="F96" s="132" t="s">
        <v>406</v>
      </c>
      <c r="G96" s="132" t="s">
        <v>406</v>
      </c>
      <c r="H96" s="132" t="s">
        <v>406</v>
      </c>
      <c r="I96" s="132" t="s">
        <v>406</v>
      </c>
      <c r="J96" s="132" t="s">
        <v>406</v>
      </c>
      <c r="K96" s="132" t="s">
        <v>406</v>
      </c>
      <c r="L96" s="132" t="s">
        <v>406</v>
      </c>
      <c r="M96" s="132" t="s">
        <v>406</v>
      </c>
      <c r="N96" s="132" t="s">
        <v>406</v>
      </c>
      <c r="O96" s="132" t="s">
        <v>406</v>
      </c>
      <c r="P96" s="132" t="s">
        <v>406</v>
      </c>
      <c r="Q96" s="132" t="s">
        <v>406</v>
      </c>
      <c r="R96" s="132" t="s">
        <v>406</v>
      </c>
      <c r="S96" s="132" t="s">
        <v>406</v>
      </c>
      <c r="T96" s="132" t="s">
        <v>406</v>
      </c>
      <c r="U96" s="132" t="s">
        <v>406</v>
      </c>
      <c r="V96" s="132" t="s">
        <v>406</v>
      </c>
      <c r="W96" s="132" t="s">
        <v>406</v>
      </c>
      <c r="X96" s="132" t="s">
        <v>406</v>
      </c>
      <c r="Y96" s="132" t="s">
        <v>406</v>
      </c>
      <c r="Z96" s="132" t="s">
        <v>406</v>
      </c>
      <c r="AA96" s="132" t="s">
        <v>406</v>
      </c>
      <c r="AB96" s="132" t="s">
        <v>406</v>
      </c>
      <c r="AC96" s="132" t="s">
        <v>406</v>
      </c>
      <c r="AD96" s="132" t="s">
        <v>406</v>
      </c>
      <c r="AE96" s="250"/>
      <c r="AF96" s="124" t="s">
        <v>399</v>
      </c>
      <c r="AG96" s="124" t="s">
        <v>399</v>
      </c>
      <c r="AH96" s="124" t="s">
        <v>399</v>
      </c>
      <c r="AI96" s="124" t="s">
        <v>399</v>
      </c>
      <c r="AJ96" s="124" t="s">
        <v>399</v>
      </c>
      <c r="AK96" s="124" t="s">
        <v>406</v>
      </c>
      <c r="AL96" s="129" t="s">
        <v>389</v>
      </c>
    </row>
    <row r="97" spans="1:38" s="6" customFormat="1" ht="26.25" customHeight="1" thickBot="1">
      <c r="A97" s="37" t="s">
        <v>44</v>
      </c>
      <c r="B97" s="233" t="s">
        <v>225</v>
      </c>
      <c r="C97" s="37" t="s">
        <v>226</v>
      </c>
      <c r="D97" s="291"/>
      <c r="E97" s="132" t="s">
        <v>399</v>
      </c>
      <c r="F97" s="132" t="s">
        <v>399</v>
      </c>
      <c r="G97" s="132" t="s">
        <v>399</v>
      </c>
      <c r="H97" s="132" t="s">
        <v>399</v>
      </c>
      <c r="I97" s="132" t="s">
        <v>399</v>
      </c>
      <c r="J97" s="132" t="s">
        <v>399</v>
      </c>
      <c r="K97" s="132" t="s">
        <v>399</v>
      </c>
      <c r="L97" s="132" t="s">
        <v>399</v>
      </c>
      <c r="M97" s="132" t="s">
        <v>399</v>
      </c>
      <c r="N97" s="132" t="s">
        <v>399</v>
      </c>
      <c r="O97" s="132" t="s">
        <v>399</v>
      </c>
      <c r="P97" s="132" t="s">
        <v>401</v>
      </c>
      <c r="Q97" s="132" t="s">
        <v>399</v>
      </c>
      <c r="R97" s="132" t="s">
        <v>399</v>
      </c>
      <c r="S97" s="132" t="s">
        <v>399</v>
      </c>
      <c r="T97" s="132" t="s">
        <v>399</v>
      </c>
      <c r="U97" s="132" t="s">
        <v>399</v>
      </c>
      <c r="V97" s="132" t="s">
        <v>399</v>
      </c>
      <c r="W97" s="132" t="s">
        <v>399</v>
      </c>
      <c r="X97" s="132" t="s">
        <v>399</v>
      </c>
      <c r="Y97" s="132" t="s">
        <v>399</v>
      </c>
      <c r="Z97" s="132" t="s">
        <v>399</v>
      </c>
      <c r="AA97" s="132" t="s">
        <v>399</v>
      </c>
      <c r="AB97" s="132" t="s">
        <v>399</v>
      </c>
      <c r="AC97" s="132" t="s">
        <v>399</v>
      </c>
      <c r="AD97" s="132" t="s">
        <v>401</v>
      </c>
      <c r="AE97" s="250"/>
      <c r="AF97" s="124" t="s">
        <v>399</v>
      </c>
      <c r="AG97" s="124" t="s">
        <v>399</v>
      </c>
      <c r="AH97" s="124" t="s">
        <v>399</v>
      </c>
      <c r="AI97" s="124" t="s">
        <v>399</v>
      </c>
      <c r="AJ97" s="124" t="s">
        <v>399</v>
      </c>
      <c r="AK97" s="124" t="s">
        <v>401</v>
      </c>
      <c r="AL97" s="129" t="s">
        <v>389</v>
      </c>
    </row>
    <row r="98" spans="1:38" s="6" customFormat="1" ht="26.25" customHeight="1" thickBot="1">
      <c r="A98" s="37" t="s">
        <v>44</v>
      </c>
      <c r="B98" s="233" t="s">
        <v>227</v>
      </c>
      <c r="C98" s="233" t="s">
        <v>228</v>
      </c>
      <c r="D98" s="291"/>
      <c r="E98" s="132" t="s">
        <v>406</v>
      </c>
      <c r="F98" s="132" t="s">
        <v>406</v>
      </c>
      <c r="G98" s="132" t="s">
        <v>406</v>
      </c>
      <c r="H98" s="132" t="s">
        <v>406</v>
      </c>
      <c r="I98" s="132" t="s">
        <v>406</v>
      </c>
      <c r="J98" s="132" t="s">
        <v>406</v>
      </c>
      <c r="K98" s="132" t="s">
        <v>406</v>
      </c>
      <c r="L98" s="132" t="s">
        <v>406</v>
      </c>
      <c r="M98" s="132" t="s">
        <v>406</v>
      </c>
      <c r="N98" s="132" t="s">
        <v>406</v>
      </c>
      <c r="O98" s="132" t="s">
        <v>406</v>
      </c>
      <c r="P98" s="132" t="s">
        <v>406</v>
      </c>
      <c r="Q98" s="132" t="s">
        <v>406</v>
      </c>
      <c r="R98" s="132" t="s">
        <v>406</v>
      </c>
      <c r="S98" s="132" t="s">
        <v>406</v>
      </c>
      <c r="T98" s="132" t="s">
        <v>406</v>
      </c>
      <c r="U98" s="132" t="s">
        <v>406</v>
      </c>
      <c r="V98" s="132" t="s">
        <v>406</v>
      </c>
      <c r="W98" s="132" t="s">
        <v>406</v>
      </c>
      <c r="X98" s="132" t="s">
        <v>406</v>
      </c>
      <c r="Y98" s="132" t="s">
        <v>406</v>
      </c>
      <c r="Z98" s="132" t="s">
        <v>406</v>
      </c>
      <c r="AA98" s="132" t="s">
        <v>406</v>
      </c>
      <c r="AB98" s="132" t="s">
        <v>406</v>
      </c>
      <c r="AC98" s="132" t="s">
        <v>406</v>
      </c>
      <c r="AD98" s="132" t="s">
        <v>406</v>
      </c>
      <c r="AE98" s="250"/>
      <c r="AF98" s="124" t="s">
        <v>399</v>
      </c>
      <c r="AG98" s="124" t="s">
        <v>399</v>
      </c>
      <c r="AH98" s="124" t="s">
        <v>399</v>
      </c>
      <c r="AI98" s="124" t="s">
        <v>399</v>
      </c>
      <c r="AJ98" s="124" t="s">
        <v>399</v>
      </c>
      <c r="AK98" s="124" t="s">
        <v>406</v>
      </c>
      <c r="AL98" s="129" t="s">
        <v>389</v>
      </c>
    </row>
    <row r="99" spans="1:38" s="6" customFormat="1" ht="26.25" customHeight="1" thickBot="1">
      <c r="A99" s="37" t="s">
        <v>229</v>
      </c>
      <c r="B99" s="37" t="s">
        <v>230</v>
      </c>
      <c r="C99" s="37" t="s">
        <v>384</v>
      </c>
      <c r="D99" s="291"/>
      <c r="E99" s="132">
        <v>0.5624578536</v>
      </c>
      <c r="F99" s="132">
        <v>13.402678161298001</v>
      </c>
      <c r="G99" s="132" t="s">
        <v>399</v>
      </c>
      <c r="H99" s="132">
        <v>13.150071839360304</v>
      </c>
      <c r="I99" s="132">
        <v>0.21481744438356001</v>
      </c>
      <c r="J99" s="132">
        <v>0.33008534136986001</v>
      </c>
      <c r="K99" s="132">
        <v>0.72304408109589002</v>
      </c>
      <c r="L99" s="132" t="s">
        <v>399</v>
      </c>
      <c r="M99" s="132" t="s">
        <v>399</v>
      </c>
      <c r="N99" s="132" t="s">
        <v>399</v>
      </c>
      <c r="O99" s="132" t="s">
        <v>399</v>
      </c>
      <c r="P99" s="132" t="s">
        <v>399</v>
      </c>
      <c r="Q99" s="132" t="s">
        <v>399</v>
      </c>
      <c r="R99" s="132" t="s">
        <v>399</v>
      </c>
      <c r="S99" s="132" t="s">
        <v>399</v>
      </c>
      <c r="T99" s="132" t="s">
        <v>399</v>
      </c>
      <c r="U99" s="132" t="s">
        <v>399</v>
      </c>
      <c r="V99" s="132" t="s">
        <v>399</v>
      </c>
      <c r="W99" s="132" t="s">
        <v>399</v>
      </c>
      <c r="X99" s="132" t="s">
        <v>399</v>
      </c>
      <c r="Y99" s="132" t="s">
        <v>399</v>
      </c>
      <c r="Z99" s="132" t="s">
        <v>399</v>
      </c>
      <c r="AA99" s="132" t="s">
        <v>399</v>
      </c>
      <c r="AB99" s="132" t="s">
        <v>399</v>
      </c>
      <c r="AC99" s="132" t="s">
        <v>399</v>
      </c>
      <c r="AD99" s="132" t="s">
        <v>399</v>
      </c>
      <c r="AE99" s="250"/>
      <c r="AF99" s="124" t="s">
        <v>399</v>
      </c>
      <c r="AG99" s="124" t="s">
        <v>399</v>
      </c>
      <c r="AH99" s="124" t="s">
        <v>399</v>
      </c>
      <c r="AI99" s="124" t="s">
        <v>399</v>
      </c>
      <c r="AJ99" s="124" t="s">
        <v>399</v>
      </c>
      <c r="AK99" s="124">
        <v>1062.444</v>
      </c>
      <c r="AL99" s="129" t="s">
        <v>231</v>
      </c>
    </row>
    <row r="100" spans="1:38" s="6" customFormat="1" ht="26.25" customHeight="1" thickBot="1">
      <c r="A100" s="37" t="s">
        <v>229</v>
      </c>
      <c r="B100" s="37" t="s">
        <v>232</v>
      </c>
      <c r="C100" s="37" t="s">
        <v>385</v>
      </c>
      <c r="D100" s="291"/>
      <c r="E100" s="132">
        <v>0.11512807680000001</v>
      </c>
      <c r="F100" s="132">
        <v>5.4654667502818004</v>
      </c>
      <c r="G100" s="132" t="s">
        <v>399</v>
      </c>
      <c r="H100" s="132">
        <v>6.2842372642275839</v>
      </c>
      <c r="I100" s="132">
        <v>6.6882121643836001E-2</v>
      </c>
      <c r="J100" s="132">
        <v>0.10032318246575</v>
      </c>
      <c r="K100" s="132">
        <v>0.21922473205479001</v>
      </c>
      <c r="L100" s="132" t="s">
        <v>399</v>
      </c>
      <c r="M100" s="132" t="s">
        <v>399</v>
      </c>
      <c r="N100" s="132" t="s">
        <v>399</v>
      </c>
      <c r="O100" s="132" t="s">
        <v>399</v>
      </c>
      <c r="P100" s="132" t="s">
        <v>399</v>
      </c>
      <c r="Q100" s="132" t="s">
        <v>399</v>
      </c>
      <c r="R100" s="132" t="s">
        <v>399</v>
      </c>
      <c r="S100" s="132" t="s">
        <v>399</v>
      </c>
      <c r="T100" s="132" t="s">
        <v>399</v>
      </c>
      <c r="U100" s="132" t="s">
        <v>399</v>
      </c>
      <c r="V100" s="132" t="s">
        <v>399</v>
      </c>
      <c r="W100" s="132" t="s">
        <v>399</v>
      </c>
      <c r="X100" s="132" t="s">
        <v>399</v>
      </c>
      <c r="Y100" s="132" t="s">
        <v>399</v>
      </c>
      <c r="Z100" s="132" t="s">
        <v>399</v>
      </c>
      <c r="AA100" s="132" t="s">
        <v>399</v>
      </c>
      <c r="AB100" s="132" t="s">
        <v>399</v>
      </c>
      <c r="AC100" s="132" t="s">
        <v>399</v>
      </c>
      <c r="AD100" s="132" t="s">
        <v>399</v>
      </c>
      <c r="AE100" s="250"/>
      <c r="AF100" s="124" t="s">
        <v>399</v>
      </c>
      <c r="AG100" s="124" t="s">
        <v>399</v>
      </c>
      <c r="AH100" s="124" t="s">
        <v>399</v>
      </c>
      <c r="AI100" s="124" t="s">
        <v>399</v>
      </c>
      <c r="AJ100" s="124" t="s">
        <v>399</v>
      </c>
      <c r="AK100" s="124">
        <v>753.45600000000002</v>
      </c>
      <c r="AL100" s="129" t="s">
        <v>231</v>
      </c>
    </row>
    <row r="101" spans="1:38" s="6" customFormat="1" ht="26.25" customHeight="1" thickBot="1">
      <c r="A101" s="37" t="s">
        <v>229</v>
      </c>
      <c r="B101" s="37" t="s">
        <v>233</v>
      </c>
      <c r="C101" s="37" t="s">
        <v>234</v>
      </c>
      <c r="D101" s="291"/>
      <c r="E101" s="132">
        <v>0.122968596</v>
      </c>
      <c r="F101" s="132">
        <v>1.7657785035206</v>
      </c>
      <c r="G101" s="132" t="s">
        <v>399</v>
      </c>
      <c r="H101" s="132">
        <v>4.9783858634842595</v>
      </c>
      <c r="I101" s="132">
        <v>1.6845013150685002E-2</v>
      </c>
      <c r="J101" s="132">
        <v>5.0535039452055001E-2</v>
      </c>
      <c r="K101" s="132">
        <v>0.11791509205479</v>
      </c>
      <c r="L101" s="132" t="s">
        <v>399</v>
      </c>
      <c r="M101" s="132" t="s">
        <v>399</v>
      </c>
      <c r="N101" s="132" t="s">
        <v>399</v>
      </c>
      <c r="O101" s="132" t="s">
        <v>399</v>
      </c>
      <c r="P101" s="132" t="s">
        <v>399</v>
      </c>
      <c r="Q101" s="132" t="s">
        <v>399</v>
      </c>
      <c r="R101" s="132" t="s">
        <v>399</v>
      </c>
      <c r="S101" s="132" t="s">
        <v>399</v>
      </c>
      <c r="T101" s="132" t="s">
        <v>399</v>
      </c>
      <c r="U101" s="132" t="s">
        <v>399</v>
      </c>
      <c r="V101" s="132" t="s">
        <v>399</v>
      </c>
      <c r="W101" s="132" t="s">
        <v>399</v>
      </c>
      <c r="X101" s="132" t="s">
        <v>399</v>
      </c>
      <c r="Y101" s="132" t="s">
        <v>399</v>
      </c>
      <c r="Z101" s="132" t="s">
        <v>399</v>
      </c>
      <c r="AA101" s="132" t="s">
        <v>399</v>
      </c>
      <c r="AB101" s="132" t="s">
        <v>399</v>
      </c>
      <c r="AC101" s="132" t="s">
        <v>399</v>
      </c>
      <c r="AD101" s="132" t="s">
        <v>399</v>
      </c>
      <c r="AE101" s="250"/>
      <c r="AF101" s="124" t="s">
        <v>399</v>
      </c>
      <c r="AG101" s="124" t="s">
        <v>399</v>
      </c>
      <c r="AH101" s="124" t="s">
        <v>399</v>
      </c>
      <c r="AI101" s="124" t="s">
        <v>399</v>
      </c>
      <c r="AJ101" s="124" t="s">
        <v>399</v>
      </c>
      <c r="AK101" s="124">
        <v>10247.383</v>
      </c>
      <c r="AL101" s="129" t="s">
        <v>231</v>
      </c>
    </row>
    <row r="102" spans="1:38" s="6" customFormat="1" ht="26.25" customHeight="1" thickBot="1">
      <c r="A102" s="37" t="s">
        <v>229</v>
      </c>
      <c r="B102" s="37" t="s">
        <v>235</v>
      </c>
      <c r="C102" s="37" t="s">
        <v>364</v>
      </c>
      <c r="D102" s="291"/>
      <c r="E102" s="132">
        <v>6.5414830800000004E-2</v>
      </c>
      <c r="F102" s="132">
        <v>2.1622238490000001</v>
      </c>
      <c r="G102" s="132" t="s">
        <v>399</v>
      </c>
      <c r="H102" s="132">
        <v>14.654686420000001</v>
      </c>
      <c r="I102" s="132">
        <v>2.1110609999999998E-2</v>
      </c>
      <c r="J102" s="132">
        <v>0.47455902</v>
      </c>
      <c r="K102" s="132">
        <v>3.3728084699999998</v>
      </c>
      <c r="L102" s="132" t="s">
        <v>399</v>
      </c>
      <c r="M102" s="132" t="s">
        <v>399</v>
      </c>
      <c r="N102" s="132" t="s">
        <v>399</v>
      </c>
      <c r="O102" s="132" t="s">
        <v>399</v>
      </c>
      <c r="P102" s="132" t="s">
        <v>399</v>
      </c>
      <c r="Q102" s="132" t="s">
        <v>399</v>
      </c>
      <c r="R102" s="132" t="s">
        <v>399</v>
      </c>
      <c r="S102" s="132" t="s">
        <v>399</v>
      </c>
      <c r="T102" s="132" t="s">
        <v>399</v>
      </c>
      <c r="U102" s="132" t="s">
        <v>399</v>
      </c>
      <c r="V102" s="132" t="s">
        <v>399</v>
      </c>
      <c r="W102" s="132" t="s">
        <v>399</v>
      </c>
      <c r="X102" s="132" t="s">
        <v>399</v>
      </c>
      <c r="Y102" s="132" t="s">
        <v>399</v>
      </c>
      <c r="Z102" s="132" t="s">
        <v>399</v>
      </c>
      <c r="AA102" s="132" t="s">
        <v>399</v>
      </c>
      <c r="AB102" s="132" t="s">
        <v>399</v>
      </c>
      <c r="AC102" s="132" t="s">
        <v>399</v>
      </c>
      <c r="AD102" s="132" t="s">
        <v>399</v>
      </c>
      <c r="AE102" s="250"/>
      <c r="AF102" s="124" t="s">
        <v>399</v>
      </c>
      <c r="AG102" s="124" t="s">
        <v>399</v>
      </c>
      <c r="AH102" s="124" t="s">
        <v>399</v>
      </c>
      <c r="AI102" s="124" t="s">
        <v>399</v>
      </c>
      <c r="AJ102" s="124" t="s">
        <v>399</v>
      </c>
      <c r="AK102" s="124">
        <v>3328.7340000000004</v>
      </c>
      <c r="AL102" s="129" t="s">
        <v>231</v>
      </c>
    </row>
    <row r="103" spans="1:38" s="6" customFormat="1" ht="26.25" customHeight="1" thickBot="1">
      <c r="A103" s="37" t="s">
        <v>229</v>
      </c>
      <c r="B103" s="37" t="s">
        <v>236</v>
      </c>
      <c r="C103" s="37" t="s">
        <v>237</v>
      </c>
      <c r="D103" s="291"/>
      <c r="E103" s="132">
        <v>1.4788939999999999E-3</v>
      </c>
      <c r="F103" s="132">
        <v>7.8461636224658002E-2</v>
      </c>
      <c r="G103" s="132" t="s">
        <v>399</v>
      </c>
      <c r="H103" s="132">
        <v>7.6617400000000002E-2</v>
      </c>
      <c r="I103" s="132">
        <v>4.8328273972602998E-3</v>
      </c>
      <c r="J103" s="132">
        <v>7.3590780821918E-3</v>
      </c>
      <c r="K103" s="132">
        <v>1.5926363013698999E-2</v>
      </c>
      <c r="L103" s="132" t="s">
        <v>399</v>
      </c>
      <c r="M103" s="132" t="s">
        <v>399</v>
      </c>
      <c r="N103" s="132" t="s">
        <v>399</v>
      </c>
      <c r="O103" s="132" t="s">
        <v>399</v>
      </c>
      <c r="P103" s="132" t="s">
        <v>399</v>
      </c>
      <c r="Q103" s="132" t="s">
        <v>399</v>
      </c>
      <c r="R103" s="132" t="s">
        <v>399</v>
      </c>
      <c r="S103" s="132" t="s">
        <v>399</v>
      </c>
      <c r="T103" s="132" t="s">
        <v>399</v>
      </c>
      <c r="U103" s="132" t="s">
        <v>399</v>
      </c>
      <c r="V103" s="132" t="s">
        <v>399</v>
      </c>
      <c r="W103" s="132" t="s">
        <v>399</v>
      </c>
      <c r="X103" s="132" t="s">
        <v>399</v>
      </c>
      <c r="Y103" s="132" t="s">
        <v>399</v>
      </c>
      <c r="Z103" s="132" t="s">
        <v>399</v>
      </c>
      <c r="AA103" s="132" t="s">
        <v>399</v>
      </c>
      <c r="AB103" s="132" t="s">
        <v>399</v>
      </c>
      <c r="AC103" s="132" t="s">
        <v>399</v>
      </c>
      <c r="AD103" s="132" t="s">
        <v>399</v>
      </c>
      <c r="AE103" s="250"/>
      <c r="AF103" s="124" t="s">
        <v>399</v>
      </c>
      <c r="AG103" s="124" t="s">
        <v>399</v>
      </c>
      <c r="AH103" s="124" t="s">
        <v>399</v>
      </c>
      <c r="AI103" s="124" t="s">
        <v>399</v>
      </c>
      <c r="AJ103" s="124" t="s">
        <v>399</v>
      </c>
      <c r="AK103" s="124">
        <v>17.818000000000001</v>
      </c>
      <c r="AL103" s="129" t="s">
        <v>231</v>
      </c>
    </row>
    <row r="104" spans="1:38" s="6" customFormat="1" ht="26.25" customHeight="1" thickBot="1">
      <c r="A104" s="37" t="s">
        <v>229</v>
      </c>
      <c r="B104" s="37" t="s">
        <v>238</v>
      </c>
      <c r="C104" s="37" t="s">
        <v>239</v>
      </c>
      <c r="D104" s="291"/>
      <c r="E104" s="132">
        <v>1.7797931999999999E-2</v>
      </c>
      <c r="F104" s="132">
        <v>0.80753849822465995</v>
      </c>
      <c r="G104" s="132" t="s">
        <v>399</v>
      </c>
      <c r="H104" s="132">
        <v>0.59326440000000003</v>
      </c>
      <c r="I104" s="132">
        <v>2.4380728767122999E-3</v>
      </c>
      <c r="J104" s="132">
        <v>7.3142186301369998E-3</v>
      </c>
      <c r="K104" s="132">
        <v>1.7066510136985999E-2</v>
      </c>
      <c r="L104" s="132" t="s">
        <v>399</v>
      </c>
      <c r="M104" s="132" t="s">
        <v>399</v>
      </c>
      <c r="N104" s="132" t="s">
        <v>399</v>
      </c>
      <c r="O104" s="132" t="s">
        <v>399</v>
      </c>
      <c r="P104" s="132" t="s">
        <v>399</v>
      </c>
      <c r="Q104" s="132" t="s">
        <v>399</v>
      </c>
      <c r="R104" s="132" t="s">
        <v>399</v>
      </c>
      <c r="S104" s="132" t="s">
        <v>399</v>
      </c>
      <c r="T104" s="132" t="s">
        <v>399</v>
      </c>
      <c r="U104" s="132" t="s">
        <v>399</v>
      </c>
      <c r="V104" s="132" t="s">
        <v>399</v>
      </c>
      <c r="W104" s="132" t="s">
        <v>399</v>
      </c>
      <c r="X104" s="132" t="s">
        <v>399</v>
      </c>
      <c r="Y104" s="132" t="s">
        <v>399</v>
      </c>
      <c r="Z104" s="132" t="s">
        <v>399</v>
      </c>
      <c r="AA104" s="132" t="s">
        <v>399</v>
      </c>
      <c r="AB104" s="132" t="s">
        <v>399</v>
      </c>
      <c r="AC104" s="132" t="s">
        <v>399</v>
      </c>
      <c r="AD104" s="132" t="s">
        <v>399</v>
      </c>
      <c r="AE104" s="250"/>
      <c r="AF104" s="124" t="s">
        <v>399</v>
      </c>
      <c r="AG104" s="124" t="s">
        <v>399</v>
      </c>
      <c r="AH104" s="124" t="s">
        <v>399</v>
      </c>
      <c r="AI104" s="124" t="s">
        <v>399</v>
      </c>
      <c r="AJ104" s="124" t="s">
        <v>399</v>
      </c>
      <c r="AK104" s="124">
        <v>1483.1610000000001</v>
      </c>
      <c r="AL104" s="129" t="s">
        <v>231</v>
      </c>
    </row>
    <row r="105" spans="1:38" s="6" customFormat="1" ht="26.25" customHeight="1" thickBot="1">
      <c r="A105" s="37" t="s">
        <v>229</v>
      </c>
      <c r="B105" s="37" t="s">
        <v>240</v>
      </c>
      <c r="C105" s="37" t="s">
        <v>241</v>
      </c>
      <c r="D105" s="291"/>
      <c r="E105" s="132">
        <v>8.0840499999999996E-2</v>
      </c>
      <c r="F105" s="132">
        <v>1.3823725499999999</v>
      </c>
      <c r="G105" s="132" t="s">
        <v>399</v>
      </c>
      <c r="H105" s="132">
        <v>2.2635339999999999</v>
      </c>
      <c r="I105" s="132">
        <v>2.2325266849315E-2</v>
      </c>
      <c r="J105" s="132">
        <v>3.5082562191780998E-2</v>
      </c>
      <c r="K105" s="132">
        <v>7.6543772054793999E-2</v>
      </c>
      <c r="L105" s="132" t="s">
        <v>399</v>
      </c>
      <c r="M105" s="132" t="s">
        <v>399</v>
      </c>
      <c r="N105" s="132" t="s">
        <v>399</v>
      </c>
      <c r="O105" s="132" t="s">
        <v>399</v>
      </c>
      <c r="P105" s="132" t="s">
        <v>399</v>
      </c>
      <c r="Q105" s="132" t="s">
        <v>399</v>
      </c>
      <c r="R105" s="132" t="s">
        <v>399</v>
      </c>
      <c r="S105" s="132" t="s">
        <v>399</v>
      </c>
      <c r="T105" s="132" t="s">
        <v>399</v>
      </c>
      <c r="U105" s="132" t="s">
        <v>399</v>
      </c>
      <c r="V105" s="132" t="s">
        <v>399</v>
      </c>
      <c r="W105" s="132" t="s">
        <v>399</v>
      </c>
      <c r="X105" s="132" t="s">
        <v>399</v>
      </c>
      <c r="Y105" s="132" t="s">
        <v>399</v>
      </c>
      <c r="Z105" s="132" t="s">
        <v>399</v>
      </c>
      <c r="AA105" s="132" t="s">
        <v>399</v>
      </c>
      <c r="AB105" s="132" t="s">
        <v>399</v>
      </c>
      <c r="AC105" s="132" t="s">
        <v>399</v>
      </c>
      <c r="AD105" s="132" t="s">
        <v>399</v>
      </c>
      <c r="AE105" s="250"/>
      <c r="AF105" s="124" t="s">
        <v>399</v>
      </c>
      <c r="AG105" s="124" t="s">
        <v>399</v>
      </c>
      <c r="AH105" s="124" t="s">
        <v>399</v>
      </c>
      <c r="AI105" s="124" t="s">
        <v>399</v>
      </c>
      <c r="AJ105" s="124" t="s">
        <v>399</v>
      </c>
      <c r="AK105" s="124">
        <v>323.36200000000002</v>
      </c>
      <c r="AL105" s="129" t="s">
        <v>231</v>
      </c>
    </row>
    <row r="106" spans="1:38" s="6" customFormat="1" ht="26.25" customHeight="1" thickBot="1">
      <c r="A106" s="37" t="s">
        <v>229</v>
      </c>
      <c r="B106" s="37" t="s">
        <v>242</v>
      </c>
      <c r="C106" s="37" t="s">
        <v>243</v>
      </c>
      <c r="D106" s="291"/>
      <c r="E106" s="132" t="s">
        <v>400</v>
      </c>
      <c r="F106" s="132" t="s">
        <v>400</v>
      </c>
      <c r="G106" s="132" t="s">
        <v>399</v>
      </c>
      <c r="H106" s="132" t="s">
        <v>400</v>
      </c>
      <c r="I106" s="132" t="s">
        <v>400</v>
      </c>
      <c r="J106" s="132" t="s">
        <v>400</v>
      </c>
      <c r="K106" s="132" t="s">
        <v>400</v>
      </c>
      <c r="L106" s="132" t="s">
        <v>399</v>
      </c>
      <c r="M106" s="132" t="s">
        <v>399</v>
      </c>
      <c r="N106" s="132" t="s">
        <v>399</v>
      </c>
      <c r="O106" s="132" t="s">
        <v>399</v>
      </c>
      <c r="P106" s="132" t="s">
        <v>399</v>
      </c>
      <c r="Q106" s="132" t="s">
        <v>399</v>
      </c>
      <c r="R106" s="132" t="s">
        <v>399</v>
      </c>
      <c r="S106" s="132" t="s">
        <v>399</v>
      </c>
      <c r="T106" s="132" t="s">
        <v>399</v>
      </c>
      <c r="U106" s="132" t="s">
        <v>399</v>
      </c>
      <c r="V106" s="132" t="s">
        <v>399</v>
      </c>
      <c r="W106" s="132" t="s">
        <v>399</v>
      </c>
      <c r="X106" s="132" t="s">
        <v>399</v>
      </c>
      <c r="Y106" s="132" t="s">
        <v>399</v>
      </c>
      <c r="Z106" s="132" t="s">
        <v>399</v>
      </c>
      <c r="AA106" s="132" t="s">
        <v>399</v>
      </c>
      <c r="AB106" s="132" t="s">
        <v>399</v>
      </c>
      <c r="AC106" s="132" t="s">
        <v>399</v>
      </c>
      <c r="AD106" s="132" t="s">
        <v>399</v>
      </c>
      <c r="AE106" s="250"/>
      <c r="AF106" s="124" t="s">
        <v>399</v>
      </c>
      <c r="AG106" s="124" t="s">
        <v>399</v>
      </c>
      <c r="AH106" s="124" t="s">
        <v>399</v>
      </c>
      <c r="AI106" s="124" t="s">
        <v>399</v>
      </c>
      <c r="AJ106" s="124" t="s">
        <v>399</v>
      </c>
      <c r="AK106" s="124" t="s">
        <v>400</v>
      </c>
      <c r="AL106" s="129" t="s">
        <v>231</v>
      </c>
    </row>
    <row r="107" spans="1:38" s="6" customFormat="1" ht="26.25" customHeight="1" thickBot="1">
      <c r="A107" s="37" t="s">
        <v>229</v>
      </c>
      <c r="B107" s="37" t="s">
        <v>244</v>
      </c>
      <c r="C107" s="37" t="s">
        <v>359</v>
      </c>
      <c r="D107" s="291"/>
      <c r="E107" s="132">
        <v>0.58636859399999997</v>
      </c>
      <c r="F107" s="132">
        <v>1.8143459254087</v>
      </c>
      <c r="G107" s="132" t="s">
        <v>399</v>
      </c>
      <c r="H107" s="132">
        <v>4.6968846450440038</v>
      </c>
      <c r="I107" s="132">
        <v>0.12565041299999999</v>
      </c>
      <c r="J107" s="132">
        <v>1.67533884</v>
      </c>
      <c r="K107" s="132">
        <v>7.9578594899999997</v>
      </c>
      <c r="L107" s="132" t="s">
        <v>399</v>
      </c>
      <c r="M107" s="132" t="s">
        <v>399</v>
      </c>
      <c r="N107" s="132" t="s">
        <v>399</v>
      </c>
      <c r="O107" s="132" t="s">
        <v>399</v>
      </c>
      <c r="P107" s="132" t="s">
        <v>399</v>
      </c>
      <c r="Q107" s="132" t="s">
        <v>399</v>
      </c>
      <c r="R107" s="132" t="s">
        <v>399</v>
      </c>
      <c r="S107" s="132" t="s">
        <v>399</v>
      </c>
      <c r="T107" s="132" t="s">
        <v>399</v>
      </c>
      <c r="U107" s="132" t="s">
        <v>399</v>
      </c>
      <c r="V107" s="132" t="s">
        <v>399</v>
      </c>
      <c r="W107" s="132" t="s">
        <v>399</v>
      </c>
      <c r="X107" s="132" t="s">
        <v>399</v>
      </c>
      <c r="Y107" s="132" t="s">
        <v>399</v>
      </c>
      <c r="Z107" s="132" t="s">
        <v>399</v>
      </c>
      <c r="AA107" s="132" t="s">
        <v>399</v>
      </c>
      <c r="AB107" s="132" t="s">
        <v>399</v>
      </c>
      <c r="AC107" s="132" t="s">
        <v>399</v>
      </c>
      <c r="AD107" s="132" t="s">
        <v>399</v>
      </c>
      <c r="AE107" s="250"/>
      <c r="AF107" s="124" t="s">
        <v>399</v>
      </c>
      <c r="AG107" s="124" t="s">
        <v>399</v>
      </c>
      <c r="AH107" s="124" t="s">
        <v>399</v>
      </c>
      <c r="AI107" s="124" t="s">
        <v>399</v>
      </c>
      <c r="AJ107" s="124" t="s">
        <v>399</v>
      </c>
      <c r="AK107" s="124">
        <v>41883.470999999998</v>
      </c>
      <c r="AL107" s="129" t="s">
        <v>231</v>
      </c>
    </row>
    <row r="108" spans="1:38" s="6" customFormat="1" ht="26.25" customHeight="1" thickBot="1">
      <c r="A108" s="37" t="s">
        <v>229</v>
      </c>
      <c r="B108" s="37" t="s">
        <v>245</v>
      </c>
      <c r="C108" s="37" t="s">
        <v>360</v>
      </c>
      <c r="D108" s="291"/>
      <c r="E108" s="132">
        <v>0.95195843999999996</v>
      </c>
      <c r="F108" s="132">
        <v>3.3144719828767002</v>
      </c>
      <c r="G108" s="132" t="s">
        <v>399</v>
      </c>
      <c r="H108" s="132">
        <v>4.5835036000000002</v>
      </c>
      <c r="I108" s="132">
        <v>7.0515439999999999E-2</v>
      </c>
      <c r="J108" s="132">
        <v>0.70515439999999996</v>
      </c>
      <c r="K108" s="132">
        <v>1.4103087999999999</v>
      </c>
      <c r="L108" s="132" t="s">
        <v>399</v>
      </c>
      <c r="M108" s="132" t="s">
        <v>399</v>
      </c>
      <c r="N108" s="132" t="s">
        <v>399</v>
      </c>
      <c r="O108" s="132" t="s">
        <v>399</v>
      </c>
      <c r="P108" s="132" t="s">
        <v>399</v>
      </c>
      <c r="Q108" s="132" t="s">
        <v>399</v>
      </c>
      <c r="R108" s="132" t="s">
        <v>399</v>
      </c>
      <c r="S108" s="132" t="s">
        <v>399</v>
      </c>
      <c r="T108" s="132" t="s">
        <v>399</v>
      </c>
      <c r="U108" s="132" t="s">
        <v>399</v>
      </c>
      <c r="V108" s="132" t="s">
        <v>399</v>
      </c>
      <c r="W108" s="132" t="s">
        <v>399</v>
      </c>
      <c r="X108" s="132" t="s">
        <v>399</v>
      </c>
      <c r="Y108" s="132" t="s">
        <v>399</v>
      </c>
      <c r="Z108" s="132" t="s">
        <v>399</v>
      </c>
      <c r="AA108" s="132" t="s">
        <v>399</v>
      </c>
      <c r="AB108" s="132" t="s">
        <v>399</v>
      </c>
      <c r="AC108" s="132" t="s">
        <v>399</v>
      </c>
      <c r="AD108" s="132" t="s">
        <v>399</v>
      </c>
      <c r="AE108" s="250"/>
      <c r="AF108" s="124" t="s">
        <v>399</v>
      </c>
      <c r="AG108" s="124" t="s">
        <v>399</v>
      </c>
      <c r="AH108" s="124" t="s">
        <v>399</v>
      </c>
      <c r="AI108" s="124" t="s">
        <v>399</v>
      </c>
      <c r="AJ108" s="124" t="s">
        <v>399</v>
      </c>
      <c r="AK108" s="124">
        <v>35257.72</v>
      </c>
      <c r="AL108" s="129" t="s">
        <v>231</v>
      </c>
    </row>
    <row r="109" spans="1:38" s="6" customFormat="1" ht="26.25" customHeight="1" thickBot="1">
      <c r="A109" s="37" t="s">
        <v>229</v>
      </c>
      <c r="B109" s="37" t="s">
        <v>246</v>
      </c>
      <c r="C109" s="37" t="s">
        <v>361</v>
      </c>
      <c r="D109" s="291"/>
      <c r="E109" s="132">
        <v>2.7654885000000001E-2</v>
      </c>
      <c r="F109" s="132">
        <v>0.50086069499999997</v>
      </c>
      <c r="G109" s="132" t="s">
        <v>399</v>
      </c>
      <c r="H109" s="132">
        <v>0.57358279999999995</v>
      </c>
      <c r="I109" s="132">
        <v>2.0485099999999999E-2</v>
      </c>
      <c r="J109" s="132">
        <v>0.11266805000000001</v>
      </c>
      <c r="K109" s="132">
        <v>0.11266805000000001</v>
      </c>
      <c r="L109" s="132" t="s">
        <v>399</v>
      </c>
      <c r="M109" s="132" t="s">
        <v>399</v>
      </c>
      <c r="N109" s="132" t="s">
        <v>399</v>
      </c>
      <c r="O109" s="132" t="s">
        <v>399</v>
      </c>
      <c r="P109" s="132" t="s">
        <v>399</v>
      </c>
      <c r="Q109" s="132" t="s">
        <v>399</v>
      </c>
      <c r="R109" s="132" t="s">
        <v>399</v>
      </c>
      <c r="S109" s="132" t="s">
        <v>399</v>
      </c>
      <c r="T109" s="132" t="s">
        <v>399</v>
      </c>
      <c r="U109" s="132" t="s">
        <v>399</v>
      </c>
      <c r="V109" s="132" t="s">
        <v>399</v>
      </c>
      <c r="W109" s="132" t="s">
        <v>399</v>
      </c>
      <c r="X109" s="132" t="s">
        <v>399</v>
      </c>
      <c r="Y109" s="132" t="s">
        <v>399</v>
      </c>
      <c r="Z109" s="132" t="s">
        <v>399</v>
      </c>
      <c r="AA109" s="132" t="s">
        <v>399</v>
      </c>
      <c r="AB109" s="132" t="s">
        <v>399</v>
      </c>
      <c r="AC109" s="132" t="s">
        <v>399</v>
      </c>
      <c r="AD109" s="132" t="s">
        <v>399</v>
      </c>
      <c r="AE109" s="250"/>
      <c r="AF109" s="124" t="s">
        <v>399</v>
      </c>
      <c r="AG109" s="124" t="s">
        <v>399</v>
      </c>
      <c r="AH109" s="124" t="s">
        <v>399</v>
      </c>
      <c r="AI109" s="124" t="s">
        <v>399</v>
      </c>
      <c r="AJ109" s="124" t="s">
        <v>399</v>
      </c>
      <c r="AK109" s="124">
        <v>1024.2550000000001</v>
      </c>
      <c r="AL109" s="129" t="s">
        <v>231</v>
      </c>
    </row>
    <row r="110" spans="1:38" s="6" customFormat="1" ht="26.25" customHeight="1" thickBot="1">
      <c r="A110" s="37" t="s">
        <v>229</v>
      </c>
      <c r="B110" s="37" t="s">
        <v>247</v>
      </c>
      <c r="C110" s="37" t="s">
        <v>362</v>
      </c>
      <c r="D110" s="291"/>
      <c r="E110" s="132">
        <v>1.2164020000000001E-3</v>
      </c>
      <c r="F110" s="132">
        <v>2.7037299000000001E-2</v>
      </c>
      <c r="G110" s="132" t="s">
        <v>399</v>
      </c>
      <c r="H110" s="132">
        <v>2.4880949999999999E-2</v>
      </c>
      <c r="I110" s="132">
        <v>1.10582E-3</v>
      </c>
      <c r="J110" s="132">
        <v>7.7407400000000003E-3</v>
      </c>
      <c r="K110" s="132">
        <v>7.7407400000000003E-3</v>
      </c>
      <c r="L110" s="132" t="s">
        <v>399</v>
      </c>
      <c r="M110" s="132" t="s">
        <v>399</v>
      </c>
      <c r="N110" s="132" t="s">
        <v>399</v>
      </c>
      <c r="O110" s="132" t="s">
        <v>399</v>
      </c>
      <c r="P110" s="132" t="s">
        <v>399</v>
      </c>
      <c r="Q110" s="132" t="s">
        <v>399</v>
      </c>
      <c r="R110" s="132" t="s">
        <v>399</v>
      </c>
      <c r="S110" s="132" t="s">
        <v>399</v>
      </c>
      <c r="T110" s="132" t="s">
        <v>399</v>
      </c>
      <c r="U110" s="132" t="s">
        <v>399</v>
      </c>
      <c r="V110" s="132" t="s">
        <v>399</v>
      </c>
      <c r="W110" s="132" t="s">
        <v>399</v>
      </c>
      <c r="X110" s="132" t="s">
        <v>399</v>
      </c>
      <c r="Y110" s="132" t="s">
        <v>399</v>
      </c>
      <c r="Z110" s="132" t="s">
        <v>399</v>
      </c>
      <c r="AA110" s="132" t="s">
        <v>399</v>
      </c>
      <c r="AB110" s="132" t="s">
        <v>399</v>
      </c>
      <c r="AC110" s="132" t="s">
        <v>399</v>
      </c>
      <c r="AD110" s="132" t="s">
        <v>399</v>
      </c>
      <c r="AE110" s="250"/>
      <c r="AF110" s="124" t="s">
        <v>399</v>
      </c>
      <c r="AG110" s="124" t="s">
        <v>399</v>
      </c>
      <c r="AH110" s="124" t="s">
        <v>399</v>
      </c>
      <c r="AI110" s="124" t="s">
        <v>399</v>
      </c>
      <c r="AJ110" s="124" t="s">
        <v>399</v>
      </c>
      <c r="AK110" s="124">
        <v>55.290999999999997</v>
      </c>
      <c r="AL110" s="129" t="s">
        <v>231</v>
      </c>
    </row>
    <row r="111" spans="1:38" s="6" customFormat="1" ht="26.25" customHeight="1" thickBot="1">
      <c r="A111" s="37" t="s">
        <v>229</v>
      </c>
      <c r="B111" s="37" t="s">
        <v>248</v>
      </c>
      <c r="C111" s="37" t="s">
        <v>356</v>
      </c>
      <c r="D111" s="291"/>
      <c r="E111" s="132">
        <v>2.0126899999999999E-4</v>
      </c>
      <c r="F111" s="132">
        <v>1.1874871E-2</v>
      </c>
      <c r="G111" s="132" t="s">
        <v>399</v>
      </c>
      <c r="H111" s="132">
        <v>4.0253800000000003E-3</v>
      </c>
      <c r="I111" s="132">
        <v>8.0507599999999995E-4</v>
      </c>
      <c r="J111" s="132">
        <v>1.6101519999999999E-3</v>
      </c>
      <c r="K111" s="132">
        <v>3.6228419999999998E-3</v>
      </c>
      <c r="L111" s="132" t="s">
        <v>399</v>
      </c>
      <c r="M111" s="132" t="s">
        <v>399</v>
      </c>
      <c r="N111" s="132" t="s">
        <v>399</v>
      </c>
      <c r="O111" s="132" t="s">
        <v>399</v>
      </c>
      <c r="P111" s="132" t="s">
        <v>399</v>
      </c>
      <c r="Q111" s="132" t="s">
        <v>399</v>
      </c>
      <c r="R111" s="132" t="s">
        <v>399</v>
      </c>
      <c r="S111" s="132" t="s">
        <v>399</v>
      </c>
      <c r="T111" s="132" t="s">
        <v>399</v>
      </c>
      <c r="U111" s="132" t="s">
        <v>399</v>
      </c>
      <c r="V111" s="132" t="s">
        <v>399</v>
      </c>
      <c r="W111" s="132" t="s">
        <v>399</v>
      </c>
      <c r="X111" s="132" t="s">
        <v>399</v>
      </c>
      <c r="Y111" s="132" t="s">
        <v>399</v>
      </c>
      <c r="Z111" s="132" t="s">
        <v>399</v>
      </c>
      <c r="AA111" s="132" t="s">
        <v>399</v>
      </c>
      <c r="AB111" s="132" t="s">
        <v>399</v>
      </c>
      <c r="AC111" s="132" t="s">
        <v>399</v>
      </c>
      <c r="AD111" s="132" t="s">
        <v>399</v>
      </c>
      <c r="AE111" s="250"/>
      <c r="AF111" s="124" t="s">
        <v>399</v>
      </c>
      <c r="AG111" s="124" t="s">
        <v>399</v>
      </c>
      <c r="AH111" s="124" t="s">
        <v>399</v>
      </c>
      <c r="AI111" s="124" t="s">
        <v>399</v>
      </c>
      <c r="AJ111" s="124" t="s">
        <v>399</v>
      </c>
      <c r="AK111" s="124">
        <v>201.26900000000001</v>
      </c>
      <c r="AL111" s="129" t="s">
        <v>231</v>
      </c>
    </row>
    <row r="112" spans="1:38" s="6" customFormat="1" ht="26.25" customHeight="1" thickBot="1">
      <c r="A112" s="37" t="s">
        <v>249</v>
      </c>
      <c r="B112" s="37" t="s">
        <v>250</v>
      </c>
      <c r="C112" s="37" t="s">
        <v>251</v>
      </c>
      <c r="D112" s="122"/>
      <c r="E112" s="132">
        <v>18.360679999999999</v>
      </c>
      <c r="F112" s="132" t="s">
        <v>399</v>
      </c>
      <c r="G112" s="132" t="s">
        <v>399</v>
      </c>
      <c r="H112" s="132">
        <v>25.154957329264374</v>
      </c>
      <c r="I112" s="132" t="s">
        <v>399</v>
      </c>
      <c r="J112" s="132" t="s">
        <v>399</v>
      </c>
      <c r="K112" s="132" t="s">
        <v>399</v>
      </c>
      <c r="L112" s="132" t="s">
        <v>399</v>
      </c>
      <c r="M112" s="132" t="s">
        <v>399</v>
      </c>
      <c r="N112" s="132" t="s">
        <v>399</v>
      </c>
      <c r="O112" s="132" t="s">
        <v>399</v>
      </c>
      <c r="P112" s="132" t="s">
        <v>399</v>
      </c>
      <c r="Q112" s="132" t="s">
        <v>399</v>
      </c>
      <c r="R112" s="132" t="s">
        <v>399</v>
      </c>
      <c r="S112" s="132" t="s">
        <v>399</v>
      </c>
      <c r="T112" s="132" t="s">
        <v>399</v>
      </c>
      <c r="U112" s="132" t="s">
        <v>399</v>
      </c>
      <c r="V112" s="132" t="s">
        <v>399</v>
      </c>
      <c r="W112" s="132" t="s">
        <v>399</v>
      </c>
      <c r="X112" s="132" t="s">
        <v>399</v>
      </c>
      <c r="Y112" s="132" t="s">
        <v>399</v>
      </c>
      <c r="Z112" s="132" t="s">
        <v>399</v>
      </c>
      <c r="AA112" s="132" t="s">
        <v>399</v>
      </c>
      <c r="AB112" s="132" t="s">
        <v>399</v>
      </c>
      <c r="AC112" s="132" t="s">
        <v>399</v>
      </c>
      <c r="AD112" s="132" t="s">
        <v>399</v>
      </c>
      <c r="AE112" s="250"/>
      <c r="AF112" s="289" t="s">
        <v>399</v>
      </c>
      <c r="AG112" s="289" t="s">
        <v>399</v>
      </c>
      <c r="AH112" s="289" t="s">
        <v>399</v>
      </c>
      <c r="AI112" s="289" t="s">
        <v>399</v>
      </c>
      <c r="AJ112" s="289" t="s">
        <v>399</v>
      </c>
      <c r="AK112" s="124">
        <v>459.017</v>
      </c>
      <c r="AL112" s="129" t="s">
        <v>417</v>
      </c>
    </row>
    <row r="113" spans="1:38" s="6" customFormat="1" ht="26.25" customHeight="1" thickBot="1">
      <c r="A113" s="37" t="s">
        <v>249</v>
      </c>
      <c r="B113" s="133" t="s">
        <v>252</v>
      </c>
      <c r="C113" s="133" t="s">
        <v>253</v>
      </c>
      <c r="D113" s="122"/>
      <c r="E113" s="132">
        <v>8.07212153405146</v>
      </c>
      <c r="F113" s="132">
        <v>14.970079999999999</v>
      </c>
      <c r="G113" s="132" t="s">
        <v>399</v>
      </c>
      <c r="H113" s="132">
        <v>38.514717096517238</v>
      </c>
      <c r="I113" s="132" t="s">
        <v>399</v>
      </c>
      <c r="J113" s="132" t="s">
        <v>399</v>
      </c>
      <c r="K113" s="132" t="s">
        <v>399</v>
      </c>
      <c r="L113" s="132" t="s">
        <v>399</v>
      </c>
      <c r="M113" s="132" t="s">
        <v>399</v>
      </c>
      <c r="N113" s="132" t="s">
        <v>399</v>
      </c>
      <c r="O113" s="132" t="s">
        <v>399</v>
      </c>
      <c r="P113" s="132" t="s">
        <v>399</v>
      </c>
      <c r="Q113" s="132" t="s">
        <v>399</v>
      </c>
      <c r="R113" s="132" t="s">
        <v>399</v>
      </c>
      <c r="S113" s="132" t="s">
        <v>399</v>
      </c>
      <c r="T113" s="132" t="s">
        <v>399</v>
      </c>
      <c r="U113" s="132" t="s">
        <v>399</v>
      </c>
      <c r="V113" s="132" t="s">
        <v>399</v>
      </c>
      <c r="W113" s="132" t="s">
        <v>399</v>
      </c>
      <c r="X113" s="132" t="s">
        <v>399</v>
      </c>
      <c r="Y113" s="132" t="s">
        <v>399</v>
      </c>
      <c r="Z113" s="132" t="s">
        <v>399</v>
      </c>
      <c r="AA113" s="132" t="s">
        <v>399</v>
      </c>
      <c r="AB113" s="132" t="s">
        <v>399</v>
      </c>
      <c r="AC113" s="132" t="s">
        <v>399</v>
      </c>
      <c r="AD113" s="132" t="s">
        <v>399</v>
      </c>
      <c r="AE113" s="250"/>
      <c r="AF113" s="289" t="s">
        <v>399</v>
      </c>
      <c r="AG113" s="289" t="s">
        <v>399</v>
      </c>
      <c r="AH113" s="289" t="s">
        <v>399</v>
      </c>
      <c r="AI113" s="289" t="s">
        <v>399</v>
      </c>
      <c r="AJ113" s="289" t="s">
        <v>399</v>
      </c>
      <c r="AK113" s="134">
        <v>201803038.35128647</v>
      </c>
      <c r="AL113" s="129" t="s">
        <v>418</v>
      </c>
    </row>
    <row r="114" spans="1:38" s="6" customFormat="1" ht="26.25" customHeight="1" thickBot="1">
      <c r="A114" s="37" t="s">
        <v>249</v>
      </c>
      <c r="B114" s="133" t="s">
        <v>254</v>
      </c>
      <c r="C114" s="133" t="s">
        <v>365</v>
      </c>
      <c r="D114" s="122"/>
      <c r="E114" s="132">
        <v>2.2124864000000001E-2</v>
      </c>
      <c r="F114" s="132" t="s">
        <v>399</v>
      </c>
      <c r="G114" s="132" t="s">
        <v>399</v>
      </c>
      <c r="H114" s="132">
        <v>7.5224537600000002E-2</v>
      </c>
      <c r="I114" s="132" t="s">
        <v>399</v>
      </c>
      <c r="J114" s="132" t="s">
        <v>399</v>
      </c>
      <c r="K114" s="132" t="s">
        <v>399</v>
      </c>
      <c r="L114" s="132" t="s">
        <v>399</v>
      </c>
      <c r="M114" s="132" t="s">
        <v>399</v>
      </c>
      <c r="N114" s="132" t="s">
        <v>399</v>
      </c>
      <c r="O114" s="132" t="s">
        <v>399</v>
      </c>
      <c r="P114" s="132" t="s">
        <v>399</v>
      </c>
      <c r="Q114" s="132" t="s">
        <v>399</v>
      </c>
      <c r="R114" s="132" t="s">
        <v>399</v>
      </c>
      <c r="S114" s="132" t="s">
        <v>399</v>
      </c>
      <c r="T114" s="132" t="s">
        <v>399</v>
      </c>
      <c r="U114" s="132" t="s">
        <v>399</v>
      </c>
      <c r="V114" s="132" t="s">
        <v>399</v>
      </c>
      <c r="W114" s="132" t="s">
        <v>399</v>
      </c>
      <c r="X114" s="132" t="s">
        <v>399</v>
      </c>
      <c r="Y114" s="132" t="s">
        <v>399</v>
      </c>
      <c r="Z114" s="132" t="s">
        <v>399</v>
      </c>
      <c r="AA114" s="132" t="s">
        <v>399</v>
      </c>
      <c r="AB114" s="132" t="s">
        <v>399</v>
      </c>
      <c r="AC114" s="132" t="s">
        <v>399</v>
      </c>
      <c r="AD114" s="132" t="s">
        <v>399</v>
      </c>
      <c r="AE114" s="250"/>
      <c r="AF114" s="124" t="s">
        <v>399</v>
      </c>
      <c r="AG114" s="124" t="s">
        <v>399</v>
      </c>
      <c r="AH114" s="124" t="s">
        <v>399</v>
      </c>
      <c r="AI114" s="124" t="s">
        <v>399</v>
      </c>
      <c r="AJ114" s="124" t="s">
        <v>399</v>
      </c>
      <c r="AK114" s="124">
        <v>11062.432000000001</v>
      </c>
      <c r="AL114" s="129" t="s">
        <v>416</v>
      </c>
    </row>
    <row r="115" spans="1:38" s="6" customFormat="1" ht="26.25" customHeight="1" thickBot="1">
      <c r="A115" s="37" t="s">
        <v>249</v>
      </c>
      <c r="B115" s="133" t="s">
        <v>255</v>
      </c>
      <c r="C115" s="133" t="s">
        <v>256</v>
      </c>
      <c r="D115" s="122"/>
      <c r="E115" s="132" t="s">
        <v>399</v>
      </c>
      <c r="F115" s="132" t="s">
        <v>399</v>
      </c>
      <c r="G115" s="132" t="s">
        <v>399</v>
      </c>
      <c r="H115" s="132" t="s">
        <v>399</v>
      </c>
      <c r="I115" s="132" t="s">
        <v>399</v>
      </c>
      <c r="J115" s="132" t="s">
        <v>399</v>
      </c>
      <c r="K115" s="132" t="s">
        <v>399</v>
      </c>
      <c r="L115" s="132" t="s">
        <v>399</v>
      </c>
      <c r="M115" s="132" t="s">
        <v>399</v>
      </c>
      <c r="N115" s="132" t="s">
        <v>399</v>
      </c>
      <c r="O115" s="132" t="s">
        <v>399</v>
      </c>
      <c r="P115" s="132" t="s">
        <v>399</v>
      </c>
      <c r="Q115" s="132" t="s">
        <v>399</v>
      </c>
      <c r="R115" s="132" t="s">
        <v>399</v>
      </c>
      <c r="S115" s="132" t="s">
        <v>399</v>
      </c>
      <c r="T115" s="132" t="s">
        <v>399</v>
      </c>
      <c r="U115" s="132" t="s">
        <v>399</v>
      </c>
      <c r="V115" s="132" t="s">
        <v>399</v>
      </c>
      <c r="W115" s="132" t="s">
        <v>399</v>
      </c>
      <c r="X115" s="132" t="s">
        <v>399</v>
      </c>
      <c r="Y115" s="132" t="s">
        <v>399</v>
      </c>
      <c r="Z115" s="132" t="s">
        <v>399</v>
      </c>
      <c r="AA115" s="132" t="s">
        <v>399</v>
      </c>
      <c r="AB115" s="132" t="s">
        <v>399</v>
      </c>
      <c r="AC115" s="132" t="s">
        <v>399</v>
      </c>
      <c r="AD115" s="132" t="s">
        <v>399</v>
      </c>
      <c r="AE115" s="250"/>
      <c r="AF115" s="124" t="s">
        <v>399</v>
      </c>
      <c r="AG115" s="124" t="s">
        <v>399</v>
      </c>
      <c r="AH115" s="124" t="s">
        <v>399</v>
      </c>
      <c r="AI115" s="124" t="s">
        <v>399</v>
      </c>
      <c r="AJ115" s="124" t="s">
        <v>399</v>
      </c>
      <c r="AK115" s="124" t="s">
        <v>399</v>
      </c>
      <c r="AL115" s="129" t="s">
        <v>389</v>
      </c>
    </row>
    <row r="116" spans="1:38" s="6" customFormat="1" ht="26.25" customHeight="1" thickBot="1">
      <c r="A116" s="37" t="s">
        <v>249</v>
      </c>
      <c r="B116" s="37" t="s">
        <v>257</v>
      </c>
      <c r="C116" s="233" t="s">
        <v>386</v>
      </c>
      <c r="D116" s="122"/>
      <c r="E116" s="132" t="s">
        <v>400</v>
      </c>
      <c r="F116" s="132">
        <v>0.59123999999999999</v>
      </c>
      <c r="G116" s="132" t="s">
        <v>399</v>
      </c>
      <c r="H116" s="132">
        <v>18.732781088394294</v>
      </c>
      <c r="I116" s="132" t="s">
        <v>399</v>
      </c>
      <c r="J116" s="132" t="s">
        <v>399</v>
      </c>
      <c r="K116" s="132" t="s">
        <v>399</v>
      </c>
      <c r="L116" s="132" t="s">
        <v>399</v>
      </c>
      <c r="M116" s="132" t="s">
        <v>399</v>
      </c>
      <c r="N116" s="132" t="s">
        <v>399</v>
      </c>
      <c r="O116" s="132" t="s">
        <v>399</v>
      </c>
      <c r="P116" s="132" t="s">
        <v>399</v>
      </c>
      <c r="Q116" s="132" t="s">
        <v>399</v>
      </c>
      <c r="R116" s="132" t="s">
        <v>399</v>
      </c>
      <c r="S116" s="132" t="s">
        <v>399</v>
      </c>
      <c r="T116" s="132" t="s">
        <v>399</v>
      </c>
      <c r="U116" s="132" t="s">
        <v>399</v>
      </c>
      <c r="V116" s="132" t="s">
        <v>399</v>
      </c>
      <c r="W116" s="132" t="s">
        <v>399</v>
      </c>
      <c r="X116" s="132" t="s">
        <v>399</v>
      </c>
      <c r="Y116" s="132" t="s">
        <v>399</v>
      </c>
      <c r="Z116" s="132" t="s">
        <v>399</v>
      </c>
      <c r="AA116" s="132" t="s">
        <v>399</v>
      </c>
      <c r="AB116" s="132" t="s">
        <v>399</v>
      </c>
      <c r="AC116" s="132" t="s">
        <v>399</v>
      </c>
      <c r="AD116" s="132" t="s">
        <v>399</v>
      </c>
      <c r="AE116" s="250"/>
      <c r="AF116" s="124" t="s">
        <v>399</v>
      </c>
      <c r="AG116" s="124" t="s">
        <v>399</v>
      </c>
      <c r="AH116" s="124" t="s">
        <v>399</v>
      </c>
      <c r="AI116" s="124" t="s">
        <v>399</v>
      </c>
      <c r="AJ116" s="124" t="s">
        <v>399</v>
      </c>
      <c r="AK116" s="124" t="s">
        <v>399</v>
      </c>
      <c r="AL116" s="129" t="s">
        <v>389</v>
      </c>
    </row>
    <row r="117" spans="1:38" s="6" customFormat="1" ht="26.25" customHeight="1" thickBot="1">
      <c r="A117" s="37" t="s">
        <v>249</v>
      </c>
      <c r="B117" s="37" t="s">
        <v>258</v>
      </c>
      <c r="C117" s="233" t="s">
        <v>259</v>
      </c>
      <c r="D117" s="122"/>
      <c r="E117" s="132" t="s">
        <v>399</v>
      </c>
      <c r="F117" s="132" t="s">
        <v>399</v>
      </c>
      <c r="G117" s="132" t="s">
        <v>399</v>
      </c>
      <c r="H117" s="132" t="s">
        <v>399</v>
      </c>
      <c r="I117" s="132" t="s">
        <v>399</v>
      </c>
      <c r="J117" s="132" t="s">
        <v>399</v>
      </c>
      <c r="K117" s="132" t="s">
        <v>399</v>
      </c>
      <c r="L117" s="132" t="s">
        <v>399</v>
      </c>
      <c r="M117" s="132" t="s">
        <v>399</v>
      </c>
      <c r="N117" s="132" t="s">
        <v>399</v>
      </c>
      <c r="O117" s="132" t="s">
        <v>399</v>
      </c>
      <c r="P117" s="132" t="s">
        <v>399</v>
      </c>
      <c r="Q117" s="132" t="s">
        <v>399</v>
      </c>
      <c r="R117" s="132" t="s">
        <v>399</v>
      </c>
      <c r="S117" s="132" t="s">
        <v>399</v>
      </c>
      <c r="T117" s="132" t="s">
        <v>399</v>
      </c>
      <c r="U117" s="132" t="s">
        <v>399</v>
      </c>
      <c r="V117" s="132" t="s">
        <v>399</v>
      </c>
      <c r="W117" s="132" t="s">
        <v>399</v>
      </c>
      <c r="X117" s="132" t="s">
        <v>399</v>
      </c>
      <c r="Y117" s="132" t="s">
        <v>399</v>
      </c>
      <c r="Z117" s="132" t="s">
        <v>399</v>
      </c>
      <c r="AA117" s="132" t="s">
        <v>399</v>
      </c>
      <c r="AB117" s="132" t="s">
        <v>399</v>
      </c>
      <c r="AC117" s="132" t="s">
        <v>399</v>
      </c>
      <c r="AD117" s="132" t="s">
        <v>399</v>
      </c>
      <c r="AE117" s="250"/>
      <c r="AF117" s="124" t="s">
        <v>399</v>
      </c>
      <c r="AG117" s="124" t="s">
        <v>399</v>
      </c>
      <c r="AH117" s="124" t="s">
        <v>399</v>
      </c>
      <c r="AI117" s="124" t="s">
        <v>399</v>
      </c>
      <c r="AJ117" s="124" t="s">
        <v>399</v>
      </c>
      <c r="AK117" s="124" t="s">
        <v>399</v>
      </c>
      <c r="AL117" s="129" t="s">
        <v>389</v>
      </c>
    </row>
    <row r="118" spans="1:38" s="6" customFormat="1" ht="26.25" customHeight="1" thickBot="1">
      <c r="A118" s="37" t="s">
        <v>249</v>
      </c>
      <c r="B118" s="37" t="s">
        <v>260</v>
      </c>
      <c r="C118" s="233" t="s">
        <v>387</v>
      </c>
      <c r="D118" s="122"/>
      <c r="E118" s="132" t="s">
        <v>399</v>
      </c>
      <c r="F118" s="132" t="s">
        <v>399</v>
      </c>
      <c r="G118" s="132" t="s">
        <v>399</v>
      </c>
      <c r="H118" s="132" t="s">
        <v>399</v>
      </c>
      <c r="I118" s="132" t="s">
        <v>399</v>
      </c>
      <c r="J118" s="132" t="s">
        <v>399</v>
      </c>
      <c r="K118" s="132" t="s">
        <v>399</v>
      </c>
      <c r="L118" s="132" t="s">
        <v>399</v>
      </c>
      <c r="M118" s="132" t="s">
        <v>399</v>
      </c>
      <c r="N118" s="132" t="s">
        <v>399</v>
      </c>
      <c r="O118" s="132" t="s">
        <v>399</v>
      </c>
      <c r="P118" s="132" t="s">
        <v>399</v>
      </c>
      <c r="Q118" s="132" t="s">
        <v>399</v>
      </c>
      <c r="R118" s="132" t="s">
        <v>399</v>
      </c>
      <c r="S118" s="132" t="s">
        <v>399</v>
      </c>
      <c r="T118" s="132" t="s">
        <v>399</v>
      </c>
      <c r="U118" s="132" t="s">
        <v>399</v>
      </c>
      <c r="V118" s="132" t="s">
        <v>399</v>
      </c>
      <c r="W118" s="132" t="s">
        <v>399</v>
      </c>
      <c r="X118" s="132" t="s">
        <v>399</v>
      </c>
      <c r="Y118" s="132" t="s">
        <v>399</v>
      </c>
      <c r="Z118" s="132" t="s">
        <v>399</v>
      </c>
      <c r="AA118" s="132" t="s">
        <v>399</v>
      </c>
      <c r="AB118" s="132" t="s">
        <v>399</v>
      </c>
      <c r="AC118" s="132" t="s">
        <v>399</v>
      </c>
      <c r="AD118" s="132" t="s">
        <v>399</v>
      </c>
      <c r="AE118" s="250"/>
      <c r="AF118" s="124" t="s">
        <v>399</v>
      </c>
      <c r="AG118" s="124" t="s">
        <v>399</v>
      </c>
      <c r="AH118" s="124" t="s">
        <v>399</v>
      </c>
      <c r="AI118" s="124" t="s">
        <v>399</v>
      </c>
      <c r="AJ118" s="124" t="s">
        <v>399</v>
      </c>
      <c r="AK118" s="124" t="s">
        <v>399</v>
      </c>
      <c r="AL118" s="129" t="s">
        <v>389</v>
      </c>
    </row>
    <row r="119" spans="1:38" s="6" customFormat="1" ht="26.25" customHeight="1" thickBot="1">
      <c r="A119" s="37" t="s">
        <v>249</v>
      </c>
      <c r="B119" s="37" t="s">
        <v>261</v>
      </c>
      <c r="C119" s="37" t="s">
        <v>262</v>
      </c>
      <c r="D119" s="122"/>
      <c r="E119" s="132" t="s">
        <v>399</v>
      </c>
      <c r="F119" s="132" t="s">
        <v>399</v>
      </c>
      <c r="G119" s="132" t="s">
        <v>399</v>
      </c>
      <c r="H119" s="132" t="s">
        <v>399</v>
      </c>
      <c r="I119" s="132">
        <v>0.67532519999999996</v>
      </c>
      <c r="J119" s="132">
        <v>17.558455200000001</v>
      </c>
      <c r="K119" s="132">
        <v>17.558455200000001</v>
      </c>
      <c r="L119" s="132" t="s">
        <v>399</v>
      </c>
      <c r="M119" s="132" t="s">
        <v>399</v>
      </c>
      <c r="N119" s="132" t="s">
        <v>399</v>
      </c>
      <c r="O119" s="132" t="s">
        <v>399</v>
      </c>
      <c r="P119" s="132" t="s">
        <v>399</v>
      </c>
      <c r="Q119" s="132" t="s">
        <v>399</v>
      </c>
      <c r="R119" s="132" t="s">
        <v>399</v>
      </c>
      <c r="S119" s="132" t="s">
        <v>399</v>
      </c>
      <c r="T119" s="132" t="s">
        <v>399</v>
      </c>
      <c r="U119" s="132" t="s">
        <v>399</v>
      </c>
      <c r="V119" s="132" t="s">
        <v>399</v>
      </c>
      <c r="W119" s="132" t="s">
        <v>399</v>
      </c>
      <c r="X119" s="132" t="s">
        <v>399</v>
      </c>
      <c r="Y119" s="132" t="s">
        <v>399</v>
      </c>
      <c r="Z119" s="132" t="s">
        <v>399</v>
      </c>
      <c r="AA119" s="132" t="s">
        <v>399</v>
      </c>
      <c r="AB119" s="132" t="s">
        <v>399</v>
      </c>
      <c r="AC119" s="132" t="s">
        <v>399</v>
      </c>
      <c r="AD119" s="132" t="s">
        <v>399</v>
      </c>
      <c r="AE119" s="250"/>
      <c r="AF119" s="124" t="s">
        <v>399</v>
      </c>
      <c r="AG119" s="124" t="s">
        <v>399</v>
      </c>
      <c r="AH119" s="124" t="s">
        <v>399</v>
      </c>
      <c r="AI119" s="124" t="s">
        <v>399</v>
      </c>
      <c r="AJ119" s="124" t="s">
        <v>399</v>
      </c>
      <c r="AK119" s="124">
        <v>11255420</v>
      </c>
      <c r="AL119" s="129" t="s">
        <v>419</v>
      </c>
    </row>
    <row r="120" spans="1:38" s="6" customFormat="1" ht="26.25" customHeight="1" thickBot="1">
      <c r="A120" s="37" t="s">
        <v>249</v>
      </c>
      <c r="B120" s="37" t="s">
        <v>263</v>
      </c>
      <c r="C120" s="37" t="s">
        <v>264</v>
      </c>
      <c r="D120" s="122"/>
      <c r="E120" s="132" t="s">
        <v>399</v>
      </c>
      <c r="F120" s="132" t="s">
        <v>399</v>
      </c>
      <c r="G120" s="132" t="s">
        <v>399</v>
      </c>
      <c r="H120" s="132" t="s">
        <v>399</v>
      </c>
      <c r="I120" s="132" t="s">
        <v>399</v>
      </c>
      <c r="J120" s="132" t="s">
        <v>399</v>
      </c>
      <c r="K120" s="132" t="s">
        <v>399</v>
      </c>
      <c r="L120" s="132" t="s">
        <v>399</v>
      </c>
      <c r="M120" s="132" t="s">
        <v>399</v>
      </c>
      <c r="N120" s="132" t="s">
        <v>399</v>
      </c>
      <c r="O120" s="132" t="s">
        <v>399</v>
      </c>
      <c r="P120" s="132" t="s">
        <v>399</v>
      </c>
      <c r="Q120" s="132" t="s">
        <v>399</v>
      </c>
      <c r="R120" s="132" t="s">
        <v>399</v>
      </c>
      <c r="S120" s="132" t="s">
        <v>399</v>
      </c>
      <c r="T120" s="132" t="s">
        <v>399</v>
      </c>
      <c r="U120" s="132" t="s">
        <v>399</v>
      </c>
      <c r="V120" s="132" t="s">
        <v>399</v>
      </c>
      <c r="W120" s="132" t="s">
        <v>399</v>
      </c>
      <c r="X120" s="132" t="s">
        <v>399</v>
      </c>
      <c r="Y120" s="132" t="s">
        <v>399</v>
      </c>
      <c r="Z120" s="132" t="s">
        <v>399</v>
      </c>
      <c r="AA120" s="132" t="s">
        <v>399</v>
      </c>
      <c r="AB120" s="132" t="s">
        <v>399</v>
      </c>
      <c r="AC120" s="132" t="s">
        <v>399</v>
      </c>
      <c r="AD120" s="132" t="s">
        <v>399</v>
      </c>
      <c r="AE120" s="250"/>
      <c r="AF120" s="124" t="s">
        <v>399</v>
      </c>
      <c r="AG120" s="124" t="s">
        <v>399</v>
      </c>
      <c r="AH120" s="124" t="s">
        <v>399</v>
      </c>
      <c r="AI120" s="124" t="s">
        <v>399</v>
      </c>
      <c r="AJ120" s="124" t="s">
        <v>399</v>
      </c>
      <c r="AK120" s="124" t="s">
        <v>399</v>
      </c>
      <c r="AL120" s="129" t="s">
        <v>389</v>
      </c>
    </row>
    <row r="121" spans="1:38" s="6" customFormat="1" ht="26.25" customHeight="1" thickBot="1">
      <c r="A121" s="37" t="s">
        <v>249</v>
      </c>
      <c r="B121" s="37" t="s">
        <v>265</v>
      </c>
      <c r="C121" s="233" t="s">
        <v>266</v>
      </c>
      <c r="D121" s="290"/>
      <c r="E121" s="132" t="s">
        <v>399</v>
      </c>
      <c r="F121" s="39">
        <v>7.7018295199999995</v>
      </c>
      <c r="G121" s="132" t="s">
        <v>399</v>
      </c>
      <c r="H121" s="132" t="s">
        <v>399</v>
      </c>
      <c r="I121" s="132" t="s">
        <v>399</v>
      </c>
      <c r="J121" s="132" t="s">
        <v>399</v>
      </c>
      <c r="K121" s="132" t="s">
        <v>399</v>
      </c>
      <c r="L121" s="132" t="s">
        <v>399</v>
      </c>
      <c r="M121" s="132" t="s">
        <v>399</v>
      </c>
      <c r="N121" s="132" t="s">
        <v>399</v>
      </c>
      <c r="O121" s="132" t="s">
        <v>399</v>
      </c>
      <c r="P121" s="132" t="s">
        <v>399</v>
      </c>
      <c r="Q121" s="132" t="s">
        <v>399</v>
      </c>
      <c r="R121" s="132" t="s">
        <v>399</v>
      </c>
      <c r="S121" s="132" t="s">
        <v>399</v>
      </c>
      <c r="T121" s="132" t="s">
        <v>399</v>
      </c>
      <c r="U121" s="132" t="s">
        <v>399</v>
      </c>
      <c r="V121" s="132" t="s">
        <v>399</v>
      </c>
      <c r="W121" s="132" t="s">
        <v>399</v>
      </c>
      <c r="X121" s="132" t="s">
        <v>399</v>
      </c>
      <c r="Y121" s="132" t="s">
        <v>399</v>
      </c>
      <c r="Z121" s="132" t="s">
        <v>399</v>
      </c>
      <c r="AA121" s="132" t="s">
        <v>399</v>
      </c>
      <c r="AB121" s="132" t="s">
        <v>399</v>
      </c>
      <c r="AC121" s="132" t="s">
        <v>399</v>
      </c>
      <c r="AD121" s="132" t="s">
        <v>399</v>
      </c>
      <c r="AE121" s="250"/>
      <c r="AF121" s="124" t="s">
        <v>399</v>
      </c>
      <c r="AG121" s="124" t="s">
        <v>399</v>
      </c>
      <c r="AH121" s="124" t="s">
        <v>399</v>
      </c>
      <c r="AI121" s="124" t="s">
        <v>399</v>
      </c>
      <c r="AJ121" s="124" t="s">
        <v>399</v>
      </c>
      <c r="AK121" s="124">
        <v>11255420</v>
      </c>
      <c r="AL121" s="129" t="s">
        <v>419</v>
      </c>
    </row>
    <row r="122" spans="1:38" s="6" customFormat="1" ht="26.25" customHeight="1" thickBot="1">
      <c r="A122" s="37" t="s">
        <v>249</v>
      </c>
      <c r="B122" s="133" t="s">
        <v>268</v>
      </c>
      <c r="C122" s="133" t="s">
        <v>269</v>
      </c>
      <c r="D122" s="122"/>
      <c r="E122" s="132" t="s">
        <v>399</v>
      </c>
      <c r="F122" s="132" t="s">
        <v>399</v>
      </c>
      <c r="G122" s="132" t="s">
        <v>399</v>
      </c>
      <c r="H122" s="132" t="s">
        <v>399</v>
      </c>
      <c r="I122" s="132" t="s">
        <v>399</v>
      </c>
      <c r="J122" s="132" t="s">
        <v>399</v>
      </c>
      <c r="K122" s="132" t="s">
        <v>399</v>
      </c>
      <c r="L122" s="132" t="s">
        <v>399</v>
      </c>
      <c r="M122" s="132" t="s">
        <v>399</v>
      </c>
      <c r="N122" s="132" t="s">
        <v>399</v>
      </c>
      <c r="O122" s="132" t="s">
        <v>399</v>
      </c>
      <c r="P122" s="132" t="s">
        <v>399</v>
      </c>
      <c r="Q122" s="132" t="s">
        <v>399</v>
      </c>
      <c r="R122" s="132" t="s">
        <v>399</v>
      </c>
      <c r="S122" s="132" t="s">
        <v>399</v>
      </c>
      <c r="T122" s="132" t="s">
        <v>399</v>
      </c>
      <c r="U122" s="132" t="s">
        <v>399</v>
      </c>
      <c r="V122" s="132" t="s">
        <v>399</v>
      </c>
      <c r="W122" s="132" t="s">
        <v>399</v>
      </c>
      <c r="X122" s="132" t="s">
        <v>399</v>
      </c>
      <c r="Y122" s="132" t="s">
        <v>399</v>
      </c>
      <c r="Z122" s="132" t="s">
        <v>399</v>
      </c>
      <c r="AA122" s="132" t="s">
        <v>399</v>
      </c>
      <c r="AB122" s="132" t="s">
        <v>399</v>
      </c>
      <c r="AC122" s="132" t="s">
        <v>401</v>
      </c>
      <c r="AD122" s="132" t="s">
        <v>399</v>
      </c>
      <c r="AE122" s="250"/>
      <c r="AF122" s="124" t="s">
        <v>399</v>
      </c>
      <c r="AG122" s="124" t="s">
        <v>399</v>
      </c>
      <c r="AH122" s="124" t="s">
        <v>399</v>
      </c>
      <c r="AI122" s="124" t="s">
        <v>399</v>
      </c>
      <c r="AJ122" s="124" t="s">
        <v>399</v>
      </c>
      <c r="AK122" s="124" t="s">
        <v>401</v>
      </c>
      <c r="AL122" s="129" t="s">
        <v>389</v>
      </c>
    </row>
    <row r="123" spans="1:38" s="6" customFormat="1" ht="26.25" customHeight="1" thickBot="1">
      <c r="A123" s="37" t="s">
        <v>249</v>
      </c>
      <c r="B123" s="37" t="s">
        <v>270</v>
      </c>
      <c r="C123" s="37" t="s">
        <v>271</v>
      </c>
      <c r="D123" s="122"/>
      <c r="E123" s="132">
        <v>1.0746966797085996E-2</v>
      </c>
      <c r="F123" s="132">
        <v>2.0410345935737269E-2</v>
      </c>
      <c r="G123" s="132">
        <v>1.5028477890871102E-3</v>
      </c>
      <c r="H123" s="132">
        <v>1.302372318340193E-2</v>
      </c>
      <c r="I123" s="132">
        <v>3.204292126449218E-2</v>
      </c>
      <c r="J123" s="132">
        <v>3.3302820521442948E-2</v>
      </c>
      <c r="K123" s="132">
        <v>3.3845475654084689E-2</v>
      </c>
      <c r="L123" s="132">
        <v>3.8193425552417687E-3</v>
      </c>
      <c r="M123" s="132">
        <v>0.26775887623602196</v>
      </c>
      <c r="N123" s="132">
        <v>1.8955548668349092E-4</v>
      </c>
      <c r="O123" s="132">
        <v>1.4989198155056793E-3</v>
      </c>
      <c r="P123" s="132">
        <v>3.3579786817523069E-4</v>
      </c>
      <c r="Q123" s="132">
        <v>5.7322622574216136E-5</v>
      </c>
      <c r="R123" s="132">
        <v>5.2367175198802238E-4</v>
      </c>
      <c r="S123" s="132">
        <v>3.0777487026043785E-4</v>
      </c>
      <c r="T123" s="132">
        <v>2.1240156766997716E-4</v>
      </c>
      <c r="U123" s="132">
        <v>1.4302221673822183E-4</v>
      </c>
      <c r="V123" s="132">
        <v>4.0508637835626341E-3</v>
      </c>
      <c r="W123" s="132" t="s">
        <v>399</v>
      </c>
      <c r="X123" s="132">
        <v>2.7147418585226672E-2</v>
      </c>
      <c r="Y123" s="132">
        <v>1.5124664155670042E-2</v>
      </c>
      <c r="Z123" s="132">
        <v>8.7216518675605342E-3</v>
      </c>
      <c r="AA123" s="132">
        <v>9.4653245186718075E-3</v>
      </c>
      <c r="AB123" s="132">
        <v>6.0459059127129053E-2</v>
      </c>
      <c r="AC123" s="132" t="s">
        <v>399</v>
      </c>
      <c r="AD123" s="132" t="s">
        <v>399</v>
      </c>
      <c r="AE123" s="250"/>
      <c r="AF123" s="124" t="s">
        <v>399</v>
      </c>
      <c r="AG123" s="124" t="s">
        <v>399</v>
      </c>
      <c r="AH123" s="124" t="s">
        <v>399</v>
      </c>
      <c r="AI123" s="124" t="s">
        <v>399</v>
      </c>
      <c r="AJ123" s="124" t="s">
        <v>399</v>
      </c>
      <c r="AK123" s="124">
        <v>951986.61175011378</v>
      </c>
      <c r="AL123" s="129" t="s">
        <v>393</v>
      </c>
    </row>
    <row r="124" spans="1:38" s="6" customFormat="1" ht="26.25" customHeight="1" thickBot="1">
      <c r="A124" s="37" t="s">
        <v>249</v>
      </c>
      <c r="B124" s="135" t="s">
        <v>272</v>
      </c>
      <c r="C124" s="37" t="s">
        <v>273</v>
      </c>
      <c r="D124" s="122"/>
      <c r="E124" s="123" t="s">
        <v>399</v>
      </c>
      <c r="F124" s="123" t="s">
        <v>399</v>
      </c>
      <c r="G124" s="123" t="s">
        <v>399</v>
      </c>
      <c r="H124" s="123" t="s">
        <v>399</v>
      </c>
      <c r="I124" s="123" t="s">
        <v>399</v>
      </c>
      <c r="J124" s="123" t="s">
        <v>399</v>
      </c>
      <c r="K124" s="123" t="s">
        <v>399</v>
      </c>
      <c r="L124" s="123" t="s">
        <v>399</v>
      </c>
      <c r="M124" s="123" t="s">
        <v>399</v>
      </c>
      <c r="N124" s="123" t="s">
        <v>399</v>
      </c>
      <c r="O124" s="123" t="s">
        <v>399</v>
      </c>
      <c r="P124" s="123" t="s">
        <v>399</v>
      </c>
      <c r="Q124" s="123" t="s">
        <v>399</v>
      </c>
      <c r="R124" s="123" t="s">
        <v>399</v>
      </c>
      <c r="S124" s="123" t="s">
        <v>399</v>
      </c>
      <c r="T124" s="123" t="s">
        <v>399</v>
      </c>
      <c r="U124" s="123" t="s">
        <v>399</v>
      </c>
      <c r="V124" s="123" t="s">
        <v>399</v>
      </c>
      <c r="W124" s="123" t="s">
        <v>399</v>
      </c>
      <c r="X124" s="123" t="s">
        <v>399</v>
      </c>
      <c r="Y124" s="123" t="s">
        <v>399</v>
      </c>
      <c r="Z124" s="123" t="s">
        <v>399</v>
      </c>
      <c r="AA124" s="123" t="s">
        <v>399</v>
      </c>
      <c r="AB124" s="123" t="s">
        <v>399</v>
      </c>
      <c r="AC124" s="123" t="s">
        <v>399</v>
      </c>
      <c r="AD124" s="123" t="s">
        <v>399</v>
      </c>
      <c r="AE124" s="250"/>
      <c r="AF124" s="124" t="s">
        <v>399</v>
      </c>
      <c r="AG124" s="124" t="s">
        <v>399</v>
      </c>
      <c r="AH124" s="124" t="s">
        <v>399</v>
      </c>
      <c r="AI124" s="124" t="s">
        <v>399</v>
      </c>
      <c r="AJ124" s="124" t="s">
        <v>399</v>
      </c>
      <c r="AK124" s="124" t="s">
        <v>399</v>
      </c>
      <c r="AL124" s="129" t="s">
        <v>389</v>
      </c>
    </row>
    <row r="125" spans="1:38" s="6" customFormat="1" ht="26.25" customHeight="1" thickBot="1">
      <c r="A125" s="37" t="s">
        <v>274</v>
      </c>
      <c r="B125" s="37" t="s">
        <v>275</v>
      </c>
      <c r="C125" s="37" t="s">
        <v>276</v>
      </c>
      <c r="D125" s="122"/>
      <c r="E125" s="132" t="s">
        <v>399</v>
      </c>
      <c r="F125" s="132">
        <v>2.0631433239466404</v>
      </c>
      <c r="G125" s="132" t="s">
        <v>399</v>
      </c>
      <c r="H125" s="132" t="s">
        <v>401</v>
      </c>
      <c r="I125" s="132">
        <v>1.8328002000000002E-4</v>
      </c>
      <c r="J125" s="132">
        <v>1.2163128600000002E-3</v>
      </c>
      <c r="K125" s="132">
        <v>2.5714742200000002E-3</v>
      </c>
      <c r="L125" s="132" t="s">
        <v>401</v>
      </c>
      <c r="M125" s="132" t="s">
        <v>399</v>
      </c>
      <c r="N125" s="132" t="s">
        <v>399</v>
      </c>
      <c r="O125" s="132" t="s">
        <v>399</v>
      </c>
      <c r="P125" s="132" t="s">
        <v>401</v>
      </c>
      <c r="Q125" s="132" t="s">
        <v>399</v>
      </c>
      <c r="R125" s="132" t="s">
        <v>399</v>
      </c>
      <c r="S125" s="132" t="s">
        <v>399</v>
      </c>
      <c r="T125" s="132" t="s">
        <v>399</v>
      </c>
      <c r="U125" s="132" t="s">
        <v>399</v>
      </c>
      <c r="V125" s="132" t="s">
        <v>399</v>
      </c>
      <c r="W125" s="132" t="s">
        <v>399</v>
      </c>
      <c r="X125" s="132" t="s">
        <v>399</v>
      </c>
      <c r="Y125" s="132" t="s">
        <v>399</v>
      </c>
      <c r="Z125" s="132" t="s">
        <v>399</v>
      </c>
      <c r="AA125" s="132" t="s">
        <v>399</v>
      </c>
      <c r="AB125" s="132" t="s">
        <v>399</v>
      </c>
      <c r="AC125" s="132" t="s">
        <v>399</v>
      </c>
      <c r="AD125" s="132" t="s">
        <v>399</v>
      </c>
      <c r="AE125" s="250"/>
      <c r="AF125" s="124" t="s">
        <v>399</v>
      </c>
      <c r="AG125" s="124" t="s">
        <v>399</v>
      </c>
      <c r="AH125" s="124" t="s">
        <v>399</v>
      </c>
      <c r="AI125" s="124" t="s">
        <v>399</v>
      </c>
      <c r="AJ125" s="124" t="s">
        <v>399</v>
      </c>
      <c r="AK125" s="124" t="s">
        <v>668</v>
      </c>
      <c r="AL125" s="129" t="s">
        <v>420</v>
      </c>
    </row>
    <row r="126" spans="1:38" s="6" customFormat="1" ht="26.25" customHeight="1" thickBot="1">
      <c r="A126" s="37" t="s">
        <v>274</v>
      </c>
      <c r="B126" s="37" t="s">
        <v>277</v>
      </c>
      <c r="C126" s="37" t="s">
        <v>278</v>
      </c>
      <c r="D126" s="122"/>
      <c r="E126" s="132" t="s">
        <v>401</v>
      </c>
      <c r="F126" s="132" t="s">
        <v>401</v>
      </c>
      <c r="G126" s="132" t="s">
        <v>401</v>
      </c>
      <c r="H126" s="132">
        <v>2.4180479999999997E-2</v>
      </c>
      <c r="I126" s="132" t="s">
        <v>401</v>
      </c>
      <c r="J126" s="132" t="s">
        <v>401</v>
      </c>
      <c r="K126" s="132" t="s">
        <v>401</v>
      </c>
      <c r="L126" s="132" t="s">
        <v>401</v>
      </c>
      <c r="M126" s="132" t="s">
        <v>401</v>
      </c>
      <c r="N126" s="132" t="s">
        <v>399</v>
      </c>
      <c r="O126" s="132" t="s">
        <v>399</v>
      </c>
      <c r="P126" s="132" t="s">
        <v>399</v>
      </c>
      <c r="Q126" s="132" t="s">
        <v>399</v>
      </c>
      <c r="R126" s="132" t="s">
        <v>399</v>
      </c>
      <c r="S126" s="132" t="s">
        <v>399</v>
      </c>
      <c r="T126" s="132" t="s">
        <v>399</v>
      </c>
      <c r="U126" s="132" t="s">
        <v>399</v>
      </c>
      <c r="V126" s="132" t="s">
        <v>399</v>
      </c>
      <c r="W126" s="132" t="s">
        <v>399</v>
      </c>
      <c r="X126" s="132" t="s">
        <v>399</v>
      </c>
      <c r="Y126" s="132" t="s">
        <v>399</v>
      </c>
      <c r="Z126" s="132" t="s">
        <v>399</v>
      </c>
      <c r="AA126" s="132" t="s">
        <v>399</v>
      </c>
      <c r="AB126" s="132" t="s">
        <v>399</v>
      </c>
      <c r="AC126" s="132" t="s">
        <v>399</v>
      </c>
      <c r="AD126" s="132" t="s">
        <v>399</v>
      </c>
      <c r="AE126" s="250"/>
      <c r="AF126" s="124" t="s">
        <v>399</v>
      </c>
      <c r="AG126" s="124" t="s">
        <v>399</v>
      </c>
      <c r="AH126" s="124" t="s">
        <v>399</v>
      </c>
      <c r="AI126" s="124" t="s">
        <v>399</v>
      </c>
      <c r="AJ126" s="124" t="s">
        <v>399</v>
      </c>
      <c r="AK126" s="124">
        <v>100.752</v>
      </c>
      <c r="AL126" s="129" t="s">
        <v>501</v>
      </c>
    </row>
    <row r="127" spans="1:38" s="6" customFormat="1" ht="26.25" customHeight="1" thickBot="1">
      <c r="A127" s="37" t="s">
        <v>274</v>
      </c>
      <c r="B127" s="37" t="s">
        <v>279</v>
      </c>
      <c r="C127" s="37" t="s">
        <v>280</v>
      </c>
      <c r="D127" s="122"/>
      <c r="E127" s="132" t="s">
        <v>401</v>
      </c>
      <c r="F127" s="132" t="s">
        <v>401</v>
      </c>
      <c r="G127" s="132" t="s">
        <v>401</v>
      </c>
      <c r="H127" s="132">
        <v>1.8784061950233997E-2</v>
      </c>
      <c r="I127" s="132" t="s">
        <v>401</v>
      </c>
      <c r="J127" s="132" t="s">
        <v>401</v>
      </c>
      <c r="K127" s="132" t="s">
        <v>401</v>
      </c>
      <c r="L127" s="132" t="s">
        <v>401</v>
      </c>
      <c r="M127" s="132" t="s">
        <v>401</v>
      </c>
      <c r="N127" s="132" t="s">
        <v>401</v>
      </c>
      <c r="O127" s="132" t="s">
        <v>401</v>
      </c>
      <c r="P127" s="132" t="s">
        <v>401</v>
      </c>
      <c r="Q127" s="132" t="s">
        <v>399</v>
      </c>
      <c r="R127" s="132" t="s">
        <v>401</v>
      </c>
      <c r="S127" s="132" t="s">
        <v>399</v>
      </c>
      <c r="T127" s="132" t="s">
        <v>399</v>
      </c>
      <c r="U127" s="132" t="s">
        <v>399</v>
      </c>
      <c r="V127" s="132" t="s">
        <v>401</v>
      </c>
      <c r="W127" s="132" t="s">
        <v>401</v>
      </c>
      <c r="X127" s="132" t="s">
        <v>401</v>
      </c>
      <c r="Y127" s="132" t="s">
        <v>401</v>
      </c>
      <c r="Z127" s="132" t="s">
        <v>401</v>
      </c>
      <c r="AA127" s="132" t="s">
        <v>401</v>
      </c>
      <c r="AB127" s="132" t="s">
        <v>401</v>
      </c>
      <c r="AC127" s="132" t="s">
        <v>401</v>
      </c>
      <c r="AD127" s="132" t="s">
        <v>401</v>
      </c>
      <c r="AE127" s="250"/>
      <c r="AF127" s="124" t="s">
        <v>399</v>
      </c>
      <c r="AG127" s="124" t="s">
        <v>399</v>
      </c>
      <c r="AH127" s="124" t="s">
        <v>399</v>
      </c>
      <c r="AI127" s="124" t="s">
        <v>399</v>
      </c>
      <c r="AJ127" s="124" t="s">
        <v>399</v>
      </c>
      <c r="AK127" s="124">
        <v>0.58154990557999997</v>
      </c>
      <c r="AL127" s="129" t="s">
        <v>544</v>
      </c>
    </row>
    <row r="128" spans="1:38" s="6" customFormat="1" ht="26.25" customHeight="1" thickBot="1">
      <c r="A128" s="37" t="s">
        <v>274</v>
      </c>
      <c r="B128" s="233" t="s">
        <v>281</v>
      </c>
      <c r="C128" s="233" t="s">
        <v>282</v>
      </c>
      <c r="D128" s="122"/>
      <c r="E128" s="132" t="s">
        <v>406</v>
      </c>
      <c r="F128" s="132" t="s">
        <v>406</v>
      </c>
      <c r="G128" s="132" t="s">
        <v>406</v>
      </c>
      <c r="H128" s="132" t="s">
        <v>406</v>
      </c>
      <c r="I128" s="132" t="s">
        <v>421</v>
      </c>
      <c r="J128" s="132" t="s">
        <v>421</v>
      </c>
      <c r="K128" s="132" t="s">
        <v>421</v>
      </c>
      <c r="L128" s="132" t="s">
        <v>406</v>
      </c>
      <c r="M128" s="132" t="s">
        <v>421</v>
      </c>
      <c r="N128" s="132" t="s">
        <v>421</v>
      </c>
      <c r="O128" s="132" t="s">
        <v>421</v>
      </c>
      <c r="P128" s="132" t="s">
        <v>421</v>
      </c>
      <c r="Q128" s="132" t="s">
        <v>421</v>
      </c>
      <c r="R128" s="132" t="s">
        <v>421</v>
      </c>
      <c r="S128" s="132" t="s">
        <v>421</v>
      </c>
      <c r="T128" s="132" t="s">
        <v>421</v>
      </c>
      <c r="U128" s="132" t="s">
        <v>421</v>
      </c>
      <c r="V128" s="132" t="s">
        <v>421</v>
      </c>
      <c r="W128" s="132" t="s">
        <v>421</v>
      </c>
      <c r="X128" s="132" t="s">
        <v>421</v>
      </c>
      <c r="Y128" s="132" t="s">
        <v>421</v>
      </c>
      <c r="Z128" s="132" t="s">
        <v>421</v>
      </c>
      <c r="AA128" s="132" t="s">
        <v>421</v>
      </c>
      <c r="AB128" s="132" t="s">
        <v>421</v>
      </c>
      <c r="AC128" s="132" t="s">
        <v>421</v>
      </c>
      <c r="AD128" s="132" t="s">
        <v>421</v>
      </c>
      <c r="AE128" s="250"/>
      <c r="AF128" s="124" t="s">
        <v>399</v>
      </c>
      <c r="AG128" s="124" t="s">
        <v>399</v>
      </c>
      <c r="AH128" s="124" t="s">
        <v>399</v>
      </c>
      <c r="AI128" s="124" t="s">
        <v>399</v>
      </c>
      <c r="AJ128" s="124" t="s">
        <v>399</v>
      </c>
      <c r="AK128" s="124" t="s">
        <v>406</v>
      </c>
      <c r="AL128" s="129" t="s">
        <v>422</v>
      </c>
    </row>
    <row r="129" spans="1:38" s="6" customFormat="1" ht="26.25" customHeight="1" thickBot="1">
      <c r="A129" s="37" t="s">
        <v>274</v>
      </c>
      <c r="B129" s="233" t="s">
        <v>284</v>
      </c>
      <c r="C129" s="239" t="s">
        <v>285</v>
      </c>
      <c r="D129" s="122"/>
      <c r="E129" s="132">
        <v>1.6268999999999999E-3</v>
      </c>
      <c r="F129" s="132">
        <v>1.3838E-2</v>
      </c>
      <c r="G129" s="132">
        <v>8.789E-5</v>
      </c>
      <c r="H129" s="132" t="s">
        <v>401</v>
      </c>
      <c r="I129" s="132">
        <v>7.4800000000000004E-6</v>
      </c>
      <c r="J129" s="132">
        <v>1.309E-5</v>
      </c>
      <c r="K129" s="132">
        <v>1.8699999999999997E-5</v>
      </c>
      <c r="L129" s="132">
        <v>2.6180000000000003E-7</v>
      </c>
      <c r="M129" s="132">
        <v>1.3090000000000001E-4</v>
      </c>
      <c r="N129" s="132">
        <v>2.431E-3</v>
      </c>
      <c r="O129" s="132">
        <v>1.8699999999999999E-4</v>
      </c>
      <c r="P129" s="132">
        <v>1.0472E-4</v>
      </c>
      <c r="Q129" s="132">
        <v>2.9920000000000002E-5</v>
      </c>
      <c r="R129" s="132" t="s">
        <v>401</v>
      </c>
      <c r="S129" s="132" t="s">
        <v>401</v>
      </c>
      <c r="T129" s="132">
        <v>2.6180000000000002E-4</v>
      </c>
      <c r="U129" s="132" t="s">
        <v>401</v>
      </c>
      <c r="V129" s="132" t="s">
        <v>401</v>
      </c>
      <c r="W129" s="132">
        <v>0.65449999999999997</v>
      </c>
      <c r="X129" s="132" t="s">
        <v>401</v>
      </c>
      <c r="Y129" s="132" t="s">
        <v>401</v>
      </c>
      <c r="Z129" s="132" t="s">
        <v>401</v>
      </c>
      <c r="AA129" s="132" t="s">
        <v>401</v>
      </c>
      <c r="AB129" s="132">
        <v>3.7399999999999994E-5</v>
      </c>
      <c r="AC129" s="132">
        <v>3.7400000000000003E-3</v>
      </c>
      <c r="AD129" s="132" t="s">
        <v>401</v>
      </c>
      <c r="AE129" s="250"/>
      <c r="AF129" s="124" t="s">
        <v>399</v>
      </c>
      <c r="AG129" s="124" t="s">
        <v>399</v>
      </c>
      <c r="AH129" s="124" t="s">
        <v>399</v>
      </c>
      <c r="AI129" s="124" t="s">
        <v>399</v>
      </c>
      <c r="AJ129" s="124" t="s">
        <v>399</v>
      </c>
      <c r="AK129" s="124">
        <v>1.87</v>
      </c>
      <c r="AL129" s="129" t="s">
        <v>286</v>
      </c>
    </row>
    <row r="130" spans="1:38" s="6" customFormat="1" ht="26.25" customHeight="1" thickBot="1">
      <c r="A130" s="37" t="s">
        <v>274</v>
      </c>
      <c r="B130" s="233" t="s">
        <v>287</v>
      </c>
      <c r="C130" s="280" t="s">
        <v>288</v>
      </c>
      <c r="D130" s="122"/>
      <c r="E130" s="132" t="s">
        <v>400</v>
      </c>
      <c r="F130" s="132" t="s">
        <v>400</v>
      </c>
      <c r="G130" s="132" t="s">
        <v>400</v>
      </c>
      <c r="H130" s="132" t="s">
        <v>400</v>
      </c>
      <c r="I130" s="132" t="s">
        <v>400</v>
      </c>
      <c r="J130" s="132" t="s">
        <v>400</v>
      </c>
      <c r="K130" s="132" t="s">
        <v>400</v>
      </c>
      <c r="L130" s="132" t="s">
        <v>400</v>
      </c>
      <c r="M130" s="132" t="s">
        <v>400</v>
      </c>
      <c r="N130" s="132" t="s">
        <v>400</v>
      </c>
      <c r="O130" s="132" t="s">
        <v>400</v>
      </c>
      <c r="P130" s="132" t="s">
        <v>400</v>
      </c>
      <c r="Q130" s="132" t="s">
        <v>400</v>
      </c>
      <c r="R130" s="132" t="s">
        <v>400</v>
      </c>
      <c r="S130" s="132" t="s">
        <v>400</v>
      </c>
      <c r="T130" s="132" t="s">
        <v>400</v>
      </c>
      <c r="U130" s="132" t="s">
        <v>400</v>
      </c>
      <c r="V130" s="132" t="s">
        <v>400</v>
      </c>
      <c r="W130" s="132" t="s">
        <v>400</v>
      </c>
      <c r="X130" s="132" t="s">
        <v>400</v>
      </c>
      <c r="Y130" s="132" t="s">
        <v>400</v>
      </c>
      <c r="Z130" s="132" t="s">
        <v>400</v>
      </c>
      <c r="AA130" s="132" t="s">
        <v>400</v>
      </c>
      <c r="AB130" s="132" t="s">
        <v>400</v>
      </c>
      <c r="AC130" s="132" t="s">
        <v>400</v>
      </c>
      <c r="AD130" s="132" t="s">
        <v>400</v>
      </c>
      <c r="AE130" s="250"/>
      <c r="AF130" s="124" t="s">
        <v>399</v>
      </c>
      <c r="AG130" s="124" t="s">
        <v>399</v>
      </c>
      <c r="AH130" s="124" t="s">
        <v>399</v>
      </c>
      <c r="AI130" s="124" t="s">
        <v>399</v>
      </c>
      <c r="AJ130" s="124" t="s">
        <v>399</v>
      </c>
      <c r="AK130" s="124" t="s">
        <v>400</v>
      </c>
      <c r="AL130" s="129" t="s">
        <v>286</v>
      </c>
    </row>
    <row r="131" spans="1:38" s="6" customFormat="1" ht="26.25" customHeight="1" thickBot="1">
      <c r="A131" s="37" t="s">
        <v>274</v>
      </c>
      <c r="B131" s="233" t="s">
        <v>289</v>
      </c>
      <c r="C131" s="239" t="s">
        <v>290</v>
      </c>
      <c r="D131" s="122"/>
      <c r="E131" s="132">
        <v>2.6076600000000002E-2</v>
      </c>
      <c r="F131" s="132">
        <v>1.01409E-2</v>
      </c>
      <c r="G131" s="132">
        <v>1.2748559999999996E-3</v>
      </c>
      <c r="H131" s="132" t="s">
        <v>401</v>
      </c>
      <c r="I131" s="132" t="s">
        <v>401</v>
      </c>
      <c r="J131" s="132" t="s">
        <v>401</v>
      </c>
      <c r="K131" s="132">
        <v>3.3320099999999985E-3</v>
      </c>
      <c r="L131" s="132">
        <v>7.6636229999999965E-5</v>
      </c>
      <c r="M131" s="132">
        <v>2.17305E-2</v>
      </c>
      <c r="N131" s="132">
        <v>5.2153199999999999E-3</v>
      </c>
      <c r="O131" s="132">
        <v>1.7384400000000015E-3</v>
      </c>
      <c r="P131" s="132">
        <v>2.3468940000000018E-2</v>
      </c>
      <c r="Q131" s="132">
        <v>1.4487000000000012E-5</v>
      </c>
      <c r="R131" s="132">
        <v>2.317920000000002E-4</v>
      </c>
      <c r="S131" s="132">
        <v>3.5638019999999992E-2</v>
      </c>
      <c r="T131" s="132">
        <v>4.3460999999999994E-3</v>
      </c>
      <c r="U131" s="132" t="s">
        <v>401</v>
      </c>
      <c r="V131" s="132" t="s">
        <v>401</v>
      </c>
      <c r="W131" s="132">
        <v>40.563599999999973</v>
      </c>
      <c r="X131" s="132" t="s">
        <v>401</v>
      </c>
      <c r="Y131" s="132" t="s">
        <v>401</v>
      </c>
      <c r="Z131" s="132" t="s">
        <v>401</v>
      </c>
      <c r="AA131" s="132" t="s">
        <v>401</v>
      </c>
      <c r="AB131" s="132">
        <v>5.794800000000001E-7</v>
      </c>
      <c r="AC131" s="132">
        <v>1.4487000000000001</v>
      </c>
      <c r="AD131" s="132">
        <v>0.28974</v>
      </c>
      <c r="AE131" s="250"/>
      <c r="AF131" s="124" t="s">
        <v>399</v>
      </c>
      <c r="AG131" s="124" t="s">
        <v>399</v>
      </c>
      <c r="AH131" s="124" t="s">
        <v>399</v>
      </c>
      <c r="AI131" s="124" t="s">
        <v>399</v>
      </c>
      <c r="AJ131" s="124" t="s">
        <v>399</v>
      </c>
      <c r="AK131" s="124">
        <v>14.487</v>
      </c>
      <c r="AL131" s="129" t="s">
        <v>286</v>
      </c>
    </row>
    <row r="132" spans="1:38" s="6" customFormat="1" ht="26.25" customHeight="1" thickBot="1">
      <c r="A132" s="37" t="s">
        <v>274</v>
      </c>
      <c r="B132" s="233" t="s">
        <v>291</v>
      </c>
      <c r="C132" s="239" t="s">
        <v>292</v>
      </c>
      <c r="D132" s="122"/>
      <c r="E132" s="132" t="s">
        <v>400</v>
      </c>
      <c r="F132" s="132" t="s">
        <v>400</v>
      </c>
      <c r="G132" s="132" t="s">
        <v>400</v>
      </c>
      <c r="H132" s="132" t="s">
        <v>400</v>
      </c>
      <c r="I132" s="132" t="s">
        <v>400</v>
      </c>
      <c r="J132" s="132" t="s">
        <v>400</v>
      </c>
      <c r="K132" s="132" t="s">
        <v>400</v>
      </c>
      <c r="L132" s="132" t="s">
        <v>400</v>
      </c>
      <c r="M132" s="132" t="s">
        <v>400</v>
      </c>
      <c r="N132" s="132" t="s">
        <v>400</v>
      </c>
      <c r="O132" s="132" t="s">
        <v>400</v>
      </c>
      <c r="P132" s="132" t="s">
        <v>400</v>
      </c>
      <c r="Q132" s="132" t="s">
        <v>400</v>
      </c>
      <c r="R132" s="132" t="s">
        <v>400</v>
      </c>
      <c r="S132" s="132" t="s">
        <v>400</v>
      </c>
      <c r="T132" s="132" t="s">
        <v>400</v>
      </c>
      <c r="U132" s="132" t="s">
        <v>400</v>
      </c>
      <c r="V132" s="132" t="s">
        <v>400</v>
      </c>
      <c r="W132" s="132" t="s">
        <v>400</v>
      </c>
      <c r="X132" s="132" t="s">
        <v>400</v>
      </c>
      <c r="Y132" s="132" t="s">
        <v>400</v>
      </c>
      <c r="Z132" s="132" t="s">
        <v>400</v>
      </c>
      <c r="AA132" s="132" t="s">
        <v>400</v>
      </c>
      <c r="AB132" s="132" t="s">
        <v>400</v>
      </c>
      <c r="AC132" s="132" t="s">
        <v>400</v>
      </c>
      <c r="AD132" s="132" t="s">
        <v>400</v>
      </c>
      <c r="AE132" s="250"/>
      <c r="AF132" s="124" t="s">
        <v>399</v>
      </c>
      <c r="AG132" s="124" t="s">
        <v>399</v>
      </c>
      <c r="AH132" s="124" t="s">
        <v>399</v>
      </c>
      <c r="AI132" s="124" t="s">
        <v>399</v>
      </c>
      <c r="AJ132" s="124" t="s">
        <v>399</v>
      </c>
      <c r="AK132" s="124" t="s">
        <v>400</v>
      </c>
      <c r="AL132" s="129" t="s">
        <v>391</v>
      </c>
    </row>
    <row r="133" spans="1:38" s="6" customFormat="1" ht="26.25" customHeight="1" thickBot="1">
      <c r="A133" s="37" t="s">
        <v>274</v>
      </c>
      <c r="B133" s="233" t="s">
        <v>293</v>
      </c>
      <c r="C133" s="239" t="s">
        <v>294</v>
      </c>
      <c r="D133" s="122"/>
      <c r="E133" s="132">
        <v>2.00475E-3</v>
      </c>
      <c r="F133" s="132">
        <v>3.1590000000000001E-5</v>
      </c>
      <c r="G133" s="132">
        <v>2.7459000000000001E-4</v>
      </c>
      <c r="H133" s="132" t="s">
        <v>399</v>
      </c>
      <c r="I133" s="132">
        <v>8.4321000000000008E-5</v>
      </c>
      <c r="J133" s="132">
        <v>8.4321000000000008E-5</v>
      </c>
      <c r="K133" s="132">
        <v>9.3700800000000002E-5</v>
      </c>
      <c r="L133" s="132" t="s">
        <v>401</v>
      </c>
      <c r="M133" s="132">
        <v>3.4020000000000003E-4</v>
      </c>
      <c r="N133" s="132">
        <v>7.2972900000000014E-5</v>
      </c>
      <c r="O133" s="132">
        <v>1.2222900000000003E-5</v>
      </c>
      <c r="P133" s="132">
        <v>3.6206999999999997E-3</v>
      </c>
      <c r="Q133" s="132">
        <v>3.3072299999999998E-5</v>
      </c>
      <c r="R133" s="132">
        <v>3.2950800000000003E-5</v>
      </c>
      <c r="S133" s="132">
        <v>3.0204899999999999E-5</v>
      </c>
      <c r="T133" s="132">
        <v>4.2111899999999999E-5</v>
      </c>
      <c r="U133" s="132">
        <v>4.8065400000000002E-5</v>
      </c>
      <c r="V133" s="132">
        <v>3.8909160000000003E-4</v>
      </c>
      <c r="W133" s="132">
        <v>6.560999999999999E-5</v>
      </c>
      <c r="X133" s="132">
        <v>3.2076000000000002E-8</v>
      </c>
      <c r="Y133" s="132">
        <v>1.75203E-8</v>
      </c>
      <c r="Z133" s="132">
        <v>1.5649200000000001E-8</v>
      </c>
      <c r="AA133" s="132">
        <v>1.6985700000000001E-8</v>
      </c>
      <c r="AB133" s="132">
        <v>8.2231200000000014E-8</v>
      </c>
      <c r="AC133" s="132">
        <v>3.6449999999999997E-4</v>
      </c>
      <c r="AD133" s="132">
        <v>9.9629999999999988E-4</v>
      </c>
      <c r="AE133" s="250"/>
      <c r="AF133" s="124" t="s">
        <v>399</v>
      </c>
      <c r="AG133" s="124" t="s">
        <v>399</v>
      </c>
      <c r="AH133" s="124" t="s">
        <v>399</v>
      </c>
      <c r="AI133" s="124" t="s">
        <v>399</v>
      </c>
      <c r="AJ133" s="124" t="s">
        <v>399</v>
      </c>
      <c r="AK133" s="124">
        <v>2430</v>
      </c>
      <c r="AL133" s="129" t="s">
        <v>499</v>
      </c>
    </row>
    <row r="134" spans="1:38" s="6" customFormat="1" ht="26.25" customHeight="1" thickBot="1">
      <c r="A134" s="37" t="s">
        <v>274</v>
      </c>
      <c r="B134" s="233" t="s">
        <v>295</v>
      </c>
      <c r="C134" s="37" t="s">
        <v>296</v>
      </c>
      <c r="D134" s="122"/>
      <c r="E134" s="132" t="s">
        <v>399</v>
      </c>
      <c r="F134" s="132" t="s">
        <v>399</v>
      </c>
      <c r="G134" s="132" t="s">
        <v>399</v>
      </c>
      <c r="H134" s="132" t="s">
        <v>399</v>
      </c>
      <c r="I134" s="132" t="s">
        <v>399</v>
      </c>
      <c r="J134" s="132" t="s">
        <v>399</v>
      </c>
      <c r="K134" s="132" t="s">
        <v>399</v>
      </c>
      <c r="L134" s="132" t="s">
        <v>399</v>
      </c>
      <c r="M134" s="132" t="s">
        <v>399</v>
      </c>
      <c r="N134" s="132" t="s">
        <v>399</v>
      </c>
      <c r="O134" s="132" t="s">
        <v>399</v>
      </c>
      <c r="P134" s="132" t="s">
        <v>399</v>
      </c>
      <c r="Q134" s="132" t="s">
        <v>399</v>
      </c>
      <c r="R134" s="132" t="s">
        <v>399</v>
      </c>
      <c r="S134" s="132" t="s">
        <v>399</v>
      </c>
      <c r="T134" s="132" t="s">
        <v>399</v>
      </c>
      <c r="U134" s="132" t="s">
        <v>399</v>
      </c>
      <c r="V134" s="132" t="s">
        <v>399</v>
      </c>
      <c r="W134" s="132" t="s">
        <v>399</v>
      </c>
      <c r="X134" s="132" t="s">
        <v>399</v>
      </c>
      <c r="Y134" s="132" t="s">
        <v>399</v>
      </c>
      <c r="Z134" s="132" t="s">
        <v>399</v>
      </c>
      <c r="AA134" s="132" t="s">
        <v>399</v>
      </c>
      <c r="AB134" s="132" t="s">
        <v>399</v>
      </c>
      <c r="AC134" s="132" t="s">
        <v>399</v>
      </c>
      <c r="AD134" s="132" t="s">
        <v>399</v>
      </c>
      <c r="AE134" s="250"/>
      <c r="AF134" s="124" t="s">
        <v>399</v>
      </c>
      <c r="AG134" s="124" t="s">
        <v>399</v>
      </c>
      <c r="AH134" s="124" t="s">
        <v>399</v>
      </c>
      <c r="AI134" s="124" t="s">
        <v>399</v>
      </c>
      <c r="AJ134" s="124" t="s">
        <v>399</v>
      </c>
      <c r="AK134" s="124" t="s">
        <v>399</v>
      </c>
      <c r="AL134" s="129" t="s">
        <v>389</v>
      </c>
    </row>
    <row r="135" spans="1:38" s="6" customFormat="1" ht="26.25" customHeight="1" thickBot="1">
      <c r="A135" s="37" t="s">
        <v>274</v>
      </c>
      <c r="B135" s="37" t="s">
        <v>297</v>
      </c>
      <c r="C135" s="37" t="s">
        <v>298</v>
      </c>
      <c r="D135" s="122"/>
      <c r="E135" s="132">
        <v>0.41211368999999998</v>
      </c>
      <c r="F135" s="132">
        <v>0.15940246499999999</v>
      </c>
      <c r="G135" s="132">
        <v>1.4255504999999998E-2</v>
      </c>
      <c r="H135" s="132" t="s">
        <v>401</v>
      </c>
      <c r="I135" s="132">
        <v>0.54300514499999997</v>
      </c>
      <c r="J135" s="132">
        <v>0.5844757049999999</v>
      </c>
      <c r="K135" s="132">
        <v>0.60132311999999999</v>
      </c>
      <c r="L135" s="132">
        <v>0.22806216089999998</v>
      </c>
      <c r="M135" s="132">
        <v>7.2353167649999994</v>
      </c>
      <c r="N135" s="132">
        <v>6.3501795E-2</v>
      </c>
      <c r="O135" s="132">
        <v>1.295955E-2</v>
      </c>
      <c r="P135" s="132" t="s">
        <v>401</v>
      </c>
      <c r="Q135" s="132">
        <v>5.3134154999999995E-2</v>
      </c>
      <c r="R135" s="132">
        <v>1.2959549999999999E-3</v>
      </c>
      <c r="S135" s="132">
        <v>2.59191E-2</v>
      </c>
      <c r="T135" s="132" t="s">
        <v>401</v>
      </c>
      <c r="U135" s="132">
        <v>9.0716850000000012E-3</v>
      </c>
      <c r="V135" s="132">
        <v>2.2718091149999999</v>
      </c>
      <c r="W135" s="132">
        <v>1.295955</v>
      </c>
      <c r="X135" s="132">
        <v>1.4255504999999998E-3</v>
      </c>
      <c r="Y135" s="132">
        <v>2.7215055000000001E-3</v>
      </c>
      <c r="Z135" s="132">
        <v>3.7582695E-3</v>
      </c>
      <c r="AA135" s="132" t="s">
        <v>401</v>
      </c>
      <c r="AB135" s="132">
        <v>7.9053254999999992E-3</v>
      </c>
      <c r="AC135" s="132" t="s">
        <v>401</v>
      </c>
      <c r="AD135" s="132" t="s">
        <v>399</v>
      </c>
      <c r="AE135" s="250"/>
      <c r="AF135" s="124" t="s">
        <v>399</v>
      </c>
      <c r="AG135" s="124" t="s">
        <v>399</v>
      </c>
      <c r="AH135" s="124" t="s">
        <v>399</v>
      </c>
      <c r="AI135" s="124" t="s">
        <v>399</v>
      </c>
      <c r="AJ135" s="124" t="s">
        <v>399</v>
      </c>
      <c r="AK135" s="124">
        <v>129.59549999999999</v>
      </c>
      <c r="AL135" s="129" t="s">
        <v>423</v>
      </c>
    </row>
    <row r="136" spans="1:38" s="6" customFormat="1" ht="26.25" customHeight="1" thickBot="1">
      <c r="A136" s="37" t="s">
        <v>274</v>
      </c>
      <c r="B136" s="37" t="s">
        <v>299</v>
      </c>
      <c r="C136" s="37" t="s">
        <v>300</v>
      </c>
      <c r="D136" s="122"/>
      <c r="E136" s="132" t="s">
        <v>400</v>
      </c>
      <c r="F136" s="132" t="s">
        <v>400</v>
      </c>
      <c r="G136" s="132" t="s">
        <v>400</v>
      </c>
      <c r="H136" s="132" t="s">
        <v>400</v>
      </c>
      <c r="I136" s="132" t="s">
        <v>400</v>
      </c>
      <c r="J136" s="132" t="s">
        <v>400</v>
      </c>
      <c r="K136" s="132" t="s">
        <v>400</v>
      </c>
      <c r="L136" s="132" t="s">
        <v>400</v>
      </c>
      <c r="M136" s="132" t="s">
        <v>400</v>
      </c>
      <c r="N136" s="132" t="s">
        <v>400</v>
      </c>
      <c r="O136" s="132" t="s">
        <v>400</v>
      </c>
      <c r="P136" s="132" t="s">
        <v>400</v>
      </c>
      <c r="Q136" s="132" t="s">
        <v>400</v>
      </c>
      <c r="R136" s="132" t="s">
        <v>400</v>
      </c>
      <c r="S136" s="132" t="s">
        <v>400</v>
      </c>
      <c r="T136" s="132" t="s">
        <v>400</v>
      </c>
      <c r="U136" s="132" t="s">
        <v>400</v>
      </c>
      <c r="V136" s="132" t="s">
        <v>400</v>
      </c>
      <c r="W136" s="132" t="s">
        <v>400</v>
      </c>
      <c r="X136" s="132" t="s">
        <v>400</v>
      </c>
      <c r="Y136" s="132" t="s">
        <v>400</v>
      </c>
      <c r="Z136" s="132" t="s">
        <v>400</v>
      </c>
      <c r="AA136" s="132" t="s">
        <v>400</v>
      </c>
      <c r="AB136" s="132" t="s">
        <v>400</v>
      </c>
      <c r="AC136" s="132" t="s">
        <v>400</v>
      </c>
      <c r="AD136" s="132" t="s">
        <v>400</v>
      </c>
      <c r="AE136" s="250"/>
      <c r="AF136" s="124" t="s">
        <v>399</v>
      </c>
      <c r="AG136" s="124" t="s">
        <v>399</v>
      </c>
      <c r="AH136" s="124" t="s">
        <v>399</v>
      </c>
      <c r="AI136" s="124" t="s">
        <v>399</v>
      </c>
      <c r="AJ136" s="124" t="s">
        <v>399</v>
      </c>
      <c r="AK136" s="124" t="s">
        <v>400</v>
      </c>
      <c r="AL136" s="129" t="s">
        <v>433</v>
      </c>
    </row>
    <row r="137" spans="1:38" s="6" customFormat="1" ht="26.25" customHeight="1" thickBot="1">
      <c r="A137" s="37" t="s">
        <v>274</v>
      </c>
      <c r="B137" s="37" t="s">
        <v>301</v>
      </c>
      <c r="C137" s="37" t="s">
        <v>302</v>
      </c>
      <c r="D137" s="122"/>
      <c r="E137" s="132" t="s">
        <v>400</v>
      </c>
      <c r="F137" s="132" t="s">
        <v>400</v>
      </c>
      <c r="G137" s="132" t="s">
        <v>400</v>
      </c>
      <c r="H137" s="132" t="s">
        <v>400</v>
      </c>
      <c r="I137" s="132" t="s">
        <v>400</v>
      </c>
      <c r="J137" s="132" t="s">
        <v>400</v>
      </c>
      <c r="K137" s="132" t="s">
        <v>400</v>
      </c>
      <c r="L137" s="132" t="s">
        <v>400</v>
      </c>
      <c r="M137" s="132" t="s">
        <v>400</v>
      </c>
      <c r="N137" s="132" t="s">
        <v>400</v>
      </c>
      <c r="O137" s="132" t="s">
        <v>400</v>
      </c>
      <c r="P137" s="132" t="s">
        <v>400</v>
      </c>
      <c r="Q137" s="132" t="s">
        <v>400</v>
      </c>
      <c r="R137" s="132" t="s">
        <v>400</v>
      </c>
      <c r="S137" s="132" t="s">
        <v>400</v>
      </c>
      <c r="T137" s="132" t="s">
        <v>400</v>
      </c>
      <c r="U137" s="132" t="s">
        <v>400</v>
      </c>
      <c r="V137" s="132" t="s">
        <v>400</v>
      </c>
      <c r="W137" s="132" t="s">
        <v>400</v>
      </c>
      <c r="X137" s="132" t="s">
        <v>400</v>
      </c>
      <c r="Y137" s="132" t="s">
        <v>400</v>
      </c>
      <c r="Z137" s="132" t="s">
        <v>400</v>
      </c>
      <c r="AA137" s="132" t="s">
        <v>400</v>
      </c>
      <c r="AB137" s="132" t="s">
        <v>400</v>
      </c>
      <c r="AC137" s="132" t="s">
        <v>400</v>
      </c>
      <c r="AD137" s="132" t="s">
        <v>400</v>
      </c>
      <c r="AE137" s="250"/>
      <c r="AF137" s="124" t="s">
        <v>399</v>
      </c>
      <c r="AG137" s="124" t="s">
        <v>399</v>
      </c>
      <c r="AH137" s="124" t="s">
        <v>399</v>
      </c>
      <c r="AI137" s="124" t="s">
        <v>399</v>
      </c>
      <c r="AJ137" s="124" t="s">
        <v>399</v>
      </c>
      <c r="AK137" s="124" t="s">
        <v>400</v>
      </c>
      <c r="AL137" s="129" t="s">
        <v>425</v>
      </c>
    </row>
    <row r="138" spans="1:38" s="6" customFormat="1" ht="26.25" customHeight="1" thickBot="1">
      <c r="A138" s="233" t="s">
        <v>274</v>
      </c>
      <c r="B138" s="233" t="s">
        <v>303</v>
      </c>
      <c r="C138" s="233" t="s">
        <v>304</v>
      </c>
      <c r="D138" s="290"/>
      <c r="E138" s="132" t="s">
        <v>399</v>
      </c>
      <c r="F138" s="132">
        <v>2.4455399999999999E-2</v>
      </c>
      <c r="G138" s="132" t="s">
        <v>399</v>
      </c>
      <c r="H138" s="132">
        <v>5.3882751999999998</v>
      </c>
      <c r="I138" s="132" t="s">
        <v>401</v>
      </c>
      <c r="J138" s="132" t="s">
        <v>401</v>
      </c>
      <c r="K138" s="132" t="s">
        <v>401</v>
      </c>
      <c r="L138" s="132" t="s">
        <v>399</v>
      </c>
      <c r="M138" s="132" t="s">
        <v>399</v>
      </c>
      <c r="N138" s="132" t="s">
        <v>401</v>
      </c>
      <c r="O138" s="132" t="s">
        <v>401</v>
      </c>
      <c r="P138" s="132" t="s">
        <v>401</v>
      </c>
      <c r="Q138" s="132" t="s">
        <v>401</v>
      </c>
      <c r="R138" s="132" t="s">
        <v>401</v>
      </c>
      <c r="S138" s="132" t="s">
        <v>401</v>
      </c>
      <c r="T138" s="132" t="s">
        <v>401</v>
      </c>
      <c r="U138" s="132" t="s">
        <v>401</v>
      </c>
      <c r="V138" s="132" t="s">
        <v>401</v>
      </c>
      <c r="W138" s="132" t="s">
        <v>399</v>
      </c>
      <c r="X138" s="132" t="s">
        <v>399</v>
      </c>
      <c r="Y138" s="132" t="s">
        <v>399</v>
      </c>
      <c r="Z138" s="132" t="s">
        <v>399</v>
      </c>
      <c r="AA138" s="132" t="s">
        <v>399</v>
      </c>
      <c r="AB138" s="132" t="s">
        <v>399</v>
      </c>
      <c r="AC138" s="132" t="s">
        <v>399</v>
      </c>
      <c r="AD138" s="132" t="s">
        <v>399</v>
      </c>
      <c r="AE138" s="250"/>
      <c r="AF138" s="124" t="s">
        <v>399</v>
      </c>
      <c r="AG138" s="124" t="s">
        <v>399</v>
      </c>
      <c r="AH138" s="124" t="s">
        <v>399</v>
      </c>
      <c r="AI138" s="124" t="s">
        <v>399</v>
      </c>
      <c r="AJ138" s="124" t="s">
        <v>399</v>
      </c>
      <c r="AK138" s="124" t="s">
        <v>621</v>
      </c>
      <c r="AL138" s="129" t="s">
        <v>433</v>
      </c>
    </row>
    <row r="139" spans="1:38" s="6" customFormat="1" ht="26.25" customHeight="1" thickBot="1">
      <c r="A139" s="233" t="s">
        <v>274</v>
      </c>
      <c r="B139" s="233" t="s">
        <v>305</v>
      </c>
      <c r="C139" s="233" t="s">
        <v>357</v>
      </c>
      <c r="D139" s="290"/>
      <c r="E139" s="132" t="s">
        <v>401</v>
      </c>
      <c r="F139" s="132" t="s">
        <v>401</v>
      </c>
      <c r="G139" s="132" t="s">
        <v>401</v>
      </c>
      <c r="H139" s="132" t="s">
        <v>401</v>
      </c>
      <c r="I139" s="132">
        <v>0.93895395100000001</v>
      </c>
      <c r="J139" s="132">
        <v>0.93895395100000001</v>
      </c>
      <c r="K139" s="132">
        <v>0.93895395100000001</v>
      </c>
      <c r="L139" s="132" t="s">
        <v>401</v>
      </c>
      <c r="M139" s="132" t="s">
        <v>401</v>
      </c>
      <c r="N139" s="132">
        <v>2.7390875E-3</v>
      </c>
      <c r="O139" s="132">
        <v>5.5243069999999991E-3</v>
      </c>
      <c r="P139" s="132">
        <v>5.5243069999999991E-3</v>
      </c>
      <c r="Q139" s="132">
        <v>8.7570068999999993E-3</v>
      </c>
      <c r="R139" s="132">
        <v>8.3614249999999987E-3</v>
      </c>
      <c r="S139" s="132">
        <v>1.9441178100000001E-2</v>
      </c>
      <c r="T139" s="132" t="s">
        <v>401</v>
      </c>
      <c r="U139" s="132" t="s">
        <v>401</v>
      </c>
      <c r="V139" s="132" t="s">
        <v>401</v>
      </c>
      <c r="W139" s="132">
        <v>9.4486468000000006</v>
      </c>
      <c r="X139" s="132" t="s">
        <v>401</v>
      </c>
      <c r="Y139" s="132" t="s">
        <v>401</v>
      </c>
      <c r="Z139" s="132" t="s">
        <v>401</v>
      </c>
      <c r="AA139" s="132" t="s">
        <v>401</v>
      </c>
      <c r="AB139" s="132" t="s">
        <v>401</v>
      </c>
      <c r="AC139" s="132" t="s">
        <v>401</v>
      </c>
      <c r="AD139" s="132" t="s">
        <v>401</v>
      </c>
      <c r="AE139" s="250"/>
      <c r="AF139" s="124" t="s">
        <v>399</v>
      </c>
      <c r="AG139" s="124" t="s">
        <v>399</v>
      </c>
      <c r="AH139" s="124" t="s">
        <v>399</v>
      </c>
      <c r="AI139" s="124" t="s">
        <v>399</v>
      </c>
      <c r="AJ139" s="124" t="s">
        <v>399</v>
      </c>
      <c r="AK139" s="124" t="s">
        <v>622</v>
      </c>
      <c r="AL139" s="129" t="s">
        <v>426</v>
      </c>
    </row>
    <row r="140" spans="1:38" s="6" customFormat="1" ht="26.25" customHeight="1" thickBot="1">
      <c r="A140" s="37" t="s">
        <v>307</v>
      </c>
      <c r="B140" s="233" t="s">
        <v>308</v>
      </c>
      <c r="C140" s="37" t="s">
        <v>358</v>
      </c>
      <c r="D140" s="122"/>
      <c r="E140" s="132" t="s">
        <v>399</v>
      </c>
      <c r="F140" s="132" t="s">
        <v>399</v>
      </c>
      <c r="G140" s="132" t="s">
        <v>399</v>
      </c>
      <c r="H140" s="132" t="s">
        <v>399</v>
      </c>
      <c r="I140" s="132" t="s">
        <v>399</v>
      </c>
      <c r="J140" s="132" t="s">
        <v>399</v>
      </c>
      <c r="K140" s="132" t="s">
        <v>399</v>
      </c>
      <c r="L140" s="132" t="s">
        <v>399</v>
      </c>
      <c r="M140" s="132" t="s">
        <v>399</v>
      </c>
      <c r="N140" s="132" t="s">
        <v>399</v>
      </c>
      <c r="O140" s="132" t="s">
        <v>399</v>
      </c>
      <c r="P140" s="132" t="s">
        <v>399</v>
      </c>
      <c r="Q140" s="132" t="s">
        <v>399</v>
      </c>
      <c r="R140" s="132" t="s">
        <v>399</v>
      </c>
      <c r="S140" s="132" t="s">
        <v>399</v>
      </c>
      <c r="T140" s="132" t="s">
        <v>399</v>
      </c>
      <c r="U140" s="132" t="s">
        <v>399</v>
      </c>
      <c r="V140" s="132" t="s">
        <v>399</v>
      </c>
      <c r="W140" s="132" t="s">
        <v>399</v>
      </c>
      <c r="X140" s="132" t="s">
        <v>399</v>
      </c>
      <c r="Y140" s="132" t="s">
        <v>399</v>
      </c>
      <c r="Z140" s="132" t="s">
        <v>399</v>
      </c>
      <c r="AA140" s="132" t="s">
        <v>399</v>
      </c>
      <c r="AB140" s="132" t="s">
        <v>399</v>
      </c>
      <c r="AC140" s="132" t="s">
        <v>399</v>
      </c>
      <c r="AD140" s="132" t="s">
        <v>399</v>
      </c>
      <c r="AE140" s="250"/>
      <c r="AF140" s="289" t="s">
        <v>399</v>
      </c>
      <c r="AG140" s="289" t="s">
        <v>399</v>
      </c>
      <c r="AH140" s="289" t="s">
        <v>399</v>
      </c>
      <c r="AI140" s="289" t="s">
        <v>399</v>
      </c>
      <c r="AJ140" s="289" t="s">
        <v>399</v>
      </c>
      <c r="AK140" s="289" t="s">
        <v>399</v>
      </c>
      <c r="AL140" s="129" t="s">
        <v>389</v>
      </c>
    </row>
    <row r="141" spans="1:38" s="141" customFormat="1" ht="37.5" customHeight="1" thickBot="1">
      <c r="A141" s="136"/>
      <c r="B141" s="137" t="s">
        <v>309</v>
      </c>
      <c r="C141" s="138" t="s">
        <v>498</v>
      </c>
      <c r="D141" s="136" t="s">
        <v>130</v>
      </c>
      <c r="E141" s="139">
        <f t="shared" ref="E141:AD141" si="0">SUM(E14:E140)</f>
        <v>202.89949273841947</v>
      </c>
      <c r="F141" s="139">
        <f t="shared" si="0"/>
        <v>235.34432309109118</v>
      </c>
      <c r="G141" s="139">
        <f t="shared" si="0"/>
        <v>46.596087006201209</v>
      </c>
      <c r="H141" s="139">
        <f t="shared" si="0"/>
        <v>149.83987421593855</v>
      </c>
      <c r="I141" s="136">
        <f t="shared" si="0"/>
        <v>107.46245914519611</v>
      </c>
      <c r="J141" s="139">
        <f t="shared" si="0"/>
        <v>143.13419607986876</v>
      </c>
      <c r="K141" s="139">
        <f t="shared" si="0"/>
        <v>197.13944160816149</v>
      </c>
      <c r="L141" s="139">
        <f t="shared" si="0"/>
        <v>12.952740442402103</v>
      </c>
      <c r="M141" s="139">
        <f t="shared" si="0"/>
        <v>895.6646022879396</v>
      </c>
      <c r="N141" s="139">
        <f t="shared" si="0"/>
        <v>40.689886676460986</v>
      </c>
      <c r="O141" s="139">
        <f t="shared" si="0"/>
        <v>2.9665952551014287</v>
      </c>
      <c r="P141" s="139">
        <f t="shared" si="0"/>
        <v>1.5545909155347906</v>
      </c>
      <c r="Q141" s="139">
        <f t="shared" si="0"/>
        <v>3.1930916570483991</v>
      </c>
      <c r="R141" s="139">
        <f>SUM(R14:R140)</f>
        <v>12.977189431922623</v>
      </c>
      <c r="S141" s="139">
        <f t="shared" si="0"/>
        <v>80.676069870975098</v>
      </c>
      <c r="T141" s="139">
        <f t="shared" si="0"/>
        <v>11.488310950891167</v>
      </c>
      <c r="U141" s="139">
        <f t="shared" si="0"/>
        <v>6.3905578411287332</v>
      </c>
      <c r="V141" s="139">
        <f t="shared" si="0"/>
        <v>121.33403229079609</v>
      </c>
      <c r="W141" s="139">
        <f t="shared" si="0"/>
        <v>186.09801987218003</v>
      </c>
      <c r="X141" s="139">
        <f t="shared" si="0"/>
        <v>16.94589565052944</v>
      </c>
      <c r="Y141" s="139">
        <f t="shared" si="0"/>
        <v>16.050985233186459</v>
      </c>
      <c r="Z141" s="139">
        <f t="shared" si="0"/>
        <v>6.1744174664024181</v>
      </c>
      <c r="AA141" s="139">
        <f t="shared" si="0"/>
        <v>9.5769366535698204</v>
      </c>
      <c r="AB141" s="139">
        <f t="shared" si="0"/>
        <v>53.678362983168142</v>
      </c>
      <c r="AC141" s="139">
        <f t="shared" si="0"/>
        <v>3.1340511990368647</v>
      </c>
      <c r="AD141" s="139">
        <f t="shared" si="0"/>
        <v>15.064285569974599</v>
      </c>
      <c r="AE141" s="140"/>
      <c r="AF141" s="139"/>
      <c r="AG141" s="139"/>
      <c r="AH141" s="139"/>
      <c r="AI141" s="139"/>
      <c r="AJ141" s="139"/>
      <c r="AK141" s="139"/>
      <c r="AL141" s="138"/>
    </row>
    <row r="142" spans="1:38" s="151" customFormat="1" ht="24.75" customHeight="1" thickBot="1">
      <c r="A142" s="142"/>
      <c r="B142" s="143"/>
      <c r="C142" s="144"/>
      <c r="D142" s="145"/>
      <c r="E142" s="146"/>
      <c r="F142" s="146"/>
      <c r="G142" s="146"/>
      <c r="H142" s="146"/>
      <c r="I142" s="146"/>
      <c r="J142" s="146"/>
      <c r="K142" s="146"/>
      <c r="L142" s="146"/>
      <c r="M142" s="146"/>
      <c r="N142" s="146"/>
      <c r="O142" s="147"/>
      <c r="P142" s="147"/>
      <c r="Q142" s="147"/>
      <c r="R142" s="147"/>
      <c r="S142" s="147"/>
      <c r="T142" s="147"/>
      <c r="U142" s="147"/>
      <c r="V142" s="147"/>
      <c r="W142" s="147"/>
      <c r="X142" s="147"/>
      <c r="Y142" s="147"/>
      <c r="Z142" s="147"/>
      <c r="AA142" s="147"/>
      <c r="AB142" s="147"/>
      <c r="AC142" s="147"/>
      <c r="AD142" s="147"/>
      <c r="AE142" s="148"/>
      <c r="AF142" s="150"/>
      <c r="AG142" s="150"/>
      <c r="AH142" s="150"/>
      <c r="AI142" s="150"/>
      <c r="AJ142" s="150"/>
      <c r="AK142" s="150"/>
      <c r="AL142" s="143"/>
    </row>
    <row r="143" spans="1:38" s="21" customFormat="1" ht="26.25" customHeight="1" thickBot="1">
      <c r="A143" s="152"/>
      <c r="B143" s="153" t="s">
        <v>333</v>
      </c>
      <c r="C143" s="153" t="s">
        <v>340</v>
      </c>
      <c r="D143" s="154" t="s">
        <v>267</v>
      </c>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6"/>
      <c r="AF143" s="155"/>
      <c r="AG143" s="155"/>
      <c r="AH143" s="155"/>
      <c r="AI143" s="155"/>
      <c r="AJ143" s="155"/>
      <c r="AK143" s="155"/>
      <c r="AL143" s="153" t="s">
        <v>40</v>
      </c>
    </row>
    <row r="144" spans="1:38" s="21" customFormat="1" ht="26.25" customHeight="1" thickBot="1">
      <c r="A144" s="152"/>
      <c r="B144" s="153" t="s">
        <v>334</v>
      </c>
      <c r="C144" s="153" t="s">
        <v>341</v>
      </c>
      <c r="D144" s="154" t="s">
        <v>267</v>
      </c>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6"/>
      <c r="AF144" s="155"/>
      <c r="AG144" s="155"/>
      <c r="AH144" s="155"/>
      <c r="AI144" s="155"/>
      <c r="AJ144" s="155"/>
      <c r="AK144" s="155"/>
      <c r="AL144" s="153" t="s">
        <v>40</v>
      </c>
    </row>
    <row r="145" spans="1:38" s="21" customFormat="1" ht="26.25" customHeight="1" thickBot="1">
      <c r="A145" s="152"/>
      <c r="B145" s="153" t="s">
        <v>335</v>
      </c>
      <c r="C145" s="153" t="s">
        <v>342</v>
      </c>
      <c r="D145" s="154" t="s">
        <v>267</v>
      </c>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6"/>
      <c r="AF145" s="155"/>
      <c r="AG145" s="155"/>
      <c r="AH145" s="155"/>
      <c r="AI145" s="155"/>
      <c r="AJ145" s="155"/>
      <c r="AK145" s="155"/>
      <c r="AL145" s="153" t="s">
        <v>40</v>
      </c>
    </row>
    <row r="146" spans="1:38" s="21" customFormat="1" ht="26.25" customHeight="1" thickBot="1">
      <c r="A146" s="152"/>
      <c r="B146" s="153" t="s">
        <v>336</v>
      </c>
      <c r="C146" s="153" t="s">
        <v>343</v>
      </c>
      <c r="D146" s="154" t="s">
        <v>267</v>
      </c>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6"/>
      <c r="AF146" s="155"/>
      <c r="AG146" s="155"/>
      <c r="AH146" s="155"/>
      <c r="AI146" s="155"/>
      <c r="AJ146" s="155"/>
      <c r="AK146" s="155"/>
      <c r="AL146" s="153" t="s">
        <v>40</v>
      </c>
    </row>
    <row r="147" spans="1:38" s="21" customFormat="1" ht="26.25" customHeight="1" thickBot="1">
      <c r="A147" s="152"/>
      <c r="B147" s="153" t="s">
        <v>337</v>
      </c>
      <c r="C147" s="153" t="s">
        <v>344</v>
      </c>
      <c r="D147" s="154" t="s">
        <v>267</v>
      </c>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6"/>
      <c r="AF147" s="155"/>
      <c r="AG147" s="155"/>
      <c r="AH147" s="155"/>
      <c r="AI147" s="155"/>
      <c r="AJ147" s="155"/>
      <c r="AK147" s="155"/>
      <c r="AL147" s="153" t="s">
        <v>40</v>
      </c>
    </row>
    <row r="148" spans="1:38" s="21" customFormat="1" ht="26.25" customHeight="1" thickBot="1">
      <c r="A148" s="152"/>
      <c r="B148" s="153" t="s">
        <v>338</v>
      </c>
      <c r="C148" s="153" t="s">
        <v>345</v>
      </c>
      <c r="D148" s="154" t="s">
        <v>267</v>
      </c>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6"/>
      <c r="AF148" s="155"/>
      <c r="AG148" s="155"/>
      <c r="AH148" s="155"/>
      <c r="AI148" s="155"/>
      <c r="AJ148" s="155"/>
      <c r="AK148" s="155"/>
      <c r="AL148" s="153" t="s">
        <v>390</v>
      </c>
    </row>
    <row r="149" spans="1:38" s="21" customFormat="1" ht="26.25" customHeight="1" thickBot="1">
      <c r="A149" s="152"/>
      <c r="B149" s="153" t="s">
        <v>339</v>
      </c>
      <c r="C149" s="153" t="s">
        <v>346</v>
      </c>
      <c r="D149" s="154" t="s">
        <v>267</v>
      </c>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6"/>
      <c r="AF149" s="155"/>
      <c r="AG149" s="155"/>
      <c r="AH149" s="155"/>
      <c r="AI149" s="155"/>
      <c r="AJ149" s="155"/>
      <c r="AK149" s="155"/>
      <c r="AL149" s="153" t="s">
        <v>390</v>
      </c>
    </row>
    <row r="150" spans="1:38" s="6" customFormat="1" ht="15" customHeight="1" thickBot="1">
      <c r="A150" s="157"/>
      <c r="B150" s="144"/>
      <c r="C150" s="144"/>
      <c r="D150" s="145"/>
      <c r="E150" s="158"/>
      <c r="F150" s="158"/>
      <c r="G150" s="158"/>
      <c r="H150" s="158"/>
      <c r="I150" s="158"/>
      <c r="J150" s="158"/>
      <c r="K150" s="158"/>
      <c r="L150" s="158"/>
      <c r="M150" s="158"/>
      <c r="N150" s="158"/>
      <c r="O150" s="145"/>
      <c r="P150" s="145"/>
      <c r="Q150" s="145"/>
      <c r="R150" s="145"/>
      <c r="S150" s="145"/>
      <c r="T150" s="145"/>
      <c r="U150" s="145"/>
      <c r="V150" s="145"/>
      <c r="W150" s="145"/>
      <c r="X150" s="145"/>
      <c r="Y150" s="145"/>
      <c r="Z150" s="145"/>
      <c r="AA150" s="145"/>
      <c r="AB150" s="145"/>
      <c r="AC150" s="145"/>
      <c r="AD150" s="145"/>
      <c r="AE150" s="64"/>
      <c r="AF150" s="159"/>
      <c r="AG150" s="159"/>
      <c r="AH150" s="159"/>
      <c r="AI150" s="159"/>
      <c r="AJ150" s="159"/>
      <c r="AK150" s="159"/>
      <c r="AL150" s="160"/>
    </row>
    <row r="151" spans="1:38" s="6" customFormat="1" ht="26.25" customHeight="1" thickBot="1">
      <c r="A151" s="161"/>
      <c r="B151" s="162" t="s">
        <v>311</v>
      </c>
      <c r="C151" s="162" t="s">
        <v>354</v>
      </c>
      <c r="D151" s="161"/>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4"/>
      <c r="AF151" s="163"/>
      <c r="AG151" s="163"/>
      <c r="AH151" s="163"/>
      <c r="AI151" s="163"/>
      <c r="AJ151" s="163"/>
      <c r="AK151" s="163"/>
      <c r="AL151" s="162"/>
    </row>
    <row r="152" spans="1:38" s="6" customFormat="1" ht="37.5" customHeight="1" thickBot="1">
      <c r="A152" s="165"/>
      <c r="B152" s="166" t="s">
        <v>352</v>
      </c>
      <c r="C152" s="167" t="s">
        <v>350</v>
      </c>
      <c r="D152" s="165" t="s">
        <v>283</v>
      </c>
      <c r="E152" s="168">
        <f>SUM(E$141, E$151, IF(AND(ISNUMBER(SEARCH($B$4,"AT|BE|CH|GB|IE|LT|LU|NL")),SUM(E$143:E$149)&gt;0),SUM(E$143:E$149)-SUM(E$27:E$33),0))</f>
        <v>202.89949273841947</v>
      </c>
      <c r="F152" s="168">
        <f t="shared" ref="F152:AD152" si="1">SUM(F$141, F$151, IF(AND(ISNUMBER(SEARCH($B$4,"AT|BE|CH|GB|IE|LT|LU|NL")),SUM(F$143:F$149)&gt;0),SUM(F$143:F$149)-SUM(F$27:F$33),0))</f>
        <v>235.34432309109118</v>
      </c>
      <c r="G152" s="168">
        <f t="shared" si="1"/>
        <v>46.596087006201209</v>
      </c>
      <c r="H152" s="168">
        <f t="shared" si="1"/>
        <v>149.83987421593855</v>
      </c>
      <c r="I152" s="168">
        <f t="shared" si="1"/>
        <v>107.46245914519611</v>
      </c>
      <c r="J152" s="168">
        <f t="shared" si="1"/>
        <v>143.13419607986876</v>
      </c>
      <c r="K152" s="168">
        <f t="shared" si="1"/>
        <v>197.13944160816149</v>
      </c>
      <c r="L152" s="168">
        <f t="shared" si="1"/>
        <v>12.952740442402103</v>
      </c>
      <c r="M152" s="168">
        <f t="shared" si="1"/>
        <v>895.6646022879396</v>
      </c>
      <c r="N152" s="168">
        <f t="shared" si="1"/>
        <v>40.689886676460986</v>
      </c>
      <c r="O152" s="168">
        <f t="shared" si="1"/>
        <v>2.9665952551014287</v>
      </c>
      <c r="P152" s="168">
        <f t="shared" si="1"/>
        <v>1.5545909155347906</v>
      </c>
      <c r="Q152" s="168">
        <f t="shared" si="1"/>
        <v>3.1930916570483991</v>
      </c>
      <c r="R152" s="168">
        <f t="shared" si="1"/>
        <v>12.977189431922623</v>
      </c>
      <c r="S152" s="168">
        <f t="shared" si="1"/>
        <v>80.676069870975098</v>
      </c>
      <c r="T152" s="168">
        <f t="shared" si="1"/>
        <v>11.488310950891167</v>
      </c>
      <c r="U152" s="168">
        <f t="shared" si="1"/>
        <v>6.3905578411287332</v>
      </c>
      <c r="V152" s="168">
        <f t="shared" si="1"/>
        <v>121.33403229079609</v>
      </c>
      <c r="W152" s="168">
        <f t="shared" si="1"/>
        <v>186.09801987218003</v>
      </c>
      <c r="X152" s="168">
        <f t="shared" si="1"/>
        <v>16.94589565052944</v>
      </c>
      <c r="Y152" s="168">
        <f t="shared" si="1"/>
        <v>16.050985233186459</v>
      </c>
      <c r="Z152" s="168">
        <f t="shared" si="1"/>
        <v>6.1744174664024181</v>
      </c>
      <c r="AA152" s="168">
        <f t="shared" si="1"/>
        <v>9.5769366535698204</v>
      </c>
      <c r="AB152" s="168">
        <f t="shared" si="1"/>
        <v>53.678362983168142</v>
      </c>
      <c r="AC152" s="168">
        <f t="shared" si="1"/>
        <v>3.1340511990368647</v>
      </c>
      <c r="AD152" s="168">
        <f t="shared" si="1"/>
        <v>15.064285569974599</v>
      </c>
      <c r="AE152" s="156"/>
      <c r="AF152" s="168"/>
      <c r="AG152" s="168"/>
      <c r="AH152" s="168"/>
      <c r="AI152" s="168"/>
      <c r="AJ152" s="168"/>
      <c r="AK152" s="168"/>
      <c r="AL152" s="167"/>
    </row>
    <row r="153" spans="1:38" s="6" customFormat="1" ht="26.25" customHeight="1" thickBot="1">
      <c r="A153" s="161"/>
      <c r="B153" s="162" t="s">
        <v>312</v>
      </c>
      <c r="C153" s="162" t="s">
        <v>355</v>
      </c>
      <c r="D153" s="161" t="s">
        <v>306</v>
      </c>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4"/>
      <c r="AF153" s="163"/>
      <c r="AG153" s="163"/>
      <c r="AH153" s="163"/>
      <c r="AI153" s="163"/>
      <c r="AJ153" s="163"/>
      <c r="AK153" s="163"/>
      <c r="AL153" s="162"/>
    </row>
    <row r="154" spans="1:38" s="6" customFormat="1" ht="37.5" customHeight="1" thickBot="1">
      <c r="A154" s="165"/>
      <c r="B154" s="166" t="s">
        <v>353</v>
      </c>
      <c r="C154" s="167" t="s">
        <v>351</v>
      </c>
      <c r="D154" s="165" t="s">
        <v>310</v>
      </c>
      <c r="E154" s="168">
        <f>SUM(E$141, E$153, -1 * IF(OR($B$6=2005,$B$6&gt;=2020),SUM(E$99:E$122),0), IF(AND(ISNUMBER(SEARCH($B$4,"AT|BE|CH|GB|IE|LT|LU|NL")),SUM(E$143:E$149)&gt;0),SUM(E$143:E$149)-SUM(E$27:E$33),0))</f>
        <v>173.911080067168</v>
      </c>
      <c r="F154" s="168">
        <f>SUM(F$141, F$153, -1 * IF(OR($B$6=2005,$B$6&gt;=2020),SUM(F$99:F$122),0), IF(AND(ISNUMBER(SEARCH($B$4,"AT|BE|CH|GB|IE|LT|LU|NL")),SUM(F$143:F$149)&gt;0),SUM(F$143:F$149)-SUM(F$27:F$33),0))</f>
        <v>181.34806284925608</v>
      </c>
      <c r="G154" s="168">
        <f>SUM(G$141, G$153, IF(AND(ISNUMBER(SEARCH($B$4,"AT|BE|CH|GB|IE|LT|LU|NL")),SUM(G$143:G$149)&gt;0),SUM(G$143:G$149)-SUM(G$27:G$33),0))</f>
        <v>46.596087006201209</v>
      </c>
      <c r="H154" s="168">
        <f>SUM(H$141, H$153, IF(AND(ISNUMBER(SEARCH($B$4,"AT|BE|CH|GB|IE|LT|LU|NL")),SUM(H$143:H$149)&gt;0),SUM(H$143:H$149)-SUM(H$27:H$33),0))</f>
        <v>149.83987421593855</v>
      </c>
      <c r="I154" s="168">
        <f>SUM(I$141, I$153, IF(AND(ISNUMBER(SEARCH($B$4,"AT|BE|CH|GB|IE|LT|LU|NL")),SUM(I$143:I$149)&gt;0),SUM(I$143:I$149)-SUM(I$27:I$33),0))</f>
        <v>107.46245914519611</v>
      </c>
      <c r="J154" s="168">
        <f t="shared" ref="J154:AD154" si="2">SUM(J$141, J$153, IF(AND(ISNUMBER(SEARCH($B$4,"AT|BE|CH|GB|IE|LT|LU|NL")),SUM(J$143:J$149)&gt;0),SUM(J$143:J$149)-SUM(J$27:J$33),0))</f>
        <v>143.13419607986876</v>
      </c>
      <c r="K154" s="168">
        <f t="shared" si="2"/>
        <v>197.13944160816149</v>
      </c>
      <c r="L154" s="168">
        <f t="shared" si="2"/>
        <v>12.952740442402103</v>
      </c>
      <c r="M154" s="168">
        <f t="shared" si="2"/>
        <v>895.6646022879396</v>
      </c>
      <c r="N154" s="168">
        <f t="shared" si="2"/>
        <v>40.689886676460986</v>
      </c>
      <c r="O154" s="168">
        <f t="shared" si="2"/>
        <v>2.9665952551014287</v>
      </c>
      <c r="P154" s="168">
        <f t="shared" si="2"/>
        <v>1.5545909155347906</v>
      </c>
      <c r="Q154" s="168">
        <f t="shared" si="2"/>
        <v>3.1930916570483991</v>
      </c>
      <c r="R154" s="168">
        <f t="shared" si="2"/>
        <v>12.977189431922623</v>
      </c>
      <c r="S154" s="168">
        <f t="shared" si="2"/>
        <v>80.676069870975098</v>
      </c>
      <c r="T154" s="168">
        <f t="shared" si="2"/>
        <v>11.488310950891167</v>
      </c>
      <c r="U154" s="168">
        <f t="shared" si="2"/>
        <v>6.3905578411287332</v>
      </c>
      <c r="V154" s="168">
        <f t="shared" si="2"/>
        <v>121.33403229079609</v>
      </c>
      <c r="W154" s="168">
        <f t="shared" si="2"/>
        <v>186.09801987218003</v>
      </c>
      <c r="X154" s="168">
        <f t="shared" si="2"/>
        <v>16.94589565052944</v>
      </c>
      <c r="Y154" s="168">
        <f t="shared" si="2"/>
        <v>16.050985233186459</v>
      </c>
      <c r="Z154" s="168">
        <f t="shared" si="2"/>
        <v>6.1744174664024181</v>
      </c>
      <c r="AA154" s="168">
        <f t="shared" si="2"/>
        <v>9.5769366535698204</v>
      </c>
      <c r="AB154" s="168">
        <f t="shared" si="2"/>
        <v>53.678362983168142</v>
      </c>
      <c r="AC154" s="168">
        <f t="shared" si="2"/>
        <v>3.1340511990368647</v>
      </c>
      <c r="AD154" s="168">
        <f t="shared" si="2"/>
        <v>15.064285569974599</v>
      </c>
      <c r="AE154" s="169"/>
      <c r="AF154" s="168"/>
      <c r="AG154" s="168"/>
      <c r="AH154" s="168"/>
      <c r="AI154" s="168"/>
      <c r="AJ154" s="168"/>
      <c r="AK154" s="168"/>
      <c r="AL154" s="167"/>
    </row>
    <row r="155" spans="1:38" s="6" customFormat="1" ht="15" customHeight="1" thickBot="1">
      <c r="A155" s="157"/>
      <c r="B155" s="144"/>
      <c r="C155" s="144"/>
      <c r="D155" s="145"/>
      <c r="E155" s="158"/>
      <c r="F155" s="158"/>
      <c r="G155" s="158"/>
      <c r="H155" s="158"/>
      <c r="I155" s="158"/>
      <c r="J155" s="158"/>
      <c r="K155" s="158"/>
      <c r="L155" s="158"/>
      <c r="M155" s="158"/>
      <c r="N155" s="158"/>
      <c r="O155" s="145"/>
      <c r="P155" s="145"/>
      <c r="Q155" s="145"/>
      <c r="R155" s="145"/>
      <c r="S155" s="145"/>
      <c r="T155" s="145"/>
      <c r="U155" s="145"/>
      <c r="V155" s="145"/>
      <c r="W155" s="145"/>
      <c r="X155" s="145"/>
      <c r="Y155" s="145"/>
      <c r="Z155" s="145"/>
      <c r="AA155" s="145"/>
      <c r="AB155" s="145"/>
      <c r="AC155" s="145"/>
      <c r="AD155" s="145"/>
      <c r="AE155" s="64"/>
      <c r="AF155" s="159"/>
      <c r="AG155" s="159"/>
      <c r="AH155" s="159"/>
      <c r="AI155" s="159"/>
      <c r="AJ155" s="159"/>
      <c r="AK155" s="159"/>
      <c r="AL155" s="160"/>
    </row>
    <row r="156" spans="1:38" s="21" customFormat="1"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s="21" customFormat="1" ht="26.25" customHeight="1" thickBot="1">
      <c r="A157" s="172" t="s">
        <v>313</v>
      </c>
      <c r="B157" s="172" t="s">
        <v>314</v>
      </c>
      <c r="C157" s="172" t="s">
        <v>315</v>
      </c>
      <c r="D157" s="173"/>
      <c r="E157" s="87">
        <v>4.230258014224999</v>
      </c>
      <c r="F157" s="87">
        <v>7.522672803455005E-2</v>
      </c>
      <c r="G157" s="87">
        <v>0.27809654268</v>
      </c>
      <c r="H157" s="87" t="s">
        <v>401</v>
      </c>
      <c r="I157" s="87">
        <v>0.10141050546499999</v>
      </c>
      <c r="J157" s="87">
        <v>0.10141050546499999</v>
      </c>
      <c r="K157" s="87" t="s">
        <v>401</v>
      </c>
      <c r="L157" s="87" t="s">
        <v>401</v>
      </c>
      <c r="M157" s="87">
        <v>0.88618798473200011</v>
      </c>
      <c r="N157" s="293" t="s">
        <v>401</v>
      </c>
      <c r="O157" s="293" t="s">
        <v>401</v>
      </c>
      <c r="P157" s="293" t="s">
        <v>401</v>
      </c>
      <c r="Q157" s="293" t="s">
        <v>401</v>
      </c>
      <c r="R157" s="293" t="s">
        <v>401</v>
      </c>
      <c r="S157" s="293" t="s">
        <v>401</v>
      </c>
      <c r="T157" s="293" t="s">
        <v>401</v>
      </c>
      <c r="U157" s="293" t="s">
        <v>401</v>
      </c>
      <c r="V157" s="293" t="s">
        <v>401</v>
      </c>
      <c r="W157" s="293" t="s">
        <v>401</v>
      </c>
      <c r="X157" s="293" t="s">
        <v>401</v>
      </c>
      <c r="Y157" s="293" t="s">
        <v>401</v>
      </c>
      <c r="Z157" s="293" t="s">
        <v>401</v>
      </c>
      <c r="AA157" s="293" t="s">
        <v>401</v>
      </c>
      <c r="AB157" s="293" t="s">
        <v>401</v>
      </c>
      <c r="AC157" s="293" t="s">
        <v>399</v>
      </c>
      <c r="AD157" s="293" t="s">
        <v>399</v>
      </c>
      <c r="AE157" s="294"/>
      <c r="AF157" s="87">
        <v>14600.068468660775</v>
      </c>
      <c r="AG157" s="293" t="s">
        <v>399</v>
      </c>
      <c r="AH157" s="293" t="s">
        <v>399</v>
      </c>
      <c r="AI157" s="293" t="s">
        <v>399</v>
      </c>
      <c r="AJ157" s="293" t="s">
        <v>399</v>
      </c>
      <c r="AK157" s="293" t="s">
        <v>399</v>
      </c>
      <c r="AL157" s="172" t="s">
        <v>40</v>
      </c>
    </row>
    <row r="158" spans="1:38" s="21" customFormat="1" ht="26.25" customHeight="1" thickBot="1">
      <c r="A158" s="172" t="s">
        <v>313</v>
      </c>
      <c r="B158" s="172" t="s">
        <v>316</v>
      </c>
      <c r="C158" s="172" t="s">
        <v>317</v>
      </c>
      <c r="D158" s="173"/>
      <c r="E158" s="87">
        <v>0.21695433312000001</v>
      </c>
      <c r="F158" s="87">
        <v>6.1529400107000008E-3</v>
      </c>
      <c r="G158" s="87">
        <v>1.2467202081E-2</v>
      </c>
      <c r="H158" s="87" t="s">
        <v>401</v>
      </c>
      <c r="I158" s="87">
        <v>1.8710318429999999E-3</v>
      </c>
      <c r="J158" s="87">
        <v>1.8710318429999999E-3</v>
      </c>
      <c r="K158" s="87" t="s">
        <v>401</v>
      </c>
      <c r="L158" s="87" t="s">
        <v>401</v>
      </c>
      <c r="M158" s="87">
        <v>0.129567182093</v>
      </c>
      <c r="N158" s="293" t="s">
        <v>401</v>
      </c>
      <c r="O158" s="293" t="s">
        <v>401</v>
      </c>
      <c r="P158" s="293" t="s">
        <v>401</v>
      </c>
      <c r="Q158" s="293" t="s">
        <v>401</v>
      </c>
      <c r="R158" s="293" t="s">
        <v>401</v>
      </c>
      <c r="S158" s="293" t="s">
        <v>401</v>
      </c>
      <c r="T158" s="293" t="s">
        <v>401</v>
      </c>
      <c r="U158" s="293" t="s">
        <v>401</v>
      </c>
      <c r="V158" s="293" t="s">
        <v>401</v>
      </c>
      <c r="W158" s="293" t="s">
        <v>401</v>
      </c>
      <c r="X158" s="293" t="s">
        <v>401</v>
      </c>
      <c r="Y158" s="293" t="s">
        <v>401</v>
      </c>
      <c r="Z158" s="293" t="s">
        <v>401</v>
      </c>
      <c r="AA158" s="293" t="s">
        <v>401</v>
      </c>
      <c r="AB158" s="293" t="s">
        <v>401</v>
      </c>
      <c r="AC158" s="293" t="s">
        <v>399</v>
      </c>
      <c r="AD158" s="293" t="s">
        <v>399</v>
      </c>
      <c r="AE158" s="294"/>
      <c r="AF158" s="87">
        <v>654.52810753340634</v>
      </c>
      <c r="AG158" s="293" t="s">
        <v>399</v>
      </c>
      <c r="AH158" s="293" t="s">
        <v>399</v>
      </c>
      <c r="AI158" s="293" t="s">
        <v>399</v>
      </c>
      <c r="AJ158" s="293" t="s">
        <v>399</v>
      </c>
      <c r="AK158" s="293" t="s">
        <v>399</v>
      </c>
      <c r="AL158" s="172" t="s">
        <v>40</v>
      </c>
    </row>
    <row r="159" spans="1:38" s="21" customFormat="1" ht="26.25" customHeight="1" thickBot="1">
      <c r="A159" s="172" t="s">
        <v>318</v>
      </c>
      <c r="B159" s="172" t="s">
        <v>319</v>
      </c>
      <c r="C159" s="172" t="s">
        <v>388</v>
      </c>
      <c r="D159" s="173"/>
      <c r="E159" s="293">
        <v>0.60432226717557258</v>
      </c>
      <c r="F159" s="293">
        <v>1.4647700381679391E-2</v>
      </c>
      <c r="G159" s="293">
        <v>1.6740229007633587E-2</v>
      </c>
      <c r="H159" s="293" t="s">
        <v>401</v>
      </c>
      <c r="I159" s="293">
        <v>8.3291009427480904E-3</v>
      </c>
      <c r="J159" s="293">
        <v>8.9560225190839695E-3</v>
      </c>
      <c r="K159" s="293">
        <v>8.9560225190839695E-3</v>
      </c>
      <c r="L159" s="293">
        <v>4.0427653053435122E-4</v>
      </c>
      <c r="M159" s="293">
        <v>3.2141239694656487E-2</v>
      </c>
      <c r="N159" s="293">
        <v>1.0881148854961834E-3</v>
      </c>
      <c r="O159" s="293">
        <v>8.3701145038167935E-5</v>
      </c>
      <c r="P159" s="293">
        <v>2.5110343511450381E-4</v>
      </c>
      <c r="Q159" s="293">
        <v>3.3480458015267174E-4</v>
      </c>
      <c r="R159" s="293">
        <v>4.1850572519083973E-4</v>
      </c>
      <c r="S159" s="293">
        <v>7.3657007633587792E-3</v>
      </c>
      <c r="T159" s="293">
        <v>8.3701145038167935E-3</v>
      </c>
      <c r="U159" s="293">
        <v>8.3701145038167946E-4</v>
      </c>
      <c r="V159" s="174">
        <v>1.0044137404580152E-2</v>
      </c>
      <c r="W159" s="174">
        <v>1.0881148854961834E-3</v>
      </c>
      <c r="X159" s="295">
        <v>1.6740229007633588E-5</v>
      </c>
      <c r="Y159" s="296">
        <v>8.3701145038167935E-5</v>
      </c>
      <c r="Z159" s="296">
        <v>8.3701145038167935E-5</v>
      </c>
      <c r="AA159" s="296">
        <v>8.3701145038167942E-6</v>
      </c>
      <c r="AB159" s="296">
        <v>1.9251263358778626E-4</v>
      </c>
      <c r="AC159" s="296">
        <v>6.6960916030534348E-4</v>
      </c>
      <c r="AD159" s="296">
        <v>3.1806435114503813E-4</v>
      </c>
      <c r="AE159" s="294"/>
      <c r="AF159" s="293">
        <v>355.6035877862596</v>
      </c>
      <c r="AG159" s="293" t="s">
        <v>399</v>
      </c>
      <c r="AH159" s="293" t="s">
        <v>399</v>
      </c>
      <c r="AI159" s="293" t="s">
        <v>399</v>
      </c>
      <c r="AJ159" s="293" t="s">
        <v>399</v>
      </c>
      <c r="AK159" s="293" t="s">
        <v>399</v>
      </c>
      <c r="AL159" s="172" t="s">
        <v>40</v>
      </c>
    </row>
    <row r="160" spans="1:38" s="21" customFormat="1" ht="26.25" customHeight="1" thickBot="1">
      <c r="A160" s="172" t="s">
        <v>320</v>
      </c>
      <c r="B160" s="172" t="s">
        <v>321</v>
      </c>
      <c r="C160" s="172" t="s">
        <v>322</v>
      </c>
      <c r="D160" s="173"/>
      <c r="E160" s="176" t="s">
        <v>406</v>
      </c>
      <c r="F160" s="176" t="s">
        <v>406</v>
      </c>
      <c r="G160" s="176" t="s">
        <v>406</v>
      </c>
      <c r="H160" s="176" t="s">
        <v>406</v>
      </c>
      <c r="I160" s="176" t="s">
        <v>406</v>
      </c>
      <c r="J160" s="176" t="s">
        <v>406</v>
      </c>
      <c r="K160" s="176" t="s">
        <v>406</v>
      </c>
      <c r="L160" s="176" t="s">
        <v>406</v>
      </c>
      <c r="M160" s="176" t="s">
        <v>406</v>
      </c>
      <c r="N160" s="176" t="s">
        <v>406</v>
      </c>
      <c r="O160" s="176" t="s">
        <v>406</v>
      </c>
      <c r="P160" s="176" t="s">
        <v>406</v>
      </c>
      <c r="Q160" s="176" t="s">
        <v>406</v>
      </c>
      <c r="R160" s="176" t="s">
        <v>406</v>
      </c>
      <c r="S160" s="176" t="s">
        <v>406</v>
      </c>
      <c r="T160" s="176" t="s">
        <v>406</v>
      </c>
      <c r="U160" s="176" t="s">
        <v>406</v>
      </c>
      <c r="V160" s="176" t="s">
        <v>406</v>
      </c>
      <c r="W160" s="176" t="s">
        <v>406</v>
      </c>
      <c r="X160" s="176" t="s">
        <v>406</v>
      </c>
      <c r="Y160" s="176" t="s">
        <v>406</v>
      </c>
      <c r="Z160" s="176" t="s">
        <v>406</v>
      </c>
      <c r="AA160" s="176" t="s">
        <v>406</v>
      </c>
      <c r="AB160" s="176" t="s">
        <v>406</v>
      </c>
      <c r="AC160" s="176" t="s">
        <v>406</v>
      </c>
      <c r="AD160" s="176" t="s">
        <v>406</v>
      </c>
      <c r="AE160" s="156"/>
      <c r="AF160" s="176" t="s">
        <v>399</v>
      </c>
      <c r="AG160" s="176" t="s">
        <v>399</v>
      </c>
      <c r="AH160" s="176" t="s">
        <v>399</v>
      </c>
      <c r="AI160" s="176" t="s">
        <v>399</v>
      </c>
      <c r="AJ160" s="176" t="s">
        <v>399</v>
      </c>
      <c r="AK160" s="176" t="s">
        <v>406</v>
      </c>
      <c r="AL160" s="172" t="s">
        <v>40</v>
      </c>
    </row>
    <row r="161" spans="1:38" s="6" customFormat="1" ht="26.25" customHeight="1" thickBot="1">
      <c r="A161" s="177" t="s">
        <v>320</v>
      </c>
      <c r="B161" s="177" t="s">
        <v>323</v>
      </c>
      <c r="C161" s="177" t="s">
        <v>324</v>
      </c>
      <c r="D161" s="178"/>
      <c r="E161" s="179" t="s">
        <v>406</v>
      </c>
      <c r="F161" s="179" t="s">
        <v>406</v>
      </c>
      <c r="G161" s="179" t="s">
        <v>406</v>
      </c>
      <c r="H161" s="179" t="s">
        <v>406</v>
      </c>
      <c r="I161" s="179" t="s">
        <v>406</v>
      </c>
      <c r="J161" s="179" t="s">
        <v>406</v>
      </c>
      <c r="K161" s="179" t="s">
        <v>406</v>
      </c>
      <c r="L161" s="179" t="s">
        <v>406</v>
      </c>
      <c r="M161" s="179" t="s">
        <v>406</v>
      </c>
      <c r="N161" s="179" t="s">
        <v>406</v>
      </c>
      <c r="O161" s="179" t="s">
        <v>406</v>
      </c>
      <c r="P161" s="179" t="s">
        <v>406</v>
      </c>
      <c r="Q161" s="179" t="s">
        <v>406</v>
      </c>
      <c r="R161" s="179" t="s">
        <v>406</v>
      </c>
      <c r="S161" s="179" t="s">
        <v>406</v>
      </c>
      <c r="T161" s="179" t="s">
        <v>406</v>
      </c>
      <c r="U161" s="179" t="s">
        <v>406</v>
      </c>
      <c r="V161" s="179" t="s">
        <v>406</v>
      </c>
      <c r="W161" s="179" t="s">
        <v>406</v>
      </c>
      <c r="X161" s="179" t="s">
        <v>406</v>
      </c>
      <c r="Y161" s="179" t="s">
        <v>406</v>
      </c>
      <c r="Z161" s="179" t="s">
        <v>406</v>
      </c>
      <c r="AA161" s="179" t="s">
        <v>406</v>
      </c>
      <c r="AB161" s="179" t="s">
        <v>406</v>
      </c>
      <c r="AC161" s="179" t="s">
        <v>406</v>
      </c>
      <c r="AD161" s="179" t="s">
        <v>406</v>
      </c>
      <c r="AE161" s="164"/>
      <c r="AF161" s="179" t="s">
        <v>399</v>
      </c>
      <c r="AG161" s="179" t="s">
        <v>399</v>
      </c>
      <c r="AH161" s="179" t="s">
        <v>399</v>
      </c>
      <c r="AI161" s="179" t="s">
        <v>399</v>
      </c>
      <c r="AJ161" s="179" t="s">
        <v>399</v>
      </c>
      <c r="AK161" s="179" t="s">
        <v>406</v>
      </c>
      <c r="AL161" s="177" t="s">
        <v>389</v>
      </c>
    </row>
    <row r="162" spans="1:38" s="6" customFormat="1" ht="26.25" customHeight="1" thickBot="1">
      <c r="A162" s="180" t="s">
        <v>325</v>
      </c>
      <c r="B162" s="180" t="s">
        <v>326</v>
      </c>
      <c r="C162" s="180" t="s">
        <v>327</v>
      </c>
      <c r="D162" s="181"/>
      <c r="E162" s="182" t="s">
        <v>406</v>
      </c>
      <c r="F162" s="182" t="s">
        <v>406</v>
      </c>
      <c r="G162" s="182" t="s">
        <v>406</v>
      </c>
      <c r="H162" s="182" t="s">
        <v>406</v>
      </c>
      <c r="I162" s="182" t="s">
        <v>406</v>
      </c>
      <c r="J162" s="182" t="s">
        <v>406</v>
      </c>
      <c r="K162" s="182" t="s">
        <v>406</v>
      </c>
      <c r="L162" s="182" t="s">
        <v>406</v>
      </c>
      <c r="M162" s="182" t="s">
        <v>406</v>
      </c>
      <c r="N162" s="182" t="s">
        <v>406</v>
      </c>
      <c r="O162" s="182" t="s">
        <v>406</v>
      </c>
      <c r="P162" s="182" t="s">
        <v>406</v>
      </c>
      <c r="Q162" s="182" t="s">
        <v>406</v>
      </c>
      <c r="R162" s="182" t="s">
        <v>406</v>
      </c>
      <c r="S162" s="182" t="s">
        <v>406</v>
      </c>
      <c r="T162" s="182" t="s">
        <v>406</v>
      </c>
      <c r="U162" s="182" t="s">
        <v>406</v>
      </c>
      <c r="V162" s="182" t="s">
        <v>406</v>
      </c>
      <c r="W162" s="182" t="s">
        <v>406</v>
      </c>
      <c r="X162" s="182" t="s">
        <v>406</v>
      </c>
      <c r="Y162" s="182" t="s">
        <v>406</v>
      </c>
      <c r="Z162" s="182" t="s">
        <v>406</v>
      </c>
      <c r="AA162" s="182" t="s">
        <v>406</v>
      </c>
      <c r="AB162" s="182" t="s">
        <v>406</v>
      </c>
      <c r="AC162" s="182" t="s">
        <v>406</v>
      </c>
      <c r="AD162" s="182" t="s">
        <v>406</v>
      </c>
      <c r="AE162" s="164"/>
      <c r="AF162" s="182" t="s">
        <v>399</v>
      </c>
      <c r="AG162" s="182" t="s">
        <v>399</v>
      </c>
      <c r="AH162" s="182" t="s">
        <v>399</v>
      </c>
      <c r="AI162" s="182" t="s">
        <v>399</v>
      </c>
      <c r="AJ162" s="182" t="s">
        <v>399</v>
      </c>
      <c r="AK162" s="182" t="s">
        <v>406</v>
      </c>
      <c r="AL162" s="180" t="s">
        <v>389</v>
      </c>
    </row>
    <row r="163" spans="1:38" s="6" customFormat="1" ht="26.25" customHeight="1" thickBot="1">
      <c r="A163" s="180" t="s">
        <v>325</v>
      </c>
      <c r="B163" s="180" t="s">
        <v>328</v>
      </c>
      <c r="C163" s="180" t="s">
        <v>329</v>
      </c>
      <c r="D163" s="181"/>
      <c r="E163" s="182" t="s">
        <v>406</v>
      </c>
      <c r="F163" s="182" t="s">
        <v>406</v>
      </c>
      <c r="G163" s="182" t="s">
        <v>406</v>
      </c>
      <c r="H163" s="182" t="s">
        <v>406</v>
      </c>
      <c r="I163" s="182" t="s">
        <v>406</v>
      </c>
      <c r="J163" s="182" t="s">
        <v>406</v>
      </c>
      <c r="K163" s="182" t="s">
        <v>406</v>
      </c>
      <c r="L163" s="182" t="s">
        <v>406</v>
      </c>
      <c r="M163" s="182" t="s">
        <v>406</v>
      </c>
      <c r="N163" s="182" t="s">
        <v>406</v>
      </c>
      <c r="O163" s="182" t="s">
        <v>406</v>
      </c>
      <c r="P163" s="182" t="s">
        <v>406</v>
      </c>
      <c r="Q163" s="182" t="s">
        <v>406</v>
      </c>
      <c r="R163" s="182" t="s">
        <v>406</v>
      </c>
      <c r="S163" s="182" t="s">
        <v>406</v>
      </c>
      <c r="T163" s="182" t="s">
        <v>406</v>
      </c>
      <c r="U163" s="182" t="s">
        <v>406</v>
      </c>
      <c r="V163" s="182" t="s">
        <v>406</v>
      </c>
      <c r="W163" s="182" t="s">
        <v>406</v>
      </c>
      <c r="X163" s="182" t="s">
        <v>406</v>
      </c>
      <c r="Y163" s="182" t="s">
        <v>406</v>
      </c>
      <c r="Z163" s="182" t="s">
        <v>406</v>
      </c>
      <c r="AA163" s="182" t="s">
        <v>406</v>
      </c>
      <c r="AB163" s="182" t="s">
        <v>406</v>
      </c>
      <c r="AC163" s="182" t="s">
        <v>406</v>
      </c>
      <c r="AD163" s="182" t="s">
        <v>406</v>
      </c>
      <c r="AE163" s="164"/>
      <c r="AF163" s="182" t="s">
        <v>399</v>
      </c>
      <c r="AG163" s="182" t="s">
        <v>399</v>
      </c>
      <c r="AH163" s="182" t="s">
        <v>399</v>
      </c>
      <c r="AI163" s="182" t="s">
        <v>399</v>
      </c>
      <c r="AJ163" s="182" t="s">
        <v>399</v>
      </c>
      <c r="AK163" s="182" t="s">
        <v>406</v>
      </c>
      <c r="AL163" s="180" t="s">
        <v>330</v>
      </c>
    </row>
    <row r="164" spans="1:38" s="6" customFormat="1" ht="26.25" customHeight="1" thickBot="1">
      <c r="A164" s="180" t="s">
        <v>325</v>
      </c>
      <c r="B164" s="180" t="s">
        <v>331</v>
      </c>
      <c r="C164" s="180" t="s">
        <v>332</v>
      </c>
      <c r="D164" s="181"/>
      <c r="E164" s="182" t="s">
        <v>406</v>
      </c>
      <c r="F164" s="182" t="s">
        <v>406</v>
      </c>
      <c r="G164" s="182" t="s">
        <v>406</v>
      </c>
      <c r="H164" s="182" t="s">
        <v>406</v>
      </c>
      <c r="I164" s="182" t="s">
        <v>406</v>
      </c>
      <c r="J164" s="182" t="s">
        <v>406</v>
      </c>
      <c r="K164" s="182" t="s">
        <v>406</v>
      </c>
      <c r="L164" s="182" t="s">
        <v>406</v>
      </c>
      <c r="M164" s="182" t="s">
        <v>406</v>
      </c>
      <c r="N164" s="182" t="s">
        <v>406</v>
      </c>
      <c r="O164" s="182" t="s">
        <v>406</v>
      </c>
      <c r="P164" s="182" t="s">
        <v>406</v>
      </c>
      <c r="Q164" s="182" t="s">
        <v>406</v>
      </c>
      <c r="R164" s="182" t="s">
        <v>406</v>
      </c>
      <c r="S164" s="182" t="s">
        <v>406</v>
      </c>
      <c r="T164" s="182" t="s">
        <v>406</v>
      </c>
      <c r="U164" s="182" t="s">
        <v>406</v>
      </c>
      <c r="V164" s="182" t="s">
        <v>406</v>
      </c>
      <c r="W164" s="182" t="s">
        <v>406</v>
      </c>
      <c r="X164" s="182" t="s">
        <v>406</v>
      </c>
      <c r="Y164" s="182" t="s">
        <v>406</v>
      </c>
      <c r="Z164" s="182" t="s">
        <v>406</v>
      </c>
      <c r="AA164" s="182" t="s">
        <v>406</v>
      </c>
      <c r="AB164" s="182" t="s">
        <v>406</v>
      </c>
      <c r="AC164" s="182" t="s">
        <v>406</v>
      </c>
      <c r="AD164" s="182" t="s">
        <v>406</v>
      </c>
      <c r="AE164" s="183"/>
      <c r="AF164" s="182" t="s">
        <v>399</v>
      </c>
      <c r="AG164" s="182" t="s">
        <v>399</v>
      </c>
      <c r="AH164" s="182" t="s">
        <v>399</v>
      </c>
      <c r="AI164" s="182" t="s">
        <v>399</v>
      </c>
      <c r="AJ164" s="182" t="s">
        <v>399</v>
      </c>
      <c r="AK164" s="182" t="s">
        <v>406</v>
      </c>
      <c r="AL164" s="180"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61" t="s">
        <v>682</v>
      </c>
      <c r="B166" s="361"/>
      <c r="C166" s="361"/>
      <c r="D166" s="361"/>
      <c r="E166" s="361"/>
      <c r="F166" s="361"/>
      <c r="G166" s="361"/>
      <c r="H166" s="185"/>
      <c r="I166" s="186"/>
      <c r="J166" s="186"/>
      <c r="K166" s="186"/>
      <c r="L166" s="186"/>
      <c r="M166" s="186"/>
      <c r="N166" s="186"/>
      <c r="O166" s="186"/>
      <c r="P166" s="186"/>
      <c r="Q166" s="186"/>
      <c r="R166" s="186"/>
      <c r="S166" s="186"/>
      <c r="T166" s="186"/>
      <c r="U166" s="186"/>
      <c r="V166" s="187"/>
      <c r="W166" s="187"/>
      <c r="X166" s="187"/>
      <c r="Y166" s="187"/>
      <c r="Z166" s="187"/>
      <c r="AA166" s="187"/>
      <c r="AB166" s="187"/>
      <c r="AC166" s="106"/>
      <c r="AD166" s="107"/>
      <c r="AE166" s="188"/>
      <c r="AF166" s="195"/>
      <c r="AG166" s="189"/>
      <c r="AH166" s="189"/>
      <c r="AI166" s="189"/>
      <c r="AJ166" s="189"/>
      <c r="AK166" s="189"/>
      <c r="AL166" s="109"/>
    </row>
    <row r="167" spans="1:38" s="190" customFormat="1" ht="63.75" customHeight="1">
      <c r="A167" s="361" t="s">
        <v>683</v>
      </c>
      <c r="B167" s="361"/>
      <c r="C167" s="361"/>
      <c r="D167" s="361"/>
      <c r="E167" s="361"/>
      <c r="F167" s="361"/>
      <c r="G167" s="361"/>
      <c r="H167" s="185"/>
      <c r="I167" s="186"/>
      <c r="J167" s="146"/>
      <c r="K167" s="146"/>
      <c r="L167" s="146"/>
      <c r="M167" s="186"/>
      <c r="N167" s="186"/>
      <c r="O167" s="186"/>
      <c r="P167" s="186"/>
      <c r="Q167" s="186"/>
      <c r="R167" s="186"/>
      <c r="S167" s="186"/>
      <c r="T167" s="186"/>
      <c r="U167" s="186"/>
      <c r="AE167" s="191"/>
      <c r="AF167" s="192"/>
      <c r="AG167" s="192"/>
      <c r="AH167" s="192"/>
      <c r="AI167" s="192"/>
      <c r="AJ167" s="192"/>
      <c r="AK167" s="192"/>
    </row>
    <row r="168" spans="1:38" s="190" customFormat="1" ht="26.25" customHeight="1">
      <c r="A168" s="361" t="s">
        <v>684</v>
      </c>
      <c r="B168" s="361"/>
      <c r="C168" s="361"/>
      <c r="D168" s="361"/>
      <c r="E168" s="361"/>
      <c r="F168" s="361"/>
      <c r="G168" s="361"/>
      <c r="H168" s="185"/>
      <c r="I168" s="186"/>
      <c r="J168" s="146"/>
      <c r="K168" s="146"/>
      <c r="L168" s="146"/>
      <c r="M168" s="186"/>
      <c r="N168" s="186"/>
      <c r="O168" s="186"/>
      <c r="P168" s="186"/>
      <c r="Q168" s="186"/>
      <c r="R168" s="186"/>
      <c r="S168" s="186"/>
      <c r="T168" s="186"/>
      <c r="U168" s="186"/>
      <c r="AE168" s="191"/>
      <c r="AF168" s="192"/>
      <c r="AG168" s="192"/>
      <c r="AH168" s="192"/>
      <c r="AI168" s="192"/>
      <c r="AJ168" s="192"/>
      <c r="AK168" s="192"/>
    </row>
    <row r="169" spans="1:38" s="105" customFormat="1" ht="26.25" customHeight="1">
      <c r="A169" s="361" t="s">
        <v>685</v>
      </c>
      <c r="B169" s="361"/>
      <c r="C169" s="361"/>
      <c r="D169" s="361"/>
      <c r="E169" s="361"/>
      <c r="F169" s="361"/>
      <c r="G169" s="361"/>
      <c r="H169" s="185"/>
      <c r="I169" s="186"/>
      <c r="J169" s="146"/>
      <c r="K169" s="146"/>
      <c r="L169" s="146"/>
      <c r="M169" s="186"/>
      <c r="N169" s="186"/>
      <c r="O169" s="186"/>
      <c r="P169" s="186"/>
      <c r="Q169" s="186"/>
      <c r="R169" s="186"/>
      <c r="S169" s="186"/>
      <c r="T169" s="186"/>
      <c r="U169" s="186"/>
      <c r="V169" s="187"/>
      <c r="W169" s="187"/>
      <c r="X169" s="187"/>
      <c r="Y169" s="187"/>
      <c r="Z169" s="187"/>
      <c r="AA169" s="187"/>
      <c r="AB169" s="187"/>
      <c r="AC169" s="106"/>
      <c r="AD169" s="107"/>
      <c r="AE169" s="188"/>
      <c r="AF169" s="195"/>
      <c r="AG169" s="189"/>
      <c r="AH169" s="189"/>
      <c r="AI169" s="189"/>
      <c r="AJ169" s="189"/>
      <c r="AK169" s="189"/>
      <c r="AL169" s="109"/>
    </row>
    <row r="170" spans="1:38" s="190" customFormat="1" ht="52.5" customHeight="1">
      <c r="A170" s="361" t="s">
        <v>686</v>
      </c>
      <c r="B170" s="361"/>
      <c r="C170" s="361"/>
      <c r="D170" s="361"/>
      <c r="E170" s="361"/>
      <c r="F170" s="361"/>
      <c r="G170" s="361"/>
      <c r="H170" s="185"/>
      <c r="I170" s="186"/>
      <c r="J170" s="146"/>
      <c r="K170" s="146"/>
      <c r="L170" s="146"/>
      <c r="M170" s="186"/>
      <c r="N170" s="186"/>
      <c r="O170" s="186"/>
      <c r="P170" s="186"/>
      <c r="Q170" s="186"/>
      <c r="R170" s="186"/>
      <c r="S170" s="186"/>
      <c r="T170" s="186"/>
      <c r="U170" s="186"/>
      <c r="AE170" s="191"/>
      <c r="AF170" s="192"/>
      <c r="AG170" s="192"/>
      <c r="AH170" s="192"/>
      <c r="AI170" s="192"/>
      <c r="AJ170" s="192"/>
      <c r="AK170" s="19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FF"/>
  </sheetPr>
  <dimension ref="A1:AM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1" width="12.42578125" style="21" bestFit="1" customWidth="1"/>
    <col min="12" max="12" width="10.28515625" style="21" customWidth="1"/>
    <col min="13" max="13" width="13.5703125" style="21" bestFit="1" customWidth="1"/>
    <col min="14" max="14" width="11.42578125" style="21" bestFit="1" customWidth="1"/>
    <col min="15" max="15" width="9.42578125" style="21" customWidth="1"/>
    <col min="16" max="16" width="9.42578125" style="21" bestFit="1" customWidth="1"/>
    <col min="17" max="17" width="10.42578125" style="21" bestFit="1" customWidth="1"/>
    <col min="18" max="19" width="8.5703125" style="21" customWidth="1"/>
    <col min="20" max="22" width="12.42578125" style="21" bestFit="1" customWidth="1"/>
    <col min="23" max="23" width="11.42578125" style="21" bestFit="1" customWidth="1"/>
    <col min="24" max="24" width="12.42578125" style="21" bestFit="1" customWidth="1"/>
    <col min="25" max="25" width="11.140625" style="21" customWidth="1"/>
    <col min="26" max="26" width="11.42578125" style="21" bestFit="1" customWidth="1"/>
    <col min="27" max="27" width="9.85546875" style="21" bestFit="1" customWidth="1"/>
    <col min="28" max="28" width="12.42578125" style="21" bestFit="1" customWidth="1"/>
    <col min="29" max="29" width="9.42578125" style="21" bestFit="1" customWidth="1"/>
    <col min="30" max="30" width="10.42578125" style="21" bestFit="1" customWidth="1"/>
    <col min="31" max="31" width="2.140625" style="6" customWidth="1"/>
    <col min="32" max="32" width="10.5703125" style="21" customWidth="1"/>
    <col min="33" max="33" width="11" style="21" customWidth="1"/>
    <col min="34" max="35" width="11.42578125" style="21" customWidth="1"/>
    <col min="36" max="36" width="8.5703125" style="21" customWidth="1"/>
    <col min="37" max="37" width="13.14062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5"/>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5"/>
      <c r="AF3" s="4"/>
      <c r="AG3" s="4"/>
      <c r="AH3" s="4"/>
      <c r="AI3" s="4"/>
      <c r="AJ3" s="4"/>
      <c r="AK3" s="4"/>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5"/>
      <c r="AF4" s="4"/>
      <c r="AG4" s="4"/>
      <c r="AH4" s="4"/>
      <c r="AI4" s="4"/>
      <c r="AJ4" s="4"/>
      <c r="AK4" s="4"/>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5"/>
      <c r="AF5" s="4"/>
      <c r="AG5" s="4"/>
      <c r="AH5" s="4"/>
      <c r="AI5" s="4"/>
      <c r="AJ5" s="4"/>
      <c r="AK5" s="4"/>
      <c r="AL5" s="4"/>
    </row>
    <row r="6" spans="1:38" s="6" customFormat="1">
      <c r="A6" s="10" t="s">
        <v>4</v>
      </c>
      <c r="B6" s="14">
        <v>1993</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5"/>
      <c r="AF6" s="4"/>
      <c r="AG6" s="4"/>
      <c r="AH6" s="4"/>
      <c r="AI6" s="4"/>
      <c r="AJ6" s="4"/>
      <c r="AK6" s="4"/>
      <c r="AL6" s="4"/>
    </row>
    <row r="7" spans="1:38" s="6" customFormat="1">
      <c r="A7" s="10" t="s">
        <v>6</v>
      </c>
      <c r="B7" s="11" t="s">
        <v>504</v>
      </c>
      <c r="C7" s="16" t="s">
        <v>7</v>
      </c>
      <c r="D7" s="5"/>
      <c r="E7" s="5"/>
      <c r="F7" s="5"/>
      <c r="G7" s="5"/>
      <c r="H7" s="5"/>
      <c r="I7" s="5"/>
      <c r="J7" s="5"/>
      <c r="K7" s="5"/>
      <c r="L7" s="5"/>
      <c r="M7" s="5"/>
      <c r="N7" s="5"/>
      <c r="O7" s="5"/>
      <c r="P7" s="5"/>
      <c r="Q7" s="5"/>
      <c r="R7" s="9"/>
      <c r="S7" s="9"/>
      <c r="T7" s="9"/>
      <c r="U7" s="9"/>
      <c r="V7" s="9"/>
      <c r="W7" s="4"/>
      <c r="X7" s="4"/>
      <c r="Y7" s="4"/>
      <c r="Z7" s="4"/>
      <c r="AA7" s="4"/>
      <c r="AB7" s="4"/>
      <c r="AC7" s="4"/>
      <c r="AD7" s="5"/>
      <c r="AE7" s="5"/>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5"/>
      <c r="AF8" s="15"/>
      <c r="AG8" s="5"/>
      <c r="AH8" s="5"/>
      <c r="AI8" s="5"/>
      <c r="AJ8" s="5"/>
      <c r="AK8" s="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5"/>
      <c r="AF9" s="15"/>
      <c r="AG9" s="5"/>
      <c r="AH9" s="5"/>
      <c r="AI9" s="5"/>
      <c r="AJ9" s="5"/>
      <c r="AK9" s="5"/>
      <c r="AL9" s="5"/>
    </row>
    <row r="10" spans="1:38" s="27" customFormat="1" ht="37.5" customHeight="1" thickBot="1">
      <c r="A10" s="351" t="str">
        <f>B4&amp;": "&amp;B5&amp;": "&amp;B6</f>
        <v>RO: 15.03.2024: 1993</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2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26"/>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26"/>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s="6" customFormat="1" ht="26.25" customHeight="1" thickBot="1">
      <c r="A14" s="37" t="s">
        <v>41</v>
      </c>
      <c r="B14" s="37" t="s">
        <v>42</v>
      </c>
      <c r="C14" s="37" t="s">
        <v>43</v>
      </c>
      <c r="D14" s="38"/>
      <c r="E14" s="39">
        <v>149.49373899999998</v>
      </c>
      <c r="F14" s="39">
        <v>2.2383950700000002</v>
      </c>
      <c r="G14" s="39">
        <v>619.81387299999994</v>
      </c>
      <c r="H14" s="39" t="s">
        <v>401</v>
      </c>
      <c r="I14" s="39">
        <v>15.973701160000001</v>
      </c>
      <c r="J14" s="39">
        <v>32.558161481999996</v>
      </c>
      <c r="K14" s="39">
        <v>46.981473999999999</v>
      </c>
      <c r="L14" s="39">
        <v>0.46981474000000001</v>
      </c>
      <c r="M14" s="39">
        <v>25.9715262</v>
      </c>
      <c r="N14" s="39">
        <v>5.728694299999999</v>
      </c>
      <c r="O14" s="39">
        <v>0.80184546999999995</v>
      </c>
      <c r="P14" s="39">
        <v>1.0379456699999998</v>
      </c>
      <c r="Q14" s="39">
        <v>5.3695970199999996</v>
      </c>
      <c r="R14" s="39">
        <v>3.4068414140000005</v>
      </c>
      <c r="S14" s="39">
        <v>1.4668891103999999</v>
      </c>
      <c r="T14" s="39">
        <v>50.139404299999995</v>
      </c>
      <c r="U14" s="39">
        <v>14.548690880000001</v>
      </c>
      <c r="V14" s="39">
        <v>20.435863899999998</v>
      </c>
      <c r="W14" s="39">
        <v>4.2713100000000006</v>
      </c>
      <c r="X14" s="39">
        <v>9.9397477999999991E-3</v>
      </c>
      <c r="Y14" s="39">
        <v>1.3245949000000002E-2</v>
      </c>
      <c r="Z14" s="39">
        <v>1.05026735E-2</v>
      </c>
      <c r="AA14" s="39">
        <v>2.6685163999999998E-3</v>
      </c>
      <c r="AB14" s="39">
        <v>3.6356886700000007E-2</v>
      </c>
      <c r="AC14" s="39">
        <v>2.1486092000000001</v>
      </c>
      <c r="AD14" s="39">
        <v>2.9937435800000002E-2</v>
      </c>
      <c r="AE14" s="310"/>
      <c r="AF14" s="40">
        <v>184200</v>
      </c>
      <c r="AG14" s="40">
        <v>314526</v>
      </c>
      <c r="AH14" s="40">
        <v>505400</v>
      </c>
      <c r="AI14" s="40">
        <v>8259</v>
      </c>
      <c r="AJ14" s="39" t="s">
        <v>399</v>
      </c>
      <c r="AK14" s="39" t="s">
        <v>399</v>
      </c>
      <c r="AL14" s="45" t="s">
        <v>40</v>
      </c>
    </row>
    <row r="15" spans="1:38" s="6" customFormat="1" ht="26.25" customHeight="1" thickBot="1">
      <c r="A15" s="37" t="s">
        <v>44</v>
      </c>
      <c r="B15" s="37" t="s">
        <v>45</v>
      </c>
      <c r="C15" s="37" t="s">
        <v>46</v>
      </c>
      <c r="D15" s="38"/>
      <c r="E15" s="39">
        <v>3.866473</v>
      </c>
      <c r="F15" s="39">
        <v>0.10082819999999999</v>
      </c>
      <c r="G15" s="39">
        <v>3.2564665369999997</v>
      </c>
      <c r="H15" s="39" t="s">
        <v>401</v>
      </c>
      <c r="I15" s="39">
        <v>0.15595752999999998</v>
      </c>
      <c r="J15" s="39">
        <v>0.19466152999999997</v>
      </c>
      <c r="K15" s="39">
        <v>0.26157353</v>
      </c>
      <c r="L15" s="39">
        <v>7.8237862499999991E-3</v>
      </c>
      <c r="M15" s="39">
        <v>1.3851589999999998</v>
      </c>
      <c r="N15" s="39">
        <v>2.9963065499999997E-2</v>
      </c>
      <c r="O15" s="39">
        <v>7.8802442499999997E-3</v>
      </c>
      <c r="P15" s="39">
        <v>5.5346599999999994E-3</v>
      </c>
      <c r="Q15" s="39">
        <v>3.0066039999999999E-2</v>
      </c>
      <c r="R15" s="39">
        <v>1.6753062519999997E-2</v>
      </c>
      <c r="S15" s="39">
        <v>3.4836106252000003E-2</v>
      </c>
      <c r="T15" s="39">
        <v>1.6728168182699998</v>
      </c>
      <c r="U15" s="39">
        <v>1.3882942399999999E-2</v>
      </c>
      <c r="V15" s="39">
        <v>0.57601746549999999</v>
      </c>
      <c r="W15" s="39">
        <v>3.2888500000000001E-2</v>
      </c>
      <c r="X15" s="39">
        <v>1.8467119999999999E-5</v>
      </c>
      <c r="Y15" s="39">
        <v>5.7220680000000005E-5</v>
      </c>
      <c r="Z15" s="39">
        <v>5.7220680000000005E-5</v>
      </c>
      <c r="AA15" s="39">
        <v>7.3095879999999998E-5</v>
      </c>
      <c r="AB15" s="39">
        <v>2.0600436000000003E-4</v>
      </c>
      <c r="AC15" s="39">
        <v>0</v>
      </c>
      <c r="AD15" s="39">
        <v>0</v>
      </c>
      <c r="AE15" s="310"/>
      <c r="AF15" s="40">
        <v>6560</v>
      </c>
      <c r="AG15" s="40" t="s">
        <v>399</v>
      </c>
      <c r="AH15" s="40">
        <v>32977</v>
      </c>
      <c r="AI15" s="39" t="s">
        <v>399</v>
      </c>
      <c r="AJ15" s="39" t="s">
        <v>399</v>
      </c>
      <c r="AK15" s="39" t="s">
        <v>399</v>
      </c>
      <c r="AL15" s="45" t="s">
        <v>40</v>
      </c>
    </row>
    <row r="16" spans="1:38" s="6" customFormat="1" ht="26.25" customHeight="1" thickBot="1">
      <c r="A16" s="37" t="s">
        <v>44</v>
      </c>
      <c r="B16" s="37" t="s">
        <v>47</v>
      </c>
      <c r="C16" s="37" t="s">
        <v>48</v>
      </c>
      <c r="D16" s="38"/>
      <c r="E16" s="39">
        <v>6.3001899999999997</v>
      </c>
      <c r="F16" s="39">
        <v>0.87285500000000005</v>
      </c>
      <c r="G16" s="39">
        <v>1.3753079499999998</v>
      </c>
      <c r="H16" s="39" t="s">
        <v>401</v>
      </c>
      <c r="I16" s="39">
        <v>0.27990029999999999</v>
      </c>
      <c r="J16" s="39">
        <v>0.32325029999999999</v>
      </c>
      <c r="K16" s="39">
        <v>0.32325029999999999</v>
      </c>
      <c r="L16" s="39">
        <v>0.14641755000000001</v>
      </c>
      <c r="M16" s="39">
        <v>2.0800149999999999</v>
      </c>
      <c r="N16" s="39">
        <v>0.115879235</v>
      </c>
      <c r="O16" s="39">
        <v>2.1903464999999999E-3</v>
      </c>
      <c r="P16" s="39">
        <v>3.9835000000000001E-3</v>
      </c>
      <c r="Q16" s="39">
        <v>9.7635000000000013E-3</v>
      </c>
      <c r="R16" s="39">
        <v>0.14483000500000001</v>
      </c>
      <c r="S16" s="39">
        <v>4.3416001000000003E-2</v>
      </c>
      <c r="T16" s="39">
        <v>1.806580005</v>
      </c>
      <c r="U16" s="39">
        <v>2.9173299999999997E-3</v>
      </c>
      <c r="V16" s="39">
        <v>0.27863104999999999</v>
      </c>
      <c r="W16" s="39">
        <v>9.9900199999999995E-2</v>
      </c>
      <c r="X16" s="39">
        <v>4.5732200000000002E-5</v>
      </c>
      <c r="Y16" s="39">
        <v>2.9036650000000003E-4</v>
      </c>
      <c r="Z16" s="39">
        <v>5.2488500000000011E-5</v>
      </c>
      <c r="AA16" s="39">
        <v>4.9090800000000008E-5</v>
      </c>
      <c r="AB16" s="39">
        <v>4.3767800000000005E-4</v>
      </c>
      <c r="AC16" s="39">
        <v>3.1790000000000004E-3</v>
      </c>
      <c r="AD16" s="39">
        <v>1.8784999999999999E-6</v>
      </c>
      <c r="AE16" s="310"/>
      <c r="AF16" s="40">
        <v>14450</v>
      </c>
      <c r="AG16" s="40" t="s">
        <v>399</v>
      </c>
      <c r="AH16" s="40">
        <v>25385</v>
      </c>
      <c r="AI16" s="39" t="s">
        <v>399</v>
      </c>
      <c r="AJ16" s="39" t="s">
        <v>399</v>
      </c>
      <c r="AK16" s="39" t="s">
        <v>399</v>
      </c>
      <c r="AL16" s="45" t="s">
        <v>40</v>
      </c>
    </row>
    <row r="17" spans="1:39" s="6" customFormat="1" ht="26.25" customHeight="1" thickBot="1">
      <c r="A17" s="37" t="s">
        <v>44</v>
      </c>
      <c r="B17" s="37" t="s">
        <v>49</v>
      </c>
      <c r="C17" s="37" t="s">
        <v>50</v>
      </c>
      <c r="D17" s="38"/>
      <c r="E17" s="39">
        <v>17.395785999999998</v>
      </c>
      <c r="F17" s="39">
        <v>6.1696086000000001</v>
      </c>
      <c r="G17" s="39">
        <v>46.130678639999999</v>
      </c>
      <c r="H17" s="39">
        <v>1.3319999999999999E-4</v>
      </c>
      <c r="I17" s="39">
        <v>5.70640576</v>
      </c>
      <c r="J17" s="39">
        <v>6.1639567599999987</v>
      </c>
      <c r="K17" s="39">
        <v>6.520347759999999</v>
      </c>
      <c r="L17" s="39">
        <v>0.4446494144</v>
      </c>
      <c r="M17" s="39">
        <v>49.677441999999992</v>
      </c>
      <c r="N17" s="39">
        <v>6.8117720720000001</v>
      </c>
      <c r="O17" s="39">
        <v>9.2989294799999997E-2</v>
      </c>
      <c r="P17" s="39">
        <v>0.43591608000000004</v>
      </c>
      <c r="Q17" s="39">
        <v>0.20968189999999998</v>
      </c>
      <c r="R17" s="39">
        <v>0.69074589600000003</v>
      </c>
      <c r="S17" s="39">
        <v>0.89157583920000005</v>
      </c>
      <c r="T17" s="39">
        <v>0.66151879199999986</v>
      </c>
      <c r="U17" s="39">
        <v>9.5962805999999984E-2</v>
      </c>
      <c r="V17" s="39">
        <v>10.488455159999999</v>
      </c>
      <c r="W17" s="39">
        <v>10.367147640000001</v>
      </c>
      <c r="X17" s="39">
        <v>2.3274410782400006</v>
      </c>
      <c r="Y17" s="39">
        <v>3.1109991567999997</v>
      </c>
      <c r="Z17" s="39">
        <v>1.2178687112</v>
      </c>
      <c r="AA17" s="39">
        <v>0.95202866736000002</v>
      </c>
      <c r="AB17" s="39">
        <v>7.6083376135999998</v>
      </c>
      <c r="AC17" s="39">
        <v>3.2052240000000003E-2</v>
      </c>
      <c r="AD17" s="39">
        <v>8.636346660000001</v>
      </c>
      <c r="AE17" s="26"/>
      <c r="AF17" s="40">
        <v>7787</v>
      </c>
      <c r="AG17" s="40">
        <v>50802</v>
      </c>
      <c r="AH17" s="40">
        <v>62192</v>
      </c>
      <c r="AI17" s="40">
        <v>111</v>
      </c>
      <c r="AJ17" s="40" t="s">
        <v>399</v>
      </c>
      <c r="AK17" s="40" t="s">
        <v>399</v>
      </c>
      <c r="AL17" s="41" t="s">
        <v>40</v>
      </c>
    </row>
    <row r="18" spans="1:39"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1" t="s">
        <v>40</v>
      </c>
    </row>
    <row r="19" spans="1:39" s="6" customFormat="1" ht="26.25" customHeight="1" thickBot="1">
      <c r="A19" s="37" t="s">
        <v>44</v>
      </c>
      <c r="B19" s="37" t="s">
        <v>53</v>
      </c>
      <c r="C19" s="37" t="s">
        <v>54</v>
      </c>
      <c r="D19" s="38"/>
      <c r="E19" s="39">
        <v>5.7420719999999994</v>
      </c>
      <c r="F19" s="39">
        <v>1.2791916000000001</v>
      </c>
      <c r="G19" s="39">
        <v>1.98936523</v>
      </c>
      <c r="H19" s="39">
        <v>4.3439999999999993E-4</v>
      </c>
      <c r="I19" s="39">
        <v>0.38722982</v>
      </c>
      <c r="J19" s="39">
        <v>0.40556881999999994</v>
      </c>
      <c r="K19" s="39">
        <v>0.42152181999999999</v>
      </c>
      <c r="L19" s="39">
        <v>8.4527656800000003E-2</v>
      </c>
      <c r="M19" s="39">
        <v>3.4244739999999996</v>
      </c>
      <c r="N19" s="39">
        <v>0.26747003899999999</v>
      </c>
      <c r="O19" s="39">
        <v>8.2208080999999992E-3</v>
      </c>
      <c r="P19" s="39">
        <v>3.65032E-2</v>
      </c>
      <c r="Q19" s="39">
        <v>1.169341E-2</v>
      </c>
      <c r="R19" s="39">
        <v>3.5698596999999999E-2</v>
      </c>
      <c r="S19" s="39">
        <v>3.6916499399999997E-2</v>
      </c>
      <c r="T19" s="39">
        <v>2.6179825E-2</v>
      </c>
      <c r="U19" s="39">
        <v>6.3886120000000001E-3</v>
      </c>
      <c r="V19" s="39">
        <v>0.74127337000000004</v>
      </c>
      <c r="W19" s="39">
        <v>0.45213428</v>
      </c>
      <c r="X19" s="39">
        <v>0.10035380968</v>
      </c>
      <c r="Y19" s="39">
        <v>0.19367870009999999</v>
      </c>
      <c r="Z19" s="39">
        <v>5.5769475899999997E-2</v>
      </c>
      <c r="AA19" s="39">
        <v>4.4440114520000004E-2</v>
      </c>
      <c r="AB19" s="39">
        <v>0.3942421002</v>
      </c>
      <c r="AC19" s="39">
        <v>2.9985400000000001E-3</v>
      </c>
      <c r="AD19" s="39">
        <v>0.32591172000000002</v>
      </c>
      <c r="AE19" s="26"/>
      <c r="AF19" s="40">
        <v>4991</v>
      </c>
      <c r="AG19" s="40">
        <v>1917</v>
      </c>
      <c r="AH19" s="40">
        <v>38069</v>
      </c>
      <c r="AI19" s="40">
        <v>362</v>
      </c>
      <c r="AJ19" s="40" t="s">
        <v>399</v>
      </c>
      <c r="AK19" s="40" t="s">
        <v>399</v>
      </c>
      <c r="AL19" s="41" t="s">
        <v>40</v>
      </c>
    </row>
    <row r="20" spans="1:39" s="6" customFormat="1" ht="26.25" customHeight="1" thickBot="1">
      <c r="A20" s="37" t="s">
        <v>44</v>
      </c>
      <c r="B20" s="37" t="s">
        <v>55</v>
      </c>
      <c r="C20" s="37" t="s">
        <v>56</v>
      </c>
      <c r="D20" s="38"/>
      <c r="E20" s="39">
        <v>0.10629999999999999</v>
      </c>
      <c r="F20" s="39">
        <v>6.1500000000000001E-3</v>
      </c>
      <c r="G20" s="39">
        <v>9.4335000000000009E-3</v>
      </c>
      <c r="H20" s="39" t="s">
        <v>401</v>
      </c>
      <c r="I20" s="39">
        <v>4.0390000000000001E-3</v>
      </c>
      <c r="J20" s="39">
        <v>4.0390000000000001E-3</v>
      </c>
      <c r="K20" s="39">
        <v>4.0390000000000001E-3</v>
      </c>
      <c r="L20" s="39">
        <v>2.2415599999999996E-3</v>
      </c>
      <c r="M20" s="39">
        <v>1.4649999999999998E-2</v>
      </c>
      <c r="N20" s="39">
        <v>1.6549999999999999E-5</v>
      </c>
      <c r="O20" s="39">
        <v>1.2449999999999997E-6</v>
      </c>
      <c r="P20" s="39">
        <v>5.1000000000000006E-5</v>
      </c>
      <c r="Q20" s="39">
        <v>1.1E-5</v>
      </c>
      <c r="R20" s="39">
        <v>4.0649999999999999E-5</v>
      </c>
      <c r="S20" s="39">
        <v>4.4129999999999993E-5</v>
      </c>
      <c r="T20" s="39">
        <v>2.2499999999999996E-6</v>
      </c>
      <c r="U20" s="39">
        <v>2.4899999999999999E-5</v>
      </c>
      <c r="V20" s="39">
        <v>5.8364999999999997E-3</v>
      </c>
      <c r="W20" s="39">
        <v>3.0600000000000001E-4</v>
      </c>
      <c r="X20" s="39">
        <v>3.8003599999999999E-4</v>
      </c>
      <c r="Y20" s="39">
        <v>3.0001449999999996E-3</v>
      </c>
      <c r="Z20" s="39">
        <v>3.4005500000000002E-4</v>
      </c>
      <c r="AA20" s="39">
        <v>3.0005400000000001E-4</v>
      </c>
      <c r="AB20" s="39">
        <v>4.0202899999999993E-3</v>
      </c>
      <c r="AC20" s="39" t="s">
        <v>401</v>
      </c>
      <c r="AD20" s="39" t="s">
        <v>401</v>
      </c>
      <c r="AE20" s="26"/>
      <c r="AF20" s="40">
        <v>200</v>
      </c>
      <c r="AG20" s="40" t="s">
        <v>399</v>
      </c>
      <c r="AH20" s="40">
        <v>50</v>
      </c>
      <c r="AI20" s="40" t="s">
        <v>399</v>
      </c>
      <c r="AJ20" s="40" t="s">
        <v>399</v>
      </c>
      <c r="AK20" s="40" t="s">
        <v>399</v>
      </c>
      <c r="AL20" s="41" t="s">
        <v>40</v>
      </c>
    </row>
    <row r="21" spans="1:39" s="6" customFormat="1" ht="26.25" customHeight="1" thickBot="1">
      <c r="A21" s="37" t="s">
        <v>44</v>
      </c>
      <c r="B21" s="37" t="s">
        <v>57</v>
      </c>
      <c r="C21" s="37" t="s">
        <v>58</v>
      </c>
      <c r="D21" s="38"/>
      <c r="E21" s="39">
        <v>1.2382709999999999</v>
      </c>
      <c r="F21" s="39">
        <v>0.31035999999999997</v>
      </c>
      <c r="G21" s="39">
        <v>0.56319204</v>
      </c>
      <c r="H21" s="39">
        <v>2.9759999999999997E-4</v>
      </c>
      <c r="I21" s="39">
        <v>0.12397336</v>
      </c>
      <c r="J21" s="39">
        <v>0.12971236</v>
      </c>
      <c r="K21" s="39">
        <v>0.13533335999999996</v>
      </c>
      <c r="L21" s="39">
        <v>2.7210294399999994E-2</v>
      </c>
      <c r="M21" s="39">
        <v>0.93481300000000001</v>
      </c>
      <c r="N21" s="39">
        <v>8.1236931999999998E-2</v>
      </c>
      <c r="O21" s="39">
        <v>4.2363308000000002E-3</v>
      </c>
      <c r="P21" s="39">
        <v>8.3458600000000001E-3</v>
      </c>
      <c r="Q21" s="39">
        <v>2.9843199999999999E-3</v>
      </c>
      <c r="R21" s="39">
        <v>1.3525055999999999E-2</v>
      </c>
      <c r="S21" s="39">
        <v>1.14822112E-2</v>
      </c>
      <c r="T21" s="39">
        <v>7.8091559999999994E-3</v>
      </c>
      <c r="U21" s="39">
        <v>1.650096E-3</v>
      </c>
      <c r="V21" s="39">
        <v>0.27774875999999998</v>
      </c>
      <c r="W21" s="39">
        <v>0.14268723999999999</v>
      </c>
      <c r="X21" s="39">
        <v>3.0017404639999998E-2</v>
      </c>
      <c r="Y21" s="39">
        <v>5.4677254799999991E-2</v>
      </c>
      <c r="Z21" s="39">
        <v>1.6440993199999997E-2</v>
      </c>
      <c r="AA21" s="39">
        <v>1.306685696E-2</v>
      </c>
      <c r="AB21" s="39">
        <v>0.11420250959999999</v>
      </c>
      <c r="AC21" s="39">
        <v>1.5841E-3</v>
      </c>
      <c r="AD21" s="39">
        <v>9.4364879999999998E-2</v>
      </c>
      <c r="AE21" s="26"/>
      <c r="AF21" s="40">
        <v>1200</v>
      </c>
      <c r="AG21" s="40">
        <v>555</v>
      </c>
      <c r="AH21" s="40">
        <v>6812</v>
      </c>
      <c r="AI21" s="40">
        <v>248</v>
      </c>
      <c r="AJ21" s="40" t="s">
        <v>399</v>
      </c>
      <c r="AK21" s="40" t="s">
        <v>399</v>
      </c>
      <c r="AL21" s="41" t="s">
        <v>40</v>
      </c>
    </row>
    <row r="22" spans="1:39" s="6" customFormat="1" ht="26.25" customHeight="1" thickBot="1">
      <c r="A22" s="37" t="s">
        <v>44</v>
      </c>
      <c r="B22" s="37" t="s">
        <v>59</v>
      </c>
      <c r="C22" s="37" t="s">
        <v>60</v>
      </c>
      <c r="D22" s="38"/>
      <c r="E22" s="39">
        <v>6.2573340000000002</v>
      </c>
      <c r="F22" s="39">
        <v>0.90942759999999989</v>
      </c>
      <c r="G22" s="39">
        <v>0.93068605999999998</v>
      </c>
      <c r="H22" s="39">
        <v>6.1199999999999997E-5</v>
      </c>
      <c r="I22" s="39">
        <v>0.25259203999999996</v>
      </c>
      <c r="J22" s="39">
        <v>0.25811803999999994</v>
      </c>
      <c r="K22" s="39">
        <v>0.26265403999999998</v>
      </c>
      <c r="L22" s="39">
        <v>9.6148705599999995E-2</v>
      </c>
      <c r="M22" s="39">
        <v>1.9198589999999998</v>
      </c>
      <c r="N22" s="39">
        <v>8.2318897999999974E-2</v>
      </c>
      <c r="O22" s="39">
        <v>1.8104862000000001E-3</v>
      </c>
      <c r="P22" s="39">
        <v>2.0775779999999997E-2</v>
      </c>
      <c r="Q22" s="39">
        <v>5.4282899999999997E-3</v>
      </c>
      <c r="R22" s="39">
        <v>1.1187434E-2</v>
      </c>
      <c r="S22" s="39">
        <v>1.2577286799999999E-2</v>
      </c>
      <c r="T22" s="39">
        <v>8.289613999999999E-3</v>
      </c>
      <c r="U22" s="39">
        <v>3.5949440000000001E-3</v>
      </c>
      <c r="V22" s="39">
        <v>0.39673214000000001</v>
      </c>
      <c r="W22" s="39">
        <v>0.15195236000000001</v>
      </c>
      <c r="X22" s="39">
        <v>4.2817600959999993E-2</v>
      </c>
      <c r="Y22" s="39">
        <v>0.15546026219999998</v>
      </c>
      <c r="Z22" s="39">
        <v>2.79666098E-2</v>
      </c>
      <c r="AA22" s="39">
        <v>2.3218651439999998E-2</v>
      </c>
      <c r="AB22" s="39">
        <v>0.24946312439999993</v>
      </c>
      <c r="AC22" s="39">
        <v>6.2514000000000005E-4</v>
      </c>
      <c r="AD22" s="39">
        <v>0.10149306000000001</v>
      </c>
      <c r="AE22" s="26"/>
      <c r="AF22" s="40">
        <v>7960</v>
      </c>
      <c r="AG22" s="40">
        <v>597</v>
      </c>
      <c r="AH22" s="40">
        <v>27918</v>
      </c>
      <c r="AI22" s="40">
        <v>51</v>
      </c>
      <c r="AJ22" s="40" t="s">
        <v>399</v>
      </c>
      <c r="AK22" s="40" t="s">
        <v>399</v>
      </c>
      <c r="AL22" s="41" t="s">
        <v>40</v>
      </c>
    </row>
    <row r="23" spans="1:39" s="6" customFormat="1" ht="26.25" customHeight="1" thickBot="1">
      <c r="A23" s="37" t="s">
        <v>61</v>
      </c>
      <c r="B23" s="37" t="s">
        <v>370</v>
      </c>
      <c r="C23" s="37" t="s">
        <v>366</v>
      </c>
      <c r="D23" s="42"/>
      <c r="E23" s="39">
        <v>8.9098609527951602</v>
      </c>
      <c r="F23" s="39">
        <v>3.7076785230023597</v>
      </c>
      <c r="G23" s="39">
        <v>0.58469773906910083</v>
      </c>
      <c r="H23" s="39">
        <v>2.2365316237599998E-3</v>
      </c>
      <c r="I23" s="39">
        <v>0.61181836075911999</v>
      </c>
      <c r="J23" s="39">
        <v>0.61181836075911999</v>
      </c>
      <c r="K23" s="39">
        <v>0.61181836075911999</v>
      </c>
      <c r="L23" s="39">
        <v>0.35435667388407999</v>
      </c>
      <c r="M23" s="39">
        <v>18.711512438932481</v>
      </c>
      <c r="N23" s="39" t="s">
        <v>399</v>
      </c>
      <c r="O23" s="39">
        <v>2.9234886999999999E-3</v>
      </c>
      <c r="P23" s="39" t="s">
        <v>399</v>
      </c>
      <c r="Q23" s="39" t="s">
        <v>399</v>
      </c>
      <c r="R23" s="39">
        <v>1.4617443500000001E-2</v>
      </c>
      <c r="S23" s="39">
        <v>0.49699307900000006</v>
      </c>
      <c r="T23" s="39">
        <v>2.0464420900000006E-2</v>
      </c>
      <c r="U23" s="39">
        <v>2.9234886999999999E-3</v>
      </c>
      <c r="V23" s="39">
        <v>0.29234886999999998</v>
      </c>
      <c r="W23" s="39" t="s">
        <v>399</v>
      </c>
      <c r="X23" s="39">
        <v>8.9984982185999998E-3</v>
      </c>
      <c r="Y23" s="39">
        <v>1.4389411381400001E-2</v>
      </c>
      <c r="Z23" s="39" t="s">
        <v>399</v>
      </c>
      <c r="AA23" s="39" t="s">
        <v>399</v>
      </c>
      <c r="AB23" s="39">
        <v>2.3387909599999999E-2</v>
      </c>
      <c r="AC23" s="39" t="s">
        <v>399</v>
      </c>
      <c r="AD23" s="39" t="s">
        <v>399</v>
      </c>
      <c r="AE23" s="310"/>
      <c r="AF23" s="40">
        <v>12444</v>
      </c>
      <c r="AG23" s="40" t="s">
        <v>399</v>
      </c>
      <c r="AH23" s="40" t="s">
        <v>399</v>
      </c>
      <c r="AI23" s="40" t="s">
        <v>399</v>
      </c>
      <c r="AJ23" s="39" t="s">
        <v>399</v>
      </c>
      <c r="AK23" s="39" t="s">
        <v>399</v>
      </c>
      <c r="AL23" s="45" t="s">
        <v>40</v>
      </c>
      <c r="AM23" s="271"/>
    </row>
    <row r="24" spans="1:39" s="6" customFormat="1" ht="26.25" customHeight="1" thickBot="1">
      <c r="A24" s="43" t="s">
        <v>44</v>
      </c>
      <c r="B24" s="37" t="s">
        <v>62</v>
      </c>
      <c r="C24" s="37" t="s">
        <v>63</v>
      </c>
      <c r="D24" s="38"/>
      <c r="E24" s="39">
        <v>3.8839399999999999</v>
      </c>
      <c r="F24" s="39">
        <v>1.1745576000000002</v>
      </c>
      <c r="G24" s="39">
        <v>0.96872834000000008</v>
      </c>
      <c r="H24" s="39">
        <v>9.4799999999999995E-4</v>
      </c>
      <c r="I24" s="39">
        <v>0.28011955999999999</v>
      </c>
      <c r="J24" s="39">
        <v>0.29087756000000003</v>
      </c>
      <c r="K24" s="39">
        <v>0.30293155999999999</v>
      </c>
      <c r="L24" s="39">
        <v>3.2086702784000005E-2</v>
      </c>
      <c r="M24" s="39">
        <v>2.467562</v>
      </c>
      <c r="N24" s="39">
        <v>0.14676848200000001</v>
      </c>
      <c r="O24" s="39">
        <v>1.1991503800000001E-2</v>
      </c>
      <c r="P24" s="39">
        <v>2.6902119999999998E-2</v>
      </c>
      <c r="Q24" s="39">
        <v>7.4307599999999998E-3</v>
      </c>
      <c r="R24" s="39">
        <v>3.1622125999999993E-2</v>
      </c>
      <c r="S24" s="39">
        <v>2.1598785199999998E-2</v>
      </c>
      <c r="T24" s="39">
        <v>1.4166381999999998E-2</v>
      </c>
      <c r="U24" s="39">
        <v>4.3259359999999998E-3</v>
      </c>
      <c r="V24" s="39">
        <v>0.6767364600000001</v>
      </c>
      <c r="W24" s="39">
        <v>0.28925983999999999</v>
      </c>
      <c r="X24" s="39">
        <v>5.4286929439999992E-2</v>
      </c>
      <c r="Y24" s="39">
        <v>9.8866015799999984E-2</v>
      </c>
      <c r="Z24" s="39">
        <v>2.9616192200000002E-2</v>
      </c>
      <c r="AA24" s="39">
        <v>2.3562694160000005E-2</v>
      </c>
      <c r="AB24" s="39">
        <v>0.20633183159999999</v>
      </c>
      <c r="AC24" s="39">
        <v>4.52784E-3</v>
      </c>
      <c r="AD24" s="39">
        <v>0.1584874</v>
      </c>
      <c r="AE24" s="26"/>
      <c r="AF24" s="40">
        <v>2082</v>
      </c>
      <c r="AG24" s="40">
        <v>932</v>
      </c>
      <c r="AH24" s="40">
        <v>34902</v>
      </c>
      <c r="AI24" s="40">
        <v>790</v>
      </c>
      <c r="AJ24" s="39" t="s">
        <v>399</v>
      </c>
      <c r="AK24" s="39" t="s">
        <v>399</v>
      </c>
      <c r="AL24" s="41" t="s">
        <v>40</v>
      </c>
    </row>
    <row r="25" spans="1:39" s="6" customFormat="1" ht="26.25" customHeight="1" thickBot="1">
      <c r="A25" s="37" t="s">
        <v>64</v>
      </c>
      <c r="B25" s="37" t="s">
        <v>65</v>
      </c>
      <c r="C25" s="37" t="s">
        <v>66</v>
      </c>
      <c r="D25" s="38"/>
      <c r="E25" s="39">
        <v>0.43229136291599984</v>
      </c>
      <c r="F25" s="39">
        <v>5.3369497428809684E-2</v>
      </c>
      <c r="G25" s="39">
        <v>3.0890387371492429E-2</v>
      </c>
      <c r="H25" s="39" t="s">
        <v>401</v>
      </c>
      <c r="I25" s="39">
        <v>4.7406992058890941E-3</v>
      </c>
      <c r="J25" s="39">
        <v>4.7406992058890941E-3</v>
      </c>
      <c r="K25" s="39" t="s">
        <v>401</v>
      </c>
      <c r="L25" s="39" t="s">
        <v>401</v>
      </c>
      <c r="M25" s="39">
        <v>0.38749760141982043</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1621.7450596193069</v>
      </c>
      <c r="AG25" s="40" t="s">
        <v>399</v>
      </c>
      <c r="AH25" s="40" t="s">
        <v>399</v>
      </c>
      <c r="AI25" s="40" t="s">
        <v>399</v>
      </c>
      <c r="AJ25" s="40" t="s">
        <v>399</v>
      </c>
      <c r="AK25" s="44">
        <v>153181</v>
      </c>
      <c r="AL25" s="45" t="s">
        <v>403</v>
      </c>
    </row>
    <row r="26" spans="1:39" s="6" customFormat="1" ht="26.25" customHeight="1" thickBot="1">
      <c r="A26" s="37" t="s">
        <v>64</v>
      </c>
      <c r="B26" s="37" t="s">
        <v>67</v>
      </c>
      <c r="C26" s="37" t="s">
        <v>68</v>
      </c>
      <c r="D26" s="38"/>
      <c r="E26" s="39">
        <v>1.2818203474799896E-2</v>
      </c>
      <c r="F26" s="39">
        <v>2.039165315290515E-3</v>
      </c>
      <c r="G26" s="39">
        <v>1.0316880822397213E-3</v>
      </c>
      <c r="H26" s="39" t="s">
        <v>401</v>
      </c>
      <c r="I26" s="39">
        <v>7.1662339834390411E-5</v>
      </c>
      <c r="J26" s="39">
        <v>7.1662339834390411E-5</v>
      </c>
      <c r="K26" s="39" t="s">
        <v>401</v>
      </c>
      <c r="L26" s="39" t="s">
        <v>401</v>
      </c>
      <c r="M26" s="39">
        <v>1.6980316655386733E-2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54.163589415617004</v>
      </c>
      <c r="AG26" s="40" t="s">
        <v>399</v>
      </c>
      <c r="AH26" s="40" t="s">
        <v>399</v>
      </c>
      <c r="AI26" s="40" t="s">
        <v>399</v>
      </c>
      <c r="AJ26" s="40" t="s">
        <v>399</v>
      </c>
      <c r="AK26" s="44">
        <v>6756</v>
      </c>
      <c r="AL26" s="45" t="s">
        <v>403</v>
      </c>
    </row>
    <row r="27" spans="1:39" s="6" customFormat="1" ht="26.25" customHeight="1" thickBot="1">
      <c r="A27" s="37" t="s">
        <v>69</v>
      </c>
      <c r="B27" s="37" t="s">
        <v>70</v>
      </c>
      <c r="C27" s="37" t="s">
        <v>71</v>
      </c>
      <c r="D27" s="38"/>
      <c r="E27" s="39">
        <v>27.249220074884871</v>
      </c>
      <c r="F27" s="39">
        <v>29.687477651361906</v>
      </c>
      <c r="G27" s="39">
        <v>0.3879127438482462</v>
      </c>
      <c r="H27" s="39">
        <v>1.1207606019855834</v>
      </c>
      <c r="I27" s="39">
        <v>0.30792730704621474</v>
      </c>
      <c r="J27" s="39">
        <v>0.30792730704621474</v>
      </c>
      <c r="K27" s="39">
        <v>0.30792730704621474</v>
      </c>
      <c r="L27" s="39">
        <v>0.16181204272492561</v>
      </c>
      <c r="M27" s="39">
        <v>236.90408769437389</v>
      </c>
      <c r="N27" s="39">
        <v>0.1633395730448666</v>
      </c>
      <c r="O27" s="39" t="s">
        <v>401</v>
      </c>
      <c r="P27" s="39" t="s">
        <v>401</v>
      </c>
      <c r="Q27" s="39" t="s">
        <v>401</v>
      </c>
      <c r="R27" s="39" t="s">
        <v>401</v>
      </c>
      <c r="S27" s="39" t="s">
        <v>401</v>
      </c>
      <c r="T27" s="39" t="s">
        <v>401</v>
      </c>
      <c r="U27" s="39" t="s">
        <v>401</v>
      </c>
      <c r="V27" s="39" t="s">
        <v>401</v>
      </c>
      <c r="W27" s="39" t="s">
        <v>401</v>
      </c>
      <c r="X27" s="39">
        <v>1.0415334242343532E-2</v>
      </c>
      <c r="Y27" s="39">
        <v>1.5741064085714948E-2</v>
      </c>
      <c r="Z27" s="39">
        <v>8.2582363376958196E-3</v>
      </c>
      <c r="AA27" s="39">
        <v>1.6291346600791685E-2</v>
      </c>
      <c r="AB27" s="39">
        <v>5.0705981266545984E-2</v>
      </c>
      <c r="AC27" s="39" t="s">
        <v>401</v>
      </c>
      <c r="AD27" s="39" t="s">
        <v>401</v>
      </c>
      <c r="AE27" s="26"/>
      <c r="AF27" s="40">
        <v>44358.278660219119</v>
      </c>
      <c r="AG27" s="40" t="s">
        <v>399</v>
      </c>
      <c r="AH27" s="40" t="s">
        <v>399</v>
      </c>
      <c r="AI27" s="40" t="s">
        <v>399</v>
      </c>
      <c r="AJ27" s="40" t="s">
        <v>399</v>
      </c>
      <c r="AK27" s="40" t="s">
        <v>399</v>
      </c>
      <c r="AL27" s="41" t="s">
        <v>40</v>
      </c>
    </row>
    <row r="28" spans="1:39" s="6" customFormat="1" ht="26.25" customHeight="1" thickBot="1">
      <c r="A28" s="37" t="s">
        <v>69</v>
      </c>
      <c r="B28" s="37" t="s">
        <v>72</v>
      </c>
      <c r="C28" s="37" t="s">
        <v>73</v>
      </c>
      <c r="D28" s="38"/>
      <c r="E28" s="39">
        <v>3.773093833732386</v>
      </c>
      <c r="F28" s="39">
        <v>2.4503023950099085</v>
      </c>
      <c r="G28" s="39">
        <v>9.7931886535818594E-2</v>
      </c>
      <c r="H28" s="39">
        <v>9.2437922492515978E-2</v>
      </c>
      <c r="I28" s="39">
        <v>0.23966969577242334</v>
      </c>
      <c r="J28" s="39">
        <v>0.23966969577242334</v>
      </c>
      <c r="K28" s="39">
        <v>0.23966969577242334</v>
      </c>
      <c r="L28" s="39">
        <v>0.13377797753496765</v>
      </c>
      <c r="M28" s="39">
        <v>22.60022560072041</v>
      </c>
      <c r="N28" s="39">
        <v>2.8013163586544938E-2</v>
      </c>
      <c r="O28" s="39" t="s">
        <v>401</v>
      </c>
      <c r="P28" s="39" t="s">
        <v>401</v>
      </c>
      <c r="Q28" s="39" t="s">
        <v>401</v>
      </c>
      <c r="R28" s="39" t="s">
        <v>401</v>
      </c>
      <c r="S28" s="39" t="s">
        <v>401</v>
      </c>
      <c r="T28" s="39" t="s">
        <v>401</v>
      </c>
      <c r="U28" s="39" t="s">
        <v>401</v>
      </c>
      <c r="V28" s="39" t="s">
        <v>401</v>
      </c>
      <c r="W28" s="39" t="s">
        <v>401</v>
      </c>
      <c r="X28" s="39">
        <v>3.012703322844138E-3</v>
      </c>
      <c r="Y28" s="39">
        <v>3.7983462547905422E-3</v>
      </c>
      <c r="Z28" s="39">
        <v>2.7971824841498609E-3</v>
      </c>
      <c r="AA28" s="39">
        <v>3.3135121864409632E-3</v>
      </c>
      <c r="AB28" s="39">
        <v>1.2921744248225503E-2</v>
      </c>
      <c r="AC28" s="39" t="s">
        <v>401</v>
      </c>
      <c r="AD28" s="39" t="s">
        <v>401</v>
      </c>
      <c r="AE28" s="26"/>
      <c r="AF28" s="40">
        <v>7631.2337777588436</v>
      </c>
      <c r="AG28" s="40" t="s">
        <v>399</v>
      </c>
      <c r="AH28" s="40" t="s">
        <v>399</v>
      </c>
      <c r="AI28" s="40" t="s">
        <v>399</v>
      </c>
      <c r="AJ28" s="40" t="s">
        <v>399</v>
      </c>
      <c r="AK28" s="40" t="s">
        <v>399</v>
      </c>
      <c r="AL28" s="41" t="s">
        <v>40</v>
      </c>
    </row>
    <row r="29" spans="1:39" s="6" customFormat="1" ht="26.25" customHeight="1" thickBot="1">
      <c r="A29" s="37" t="s">
        <v>69</v>
      </c>
      <c r="B29" s="37" t="s">
        <v>74</v>
      </c>
      <c r="C29" s="37" t="s">
        <v>75</v>
      </c>
      <c r="D29" s="38"/>
      <c r="E29" s="39">
        <v>37.871857285357159</v>
      </c>
      <c r="F29" s="39">
        <v>3.7657615108899005</v>
      </c>
      <c r="G29" s="39">
        <v>0.79354705674804216</v>
      </c>
      <c r="H29" s="39">
        <v>1.681450161109296E-2</v>
      </c>
      <c r="I29" s="39">
        <v>1.5406247099495627</v>
      </c>
      <c r="J29" s="39">
        <v>1.5406247099495627</v>
      </c>
      <c r="K29" s="39">
        <v>1.5406247099495627</v>
      </c>
      <c r="L29" s="39">
        <v>0.81406765086386079</v>
      </c>
      <c r="M29" s="39">
        <v>10.550138134670711</v>
      </c>
      <c r="N29" s="39">
        <v>0.15404732239121371</v>
      </c>
      <c r="O29" s="39" t="s">
        <v>401</v>
      </c>
      <c r="P29" s="39" t="s">
        <v>401</v>
      </c>
      <c r="Q29" s="39" t="s">
        <v>401</v>
      </c>
      <c r="R29" s="39" t="s">
        <v>401</v>
      </c>
      <c r="S29" s="39" t="s">
        <v>401</v>
      </c>
      <c r="T29" s="39" t="s">
        <v>401</v>
      </c>
      <c r="U29" s="39" t="s">
        <v>401</v>
      </c>
      <c r="V29" s="39" t="s">
        <v>401</v>
      </c>
      <c r="W29" s="39" t="s">
        <v>401</v>
      </c>
      <c r="X29" s="39">
        <v>5.1496669388182087E-3</v>
      </c>
      <c r="Y29" s="39">
        <v>3.1179685645861651E-2</v>
      </c>
      <c r="Z29" s="39">
        <v>3.4832853835057402E-2</v>
      </c>
      <c r="AA29" s="39">
        <v>8.0458617740171243E-3</v>
      </c>
      <c r="AB29" s="39">
        <v>7.9208068193754394E-2</v>
      </c>
      <c r="AC29" s="39" t="s">
        <v>401</v>
      </c>
      <c r="AD29" s="39" t="s">
        <v>401</v>
      </c>
      <c r="AE29" s="26"/>
      <c r="AF29" s="40">
        <v>42157.187389739738</v>
      </c>
      <c r="AG29" s="40" t="s">
        <v>399</v>
      </c>
      <c r="AH29" s="40" t="s">
        <v>399</v>
      </c>
      <c r="AI29" s="40" t="s">
        <v>399</v>
      </c>
      <c r="AJ29" s="40" t="s">
        <v>399</v>
      </c>
      <c r="AK29" s="40" t="s">
        <v>399</v>
      </c>
      <c r="AL29" s="41" t="s">
        <v>40</v>
      </c>
    </row>
    <row r="30" spans="1:39" s="6" customFormat="1" ht="26.25" customHeight="1" thickBot="1">
      <c r="A30" s="37" t="s">
        <v>69</v>
      </c>
      <c r="B30" s="37" t="s">
        <v>76</v>
      </c>
      <c r="C30" s="37" t="s">
        <v>77</v>
      </c>
      <c r="D30" s="38"/>
      <c r="E30" s="39">
        <v>0.21513264613017327</v>
      </c>
      <c r="F30" s="39">
        <v>7.5043933022183298</v>
      </c>
      <c r="G30" s="39">
        <v>7.5388138595348922E-3</v>
      </c>
      <c r="H30" s="39">
        <v>1.5005642172419428E-3</v>
      </c>
      <c r="I30" s="39">
        <v>0.12934084676151547</v>
      </c>
      <c r="J30" s="39">
        <v>0.12934084676151547</v>
      </c>
      <c r="K30" s="39">
        <v>0.12934084676151547</v>
      </c>
      <c r="L30" s="39">
        <v>1.451225872336627E-2</v>
      </c>
      <c r="M30" s="39">
        <v>14.655026577964192</v>
      </c>
      <c r="N30" s="39">
        <v>3.6624928423049513E-3</v>
      </c>
      <c r="O30" s="39" t="s">
        <v>401</v>
      </c>
      <c r="P30" s="39" t="s">
        <v>401</v>
      </c>
      <c r="Q30" s="39" t="s">
        <v>401</v>
      </c>
      <c r="R30" s="39" t="s">
        <v>401</v>
      </c>
      <c r="S30" s="39" t="s">
        <v>401</v>
      </c>
      <c r="T30" s="39" t="s">
        <v>401</v>
      </c>
      <c r="U30" s="39" t="s">
        <v>401</v>
      </c>
      <c r="V30" s="39" t="s">
        <v>401</v>
      </c>
      <c r="W30" s="39" t="s">
        <v>401</v>
      </c>
      <c r="X30" s="39">
        <v>2.0226272779026762E-4</v>
      </c>
      <c r="Y30" s="39">
        <v>2.5712909142311776E-4</v>
      </c>
      <c r="Z30" s="39">
        <v>1.5637315215228981E-4</v>
      </c>
      <c r="AA30" s="39">
        <v>2.8553638796353139E-4</v>
      </c>
      <c r="AB30" s="39">
        <v>9.0130135932920655E-4</v>
      </c>
      <c r="AC30" s="39" t="s">
        <v>401</v>
      </c>
      <c r="AD30" s="39" t="s">
        <v>401</v>
      </c>
      <c r="AE30" s="26"/>
      <c r="AF30" s="40">
        <v>993.75273602959942</v>
      </c>
      <c r="AG30" s="40" t="s">
        <v>399</v>
      </c>
      <c r="AH30" s="40" t="s">
        <v>399</v>
      </c>
      <c r="AI30" s="40" t="s">
        <v>399</v>
      </c>
      <c r="AJ30" s="40" t="s">
        <v>399</v>
      </c>
      <c r="AK30" s="40" t="s">
        <v>399</v>
      </c>
      <c r="AL30" s="41" t="s">
        <v>40</v>
      </c>
    </row>
    <row r="31" spans="1:39" s="6" customFormat="1" ht="26.25" customHeight="1" thickBot="1">
      <c r="A31" s="37" t="s">
        <v>69</v>
      </c>
      <c r="B31" s="37" t="s">
        <v>78</v>
      </c>
      <c r="C31" s="37" t="s">
        <v>79</v>
      </c>
      <c r="D31" s="38"/>
      <c r="E31" s="39" t="s">
        <v>399</v>
      </c>
      <c r="F31" s="39">
        <v>5.2074933987000005</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1" t="s">
        <v>40</v>
      </c>
    </row>
    <row r="32" spans="1:39" s="6" customFormat="1" ht="26.25" customHeight="1" thickBot="1">
      <c r="A32" s="37" t="s">
        <v>69</v>
      </c>
      <c r="B32" s="37" t="s">
        <v>80</v>
      </c>
      <c r="C32" s="37" t="s">
        <v>81</v>
      </c>
      <c r="D32" s="38"/>
      <c r="E32" s="39" t="s">
        <v>399</v>
      </c>
      <c r="F32" s="39" t="s">
        <v>399</v>
      </c>
      <c r="G32" s="39" t="s">
        <v>399</v>
      </c>
      <c r="H32" s="39" t="s">
        <v>399</v>
      </c>
      <c r="I32" s="39">
        <v>0.26597029310000003</v>
      </c>
      <c r="J32" s="39">
        <v>0.49589364089999999</v>
      </c>
      <c r="K32" s="39">
        <v>0.65367600682000004</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21631.930499999999</v>
      </c>
      <c r="AL32" s="41" t="s">
        <v>390</v>
      </c>
    </row>
    <row r="33" spans="1:38" s="6" customFormat="1" ht="26.25" customHeight="1" thickBot="1">
      <c r="A33" s="37" t="s">
        <v>69</v>
      </c>
      <c r="B33" s="37" t="s">
        <v>82</v>
      </c>
      <c r="C33" s="37" t="s">
        <v>83</v>
      </c>
      <c r="D33" s="38"/>
      <c r="E33" s="39" t="s">
        <v>399</v>
      </c>
      <c r="F33" s="39" t="s">
        <v>399</v>
      </c>
      <c r="G33" s="39" t="s">
        <v>399</v>
      </c>
      <c r="H33" s="39" t="s">
        <v>399</v>
      </c>
      <c r="I33" s="39">
        <v>0.15481237917000001</v>
      </c>
      <c r="J33" s="39">
        <v>0.28530682814999997</v>
      </c>
      <c r="K33" s="39">
        <v>0.57061365629999994</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21631.930499999999</v>
      </c>
      <c r="AL33" s="41" t="s">
        <v>390</v>
      </c>
    </row>
    <row r="34" spans="1:38" s="6" customFormat="1" ht="26.25" customHeight="1" thickBot="1">
      <c r="A34" s="37" t="s">
        <v>61</v>
      </c>
      <c r="B34" s="37" t="s">
        <v>84</v>
      </c>
      <c r="C34" s="37" t="s">
        <v>85</v>
      </c>
      <c r="D34" s="38"/>
      <c r="E34" s="39">
        <v>16.191600000000001</v>
      </c>
      <c r="F34" s="39">
        <v>1.43685</v>
      </c>
      <c r="G34" s="39">
        <v>0.61799999999999999</v>
      </c>
      <c r="H34" s="39">
        <v>2.1630000000000004E-3</v>
      </c>
      <c r="I34" s="39">
        <v>0.42333000000000004</v>
      </c>
      <c r="J34" s="39">
        <v>0.44495999999999997</v>
      </c>
      <c r="K34" s="39">
        <v>0.46967999999999999</v>
      </c>
      <c r="L34" s="39">
        <v>0.27516450000000003</v>
      </c>
      <c r="M34" s="39">
        <v>3.3063000000000002</v>
      </c>
      <c r="N34" s="39" t="s">
        <v>401</v>
      </c>
      <c r="O34" s="39">
        <v>3.0899999999999999E-3</v>
      </c>
      <c r="P34" s="39" t="s">
        <v>401</v>
      </c>
      <c r="Q34" s="39" t="s">
        <v>401</v>
      </c>
      <c r="R34" s="39">
        <v>1.5449999999999998E-2</v>
      </c>
      <c r="S34" s="39">
        <v>0.52529999999999999</v>
      </c>
      <c r="T34" s="39">
        <v>2.1630000000000003E-2</v>
      </c>
      <c r="U34" s="39">
        <v>3.0899999999999999E-3</v>
      </c>
      <c r="V34" s="39">
        <v>0.309</v>
      </c>
      <c r="W34" s="39" t="s">
        <v>401</v>
      </c>
      <c r="X34" s="39">
        <v>9.2699999999999987E-3</v>
      </c>
      <c r="Y34" s="39">
        <v>1.5449999999999998E-2</v>
      </c>
      <c r="Z34" s="39" t="s">
        <v>401</v>
      </c>
      <c r="AA34" s="39" t="s">
        <v>401</v>
      </c>
      <c r="AB34" s="39">
        <v>2.4719999999999999E-2</v>
      </c>
      <c r="AC34" s="39" t="s">
        <v>399</v>
      </c>
      <c r="AD34" s="39" t="s">
        <v>399</v>
      </c>
      <c r="AE34" s="26"/>
      <c r="AF34" s="40">
        <v>13112.415000000001</v>
      </c>
      <c r="AG34" s="40" t="s">
        <v>399</v>
      </c>
      <c r="AH34" s="40" t="s">
        <v>399</v>
      </c>
      <c r="AI34" s="40" t="s">
        <v>399</v>
      </c>
      <c r="AJ34" s="40" t="s">
        <v>399</v>
      </c>
      <c r="AK34" s="40" t="s">
        <v>399</v>
      </c>
      <c r="AL34" s="41"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39" t="s">
        <v>401</v>
      </c>
      <c r="AG35" s="39" t="s">
        <v>399</v>
      </c>
      <c r="AH35" s="39" t="s">
        <v>399</v>
      </c>
      <c r="AI35" s="39" t="s">
        <v>399</v>
      </c>
      <c r="AJ35" s="39" t="s">
        <v>399</v>
      </c>
      <c r="AK35" s="39" t="s">
        <v>399</v>
      </c>
      <c r="AL35" s="41" t="s">
        <v>40</v>
      </c>
    </row>
    <row r="36" spans="1:38" s="6" customFormat="1" ht="26.25" customHeight="1" thickBot="1">
      <c r="A36" s="37" t="s">
        <v>86</v>
      </c>
      <c r="B36" s="37" t="s">
        <v>89</v>
      </c>
      <c r="C36" s="37" t="s">
        <v>90</v>
      </c>
      <c r="D36" s="38"/>
      <c r="E36" s="39">
        <v>9.4608999999999988</v>
      </c>
      <c r="F36" s="39">
        <v>0.22897999999999999</v>
      </c>
      <c r="G36" s="39">
        <v>4.3760000000000003</v>
      </c>
      <c r="H36" s="39" t="s">
        <v>401</v>
      </c>
      <c r="I36" s="39">
        <v>0.38760149999999999</v>
      </c>
      <c r="J36" s="39">
        <v>0.42834999999999995</v>
      </c>
      <c r="K36" s="39">
        <v>0.42834999999999995</v>
      </c>
      <c r="L36" s="39">
        <v>9.3702000000000004E-3</v>
      </c>
      <c r="M36" s="39">
        <v>0.50283</v>
      </c>
      <c r="N36" s="39">
        <v>2.087E-2</v>
      </c>
      <c r="O36" s="39">
        <v>2.0300000000000001E-3</v>
      </c>
      <c r="P36" s="39">
        <v>3.3300000000000001E-3</v>
      </c>
      <c r="Q36" s="39">
        <v>4.9519999999999995E-2</v>
      </c>
      <c r="R36" s="39">
        <v>5.2929999999999998E-2</v>
      </c>
      <c r="S36" s="39">
        <v>0.14344999999999999</v>
      </c>
      <c r="T36" s="39">
        <v>2.2729999999999997</v>
      </c>
      <c r="U36" s="39">
        <v>2.0989999999999998E-2</v>
      </c>
      <c r="V36" s="39">
        <v>0.1608</v>
      </c>
      <c r="W36" s="39">
        <v>4.088E-2</v>
      </c>
      <c r="X36" s="323">
        <v>4.75E-4</v>
      </c>
      <c r="Y36" s="323">
        <v>2.7199999999999998E-3</v>
      </c>
      <c r="Z36" s="323">
        <v>2.0300000000000001E-3</v>
      </c>
      <c r="AA36" s="323">
        <v>6.8599999999999998E-4</v>
      </c>
      <c r="AB36" s="323">
        <v>5.9110000000000005E-3</v>
      </c>
      <c r="AC36" s="39">
        <v>1.4860000000000002E-2</v>
      </c>
      <c r="AD36" s="39">
        <v>4.1799999999999997E-2</v>
      </c>
      <c r="AE36" s="26"/>
      <c r="AF36" s="40">
        <v>5476.6750000000002</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v>0.86112500000000003</v>
      </c>
      <c r="F39" s="39">
        <v>0.27755015999999999</v>
      </c>
      <c r="G39" s="39">
        <v>3.2775399999999996E-2</v>
      </c>
      <c r="H39" s="39">
        <v>6.5008999999999997E-2</v>
      </c>
      <c r="I39" s="39">
        <v>0.17738719999999997</v>
      </c>
      <c r="J39" s="39">
        <v>0.18090119999999998</v>
      </c>
      <c r="K39" s="39">
        <v>0.18880769999999999</v>
      </c>
      <c r="L39" s="39">
        <v>4.5230195799999998E-2</v>
      </c>
      <c r="M39" s="39">
        <v>0.99483899999999992</v>
      </c>
      <c r="N39" s="39">
        <v>4.7487990600000002E-2</v>
      </c>
      <c r="O39" s="39">
        <v>2.2843401499999999E-2</v>
      </c>
      <c r="P39" s="39">
        <v>1.9445199999999999E-3</v>
      </c>
      <c r="Q39" s="39">
        <v>1.4865499999999999E-3</v>
      </c>
      <c r="R39" s="39">
        <v>4.0418300560000002E-2</v>
      </c>
      <c r="S39" s="39">
        <v>1.0542730056E-2</v>
      </c>
      <c r="T39" s="39">
        <v>3.51889906E-3</v>
      </c>
      <c r="U39" s="39">
        <v>9.8416600000000008E-4</v>
      </c>
      <c r="V39" s="39">
        <v>0.89959840899999999</v>
      </c>
      <c r="W39" s="39">
        <v>0.17570000000000002</v>
      </c>
      <c r="X39" s="39">
        <v>1.7569999999999999E-2</v>
      </c>
      <c r="Y39" s="39">
        <v>2.8111999999999998E-2</v>
      </c>
      <c r="Z39" s="39">
        <v>8.7849999999999994E-3</v>
      </c>
      <c r="AA39" s="39">
        <v>7.0279999999999995E-3</v>
      </c>
      <c r="AB39" s="39">
        <v>6.1495000000000001E-2</v>
      </c>
      <c r="AC39" s="39">
        <v>8.7850000000000011E-3</v>
      </c>
      <c r="AD39" s="39">
        <v>5.2710000000000002E-5</v>
      </c>
      <c r="AE39" s="26"/>
      <c r="AF39" s="40" t="s">
        <v>399</v>
      </c>
      <c r="AG39" s="40" t="s">
        <v>399</v>
      </c>
      <c r="AH39" s="39">
        <v>9606</v>
      </c>
      <c r="AI39" s="39">
        <v>1757</v>
      </c>
      <c r="AJ39" s="39" t="s">
        <v>399</v>
      </c>
      <c r="AK39" s="39" t="s">
        <v>399</v>
      </c>
      <c r="AL39" s="45" t="s">
        <v>40</v>
      </c>
    </row>
    <row r="40" spans="1:38" s="6" customFormat="1" ht="26.25" customHeight="1" thickBot="1">
      <c r="A40" s="37" t="s">
        <v>61</v>
      </c>
      <c r="B40" s="37" t="s">
        <v>96</v>
      </c>
      <c r="C40" s="37" t="s">
        <v>368</v>
      </c>
      <c r="D40" s="38"/>
      <c r="E40" s="39">
        <v>0.13759780796999999</v>
      </c>
      <c r="F40" s="39">
        <v>3.4278590934699991</v>
      </c>
      <c r="G40" s="39">
        <v>9.1898983725359987E-3</v>
      </c>
      <c r="H40" s="39">
        <v>9.746859499999999E-5</v>
      </c>
      <c r="I40" s="39">
        <v>5.4568489114999993E-2</v>
      </c>
      <c r="J40" s="39">
        <v>5.4568489114999993E-2</v>
      </c>
      <c r="K40" s="39">
        <v>5.4568489114999993E-2</v>
      </c>
      <c r="L40" s="39">
        <v>2.7291206599999993E-3</v>
      </c>
      <c r="M40" s="39">
        <v>19.370644012684995</v>
      </c>
      <c r="N40" s="39" t="s">
        <v>399</v>
      </c>
      <c r="O40" s="39">
        <v>2.7848180000000002E-4</v>
      </c>
      <c r="P40" s="39" t="s">
        <v>399</v>
      </c>
      <c r="Q40" s="39" t="s">
        <v>399</v>
      </c>
      <c r="R40" s="39">
        <v>1.3924090000000003E-3</v>
      </c>
      <c r="S40" s="39">
        <v>4.7341906000000003E-2</v>
      </c>
      <c r="T40" s="39">
        <v>1.9493726000000002E-3</v>
      </c>
      <c r="U40" s="39">
        <v>2.7848180000000002E-4</v>
      </c>
      <c r="V40" s="39">
        <v>2.784818E-2</v>
      </c>
      <c r="W40" s="39" t="s">
        <v>399</v>
      </c>
      <c r="X40" s="39">
        <v>1.1139272000000001E-3</v>
      </c>
      <c r="Y40" s="39">
        <v>1.1139272000000001E-3</v>
      </c>
      <c r="Z40" s="39" t="s">
        <v>399</v>
      </c>
      <c r="AA40" s="39" t="s">
        <v>399</v>
      </c>
      <c r="AB40" s="39">
        <v>2.2278544000000002E-3</v>
      </c>
      <c r="AC40" s="39" t="s">
        <v>399</v>
      </c>
      <c r="AD40" s="39" t="s">
        <v>399</v>
      </c>
      <c r="AE40" s="26"/>
      <c r="AF40" s="39">
        <v>1212</v>
      </c>
      <c r="AG40" s="39" t="s">
        <v>399</v>
      </c>
      <c r="AH40" s="39" t="s">
        <v>399</v>
      </c>
      <c r="AI40" s="39" t="s">
        <v>399</v>
      </c>
      <c r="AJ40" s="39" t="s">
        <v>399</v>
      </c>
      <c r="AK40" s="39" t="s">
        <v>399</v>
      </c>
      <c r="AL40" s="45" t="s">
        <v>40</v>
      </c>
    </row>
    <row r="41" spans="1:38" s="6" customFormat="1" ht="26.25" customHeight="1" thickBot="1">
      <c r="A41" s="37" t="s">
        <v>94</v>
      </c>
      <c r="B41" s="37" t="s">
        <v>97</v>
      </c>
      <c r="C41" s="37" t="s">
        <v>377</v>
      </c>
      <c r="D41" s="38"/>
      <c r="E41" s="39">
        <v>6.7811478000000003</v>
      </c>
      <c r="F41" s="39">
        <v>23.523964250000002</v>
      </c>
      <c r="G41" s="39">
        <v>9.4136866000000001</v>
      </c>
      <c r="H41" s="39">
        <v>2.1977036400000003</v>
      </c>
      <c r="I41" s="39">
        <v>27.003448699999996</v>
      </c>
      <c r="J41" s="39">
        <v>27.682309099999998</v>
      </c>
      <c r="K41" s="39">
        <v>29.314261899999998</v>
      </c>
      <c r="L41" s="39">
        <v>2.5731844230999998</v>
      </c>
      <c r="M41" s="39">
        <v>172.52679700000002</v>
      </c>
      <c r="N41" s="39">
        <v>2.1189618529999996</v>
      </c>
      <c r="O41" s="39">
        <v>0.42184767049999994</v>
      </c>
      <c r="P41" s="39">
        <v>7.5630279999999994E-2</v>
      </c>
      <c r="Q41" s="39">
        <v>3.973746999999999E-2</v>
      </c>
      <c r="R41" s="39">
        <v>0.83072667111999987</v>
      </c>
      <c r="S41" s="39">
        <v>0.40674973711199996</v>
      </c>
      <c r="T41" s="39">
        <v>0.18707583061999999</v>
      </c>
      <c r="U41" s="39">
        <v>1.1917976920000002</v>
      </c>
      <c r="V41" s="39">
        <v>18.191000292999998</v>
      </c>
      <c r="W41" s="39">
        <v>32.868702500000005</v>
      </c>
      <c r="X41" s="39">
        <v>6.0424057787200001</v>
      </c>
      <c r="Y41" s="39">
        <v>6.7085152680799993</v>
      </c>
      <c r="Z41" s="39">
        <v>2.5888724180799998</v>
      </c>
      <c r="AA41" s="39">
        <v>3.3015118680799995</v>
      </c>
      <c r="AB41" s="39">
        <v>18.641305332959998</v>
      </c>
      <c r="AC41" s="39">
        <v>0.16266228000000002</v>
      </c>
      <c r="AD41" s="39">
        <v>1.66685908</v>
      </c>
      <c r="AE41" s="26"/>
      <c r="AF41" s="39">
        <v>3305</v>
      </c>
      <c r="AG41" s="39">
        <v>9794</v>
      </c>
      <c r="AH41" s="39">
        <v>77462</v>
      </c>
      <c r="AI41" s="39">
        <v>31318</v>
      </c>
      <c r="AJ41" s="39" t="s">
        <v>399</v>
      </c>
      <c r="AK41" s="39"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39" t="s">
        <v>400</v>
      </c>
      <c r="AG42" s="39" t="s">
        <v>399</v>
      </c>
      <c r="AH42" s="39" t="s">
        <v>399</v>
      </c>
      <c r="AI42" s="39" t="s">
        <v>399</v>
      </c>
      <c r="AJ42" s="39" t="s">
        <v>399</v>
      </c>
      <c r="AK42" s="39" t="s">
        <v>399</v>
      </c>
      <c r="AL42" s="45" t="s">
        <v>40</v>
      </c>
    </row>
    <row r="43" spans="1:38" s="6" customFormat="1" ht="26.25" customHeight="1" thickBot="1">
      <c r="A43" s="37" t="s">
        <v>94</v>
      </c>
      <c r="B43" s="37" t="s">
        <v>100</v>
      </c>
      <c r="C43" s="37" t="s">
        <v>101</v>
      </c>
      <c r="D43" s="38"/>
      <c r="E43" s="39">
        <v>2.0128094000000001</v>
      </c>
      <c r="F43" s="39">
        <v>0.33035119999999996</v>
      </c>
      <c r="G43" s="39">
        <v>0.70193032</v>
      </c>
      <c r="H43" s="39">
        <v>1.8204000000000001E-2</v>
      </c>
      <c r="I43" s="39">
        <v>0.20407967999999999</v>
      </c>
      <c r="J43" s="39">
        <v>0.22454988000000001</v>
      </c>
      <c r="K43" s="39">
        <v>0.22924687999999999</v>
      </c>
      <c r="L43" s="39">
        <v>8.1755539200000005E-2</v>
      </c>
      <c r="M43" s="39">
        <v>1.0502321999999999</v>
      </c>
      <c r="N43" s="39">
        <v>8.3649575999999989E-2</v>
      </c>
      <c r="O43" s="39">
        <v>7.5893543999999997E-3</v>
      </c>
      <c r="P43" s="39">
        <v>5.2040200000000002E-3</v>
      </c>
      <c r="Q43" s="39">
        <v>3.9282800000000001E-3</v>
      </c>
      <c r="R43" s="39">
        <v>7.1705307999999982E-2</v>
      </c>
      <c r="S43" s="39">
        <v>2.3473461599999999E-2</v>
      </c>
      <c r="T43" s="39">
        <v>0.72763980800000005</v>
      </c>
      <c r="U43" s="39">
        <v>1.2761680000000001E-3</v>
      </c>
      <c r="V43" s="39">
        <v>0.39362088000000001</v>
      </c>
      <c r="W43" s="39">
        <v>0.12145572000000002</v>
      </c>
      <c r="X43" s="39">
        <v>1.3077104879999999E-2</v>
      </c>
      <c r="Y43" s="39">
        <v>1.8508442399999998E-2</v>
      </c>
      <c r="Z43" s="39">
        <v>6.7145880800000002E-3</v>
      </c>
      <c r="AA43" s="39">
        <v>5.29058488E-3</v>
      </c>
      <c r="AB43" s="39">
        <v>4.3590720239999999E-2</v>
      </c>
      <c r="AC43" s="39">
        <v>3.8457480000000004E-3</v>
      </c>
      <c r="AD43" s="39">
        <v>3.0460273272000005E-2</v>
      </c>
      <c r="AE43" s="26"/>
      <c r="AF43" s="39">
        <v>5794.4000000000005</v>
      </c>
      <c r="AG43" s="39">
        <v>179</v>
      </c>
      <c r="AH43" s="39">
        <v>2216</v>
      </c>
      <c r="AI43" s="39">
        <v>492</v>
      </c>
      <c r="AJ43" s="39" t="s">
        <v>399</v>
      </c>
      <c r="AK43" s="39" t="s">
        <v>399</v>
      </c>
      <c r="AL43" s="45" t="s">
        <v>40</v>
      </c>
    </row>
    <row r="44" spans="1:38" s="6" customFormat="1" ht="26.25" customHeight="1" thickBot="1">
      <c r="A44" s="37" t="s">
        <v>61</v>
      </c>
      <c r="B44" s="37" t="s">
        <v>102</v>
      </c>
      <c r="C44" s="37" t="s">
        <v>103</v>
      </c>
      <c r="D44" s="38"/>
      <c r="E44" s="39">
        <v>17.470551454974274</v>
      </c>
      <c r="F44" s="39">
        <v>2.4046169330172029</v>
      </c>
      <c r="G44" s="39">
        <v>1.0699700000000001</v>
      </c>
      <c r="H44" s="39">
        <v>4.2933709982655001E-3</v>
      </c>
      <c r="I44" s="39">
        <v>0.87820617496681352</v>
      </c>
      <c r="J44" s="39">
        <v>0.87820617496681352</v>
      </c>
      <c r="K44" s="39">
        <v>0.87820617496681352</v>
      </c>
      <c r="L44" s="39">
        <v>0.51615112799933394</v>
      </c>
      <c r="M44" s="39">
        <v>9.8152203491777268</v>
      </c>
      <c r="N44" s="39" t="s">
        <v>399</v>
      </c>
      <c r="O44" s="39">
        <v>5.4014806473300005E-3</v>
      </c>
      <c r="P44" s="39" t="s">
        <v>399</v>
      </c>
      <c r="Q44" s="39" t="s">
        <v>399</v>
      </c>
      <c r="R44" s="39">
        <v>2.7007403236650001E-2</v>
      </c>
      <c r="S44" s="39">
        <v>0.91825171004610007</v>
      </c>
      <c r="T44" s="39">
        <v>3.7810364531310002E-2</v>
      </c>
      <c r="U44" s="39">
        <v>5.4014806473300005E-3</v>
      </c>
      <c r="V44" s="39">
        <v>0.54014806473300003</v>
      </c>
      <c r="W44" s="39" t="s">
        <v>399</v>
      </c>
      <c r="X44" s="39">
        <v>1.6266249763320001E-2</v>
      </c>
      <c r="Y44" s="39">
        <v>2.6945595415320003E-2</v>
      </c>
      <c r="Z44" s="39" t="s">
        <v>399</v>
      </c>
      <c r="AA44" s="39" t="s">
        <v>399</v>
      </c>
      <c r="AB44" s="39">
        <v>4.3211845178640004E-2</v>
      </c>
      <c r="AC44" s="39" t="s">
        <v>399</v>
      </c>
      <c r="AD44" s="39" t="s">
        <v>399</v>
      </c>
      <c r="AE44" s="26"/>
      <c r="AF44" s="39">
        <v>22954.600000000002</v>
      </c>
      <c r="AG44" s="39" t="s">
        <v>399</v>
      </c>
      <c r="AH44" s="39" t="s">
        <v>399</v>
      </c>
      <c r="AI44" s="39" t="s">
        <v>399</v>
      </c>
      <c r="AJ44" s="39" t="s">
        <v>399</v>
      </c>
      <c r="AK44" s="39"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39" t="s">
        <v>400</v>
      </c>
      <c r="AG45" s="39" t="s">
        <v>400</v>
      </c>
      <c r="AH45" s="39" t="s">
        <v>400</v>
      </c>
      <c r="AI45" s="39" t="s">
        <v>400</v>
      </c>
      <c r="AJ45" s="39" t="s">
        <v>399</v>
      </c>
      <c r="AK45" s="39" t="s">
        <v>399</v>
      </c>
      <c r="AL45" s="45" t="s">
        <v>40</v>
      </c>
    </row>
    <row r="46" spans="1:38" s="6" customFormat="1" ht="26.25" customHeight="1" thickBot="1">
      <c r="A46" s="37" t="s">
        <v>94</v>
      </c>
      <c r="B46" s="37" t="s">
        <v>106</v>
      </c>
      <c r="C46" s="37" t="s">
        <v>107</v>
      </c>
      <c r="D46" s="38"/>
      <c r="E46" s="39">
        <v>1.1671019999999999</v>
      </c>
      <c r="F46" s="39">
        <v>0.1126084</v>
      </c>
      <c r="G46" s="39">
        <v>0.71788681999999993</v>
      </c>
      <c r="H46" s="39" t="s">
        <v>401</v>
      </c>
      <c r="I46" s="39">
        <v>0.11329188000000004</v>
      </c>
      <c r="J46" s="39">
        <v>0.12804587999999997</v>
      </c>
      <c r="K46" s="39">
        <v>0.13125187999999993</v>
      </c>
      <c r="L46" s="39">
        <v>3.8890651200000008E-2</v>
      </c>
      <c r="M46" s="39">
        <v>0.75732399999999989</v>
      </c>
      <c r="N46" s="39">
        <v>8.9724506000000009E-2</v>
      </c>
      <c r="O46" s="39">
        <v>1.3560414000000007E-3</v>
      </c>
      <c r="P46" s="39">
        <v>3.9772000000000002E-3</v>
      </c>
      <c r="Q46" s="39">
        <v>3.6086000000000004E-3</v>
      </c>
      <c r="R46" s="39">
        <v>4.1623597999999984E-2</v>
      </c>
      <c r="S46" s="39">
        <v>1.8647119599999998E-2</v>
      </c>
      <c r="T46" s="39">
        <v>0.44895459800000004</v>
      </c>
      <c r="U46" s="39">
        <v>1.1814679999999998E-3</v>
      </c>
      <c r="V46" s="39">
        <v>0.15542557999999995</v>
      </c>
      <c r="W46" s="39">
        <v>0.11426192000000002</v>
      </c>
      <c r="X46" s="39">
        <v>2.0845766720000002E-2</v>
      </c>
      <c r="Y46" s="39">
        <v>2.7029493399999993E-2</v>
      </c>
      <c r="Z46" s="39">
        <v>1.0860675400000004E-2</v>
      </c>
      <c r="AA46" s="39">
        <v>8.4783656799999989E-3</v>
      </c>
      <c r="AB46" s="39">
        <v>6.7214301199999993E-2</v>
      </c>
      <c r="AC46" s="39">
        <v>1.0636399999999994E-3</v>
      </c>
      <c r="AD46" s="39">
        <v>7.7860460719999997E-2</v>
      </c>
      <c r="AE46" s="26"/>
      <c r="AF46" s="39">
        <v>3544</v>
      </c>
      <c r="AG46" s="39">
        <v>458</v>
      </c>
      <c r="AH46" s="39">
        <v>46</v>
      </c>
      <c r="AI46" s="39" t="s">
        <v>399</v>
      </c>
      <c r="AJ46" s="39" t="s">
        <v>399</v>
      </c>
      <c r="AK46" s="39"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1" t="s">
        <v>40</v>
      </c>
    </row>
    <row r="48" spans="1:38" s="6" customFormat="1" ht="26.25" customHeight="1" thickBot="1">
      <c r="A48" s="37" t="s">
        <v>110</v>
      </c>
      <c r="B48" s="37" t="s">
        <v>111</v>
      </c>
      <c r="C48" s="37" t="s">
        <v>112</v>
      </c>
      <c r="D48" s="38"/>
      <c r="E48" s="39" t="s">
        <v>399</v>
      </c>
      <c r="F48" s="39">
        <v>27.55</v>
      </c>
      <c r="G48" s="39" t="s">
        <v>399</v>
      </c>
      <c r="H48" s="39" t="s">
        <v>399</v>
      </c>
      <c r="I48" s="39">
        <v>0.19650000000000001</v>
      </c>
      <c r="J48" s="39">
        <v>1.27725</v>
      </c>
      <c r="K48" s="39">
        <v>2.6855000000000002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39.75</v>
      </c>
      <c r="AL48" s="41" t="s">
        <v>113</v>
      </c>
    </row>
    <row r="49" spans="1:38" s="6" customFormat="1" ht="26.25" customHeight="1" thickBot="1">
      <c r="A49" s="37" t="s">
        <v>110</v>
      </c>
      <c r="B49" s="37" t="s">
        <v>114</v>
      </c>
      <c r="C49" s="37" t="s">
        <v>115</v>
      </c>
      <c r="D49" s="38"/>
      <c r="E49" s="39">
        <v>2.3408999999999999E-3</v>
      </c>
      <c r="F49" s="39">
        <v>2.0027699999999999E-2</v>
      </c>
      <c r="G49" s="39">
        <v>2.0807999999999998E-3</v>
      </c>
      <c r="H49" s="39">
        <v>9.6236999999999989E-3</v>
      </c>
      <c r="I49" s="39">
        <v>0.158661</v>
      </c>
      <c r="J49" s="39">
        <v>0.37974599999999997</v>
      </c>
      <c r="K49" s="39">
        <v>0.90254699999999988</v>
      </c>
      <c r="L49" s="39">
        <v>7.7743889999999996E-2</v>
      </c>
      <c r="M49" s="39">
        <v>1.1964600000000001</v>
      </c>
      <c r="N49" s="39">
        <v>0.98838000000000004</v>
      </c>
      <c r="O49" s="39">
        <v>1.8207000000000001E-2</v>
      </c>
      <c r="P49" s="39">
        <v>3.1212E-2</v>
      </c>
      <c r="Q49" s="39">
        <v>3.3813000000000003E-2</v>
      </c>
      <c r="R49" s="39">
        <v>0.44217000000000006</v>
      </c>
      <c r="S49" s="39">
        <v>0.124848</v>
      </c>
      <c r="T49" s="39">
        <v>0.31212000000000001</v>
      </c>
      <c r="U49" s="39">
        <v>4.1616E-2</v>
      </c>
      <c r="V49" s="39">
        <v>0.57222000000000006</v>
      </c>
      <c r="W49" s="39">
        <v>7.8029999999999999</v>
      </c>
      <c r="X49" s="39">
        <v>0.41616000000000003</v>
      </c>
      <c r="Y49" s="39">
        <v>0.5202</v>
      </c>
      <c r="Z49" s="39">
        <v>0.2601</v>
      </c>
      <c r="AA49" s="39">
        <v>0.18207000000000001</v>
      </c>
      <c r="AB49" s="39">
        <v>1.37853</v>
      </c>
      <c r="AC49" s="39" t="s">
        <v>401</v>
      </c>
      <c r="AD49" s="39" t="s">
        <v>401</v>
      </c>
      <c r="AE49" s="26"/>
      <c r="AF49" s="40" t="s">
        <v>399</v>
      </c>
      <c r="AG49" s="40" t="s">
        <v>399</v>
      </c>
      <c r="AH49" s="40" t="s">
        <v>399</v>
      </c>
      <c r="AI49" s="40" t="s">
        <v>399</v>
      </c>
      <c r="AJ49" s="40" t="s">
        <v>399</v>
      </c>
      <c r="AK49" s="40">
        <v>2.601</v>
      </c>
      <c r="AL49" s="41"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2.8588</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t="s">
        <v>402</v>
      </c>
      <c r="AF51" s="40" t="s">
        <v>399</v>
      </c>
      <c r="AG51" s="40" t="s">
        <v>399</v>
      </c>
      <c r="AH51" s="40" t="s">
        <v>399</v>
      </c>
      <c r="AI51" s="40" t="s">
        <v>399</v>
      </c>
      <c r="AJ51" s="40" t="s">
        <v>399</v>
      </c>
      <c r="AK51" s="40">
        <v>14.294</v>
      </c>
      <c r="AL51" s="41" t="s">
        <v>121</v>
      </c>
    </row>
    <row r="52" spans="1:38" s="6" customFormat="1" ht="26.25" customHeight="1" thickBot="1">
      <c r="A52" s="37" t="s">
        <v>110</v>
      </c>
      <c r="B52" s="37" t="s">
        <v>122</v>
      </c>
      <c r="C52" s="37" t="s">
        <v>369</v>
      </c>
      <c r="D52" s="38"/>
      <c r="E52" s="39">
        <v>0.56700025440000001</v>
      </c>
      <c r="F52" s="39">
        <v>2.4245646013599997</v>
      </c>
      <c r="G52" s="39">
        <v>3.9690017807999993</v>
      </c>
      <c r="H52" s="39">
        <v>0.45360020351999997</v>
      </c>
      <c r="I52" s="39">
        <v>0.68040030527999995</v>
      </c>
      <c r="J52" s="39">
        <v>1.5592506996000002</v>
      </c>
      <c r="K52" s="39">
        <v>1.9845008903999997</v>
      </c>
      <c r="L52" s="39">
        <v>8.8452039686399996E-4</v>
      </c>
      <c r="M52" s="39">
        <v>110.565049608</v>
      </c>
      <c r="N52" s="311">
        <v>0.90720040703999993</v>
      </c>
      <c r="O52" s="311">
        <v>0.17860508013600002</v>
      </c>
      <c r="P52" s="311">
        <v>0.19845008904000003</v>
      </c>
      <c r="Q52" s="311">
        <v>3.9690017807999994E-2</v>
      </c>
      <c r="R52" s="39">
        <v>2.0848410000000001E-2</v>
      </c>
      <c r="S52" s="311">
        <v>0.39690017808000005</v>
      </c>
      <c r="T52" s="311">
        <v>1.72935077592</v>
      </c>
      <c r="U52" s="311">
        <v>3.9690017807999994E-2</v>
      </c>
      <c r="V52" s="311">
        <v>0.34020015263999998</v>
      </c>
      <c r="W52" s="39" t="s">
        <v>401</v>
      </c>
      <c r="X52" s="311">
        <v>5.3815159999999997E-5</v>
      </c>
      <c r="Y52" s="311">
        <v>9.09552E-5</v>
      </c>
      <c r="Z52" s="311">
        <v>5.180514E-2</v>
      </c>
      <c r="AA52" s="311">
        <v>4.6993519999999998E-5</v>
      </c>
      <c r="AB52" s="262">
        <v>2.5391659999999996E-4</v>
      </c>
      <c r="AC52" s="39" t="s">
        <v>399</v>
      </c>
      <c r="AD52" s="39" t="s">
        <v>399</v>
      </c>
      <c r="AE52" s="26" t="s">
        <v>402</v>
      </c>
      <c r="AF52" s="40" t="s">
        <v>399</v>
      </c>
      <c r="AG52" s="40" t="s">
        <v>399</v>
      </c>
      <c r="AH52" s="40" t="s">
        <v>399</v>
      </c>
      <c r="AI52" s="40" t="s">
        <v>399</v>
      </c>
      <c r="AJ52" s="40" t="s">
        <v>399</v>
      </c>
      <c r="AK52" s="40">
        <v>2751162.5</v>
      </c>
      <c r="AL52" s="41" t="s">
        <v>505</v>
      </c>
    </row>
    <row r="53" spans="1:38" s="6" customFormat="1" ht="26.25" customHeight="1" thickBot="1">
      <c r="A53" s="37" t="s">
        <v>110</v>
      </c>
      <c r="B53" s="37" t="s">
        <v>123</v>
      </c>
      <c r="C53" s="37" t="s">
        <v>124</v>
      </c>
      <c r="D53" s="38"/>
      <c r="E53" s="39" t="s">
        <v>399</v>
      </c>
      <c r="F53" s="39">
        <v>2.2509600000000001</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996000</v>
      </c>
      <c r="AL53" s="41" t="s">
        <v>493</v>
      </c>
    </row>
    <row r="54" spans="1:38" s="6" customFormat="1" ht="37.5" customHeight="1" thickBot="1">
      <c r="A54" s="37" t="s">
        <v>110</v>
      </c>
      <c r="B54" s="37" t="s">
        <v>125</v>
      </c>
      <c r="C54" s="37" t="s">
        <v>126</v>
      </c>
      <c r="D54" s="38"/>
      <c r="E54" s="39" t="s">
        <v>399</v>
      </c>
      <c r="F54" s="39">
        <v>2.5230000000000001</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t="s">
        <v>402</v>
      </c>
      <c r="AF54" s="40" t="s">
        <v>399</v>
      </c>
      <c r="AG54" s="40" t="s">
        <v>399</v>
      </c>
      <c r="AH54" s="40" t="s">
        <v>399</v>
      </c>
      <c r="AI54" s="40" t="s">
        <v>399</v>
      </c>
      <c r="AJ54" s="40" t="s">
        <v>399</v>
      </c>
      <c r="AK54" s="40">
        <v>25230000</v>
      </c>
      <c r="AL54" s="41" t="s">
        <v>455</v>
      </c>
    </row>
    <row r="55" spans="1:38" s="6" customFormat="1" ht="26.25" customHeight="1" thickBot="1">
      <c r="A55" s="37" t="s">
        <v>110</v>
      </c>
      <c r="B55" s="37" t="s">
        <v>127</v>
      </c>
      <c r="C55" s="37" t="s">
        <v>128</v>
      </c>
      <c r="D55" s="38"/>
      <c r="E55" s="39">
        <v>1.0924200000000002</v>
      </c>
      <c r="F55" s="39">
        <v>1.4045399999999999</v>
      </c>
      <c r="G55" s="39">
        <v>1.0143900000000001E-2</v>
      </c>
      <c r="H55" s="39" t="s">
        <v>401</v>
      </c>
      <c r="I55" s="39">
        <v>2.0287799999999998</v>
      </c>
      <c r="J55" s="39">
        <v>2.0287799999999998</v>
      </c>
      <c r="K55" s="39">
        <v>2.0287799999999998</v>
      </c>
      <c r="L55" s="39">
        <v>0.48690720000000004</v>
      </c>
      <c r="M55" s="39">
        <v>4.9158900000000001</v>
      </c>
      <c r="N55" s="39">
        <v>3.8234700000000003E-3</v>
      </c>
      <c r="O55" s="39">
        <v>1.5606E-2</v>
      </c>
      <c r="P55" s="39">
        <v>3.6674099999999999E-3</v>
      </c>
      <c r="Q55" s="39">
        <v>2.9651399999999998E-3</v>
      </c>
      <c r="R55" s="39">
        <v>1.01439E-3</v>
      </c>
      <c r="S55" s="39">
        <v>1.2484799999999999E-3</v>
      </c>
      <c r="T55" s="39">
        <v>2.9651399999999998E-2</v>
      </c>
      <c r="U55" s="39">
        <v>3.3552899999999999E-4</v>
      </c>
      <c r="V55" s="39">
        <v>0.40575599999999995</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918000</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t="s">
        <v>402</v>
      </c>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0.69537000000000004</v>
      </c>
      <c r="J57" s="39">
        <v>1.2516659999999999</v>
      </c>
      <c r="K57" s="39">
        <v>1.3907400000000001</v>
      </c>
      <c r="L57" s="39">
        <v>2.08611E-2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5349</v>
      </c>
      <c r="AL57" s="41" t="s">
        <v>133</v>
      </c>
    </row>
    <row r="58" spans="1:38" s="6" customFormat="1" ht="26.25" customHeight="1" thickBot="1">
      <c r="A58" s="37" t="s">
        <v>44</v>
      </c>
      <c r="B58" s="37" t="s">
        <v>134</v>
      </c>
      <c r="C58" s="37" t="s">
        <v>135</v>
      </c>
      <c r="D58" s="38"/>
      <c r="E58" s="39" t="s">
        <v>400</v>
      </c>
      <c r="F58" s="39" t="s">
        <v>400</v>
      </c>
      <c r="G58" s="39" t="s">
        <v>400</v>
      </c>
      <c r="H58" s="39" t="s">
        <v>400</v>
      </c>
      <c r="I58" s="39">
        <v>0.81363450000000004</v>
      </c>
      <c r="J58" s="39">
        <v>4.0681725000000002</v>
      </c>
      <c r="K58" s="39">
        <v>10.461015</v>
      </c>
      <c r="L58" s="39">
        <v>3.7427187000000002E-3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1162.335</v>
      </c>
      <c r="AL58" s="41" t="s">
        <v>136</v>
      </c>
    </row>
    <row r="59" spans="1:38" s="6" customFormat="1" ht="26.25" customHeight="1" thickBot="1">
      <c r="A59" s="37" t="s">
        <v>44</v>
      </c>
      <c r="B59" s="48" t="s">
        <v>137</v>
      </c>
      <c r="C59" s="37" t="s">
        <v>379</v>
      </c>
      <c r="D59" s="38"/>
      <c r="E59" s="39" t="s">
        <v>400</v>
      </c>
      <c r="F59" s="39">
        <v>7.0714999999999997E-3</v>
      </c>
      <c r="G59" s="39" t="s">
        <v>400</v>
      </c>
      <c r="H59" s="39">
        <v>1.98002E-2</v>
      </c>
      <c r="I59" s="39">
        <v>7.8645640000000003E-2</v>
      </c>
      <c r="J59" s="39">
        <v>9.121718999999999E-2</v>
      </c>
      <c r="K59" s="39">
        <v>0.10100730999999999</v>
      </c>
      <c r="L59" s="39">
        <v>1.9128779360000001E-4</v>
      </c>
      <c r="M59" s="39" t="s">
        <v>400</v>
      </c>
      <c r="N59" s="39">
        <v>0.671377</v>
      </c>
      <c r="O59" s="39">
        <v>4.2818728E-2</v>
      </c>
      <c r="P59" s="39">
        <v>8.76858E-4</v>
      </c>
      <c r="Q59" s="39">
        <v>7.8829139999999992E-2</v>
      </c>
      <c r="R59" s="39">
        <v>9.4124660000000013E-2</v>
      </c>
      <c r="S59" s="39">
        <v>2.0460020000000003E-3</v>
      </c>
      <c r="T59" s="39">
        <v>0.26217820000000003</v>
      </c>
      <c r="U59" s="39">
        <v>0.33063389999999998</v>
      </c>
      <c r="V59" s="39">
        <v>0.10814582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497.62299999999999</v>
      </c>
      <c r="AL59" s="41" t="s">
        <v>394</v>
      </c>
    </row>
    <row r="60" spans="1:38" s="6" customFormat="1" ht="26.25" customHeight="1" thickBot="1">
      <c r="A60" s="37" t="s">
        <v>44</v>
      </c>
      <c r="B60" s="48" t="s">
        <v>138</v>
      </c>
      <c r="C60" s="37" t="s">
        <v>139</v>
      </c>
      <c r="D60" s="42"/>
      <c r="E60" s="39" t="s">
        <v>399</v>
      </c>
      <c r="F60" s="39" t="s">
        <v>399</v>
      </c>
      <c r="G60" s="39" t="s">
        <v>399</v>
      </c>
      <c r="H60" s="39" t="s">
        <v>399</v>
      </c>
      <c r="I60" s="39">
        <v>7.053554841500001E-2</v>
      </c>
      <c r="J60" s="39">
        <v>0.70535548414999993</v>
      </c>
      <c r="K60" s="39">
        <v>1.4389251876660001</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t="s">
        <v>402</v>
      </c>
      <c r="AF60" s="40" t="s">
        <v>399</v>
      </c>
      <c r="AG60" s="40" t="s">
        <v>399</v>
      </c>
      <c r="AH60" s="40" t="s">
        <v>399</v>
      </c>
      <c r="AI60" s="40" t="s">
        <v>399</v>
      </c>
      <c r="AJ60" s="40" t="s">
        <v>399</v>
      </c>
      <c r="AK60" s="40">
        <v>14107.109683000001</v>
      </c>
      <c r="AL60" s="41" t="s">
        <v>395</v>
      </c>
    </row>
    <row r="61" spans="1:38" s="6" customFormat="1" ht="26.25" customHeight="1" thickBot="1">
      <c r="A61" s="37" t="s">
        <v>44</v>
      </c>
      <c r="B61" s="48" t="s">
        <v>140</v>
      </c>
      <c r="C61" s="37" t="s">
        <v>141</v>
      </c>
      <c r="D61" s="38"/>
      <c r="E61" s="39" t="s">
        <v>399</v>
      </c>
      <c r="F61" s="39" t="s">
        <v>399</v>
      </c>
      <c r="G61" s="39" t="s">
        <v>399</v>
      </c>
      <c r="H61" s="39" t="s">
        <v>399</v>
      </c>
      <c r="I61" s="39">
        <v>4.5079627962524446E-2</v>
      </c>
      <c r="J61" s="39">
        <v>0.45079627962524443</v>
      </c>
      <c r="K61" s="39">
        <v>1.492511985623111</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4105900.8000000007</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1" t="s">
        <v>389</v>
      </c>
    </row>
    <row r="64" spans="1:38" s="6" customFormat="1" ht="26.25" customHeight="1" thickBot="1">
      <c r="A64" s="37" t="s">
        <v>44</v>
      </c>
      <c r="B64" s="48" t="s">
        <v>146</v>
      </c>
      <c r="C64" s="37" t="s">
        <v>147</v>
      </c>
      <c r="D64" s="38"/>
      <c r="E64" s="39">
        <v>1.62</v>
      </c>
      <c r="F64" s="39" t="s">
        <v>401</v>
      </c>
      <c r="G64" s="39" t="s">
        <v>399</v>
      </c>
      <c r="H64" s="39">
        <v>1.6199999999999999E-2</v>
      </c>
      <c r="I64" s="39" t="s">
        <v>399</v>
      </c>
      <c r="J64" s="39" t="s">
        <v>399</v>
      </c>
      <c r="K64" s="39" t="s">
        <v>399</v>
      </c>
      <c r="L64" s="39" t="s">
        <v>399</v>
      </c>
      <c r="M64" s="39">
        <v>0.16200000000000001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1620</v>
      </c>
      <c r="AL64" s="41" t="s">
        <v>148</v>
      </c>
    </row>
    <row r="65" spans="1:38" s="6" customFormat="1" ht="26.25" customHeight="1" thickBot="1">
      <c r="A65" s="37" t="s">
        <v>44</v>
      </c>
      <c r="B65" s="37" t="s">
        <v>149</v>
      </c>
      <c r="C65" s="37" t="s">
        <v>150</v>
      </c>
      <c r="D65" s="38"/>
      <c r="E65" s="39">
        <v>7.8260456590679999</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1" t="s">
        <v>151</v>
      </c>
    </row>
    <row r="66" spans="1:38" s="6" customFormat="1" ht="26.25" customHeight="1" thickBot="1">
      <c r="A66" s="37" t="s">
        <v>44</v>
      </c>
      <c r="B66" s="37" t="s">
        <v>152</v>
      </c>
      <c r="C66" s="37" t="s">
        <v>153</v>
      </c>
      <c r="D66" s="38"/>
      <c r="E66" s="39">
        <v>4.7032000000000004E-2</v>
      </c>
      <c r="F66" s="39" t="s">
        <v>399</v>
      </c>
      <c r="G66" s="39" t="s">
        <v>399</v>
      </c>
      <c r="H66" s="39" t="s">
        <v>399</v>
      </c>
      <c r="I66" s="39" t="s">
        <v>399</v>
      </c>
      <c r="J66" s="39" t="s">
        <v>399</v>
      </c>
      <c r="K66" s="39" t="s">
        <v>399</v>
      </c>
      <c r="L66" s="39" t="s">
        <v>399</v>
      </c>
      <c r="M66" s="39">
        <v>2.3516000000000001E-3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5.8790000000000004</v>
      </c>
      <c r="AL66" s="41"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8.199999999999999E-3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82</v>
      </c>
      <c r="AL67" s="41"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t="s">
        <v>402</v>
      </c>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39" t="s">
        <v>399</v>
      </c>
      <c r="F69" s="39" t="s">
        <v>399</v>
      </c>
      <c r="G69" s="39" t="s">
        <v>399</v>
      </c>
      <c r="H69" s="39">
        <v>0.33389999999999997</v>
      </c>
      <c r="I69" s="39" t="s">
        <v>401</v>
      </c>
      <c r="J69" s="39" t="s">
        <v>401</v>
      </c>
      <c r="K69" s="39">
        <v>3.7100000000000001E-2</v>
      </c>
      <c r="L69" s="39" t="s">
        <v>401</v>
      </c>
      <c r="M69" s="39">
        <v>3.339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371</v>
      </c>
      <c r="AL69" s="41" t="s">
        <v>163</v>
      </c>
    </row>
    <row r="70" spans="1:38" s="6" customFormat="1" ht="26.25" customHeight="1" thickBot="1">
      <c r="A70" s="37" t="s">
        <v>44</v>
      </c>
      <c r="B70" s="37" t="s">
        <v>164</v>
      </c>
      <c r="C70" s="37" t="s">
        <v>363</v>
      </c>
      <c r="D70" s="46"/>
      <c r="E70" s="39">
        <v>0.40500000000000003</v>
      </c>
      <c r="F70" s="39">
        <v>10.840769376000001</v>
      </c>
      <c r="G70" s="39">
        <v>0.59399999999999997</v>
      </c>
      <c r="H70" s="39" t="s">
        <v>401</v>
      </c>
      <c r="I70" s="39">
        <v>6.96278E-3</v>
      </c>
      <c r="J70" s="39">
        <v>1.6945599999999998E-2</v>
      </c>
      <c r="K70" s="39">
        <v>65.883494228000004</v>
      </c>
      <c r="L70" s="39">
        <v>6.4800000000000003E-4</v>
      </c>
      <c r="M70" s="39">
        <v>8.1000000000000003E-2</v>
      </c>
      <c r="N70" s="39" t="s">
        <v>401</v>
      </c>
      <c r="O70" s="39" t="s">
        <v>401</v>
      </c>
      <c r="P70" s="39">
        <v>0.16831200000000002</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39">
        <v>0.23113999999999998</v>
      </c>
      <c r="F72" s="39">
        <v>0.87079499999999999</v>
      </c>
      <c r="G72" s="39">
        <v>9.3119999999999994E-2</v>
      </c>
      <c r="H72" s="39" t="s">
        <v>401</v>
      </c>
      <c r="I72" s="39">
        <v>1.2038609999999998</v>
      </c>
      <c r="J72" s="39">
        <v>1.5682239999999998</v>
      </c>
      <c r="K72" s="39">
        <v>2.4268890000000001</v>
      </c>
      <c r="L72" s="39">
        <v>1.6833937599999998E-2</v>
      </c>
      <c r="M72" s="39">
        <v>12.9214</v>
      </c>
      <c r="N72" s="39">
        <v>321.65011340000001</v>
      </c>
      <c r="O72" s="39">
        <v>1.29383</v>
      </c>
      <c r="P72" s="39">
        <v>0.34888609999999998</v>
      </c>
      <c r="Q72" s="39">
        <v>29.976508000000003</v>
      </c>
      <c r="R72" s="39">
        <v>9.1994926999999986</v>
      </c>
      <c r="S72" s="39">
        <v>0.60415300000000005</v>
      </c>
      <c r="T72" s="39">
        <v>11.51848</v>
      </c>
      <c r="U72" s="39">
        <v>0.11773400000000001</v>
      </c>
      <c r="V72" s="39">
        <v>25.642357000000004</v>
      </c>
      <c r="W72" s="39">
        <v>50.321649999999991</v>
      </c>
      <c r="X72" s="39" t="s">
        <v>400</v>
      </c>
      <c r="Y72" s="39" t="s">
        <v>400</v>
      </c>
      <c r="Z72" s="39" t="s">
        <v>400</v>
      </c>
      <c r="AA72" s="39" t="s">
        <v>400</v>
      </c>
      <c r="AB72" s="39">
        <v>10.3902</v>
      </c>
      <c r="AC72" s="39">
        <v>0.16338</v>
      </c>
      <c r="AD72" s="39">
        <v>19.687639999999998</v>
      </c>
      <c r="AE72" s="26"/>
      <c r="AF72" s="40" t="s">
        <v>399</v>
      </c>
      <c r="AG72" s="40" t="s">
        <v>399</v>
      </c>
      <c r="AH72" s="40" t="s">
        <v>399</v>
      </c>
      <c r="AI72" s="40" t="s">
        <v>399</v>
      </c>
      <c r="AJ72" s="40" t="s">
        <v>399</v>
      </c>
      <c r="AK72" s="40">
        <v>18560</v>
      </c>
      <c r="AL72" s="41" t="s">
        <v>169</v>
      </c>
    </row>
    <row r="73" spans="1:38" s="6" customFormat="1" ht="26.25" customHeight="1" thickBot="1">
      <c r="A73" s="37" t="s">
        <v>44</v>
      </c>
      <c r="B73" s="37" t="s">
        <v>170</v>
      </c>
      <c r="C73" s="37" t="s">
        <v>171</v>
      </c>
      <c r="D73" s="38"/>
      <c r="E73" s="39" t="s">
        <v>401</v>
      </c>
      <c r="F73" s="39" t="s">
        <v>401</v>
      </c>
      <c r="G73" s="39" t="s">
        <v>401</v>
      </c>
      <c r="H73" s="39" t="s">
        <v>401</v>
      </c>
      <c r="I73" s="39">
        <v>3.9539999999999999E-2</v>
      </c>
      <c r="J73" s="39">
        <v>5.6015000000000002E-2</v>
      </c>
      <c r="K73" s="39">
        <v>6.5899999999999986E-2</v>
      </c>
      <c r="L73" s="39">
        <v>3.954E-3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1" t="s">
        <v>172</v>
      </c>
    </row>
    <row r="74" spans="1:38" s="6" customFormat="1" ht="26.25" customHeight="1" thickBot="1">
      <c r="A74" s="37" t="s">
        <v>44</v>
      </c>
      <c r="B74" s="37" t="s">
        <v>173</v>
      </c>
      <c r="C74" s="37" t="s">
        <v>174</v>
      </c>
      <c r="D74" s="38"/>
      <c r="E74" s="39">
        <v>0.111735</v>
      </c>
      <c r="F74" s="39" t="s">
        <v>399</v>
      </c>
      <c r="G74" s="39">
        <v>0.55867500000000003</v>
      </c>
      <c r="H74" s="39" t="s">
        <v>399</v>
      </c>
      <c r="I74" s="39">
        <v>4.4694000000000005E-2</v>
      </c>
      <c r="J74" s="39">
        <v>5.58675E-2</v>
      </c>
      <c r="K74" s="39">
        <v>6.7041000000000003E-2</v>
      </c>
      <c r="L74" s="39">
        <v>1.0279620000000001E-3</v>
      </c>
      <c r="M74" s="39">
        <v>13.408200000000001</v>
      </c>
      <c r="N74" s="39" t="s">
        <v>401</v>
      </c>
      <c r="O74" s="39" t="s">
        <v>401</v>
      </c>
      <c r="P74" s="39" t="s">
        <v>401</v>
      </c>
      <c r="Q74" s="39" t="s">
        <v>401</v>
      </c>
      <c r="R74" s="39" t="s">
        <v>401</v>
      </c>
      <c r="S74" s="39" t="s">
        <v>401</v>
      </c>
      <c r="T74" s="39" t="s">
        <v>401</v>
      </c>
      <c r="U74" s="39" t="s">
        <v>401</v>
      </c>
      <c r="V74" s="39" t="s">
        <v>401</v>
      </c>
      <c r="W74" s="39" t="s">
        <v>401</v>
      </c>
      <c r="X74" s="39">
        <v>7.8214500000000006E-3</v>
      </c>
      <c r="Y74" s="39">
        <v>2.2347000000000001E-3</v>
      </c>
      <c r="Z74" s="39">
        <v>2.2347000000000001E-3</v>
      </c>
      <c r="AA74" s="39">
        <v>1.11735E-3</v>
      </c>
      <c r="AB74" s="39">
        <v>1.3408199999999999E-2</v>
      </c>
      <c r="AC74" s="39" t="s">
        <v>401</v>
      </c>
      <c r="AD74" s="39" t="s">
        <v>399</v>
      </c>
      <c r="AE74" s="26"/>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1" t="s">
        <v>178</v>
      </c>
    </row>
    <row r="76" spans="1:38" s="6" customFormat="1" ht="26.25" customHeight="1" thickBot="1">
      <c r="A76" s="37" t="s">
        <v>44</v>
      </c>
      <c r="B76" s="37" t="s">
        <v>179</v>
      </c>
      <c r="C76" s="37" t="s">
        <v>180</v>
      </c>
      <c r="D76" s="38"/>
      <c r="E76" s="39" t="s">
        <v>399</v>
      </c>
      <c r="F76" s="39" t="s">
        <v>399</v>
      </c>
      <c r="G76" s="39">
        <v>1.7399999999999999E-2</v>
      </c>
      <c r="H76" s="39" t="s">
        <v>399</v>
      </c>
      <c r="I76" s="39">
        <v>2.0399999999999998E-5</v>
      </c>
      <c r="J76" s="39">
        <v>4.1999999999999998E-5</v>
      </c>
      <c r="K76" s="39">
        <v>5.3999999999999998E-5</v>
      </c>
      <c r="L76" s="39" t="s">
        <v>399</v>
      </c>
      <c r="M76" s="39" t="s">
        <v>399</v>
      </c>
      <c r="N76" s="39">
        <v>4.9200000000000001E-2</v>
      </c>
      <c r="O76" s="39">
        <v>1.1999999999999999E-3</v>
      </c>
      <c r="P76" s="39">
        <v>3.5999999999999999E-3</v>
      </c>
      <c r="Q76" s="39">
        <v>1.1999999999999999E-3</v>
      </c>
      <c r="R76" s="39" t="s">
        <v>401</v>
      </c>
      <c r="S76" s="39" t="s">
        <v>401</v>
      </c>
      <c r="T76" s="39" t="s">
        <v>401</v>
      </c>
      <c r="U76" s="39" t="s">
        <v>401</v>
      </c>
      <c r="V76" s="39">
        <v>7.1999999999999998E-3</v>
      </c>
      <c r="W76" s="39">
        <v>0.06</v>
      </c>
      <c r="X76" s="39" t="s">
        <v>401</v>
      </c>
      <c r="Y76" s="39" t="s">
        <v>401</v>
      </c>
      <c r="Z76" s="39" t="s">
        <v>401</v>
      </c>
      <c r="AA76" s="39" t="s">
        <v>401</v>
      </c>
      <c r="AB76" s="39" t="s">
        <v>401</v>
      </c>
      <c r="AC76" s="39" t="s">
        <v>401</v>
      </c>
      <c r="AD76" s="39">
        <v>2.2800000000000002E-5</v>
      </c>
      <c r="AE76" s="26"/>
      <c r="AF76" s="40" t="s">
        <v>399</v>
      </c>
      <c r="AG76" s="40" t="s">
        <v>399</v>
      </c>
      <c r="AH76" s="40" t="s">
        <v>399</v>
      </c>
      <c r="AI76" s="40" t="s">
        <v>399</v>
      </c>
      <c r="AJ76" s="40" t="s">
        <v>399</v>
      </c>
      <c r="AK76" s="40">
        <v>12</v>
      </c>
      <c r="AL76" s="41" t="s">
        <v>181</v>
      </c>
    </row>
    <row r="77" spans="1:38" s="6" customFormat="1" ht="26.25" customHeight="1" thickBot="1">
      <c r="A77" s="37" t="s">
        <v>44</v>
      </c>
      <c r="B77" s="37" t="s">
        <v>182</v>
      </c>
      <c r="C77" s="37" t="s">
        <v>183</v>
      </c>
      <c r="D77" s="38"/>
      <c r="E77" s="39" t="s">
        <v>399</v>
      </c>
      <c r="F77" s="39" t="s">
        <v>399</v>
      </c>
      <c r="G77" s="39">
        <v>1.89E-2</v>
      </c>
      <c r="H77" s="39" t="s">
        <v>399</v>
      </c>
      <c r="I77" s="39">
        <v>1.6799999999999999E-4</v>
      </c>
      <c r="J77" s="39">
        <v>1.8200000000000001E-4</v>
      </c>
      <c r="K77" s="39">
        <v>2.0999999999999998E-4</v>
      </c>
      <c r="L77" s="39" t="s">
        <v>399</v>
      </c>
      <c r="M77" s="39" t="s">
        <v>399</v>
      </c>
      <c r="N77" s="39">
        <v>2.8E-3</v>
      </c>
      <c r="O77" s="39">
        <v>5.6000000000000006E-4</v>
      </c>
      <c r="P77" s="39">
        <v>5.6000000000000006E-4</v>
      </c>
      <c r="Q77" s="39">
        <v>4.1999999999999996E-4</v>
      </c>
      <c r="R77" s="39" t="s">
        <v>401</v>
      </c>
      <c r="S77" s="39" t="s">
        <v>401</v>
      </c>
      <c r="T77" s="39" t="s">
        <v>401</v>
      </c>
      <c r="U77" s="39" t="s">
        <v>401</v>
      </c>
      <c r="V77" s="39">
        <v>7.0000000000000007E-2</v>
      </c>
      <c r="W77" s="39">
        <v>6.9999999999999993E-2</v>
      </c>
      <c r="X77" s="39" t="s">
        <v>401</v>
      </c>
      <c r="Y77" s="39" t="s">
        <v>401</v>
      </c>
      <c r="Z77" s="39" t="s">
        <v>401</v>
      </c>
      <c r="AA77" s="39" t="s">
        <v>401</v>
      </c>
      <c r="AB77" s="39" t="s">
        <v>401</v>
      </c>
      <c r="AC77" s="39" t="s">
        <v>401</v>
      </c>
      <c r="AD77" s="39">
        <v>2.8000000000000003E-5</v>
      </c>
      <c r="AE77" s="26"/>
      <c r="AF77" s="40" t="s">
        <v>399</v>
      </c>
      <c r="AG77" s="40" t="s">
        <v>399</v>
      </c>
      <c r="AH77" s="40" t="s">
        <v>399</v>
      </c>
      <c r="AI77" s="40" t="s">
        <v>399</v>
      </c>
      <c r="AJ77" s="40" t="s">
        <v>399</v>
      </c>
      <c r="AK77" s="40">
        <v>14</v>
      </c>
      <c r="AL77" s="41" t="s">
        <v>184</v>
      </c>
    </row>
    <row r="78" spans="1:38" s="6" customFormat="1" ht="26.25" customHeight="1" thickBot="1">
      <c r="A78" s="37" t="s">
        <v>44</v>
      </c>
      <c r="B78" s="37" t="s">
        <v>185</v>
      </c>
      <c r="C78" s="37" t="s">
        <v>186</v>
      </c>
      <c r="D78" s="38"/>
      <c r="E78" s="39" t="s">
        <v>399</v>
      </c>
      <c r="F78" s="39" t="s">
        <v>399</v>
      </c>
      <c r="G78" s="39">
        <v>0.3034</v>
      </c>
      <c r="H78" s="39" t="s">
        <v>399</v>
      </c>
      <c r="I78" s="39">
        <v>9.9500000000000005E-3</v>
      </c>
      <c r="J78" s="39">
        <v>1.3010000000000001E-2</v>
      </c>
      <c r="K78" s="39">
        <v>1.6320000000000001E-2</v>
      </c>
      <c r="L78" s="39">
        <v>9.9500000000000013E-6</v>
      </c>
      <c r="M78" s="39" t="s">
        <v>399</v>
      </c>
      <c r="N78" s="39">
        <v>1.016</v>
      </c>
      <c r="O78" s="39">
        <v>0.44750000000000001</v>
      </c>
      <c r="P78" s="39">
        <v>8.0599999999999997E-4</v>
      </c>
      <c r="Q78" s="39">
        <v>0.23199999999999998</v>
      </c>
      <c r="R78" s="39">
        <v>0.54600000000000004</v>
      </c>
      <c r="S78" s="39">
        <v>2.1819999999999999</v>
      </c>
      <c r="T78" s="39">
        <v>0.49724999999999997</v>
      </c>
      <c r="U78" s="39" t="s">
        <v>401</v>
      </c>
      <c r="V78" s="39" t="s">
        <v>401</v>
      </c>
      <c r="W78" s="39">
        <v>1.2502599999999999</v>
      </c>
      <c r="X78" s="39" t="s">
        <v>401</v>
      </c>
      <c r="Y78" s="39" t="s">
        <v>401</v>
      </c>
      <c r="Z78" s="39" t="s">
        <v>401</v>
      </c>
      <c r="AA78" s="39" t="s">
        <v>401</v>
      </c>
      <c r="AB78" s="39" t="s">
        <v>401</v>
      </c>
      <c r="AC78" s="39" t="s">
        <v>401</v>
      </c>
      <c r="AD78" s="39">
        <v>9.2499999999999999E-5</v>
      </c>
      <c r="AE78" s="26"/>
      <c r="AF78" s="40" t="s">
        <v>399</v>
      </c>
      <c r="AG78" s="40" t="s">
        <v>399</v>
      </c>
      <c r="AH78" s="40" t="s">
        <v>399</v>
      </c>
      <c r="AI78" s="40" t="s">
        <v>399</v>
      </c>
      <c r="AJ78" s="40" t="s">
        <v>399</v>
      </c>
      <c r="AK78" s="40">
        <v>51</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1"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1"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1" t="s">
        <v>195</v>
      </c>
    </row>
    <row r="82" spans="1:38" s="6" customFormat="1" ht="26.25" customHeight="1" thickBot="1">
      <c r="A82" s="37" t="s">
        <v>196</v>
      </c>
      <c r="B82" s="37" t="s">
        <v>197</v>
      </c>
      <c r="C82" s="43" t="s">
        <v>198</v>
      </c>
      <c r="D82" s="38"/>
      <c r="E82" s="39" t="s">
        <v>399</v>
      </c>
      <c r="F82" s="39">
        <v>26.444820013829908</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t="s">
        <v>402</v>
      </c>
      <c r="AF82" s="40" t="s">
        <v>399</v>
      </c>
      <c r="AG82" s="40" t="s">
        <v>399</v>
      </c>
      <c r="AH82" s="40" t="s">
        <v>399</v>
      </c>
      <c r="AI82" s="40" t="s">
        <v>399</v>
      </c>
      <c r="AJ82" s="40" t="s">
        <v>399</v>
      </c>
      <c r="AK82" s="40">
        <v>22748027</v>
      </c>
      <c r="AL82" s="41" t="s">
        <v>412</v>
      </c>
    </row>
    <row r="83" spans="1:38" s="6" customFormat="1" ht="26.25" customHeight="1" thickBot="1">
      <c r="A83" s="37" t="s">
        <v>44</v>
      </c>
      <c r="B83" s="48" t="s">
        <v>199</v>
      </c>
      <c r="C83" s="43" t="s">
        <v>200</v>
      </c>
      <c r="D83" s="38"/>
      <c r="E83" s="39" t="s">
        <v>399</v>
      </c>
      <c r="F83" s="39">
        <v>5.104E-3</v>
      </c>
      <c r="G83" s="39" t="s">
        <v>399</v>
      </c>
      <c r="H83" s="39" t="s">
        <v>399</v>
      </c>
      <c r="I83" s="39">
        <v>3.1899999999999998E-2</v>
      </c>
      <c r="J83" s="39">
        <v>0.63800000000000001</v>
      </c>
      <c r="K83" s="39">
        <v>4.7850000000000001</v>
      </c>
      <c r="L83" s="39">
        <v>1.8183000000000001E-3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v>319</v>
      </c>
      <c r="AL83" s="41" t="s">
        <v>413</v>
      </c>
    </row>
    <row r="84" spans="1:38" s="6" customFormat="1" ht="26.25" customHeight="1" thickBot="1">
      <c r="A84" s="37" t="s">
        <v>44</v>
      </c>
      <c r="B84" s="48" t="s">
        <v>201</v>
      </c>
      <c r="C84" s="43" t="s">
        <v>202</v>
      </c>
      <c r="D84" s="38"/>
      <c r="E84" s="39" t="s">
        <v>399</v>
      </c>
      <c r="F84" s="39">
        <v>4.875E-3</v>
      </c>
      <c r="G84" s="39" t="s">
        <v>399</v>
      </c>
      <c r="H84" s="39" t="s">
        <v>399</v>
      </c>
      <c r="I84" s="39">
        <v>3.0000000000000001E-3</v>
      </c>
      <c r="J84" s="39">
        <v>1.4999999999999999E-2</v>
      </c>
      <c r="K84" s="39">
        <v>0.06</v>
      </c>
      <c r="L84" s="39">
        <v>3.8999999999999997E-7</v>
      </c>
      <c r="M84" s="39">
        <v>3.5625000000000001E-4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37500</v>
      </c>
      <c r="AL84" s="41" t="s">
        <v>37</v>
      </c>
    </row>
    <row r="85" spans="1:38" s="6" customFormat="1" ht="26.25" customHeight="1" thickBot="1">
      <c r="A85" s="37" t="s">
        <v>196</v>
      </c>
      <c r="B85" s="37" t="s">
        <v>203</v>
      </c>
      <c r="C85" s="43" t="s">
        <v>380</v>
      </c>
      <c r="D85" s="38"/>
      <c r="E85" s="39" t="s">
        <v>399</v>
      </c>
      <c r="F85" s="39">
        <v>8.7299278346196019</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627</v>
      </c>
      <c r="AL85" s="41" t="s">
        <v>624</v>
      </c>
    </row>
    <row r="86" spans="1:38" s="6" customFormat="1" ht="26.25" customHeight="1" thickBot="1">
      <c r="A86" s="37" t="s">
        <v>196</v>
      </c>
      <c r="B86" s="37" t="s">
        <v>204</v>
      </c>
      <c r="C86" s="43" t="s">
        <v>205</v>
      </c>
      <c r="D86" s="38"/>
      <c r="E86" s="39" t="s">
        <v>399</v>
      </c>
      <c r="F86" s="39">
        <v>24.823440000000002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t="s">
        <v>402</v>
      </c>
      <c r="AF86" s="40" t="s">
        <v>399</v>
      </c>
      <c r="AG86" s="40" t="s">
        <v>399</v>
      </c>
      <c r="AH86" s="40" t="s">
        <v>399</v>
      </c>
      <c r="AI86" s="40" t="s">
        <v>399</v>
      </c>
      <c r="AJ86" s="40" t="s">
        <v>399</v>
      </c>
      <c r="AK86" s="39">
        <v>53.963999999999999</v>
      </c>
      <c r="AL86" s="41" t="s">
        <v>206</v>
      </c>
    </row>
    <row r="87" spans="1:38" s="6" customFormat="1" ht="26.25" customHeight="1" thickBot="1">
      <c r="A87" s="37" t="s">
        <v>196</v>
      </c>
      <c r="B87" s="37" t="s">
        <v>207</v>
      </c>
      <c r="C87" s="43" t="s">
        <v>208</v>
      </c>
      <c r="D87" s="38"/>
      <c r="E87" s="39" t="s">
        <v>399</v>
      </c>
      <c r="F87" s="39">
        <v>1.242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t="s">
        <v>402</v>
      </c>
      <c r="AF87" s="40" t="s">
        <v>399</v>
      </c>
      <c r="AG87" s="40" t="s">
        <v>399</v>
      </c>
      <c r="AH87" s="40" t="s">
        <v>399</v>
      </c>
      <c r="AI87" s="40" t="s">
        <v>399</v>
      </c>
      <c r="AJ87" s="40" t="s">
        <v>399</v>
      </c>
      <c r="AK87" s="51">
        <v>3.105</v>
      </c>
      <c r="AL87" s="41" t="s">
        <v>206</v>
      </c>
    </row>
    <row r="88" spans="1:38" s="6" customFormat="1" ht="26.25" customHeight="1" thickBot="1">
      <c r="A88" s="37" t="s">
        <v>196</v>
      </c>
      <c r="B88" s="37" t="s">
        <v>209</v>
      </c>
      <c r="C88" s="43" t="s">
        <v>210</v>
      </c>
      <c r="D88" s="38"/>
      <c r="E88" s="39" t="s">
        <v>399</v>
      </c>
      <c r="F88" s="39">
        <v>12.104061</v>
      </c>
      <c r="G88" s="39" t="s">
        <v>399</v>
      </c>
      <c r="H88" s="39" t="s">
        <v>399</v>
      </c>
      <c r="I88" s="39" t="s">
        <v>399</v>
      </c>
      <c r="J88" s="39" t="s">
        <v>399</v>
      </c>
      <c r="K88" s="39">
        <v>0.12759999999999999</v>
      </c>
      <c r="L88" s="39" t="s">
        <v>401</v>
      </c>
      <c r="M88" s="39" t="s">
        <v>399</v>
      </c>
      <c r="N88" s="39" t="s">
        <v>399</v>
      </c>
      <c r="O88" s="39">
        <v>3.1900000000000003E-5</v>
      </c>
      <c r="P88" s="39" t="s">
        <v>399</v>
      </c>
      <c r="Q88" s="39">
        <v>1.595E-4</v>
      </c>
      <c r="R88" s="39">
        <v>1.9139999999999999E-3</v>
      </c>
      <c r="S88" s="39" t="s">
        <v>401</v>
      </c>
      <c r="T88" s="39">
        <v>1.5949999999999999E-2</v>
      </c>
      <c r="U88" s="39">
        <v>1.595E-4</v>
      </c>
      <c r="V88" s="39" t="s">
        <v>401</v>
      </c>
      <c r="W88" s="39" t="s">
        <v>401</v>
      </c>
      <c r="X88" s="39">
        <v>0.81345000000000001</v>
      </c>
      <c r="Y88" s="39" t="s">
        <v>401</v>
      </c>
      <c r="Z88" s="39" t="s">
        <v>401</v>
      </c>
      <c r="AA88" s="39" t="s">
        <v>401</v>
      </c>
      <c r="AB88" s="39">
        <v>0.81345000000000001</v>
      </c>
      <c r="AC88" s="39" t="s">
        <v>401</v>
      </c>
      <c r="AD88" s="39" t="s">
        <v>401</v>
      </c>
      <c r="AE88" s="26"/>
      <c r="AF88" s="40" t="s">
        <v>399</v>
      </c>
      <c r="AG88" s="40" t="s">
        <v>399</v>
      </c>
      <c r="AH88" s="40" t="s">
        <v>399</v>
      </c>
      <c r="AI88" s="40" t="s">
        <v>399</v>
      </c>
      <c r="AJ88" s="40" t="s">
        <v>399</v>
      </c>
      <c r="AK88" s="40" t="s">
        <v>713</v>
      </c>
      <c r="AL88" s="41"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1" t="s">
        <v>500</v>
      </c>
    </row>
    <row r="90" spans="1:38" s="52" customFormat="1" ht="26.25" customHeight="1" thickBot="1">
      <c r="A90" s="37" t="s">
        <v>196</v>
      </c>
      <c r="B90" s="37" t="s">
        <v>213</v>
      </c>
      <c r="C90" s="43" t="s">
        <v>214</v>
      </c>
      <c r="D90" s="38"/>
      <c r="E90" s="39" t="s">
        <v>401</v>
      </c>
      <c r="F90" s="39">
        <v>5.6005715432780399</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583</v>
      </c>
      <c r="AL90" s="41" t="s">
        <v>580</v>
      </c>
    </row>
    <row r="91" spans="1:38" s="6" customFormat="1" ht="26.25" customHeight="1" thickBot="1">
      <c r="A91" s="37" t="s">
        <v>196</v>
      </c>
      <c r="B91" s="37" t="s">
        <v>381</v>
      </c>
      <c r="C91" s="37" t="s">
        <v>215</v>
      </c>
      <c r="D91" s="38"/>
      <c r="E91" s="39">
        <v>6.6975260000000009E-2</v>
      </c>
      <c r="F91" s="39">
        <v>0.18006735999999998</v>
      </c>
      <c r="G91" s="39">
        <v>9.3620000000000002E-5</v>
      </c>
      <c r="H91" s="39">
        <v>0.15439659999999999</v>
      </c>
      <c r="I91" s="39">
        <v>1.0061181400000001</v>
      </c>
      <c r="J91" s="39">
        <v>1.00760552</v>
      </c>
      <c r="K91" s="39">
        <v>1.0079127299999999</v>
      </c>
      <c r="L91" s="39">
        <v>4.5202860000000001E-3</v>
      </c>
      <c r="M91" s="39">
        <v>2.0501620500000004</v>
      </c>
      <c r="N91" s="39">
        <v>2.4304000000000003E-2</v>
      </c>
      <c r="O91" s="39">
        <v>0.20094748000000001</v>
      </c>
      <c r="P91" s="39">
        <v>1.7670000000000002E-6</v>
      </c>
      <c r="Q91" s="39">
        <v>4.1230000000000003E-5</v>
      </c>
      <c r="R91" s="39">
        <v>4.8359999999999999E-4</v>
      </c>
      <c r="S91" s="39">
        <v>0.21466560000000001</v>
      </c>
      <c r="T91" s="39">
        <v>0.10138080000000001</v>
      </c>
      <c r="U91" s="39" t="s">
        <v>401</v>
      </c>
      <c r="V91" s="39">
        <v>0.1085108</v>
      </c>
      <c r="W91" s="39">
        <v>3.7204E-3</v>
      </c>
      <c r="X91" s="39">
        <v>4.1296440000000009E-3</v>
      </c>
      <c r="Y91" s="39">
        <v>1.6741799999999997E-3</v>
      </c>
      <c r="Z91" s="39">
        <v>1.6741799999999997E-3</v>
      </c>
      <c r="AA91" s="39">
        <v>1.6741799999999997E-3</v>
      </c>
      <c r="AB91" s="39">
        <v>9.1521840000000007E-3</v>
      </c>
      <c r="AC91" s="39" t="s">
        <v>401</v>
      </c>
      <c r="AD91" s="39" t="s">
        <v>401</v>
      </c>
      <c r="AE91" s="26"/>
      <c r="AF91" s="40" t="s">
        <v>399</v>
      </c>
      <c r="AG91" s="40" t="s">
        <v>399</v>
      </c>
      <c r="AH91" s="40" t="s">
        <v>399</v>
      </c>
      <c r="AI91" s="40" t="s">
        <v>399</v>
      </c>
      <c r="AJ91" s="40" t="s">
        <v>399</v>
      </c>
      <c r="AK91" s="40" t="s">
        <v>496</v>
      </c>
      <c r="AL91" s="41" t="s">
        <v>414</v>
      </c>
    </row>
    <row r="92" spans="1:38" s="6" customFormat="1" ht="26.25" customHeight="1" thickBot="1">
      <c r="A92" s="37" t="s">
        <v>44</v>
      </c>
      <c r="B92" s="37" t="s">
        <v>216</v>
      </c>
      <c r="C92" s="37" t="s">
        <v>217</v>
      </c>
      <c r="D92" s="46"/>
      <c r="E92" s="39">
        <v>0.13200000000000001</v>
      </c>
      <c r="F92" s="39">
        <v>0.26400000000000001</v>
      </c>
      <c r="G92" s="39">
        <v>0.26400000000000001</v>
      </c>
      <c r="H92" s="39" t="s">
        <v>401</v>
      </c>
      <c r="I92" s="39">
        <v>7.9200000000000007E-2</v>
      </c>
      <c r="J92" s="39">
        <v>0.1056</v>
      </c>
      <c r="K92" s="39">
        <v>0.13200000000000001</v>
      </c>
      <c r="L92" s="39">
        <v>2.0591999999999997E-3</v>
      </c>
      <c r="M92" s="39">
        <v>0.72599999999999998</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40">
        <v>132</v>
      </c>
      <c r="AL92" s="41" t="s">
        <v>218</v>
      </c>
    </row>
    <row r="93" spans="1:38" s="6" customFormat="1" ht="26.25" customHeight="1" thickBot="1">
      <c r="A93" s="37" t="s">
        <v>44</v>
      </c>
      <c r="B93" s="37" t="s">
        <v>219</v>
      </c>
      <c r="C93" s="37" t="s">
        <v>382</v>
      </c>
      <c r="D93" s="46"/>
      <c r="E93" s="39" t="s">
        <v>399</v>
      </c>
      <c r="F93" s="39">
        <v>6.016389845</v>
      </c>
      <c r="G93" s="39" t="s">
        <v>399</v>
      </c>
      <c r="H93" s="39" t="s">
        <v>399</v>
      </c>
      <c r="I93" s="39" t="s">
        <v>401</v>
      </c>
      <c r="J93" s="39">
        <v>6.6574439999999999E-2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698</v>
      </c>
      <c r="AL93" s="41"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1"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1.6565080000000001</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1876</v>
      </c>
      <c r="AL95" s="41"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1" t="s">
        <v>389</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1" t="s">
        <v>389</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46"/>
      <c r="E99" s="39">
        <v>1.46441742084</v>
      </c>
      <c r="F99" s="39">
        <v>22.051133367239</v>
      </c>
      <c r="G99" s="39" t="s">
        <v>399</v>
      </c>
      <c r="H99" s="39">
        <v>21.705663418903001</v>
      </c>
      <c r="I99" s="39">
        <v>0.40575159123288002</v>
      </c>
      <c r="J99" s="39">
        <v>0.62347195726027005</v>
      </c>
      <c r="K99" s="39">
        <v>1.3657004778082</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2006.7660000000001</v>
      </c>
      <c r="AL99" s="41" t="s">
        <v>231</v>
      </c>
    </row>
    <row r="100" spans="1:38" s="6" customFormat="1" ht="26.25" customHeight="1" thickBot="1">
      <c r="A100" s="37" t="s">
        <v>229</v>
      </c>
      <c r="B100" s="37" t="s">
        <v>232</v>
      </c>
      <c r="C100" s="37" t="s">
        <v>385</v>
      </c>
      <c r="D100" s="46"/>
      <c r="E100" s="39">
        <v>0.32578200060000001</v>
      </c>
      <c r="F100" s="39">
        <v>11.969502615858</v>
      </c>
      <c r="G100" s="39" t="s">
        <v>399</v>
      </c>
      <c r="H100" s="39">
        <v>10.809989335684</v>
      </c>
      <c r="I100" s="39">
        <v>0.13732895342466001</v>
      </c>
      <c r="J100" s="39">
        <v>0.20599343013699001</v>
      </c>
      <c r="K100" s="39">
        <v>0.45013379178082003</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1547.07</v>
      </c>
      <c r="AL100" s="41" t="s">
        <v>231</v>
      </c>
    </row>
    <row r="101" spans="1:38" s="6" customFormat="1" ht="26.25" customHeight="1" thickBot="1">
      <c r="A101" s="37" t="s">
        <v>229</v>
      </c>
      <c r="B101" s="37" t="s">
        <v>233</v>
      </c>
      <c r="C101" s="37" t="s">
        <v>234</v>
      </c>
      <c r="D101" s="46"/>
      <c r="E101" s="39">
        <v>0.13799078400000001</v>
      </c>
      <c r="F101" s="39">
        <v>1.9814909496986</v>
      </c>
      <c r="G101" s="39" t="s">
        <v>399</v>
      </c>
      <c r="H101" s="39">
        <v>5.5865594200709996</v>
      </c>
      <c r="I101" s="39">
        <v>1.8902847123287998E-2</v>
      </c>
      <c r="J101" s="39">
        <v>5.6708541369863003E-2</v>
      </c>
      <c r="K101" s="39">
        <v>0.13231992986301</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11499.232</v>
      </c>
      <c r="AL101" s="41" t="s">
        <v>231</v>
      </c>
    </row>
    <row r="102" spans="1:38" s="6" customFormat="1" ht="26.25" customHeight="1" thickBot="1">
      <c r="A102" s="37" t="s">
        <v>229</v>
      </c>
      <c r="B102" s="37" t="s">
        <v>235</v>
      </c>
      <c r="C102" s="37" t="s">
        <v>364</v>
      </c>
      <c r="D102" s="46"/>
      <c r="E102" s="39">
        <v>0.29322559999999998</v>
      </c>
      <c r="F102" s="39">
        <v>5.8850959999999999</v>
      </c>
      <c r="G102" s="39" t="s">
        <v>399</v>
      </c>
      <c r="H102" s="39">
        <v>39.888858522201964</v>
      </c>
      <c r="I102" s="39">
        <v>5.8284000000000002E-2</v>
      </c>
      <c r="J102" s="39">
        <v>1.3170200000000001</v>
      </c>
      <c r="K102" s="39">
        <v>9.4335599999999999</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9262</v>
      </c>
      <c r="AL102" s="41" t="s">
        <v>231</v>
      </c>
    </row>
    <row r="103" spans="1:38" s="6" customFormat="1" ht="26.25" customHeight="1" thickBot="1">
      <c r="A103" s="37" t="s">
        <v>229</v>
      </c>
      <c r="B103" s="37" t="s">
        <v>236</v>
      </c>
      <c r="C103" s="37" t="s">
        <v>237</v>
      </c>
      <c r="D103" s="46"/>
      <c r="E103" s="39">
        <v>3.5826120000000002E-3</v>
      </c>
      <c r="F103" s="39">
        <v>0.19007285138630001</v>
      </c>
      <c r="G103" s="39" t="s">
        <v>399</v>
      </c>
      <c r="H103" s="39">
        <v>0.1856052</v>
      </c>
      <c r="I103" s="39">
        <v>1.1707495890411E-2</v>
      </c>
      <c r="J103" s="39">
        <v>1.7827323287671001E-2</v>
      </c>
      <c r="K103" s="39">
        <v>3.8581520547945003E-2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43.164000000000001</v>
      </c>
      <c r="AL103" s="41" t="s">
        <v>231</v>
      </c>
    </row>
    <row r="104" spans="1:38" s="6" customFormat="1" ht="26.25" customHeight="1" thickBot="1">
      <c r="A104" s="37" t="s">
        <v>229</v>
      </c>
      <c r="B104" s="37" t="s">
        <v>238</v>
      </c>
      <c r="C104" s="37" t="s">
        <v>239</v>
      </c>
      <c r="D104" s="46"/>
      <c r="E104" s="39">
        <v>9.3161159999999993E-3</v>
      </c>
      <c r="F104" s="39">
        <v>0.42269643034520998</v>
      </c>
      <c r="G104" s="39" t="s">
        <v>399</v>
      </c>
      <c r="H104" s="39">
        <v>0.31053720000000001</v>
      </c>
      <c r="I104" s="39">
        <v>1.2761802739726001E-3</v>
      </c>
      <c r="J104" s="39">
        <v>3.8285408219177999E-3</v>
      </c>
      <c r="K104" s="39">
        <v>8.9332619178082006E-3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776.34299999999996</v>
      </c>
      <c r="AL104" s="41" t="s">
        <v>231</v>
      </c>
    </row>
    <row r="105" spans="1:38" s="6" customFormat="1" ht="26.25" customHeight="1" thickBot="1">
      <c r="A105" s="37" t="s">
        <v>229</v>
      </c>
      <c r="B105" s="37" t="s">
        <v>240</v>
      </c>
      <c r="C105" s="37" t="s">
        <v>241</v>
      </c>
      <c r="D105" s="46"/>
      <c r="E105" s="39">
        <v>0.18778175</v>
      </c>
      <c r="F105" s="54">
        <v>3.211067925</v>
      </c>
      <c r="G105" s="39" t="s">
        <v>399</v>
      </c>
      <c r="H105" s="39">
        <v>5.2578889999999996</v>
      </c>
      <c r="I105" s="39">
        <v>5.1858631232876998E-2</v>
      </c>
      <c r="J105" s="39">
        <v>8.1492134794520998E-2</v>
      </c>
      <c r="K105" s="39">
        <v>0.17780102136986001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751.12699999999995</v>
      </c>
      <c r="AL105" s="41" t="s">
        <v>231</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46"/>
      <c r="E107" s="39">
        <v>0.53172702800000005</v>
      </c>
      <c r="F107" s="39">
        <v>1.6452735984722</v>
      </c>
      <c r="G107" s="39" t="s">
        <v>399</v>
      </c>
      <c r="H107" s="39">
        <v>4.2591989726654003</v>
      </c>
      <c r="I107" s="39">
        <v>0.113941506</v>
      </c>
      <c r="J107" s="39">
        <v>1.51922008</v>
      </c>
      <c r="K107" s="39">
        <v>7.21629538</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37980.502</v>
      </c>
      <c r="AL107" s="41" t="s">
        <v>231</v>
      </c>
    </row>
    <row r="108" spans="1:38" s="6" customFormat="1" ht="26.25" customHeight="1" thickBot="1">
      <c r="A108" s="37" t="s">
        <v>229</v>
      </c>
      <c r="B108" s="37" t="s">
        <v>245</v>
      </c>
      <c r="C108" s="37" t="s">
        <v>360</v>
      </c>
      <c r="D108" s="46"/>
      <c r="E108" s="39">
        <v>1.0403706690000001</v>
      </c>
      <c r="F108" s="39">
        <v>3.6223000000000001</v>
      </c>
      <c r="G108" s="39" t="s">
        <v>399</v>
      </c>
      <c r="H108" s="39">
        <v>5.0091921099999999</v>
      </c>
      <c r="I108" s="39">
        <v>7.7064493999999997E-2</v>
      </c>
      <c r="J108" s="39">
        <v>0.77064493999999995</v>
      </c>
      <c r="K108" s="39">
        <v>1.5412898799999999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38532.246999999996</v>
      </c>
      <c r="AL108" s="41" t="s">
        <v>231</v>
      </c>
    </row>
    <row r="109" spans="1:38" s="6" customFormat="1" ht="26.25" customHeight="1" thickBot="1">
      <c r="A109" s="37" t="s">
        <v>229</v>
      </c>
      <c r="B109" s="37" t="s">
        <v>246</v>
      </c>
      <c r="C109" s="37" t="s">
        <v>361</v>
      </c>
      <c r="D109" s="46"/>
      <c r="E109" s="39">
        <v>1.11267E-4</v>
      </c>
      <c r="F109" s="39">
        <v>2.0151689999999998E-3</v>
      </c>
      <c r="G109" s="39" t="s">
        <v>399</v>
      </c>
      <c r="H109" s="39">
        <v>2.3077599999999998E-3</v>
      </c>
      <c r="I109" s="39">
        <v>8.242E-5</v>
      </c>
      <c r="J109" s="39">
        <v>4.5331000000000001E-4</v>
      </c>
      <c r="K109" s="39">
        <v>4.5331000000000001E-4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4.1210000000000004</v>
      </c>
      <c r="AL109" s="41" t="s">
        <v>231</v>
      </c>
    </row>
    <row r="110" spans="1:38" s="6" customFormat="1" ht="26.25" customHeight="1" thickBot="1">
      <c r="A110" s="37" t="s">
        <v>229</v>
      </c>
      <c r="B110" s="37" t="s">
        <v>247</v>
      </c>
      <c r="C110" s="37" t="s">
        <v>362</v>
      </c>
      <c r="D110" s="46"/>
      <c r="E110" s="39">
        <v>3.28086E-4</v>
      </c>
      <c r="F110" s="39">
        <v>7.2924569999999996E-3</v>
      </c>
      <c r="G110" s="39" t="s">
        <v>399</v>
      </c>
      <c r="H110" s="39">
        <v>6.71085E-3</v>
      </c>
      <c r="I110" s="39">
        <v>2.9826000000000001E-4</v>
      </c>
      <c r="J110" s="39">
        <v>2.0878200000000002E-3</v>
      </c>
      <c r="K110" s="39">
        <v>2.0878200000000002E-3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14.913</v>
      </c>
      <c r="AL110" s="41" t="s">
        <v>231</v>
      </c>
    </row>
    <row r="111" spans="1:38" s="6" customFormat="1" ht="26.25" customHeight="1" thickBot="1">
      <c r="A111" s="37" t="s">
        <v>229</v>
      </c>
      <c r="B111" s="37" t="s">
        <v>248</v>
      </c>
      <c r="C111" s="37" t="s">
        <v>356</v>
      </c>
      <c r="D111" s="46"/>
      <c r="E111" s="39">
        <v>7.7099999999999998E-4</v>
      </c>
      <c r="F111" s="39">
        <v>4.5489000000000002E-2</v>
      </c>
      <c r="G111" s="39" t="s">
        <v>399</v>
      </c>
      <c r="H111" s="39">
        <v>1.542E-2</v>
      </c>
      <c r="I111" s="39">
        <v>3.0839999999999999E-3</v>
      </c>
      <c r="J111" s="39">
        <v>6.1679999999999999E-3</v>
      </c>
      <c r="K111" s="39">
        <v>1.3878E-2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771</v>
      </c>
      <c r="AL111" s="41" t="s">
        <v>231</v>
      </c>
    </row>
    <row r="112" spans="1:38" s="6" customFormat="1" ht="26.25" customHeight="1" thickBot="1">
      <c r="A112" s="37" t="s">
        <v>249</v>
      </c>
      <c r="B112" s="37" t="s">
        <v>250</v>
      </c>
      <c r="C112" s="37" t="s">
        <v>251</v>
      </c>
      <c r="D112" s="38"/>
      <c r="E112" s="39">
        <v>13.82588</v>
      </c>
      <c r="F112" s="39" t="s">
        <v>399</v>
      </c>
      <c r="G112" s="39" t="s">
        <v>399</v>
      </c>
      <c r="H112" s="39">
        <v>18.341997737226276</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345.64699999999999</v>
      </c>
      <c r="AL112" s="41" t="s">
        <v>417</v>
      </c>
    </row>
    <row r="113" spans="1:38" s="6" customFormat="1" ht="26.25" customHeight="1" thickBot="1">
      <c r="A113" s="37" t="s">
        <v>249</v>
      </c>
      <c r="B113" s="48" t="s">
        <v>252</v>
      </c>
      <c r="C113" s="48" t="s">
        <v>253</v>
      </c>
      <c r="D113" s="38"/>
      <c r="E113" s="39">
        <v>12.311280128107589</v>
      </c>
      <c r="F113" s="39">
        <v>27.356870000000001</v>
      </c>
      <c r="G113" s="39" t="s">
        <v>399</v>
      </c>
      <c r="H113" s="39">
        <v>68.528295365341663</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307782003.20268971</v>
      </c>
      <c r="AL113" s="41" t="s">
        <v>418</v>
      </c>
    </row>
    <row r="114" spans="1:38" s="6" customFormat="1" ht="26.25" customHeight="1" thickBot="1">
      <c r="A114" s="37" t="s">
        <v>249</v>
      </c>
      <c r="B114" s="48" t="s">
        <v>254</v>
      </c>
      <c r="C114" s="48" t="s">
        <v>365</v>
      </c>
      <c r="D114" s="38"/>
      <c r="E114" s="39">
        <v>5.5827920000000005E-3</v>
      </c>
      <c r="F114" s="39" t="s">
        <v>399</v>
      </c>
      <c r="G114" s="39" t="s">
        <v>399</v>
      </c>
      <c r="H114" s="39">
        <v>1.8981492999999999E-2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2791.3960000000002</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37" t="s">
        <v>386</v>
      </c>
      <c r="D116" s="38"/>
      <c r="E116" s="39" t="s">
        <v>400</v>
      </c>
      <c r="F116" s="39">
        <v>1.0366299999999999</v>
      </c>
      <c r="G116" s="39" t="s">
        <v>399</v>
      </c>
      <c r="H116" s="39">
        <v>27.399911570849994</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0.42871716000000004</v>
      </c>
      <c r="J119" s="39">
        <v>11.146646160000001</v>
      </c>
      <c r="K119" s="39">
        <v>11.146646160000001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7145286</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37" t="s">
        <v>266</v>
      </c>
      <c r="D121" s="38"/>
      <c r="E121" s="39" t="s">
        <v>399</v>
      </c>
      <c r="F121" s="39">
        <v>3.5865931</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7145286</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39">
        <v>1.7774796520136187E-2</v>
      </c>
      <c r="F123" s="39">
        <v>3.5889957543602767E-2</v>
      </c>
      <c r="G123" s="39">
        <v>2.3894439798148631E-3</v>
      </c>
      <c r="H123" s="39">
        <v>2.1623823390164915E-2</v>
      </c>
      <c r="I123" s="39">
        <v>5.3534701123072015E-2</v>
      </c>
      <c r="J123" s="39">
        <v>5.5604734864937458E-2</v>
      </c>
      <c r="K123" s="39">
        <v>5.6505727506194321E-2</v>
      </c>
      <c r="L123" s="39">
        <v>6.466525352366758E-3</v>
      </c>
      <c r="M123" s="39">
        <v>0.44170559942711024</v>
      </c>
      <c r="N123" s="39">
        <v>2.8152074093967409E-4</v>
      </c>
      <c r="O123" s="39">
        <v>2.2399876585744642E-3</v>
      </c>
      <c r="P123" s="39">
        <v>5.2865667914289249E-4</v>
      </c>
      <c r="Q123" s="39">
        <v>9.5970858154117094E-5</v>
      </c>
      <c r="R123" s="39">
        <v>8.7988595149962915E-4</v>
      </c>
      <c r="S123" s="39">
        <v>4.9987009444471726E-4</v>
      </c>
      <c r="T123" s="39">
        <v>3.4503471957146234E-4</v>
      </c>
      <c r="U123" s="39">
        <v>2.4112668013960223E-4</v>
      </c>
      <c r="V123" s="39">
        <v>6.7798823312410052E-3</v>
      </c>
      <c r="W123" s="39" t="s">
        <v>399</v>
      </c>
      <c r="X123" s="39">
        <v>4.6589661666612901E-2</v>
      </c>
      <c r="Y123" s="39">
        <v>2.5766664185826176E-2</v>
      </c>
      <c r="Z123" s="39">
        <v>1.4858861720249176E-2</v>
      </c>
      <c r="AA123" s="39">
        <v>1.6165659581759917E-2</v>
      </c>
      <c r="AB123" s="39">
        <v>0.10338084715444817</v>
      </c>
      <c r="AC123" s="39" t="s">
        <v>399</v>
      </c>
      <c r="AD123" s="39" t="s">
        <v>399</v>
      </c>
      <c r="AE123" s="26"/>
      <c r="AF123" s="40" t="s">
        <v>399</v>
      </c>
      <c r="AG123" s="40" t="s">
        <v>399</v>
      </c>
      <c r="AH123" s="40" t="s">
        <v>399</v>
      </c>
      <c r="AI123" s="40" t="s">
        <v>399</v>
      </c>
      <c r="AJ123" s="40" t="s">
        <v>399</v>
      </c>
      <c r="AK123" s="44">
        <v>1548586.3846088466</v>
      </c>
      <c r="AL123" s="41"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0.70504275412239004</v>
      </c>
      <c r="G125" s="39" t="s">
        <v>399</v>
      </c>
      <c r="H125" s="39" t="s">
        <v>401</v>
      </c>
      <c r="I125" s="39">
        <v>1.3937609228892799E-4</v>
      </c>
      <c r="J125" s="39">
        <v>9.2495043064470296E-4</v>
      </c>
      <c r="K125" s="39">
        <v>1.9554888099931399E-3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509</v>
      </c>
      <c r="AL125" s="41"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1"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1"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1" t="s">
        <v>422</v>
      </c>
    </row>
    <row r="129" spans="1:38" s="6" customFormat="1" ht="26.25" customHeight="1" thickBot="1">
      <c r="A129" s="37" t="s">
        <v>274</v>
      </c>
      <c r="B129" s="37" t="s">
        <v>284</v>
      </c>
      <c r="C129" s="43" t="s">
        <v>285</v>
      </c>
      <c r="D129" s="38"/>
      <c r="E129" s="39">
        <v>8.5917545999999994E-3</v>
      </c>
      <c r="F129" s="39">
        <v>7.3079292000000004E-2</v>
      </c>
      <c r="G129" s="39">
        <v>4.6415226E-4</v>
      </c>
      <c r="H129" s="39" t="s">
        <v>401</v>
      </c>
      <c r="I129" s="39">
        <v>3.9502319999999998E-5</v>
      </c>
      <c r="J129" s="39">
        <v>6.9129059999999999E-5</v>
      </c>
      <c r="K129" s="39">
        <v>9.8755800000000001E-5</v>
      </c>
      <c r="L129" s="39">
        <v>1.3825812000000001E-6</v>
      </c>
      <c r="M129" s="39">
        <v>6.9129059999999999E-4</v>
      </c>
      <c r="N129" s="39">
        <v>1.2838254E-2</v>
      </c>
      <c r="O129" s="39">
        <v>9.8755799999999993E-4</v>
      </c>
      <c r="P129" s="39">
        <v>5.5303247999999999E-4</v>
      </c>
      <c r="Q129" s="39">
        <v>1.5800927999999999E-4</v>
      </c>
      <c r="R129" s="39" t="s">
        <v>401</v>
      </c>
      <c r="S129" s="39" t="s">
        <v>401</v>
      </c>
      <c r="T129" s="39">
        <v>1.3825812E-3</v>
      </c>
      <c r="U129" s="39" t="s">
        <v>401</v>
      </c>
      <c r="V129" s="39" t="s">
        <v>401</v>
      </c>
      <c r="W129" s="39">
        <v>3.4564530000000002</v>
      </c>
      <c r="X129" s="39" t="s">
        <v>401</v>
      </c>
      <c r="Y129" s="39" t="s">
        <v>401</v>
      </c>
      <c r="Z129" s="39" t="s">
        <v>401</v>
      </c>
      <c r="AA129" s="39" t="s">
        <v>401</v>
      </c>
      <c r="AB129" s="39">
        <v>1.975116E-4</v>
      </c>
      <c r="AC129" s="39">
        <v>1.975116E-2</v>
      </c>
      <c r="AD129" s="39" t="s">
        <v>401</v>
      </c>
      <c r="AE129" s="26"/>
      <c r="AF129" s="40" t="s">
        <v>399</v>
      </c>
      <c r="AG129" s="40" t="s">
        <v>399</v>
      </c>
      <c r="AH129" s="40" t="s">
        <v>399</v>
      </c>
      <c r="AI129" s="40" t="s">
        <v>399</v>
      </c>
      <c r="AJ129" s="40" t="s">
        <v>399</v>
      </c>
      <c r="AK129" s="40">
        <v>9.8755799999999994</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4.0839143748874302E-3</v>
      </c>
      <c r="F131" s="39">
        <v>1.5881889235673399E-3</v>
      </c>
      <c r="G131" s="39">
        <v>1.99658036105608E-4</v>
      </c>
      <c r="H131" s="39" t="s">
        <v>401</v>
      </c>
      <c r="I131" s="39" t="s">
        <v>401</v>
      </c>
      <c r="J131" s="39" t="s">
        <v>401</v>
      </c>
      <c r="K131" s="39">
        <v>5.21833503457838E-4</v>
      </c>
      <c r="L131" s="39">
        <v>1.20021705795303E-5</v>
      </c>
      <c r="M131" s="39">
        <v>3.40326197907286E-3</v>
      </c>
      <c r="N131" s="39">
        <v>8.1678287497748603E-4</v>
      </c>
      <c r="O131" s="39">
        <v>2.7226095832582898E-4</v>
      </c>
      <c r="P131" s="39">
        <v>3.67552293739869E-3</v>
      </c>
      <c r="Q131" s="39">
        <v>2.2688413193819101E-6</v>
      </c>
      <c r="R131" s="39">
        <v>3.63014611101105E-5</v>
      </c>
      <c r="S131" s="39">
        <v>5.5813496456794901E-3</v>
      </c>
      <c r="T131" s="39">
        <v>6.80652395814572E-4</v>
      </c>
      <c r="U131" s="39" t="s">
        <v>401</v>
      </c>
      <c r="V131" s="39" t="s">
        <v>401</v>
      </c>
      <c r="W131" s="39">
        <v>90.753652775276407</v>
      </c>
      <c r="X131" s="39" t="s">
        <v>401</v>
      </c>
      <c r="Y131" s="39" t="s">
        <v>401</v>
      </c>
      <c r="Z131" s="39" t="s">
        <v>401</v>
      </c>
      <c r="AA131" s="39" t="s">
        <v>401</v>
      </c>
      <c r="AB131" s="39">
        <v>9.0753652775276301E-8</v>
      </c>
      <c r="AC131" s="39">
        <v>0.22688413193819101</v>
      </c>
      <c r="AD131" s="39">
        <v>4.5376826387638097E-2</v>
      </c>
      <c r="AE131" s="26"/>
      <c r="AF131" s="40" t="s">
        <v>399</v>
      </c>
      <c r="AG131" s="40" t="s">
        <v>399</v>
      </c>
      <c r="AH131" s="40" t="s">
        <v>399</v>
      </c>
      <c r="AI131" s="40" t="s">
        <v>399</v>
      </c>
      <c r="AJ131" s="40" t="s">
        <v>399</v>
      </c>
      <c r="AK131" s="40">
        <v>2.2688413193819099</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1.368675E-3</v>
      </c>
      <c r="F133" s="39">
        <v>2.1566999999999999E-5</v>
      </c>
      <c r="G133" s="39">
        <v>1.87467E-4</v>
      </c>
      <c r="H133" s="39" t="s">
        <v>399</v>
      </c>
      <c r="I133" s="39">
        <v>5.75673E-5</v>
      </c>
      <c r="J133" s="39">
        <v>5.75673E-5</v>
      </c>
      <c r="K133" s="39">
        <v>6.3971040000000004E-5</v>
      </c>
      <c r="L133" s="39" t="s">
        <v>401</v>
      </c>
      <c r="M133" s="39">
        <v>2.3226E-4</v>
      </c>
      <c r="N133" s="39">
        <v>4.9819769999999998E-5</v>
      </c>
      <c r="O133" s="39">
        <v>8.3447699999999997E-6</v>
      </c>
      <c r="P133" s="39">
        <v>2.4719099999999999E-3</v>
      </c>
      <c r="Q133" s="39">
        <v>2.2578990000000001E-5</v>
      </c>
      <c r="R133" s="39">
        <v>2.2496039999999999E-5</v>
      </c>
      <c r="S133" s="39">
        <v>2.062137E-5</v>
      </c>
      <c r="T133" s="39">
        <v>2.875047E-5</v>
      </c>
      <c r="U133" s="39">
        <v>3.2815019999999998E-5</v>
      </c>
      <c r="V133" s="39">
        <v>2.6563907999999997E-4</v>
      </c>
      <c r="W133" s="39">
        <v>4.4793000000000003E-5</v>
      </c>
      <c r="X133" s="39">
        <v>2.1898799999999999E-8</v>
      </c>
      <c r="Y133" s="39">
        <v>1.1961390000000001E-8</v>
      </c>
      <c r="Z133" s="39">
        <v>1.068396E-8</v>
      </c>
      <c r="AA133" s="39">
        <v>1.159641E-8</v>
      </c>
      <c r="AB133" s="39">
        <v>5.6140559999999998E-8</v>
      </c>
      <c r="AC133" s="39">
        <v>2.4885E-4</v>
      </c>
      <c r="AD133" s="39">
        <v>6.8019E-4</v>
      </c>
      <c r="AE133" s="26"/>
      <c r="AF133" s="40" t="s">
        <v>399</v>
      </c>
      <c r="AG133" s="40" t="s">
        <v>399</v>
      </c>
      <c r="AH133" s="40" t="s">
        <v>399</v>
      </c>
      <c r="AI133" s="40" t="s">
        <v>399</v>
      </c>
      <c r="AJ133" s="40" t="s">
        <v>399</v>
      </c>
      <c r="AK133" s="40">
        <v>1659</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0.50839908150000002</v>
      </c>
      <c r="F135" s="39">
        <v>0.19664492775</v>
      </c>
      <c r="G135" s="39">
        <v>1.7586131750000001E-2</v>
      </c>
      <c r="H135" s="39" t="s">
        <v>401</v>
      </c>
      <c r="I135" s="39">
        <v>0.66987174574999997</v>
      </c>
      <c r="J135" s="39">
        <v>0.72103140175000002</v>
      </c>
      <c r="K135" s="39">
        <v>0.741815012</v>
      </c>
      <c r="L135" s="39">
        <v>0.28134613321500002</v>
      </c>
      <c r="M135" s="39">
        <v>8.9257612327500002</v>
      </c>
      <c r="N135" s="39">
        <v>7.8338223250000005E-2</v>
      </c>
      <c r="O135" s="39">
        <v>1.5987392499999999E-2</v>
      </c>
      <c r="P135" s="39" t="s">
        <v>401</v>
      </c>
      <c r="Q135" s="39">
        <v>6.5548309250000006E-2</v>
      </c>
      <c r="R135" s="39">
        <v>1.5987392499999999E-3</v>
      </c>
      <c r="S135" s="39">
        <v>3.1974784999999999E-2</v>
      </c>
      <c r="T135" s="39" t="s">
        <v>401</v>
      </c>
      <c r="U135" s="39">
        <v>1.119117475E-2</v>
      </c>
      <c r="V135" s="39">
        <v>2.8025899052500001</v>
      </c>
      <c r="W135" s="39">
        <v>1.5987392499999999</v>
      </c>
      <c r="X135" s="39">
        <v>1.758613175E-3</v>
      </c>
      <c r="Y135" s="39">
        <v>3.3573524250000001E-3</v>
      </c>
      <c r="Z135" s="39">
        <v>4.636343825E-3</v>
      </c>
      <c r="AA135" s="39" t="s">
        <v>401</v>
      </c>
      <c r="AB135" s="39">
        <v>9.7523094249999994E-3</v>
      </c>
      <c r="AC135" s="39" t="s">
        <v>401</v>
      </c>
      <c r="AD135" s="39" t="s">
        <v>399</v>
      </c>
      <c r="AE135" s="26"/>
      <c r="AF135" s="40" t="s">
        <v>399</v>
      </c>
      <c r="AG135" s="40" t="s">
        <v>399</v>
      </c>
      <c r="AH135" s="40" t="s">
        <v>399</v>
      </c>
      <c r="AI135" s="40" t="s">
        <v>399</v>
      </c>
      <c r="AJ135" s="40" t="s">
        <v>399</v>
      </c>
      <c r="AK135" s="40">
        <v>159.87392500000001</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1" t="s">
        <v>425</v>
      </c>
    </row>
    <row r="138" spans="1:38" s="6" customFormat="1" ht="26.25" customHeight="1" thickBot="1">
      <c r="A138" s="37" t="s">
        <v>274</v>
      </c>
      <c r="B138" s="37" t="s">
        <v>303</v>
      </c>
      <c r="C138" s="37" t="s">
        <v>304</v>
      </c>
      <c r="D138" s="38"/>
      <c r="E138" s="39" t="s">
        <v>399</v>
      </c>
      <c r="F138" s="39">
        <v>3.90024E-2</v>
      </c>
      <c r="G138" s="39" t="s">
        <v>399</v>
      </c>
      <c r="H138" s="39">
        <v>14.980703999999999</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550</v>
      </c>
      <c r="AL138" s="41" t="s">
        <v>433</v>
      </c>
    </row>
    <row r="139" spans="1:38" s="6" customFormat="1" ht="26.25" customHeight="1" thickBot="1">
      <c r="A139" s="37" t="s">
        <v>274</v>
      </c>
      <c r="B139" s="37" t="s">
        <v>305</v>
      </c>
      <c r="C139" s="37" t="s">
        <v>357</v>
      </c>
      <c r="D139" s="38"/>
      <c r="E139" s="39" t="s">
        <v>399</v>
      </c>
      <c r="F139" s="39" t="s">
        <v>399</v>
      </c>
      <c r="G139" s="39" t="s">
        <v>399</v>
      </c>
      <c r="H139" s="39" t="s">
        <v>399</v>
      </c>
      <c r="I139" s="39" t="s">
        <v>399</v>
      </c>
      <c r="J139" s="39" t="s">
        <v>399</v>
      </c>
      <c r="K139" s="39" t="s">
        <v>399</v>
      </c>
      <c r="L139" s="39" t="s">
        <v>399</v>
      </c>
      <c r="M139" s="39" t="s">
        <v>399</v>
      </c>
      <c r="N139" s="39" t="s">
        <v>399</v>
      </c>
      <c r="O139" s="39" t="s">
        <v>399</v>
      </c>
      <c r="P139" s="39" t="s">
        <v>399</v>
      </c>
      <c r="Q139" s="39" t="s">
        <v>399</v>
      </c>
      <c r="R139" s="39" t="s">
        <v>399</v>
      </c>
      <c r="S139" s="39" t="s">
        <v>399</v>
      </c>
      <c r="T139" s="39" t="s">
        <v>399</v>
      </c>
      <c r="U139" s="39" t="s">
        <v>399</v>
      </c>
      <c r="V139" s="39" t="s">
        <v>399</v>
      </c>
      <c r="W139" s="39" t="s">
        <v>399</v>
      </c>
      <c r="X139" s="39" t="s">
        <v>399</v>
      </c>
      <c r="Y139" s="39" t="s">
        <v>399</v>
      </c>
      <c r="Z139" s="39" t="s">
        <v>399</v>
      </c>
      <c r="AA139" s="39" t="s">
        <v>399</v>
      </c>
      <c r="AB139" s="39" t="s">
        <v>399</v>
      </c>
      <c r="AC139" s="39" t="s">
        <v>399</v>
      </c>
      <c r="AD139" s="39" t="s">
        <v>399</v>
      </c>
      <c r="AE139" s="26"/>
      <c r="AF139" s="40" t="s">
        <v>399</v>
      </c>
      <c r="AG139" s="40" t="s">
        <v>399</v>
      </c>
      <c r="AH139" s="40" t="s">
        <v>399</v>
      </c>
      <c r="AI139" s="40" t="s">
        <v>399</v>
      </c>
      <c r="AJ139" s="40" t="s">
        <v>399</v>
      </c>
      <c r="AK139" s="40" t="s">
        <v>399</v>
      </c>
      <c r="AL139" s="41" t="s">
        <v>389</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t="s">
        <v>402</v>
      </c>
      <c r="AF140" s="40" t="s">
        <v>399</v>
      </c>
      <c r="AG140" s="40" t="s">
        <v>399</v>
      </c>
      <c r="AH140" s="40" t="s">
        <v>399</v>
      </c>
      <c r="AI140" s="40" t="s">
        <v>399</v>
      </c>
      <c r="AJ140" s="40" t="s">
        <v>399</v>
      </c>
      <c r="AK140" s="40" t="s">
        <v>399</v>
      </c>
      <c r="AL140" s="41" t="s">
        <v>389</v>
      </c>
    </row>
    <row r="141" spans="1:38" s="61" customFormat="1" ht="37.5" customHeight="1" thickBot="1">
      <c r="A141" s="57"/>
      <c r="B141" s="58" t="s">
        <v>309</v>
      </c>
      <c r="C141" s="59" t="s">
        <v>498</v>
      </c>
      <c r="D141" s="57" t="s">
        <v>130</v>
      </c>
      <c r="E141" s="57">
        <f t="shared" ref="E141:AD141" si="0">SUM(E14:E140)</f>
        <v>369.61126737124522</v>
      </c>
      <c r="F141" s="57">
        <f t="shared" si="0"/>
        <v>317.41324647584008</v>
      </c>
      <c r="G141" s="57">
        <f t="shared" si="0"/>
        <v>699.73236260471299</v>
      </c>
      <c r="H141" s="57">
        <f t="shared" si="0"/>
        <v>226.84006148437695</v>
      </c>
      <c r="I141" s="57">
        <f t="shared" si="0"/>
        <v>64.885769481607355</v>
      </c>
      <c r="J141" s="57">
        <f t="shared" si="0"/>
        <v>105.85018056141838</v>
      </c>
      <c r="K141" s="57">
        <f t="shared" si="0"/>
        <v>222.04956665112701</v>
      </c>
      <c r="L141" s="57">
        <f t="shared" si="0"/>
        <v>7.2409515577341441</v>
      </c>
      <c r="M141" s="57">
        <f t="shared" si="0"/>
        <v>758.76481827935584</v>
      </c>
      <c r="N141" s="57">
        <f t="shared" si="0"/>
        <v>341.3793989286408</v>
      </c>
      <c r="O141" s="57">
        <f t="shared" si="0"/>
        <v>3.6173273804202304</v>
      </c>
      <c r="P141" s="57">
        <f t="shared" si="0"/>
        <v>2.4296452361365413</v>
      </c>
      <c r="Q141" s="57">
        <f t="shared" si="0"/>
        <v>36.176390305027475</v>
      </c>
      <c r="R141" s="57">
        <f t="shared" si="0"/>
        <v>15.755700556639257</v>
      </c>
      <c r="S141" s="57">
        <f t="shared" si="0"/>
        <v>8.6740235990562233</v>
      </c>
      <c r="T141" s="57">
        <f t="shared" si="0"/>
        <v>72.5276086306867</v>
      </c>
      <c r="U141" s="57">
        <f t="shared" si="0"/>
        <v>16.446995454805471</v>
      </c>
      <c r="V141" s="57">
        <f t="shared" si="0"/>
        <v>84.911110281534235</v>
      </c>
      <c r="W141" s="57">
        <f t="shared" si="0"/>
        <v>204.4461064182764</v>
      </c>
      <c r="X141" s="57">
        <f t="shared" si="0"/>
        <v>10.004066304714128</v>
      </c>
      <c r="Y141" s="57">
        <f t="shared" si="0"/>
        <v>11.077359297606728</v>
      </c>
      <c r="Z141" s="57">
        <f t="shared" si="0"/>
        <v>4.3572309835782654</v>
      </c>
      <c r="AA141" s="57">
        <f t="shared" si="0"/>
        <v>4.6114130118073833</v>
      </c>
      <c r="AB141" s="57">
        <f t="shared" si="0"/>
        <v>40.388724212780147</v>
      </c>
      <c r="AC141" s="57">
        <f t="shared" si="0"/>
        <v>2.7950568699381919</v>
      </c>
      <c r="AD141" s="57">
        <f t="shared" si="0"/>
        <v>30.897415874679641</v>
      </c>
      <c r="AE141" s="60"/>
      <c r="AF141" s="57"/>
      <c r="AG141" s="57"/>
      <c r="AH141" s="57"/>
      <c r="AI141" s="57"/>
      <c r="AJ141" s="57"/>
      <c r="AK141" s="57"/>
      <c r="AL141" s="59"/>
    </row>
    <row r="142" spans="1:38" s="6" customFormat="1" ht="15" customHeight="1" thickBot="1">
      <c r="A142" s="62"/>
      <c r="B142" s="63"/>
      <c r="C142" s="63"/>
      <c r="D142" s="64"/>
      <c r="E142" s="312"/>
      <c r="F142" s="312"/>
      <c r="G142" s="312"/>
      <c r="H142" s="312"/>
      <c r="I142" s="312"/>
      <c r="J142" s="312"/>
      <c r="K142" s="312"/>
      <c r="L142" s="312"/>
      <c r="M142" s="312"/>
      <c r="N142" s="312"/>
      <c r="O142" s="313"/>
      <c r="P142" s="313"/>
      <c r="Q142" s="313"/>
      <c r="R142" s="313"/>
      <c r="S142" s="313"/>
      <c r="T142" s="313"/>
      <c r="U142" s="313"/>
      <c r="V142" s="313"/>
      <c r="W142" s="313"/>
      <c r="X142" s="313"/>
      <c r="Y142" s="313"/>
      <c r="Z142" s="313"/>
      <c r="AA142" s="313"/>
      <c r="AB142" s="313"/>
      <c r="AC142" s="313"/>
      <c r="AD142" s="313"/>
      <c r="AE142" s="2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2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2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2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2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2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2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2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26"/>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26"/>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369.61126737124522</v>
      </c>
      <c r="F152" s="81">
        <f t="shared" ref="F152:AD152" si="1">F141 + F151 + IF(AND(OR($B$4="AT",$B$4="BE",$B$4="CH",$B$4="GB",$B$4="IE",$B$4="LT",$B$4="LU",$B$4="NL"),SUM(F143:F149)&gt;0),SUM(F143:F149)-SUM(F27:F33),0)</f>
        <v>317.41324647584008</v>
      </c>
      <c r="G152" s="81">
        <f t="shared" si="1"/>
        <v>699.73236260471299</v>
      </c>
      <c r="H152" s="81">
        <f t="shared" si="1"/>
        <v>226.84006148437695</v>
      </c>
      <c r="I152" s="81">
        <f t="shared" si="1"/>
        <v>64.885769481607355</v>
      </c>
      <c r="J152" s="81">
        <f t="shared" si="1"/>
        <v>105.85018056141838</v>
      </c>
      <c r="K152" s="81">
        <f t="shared" si="1"/>
        <v>222.04956665112701</v>
      </c>
      <c r="L152" s="81">
        <f t="shared" si="1"/>
        <v>7.2409515577341441</v>
      </c>
      <c r="M152" s="81">
        <f t="shared" si="1"/>
        <v>758.76481827935584</v>
      </c>
      <c r="N152" s="81">
        <f t="shared" si="1"/>
        <v>341.3793989286408</v>
      </c>
      <c r="O152" s="81">
        <f t="shared" si="1"/>
        <v>3.6173273804202304</v>
      </c>
      <c r="P152" s="81">
        <f t="shared" si="1"/>
        <v>2.4296452361365413</v>
      </c>
      <c r="Q152" s="81">
        <f t="shared" si="1"/>
        <v>36.176390305027475</v>
      </c>
      <c r="R152" s="81">
        <f t="shared" si="1"/>
        <v>15.755700556639257</v>
      </c>
      <c r="S152" s="81">
        <f t="shared" si="1"/>
        <v>8.6740235990562233</v>
      </c>
      <c r="T152" s="81">
        <f t="shared" si="1"/>
        <v>72.5276086306867</v>
      </c>
      <c r="U152" s="81">
        <f t="shared" si="1"/>
        <v>16.446995454805471</v>
      </c>
      <c r="V152" s="81">
        <f t="shared" si="1"/>
        <v>84.911110281534235</v>
      </c>
      <c r="W152" s="81">
        <f t="shared" si="1"/>
        <v>204.4461064182764</v>
      </c>
      <c r="X152" s="81">
        <f t="shared" si="1"/>
        <v>10.004066304714128</v>
      </c>
      <c r="Y152" s="81">
        <f t="shared" si="1"/>
        <v>11.077359297606728</v>
      </c>
      <c r="Z152" s="81">
        <f t="shared" si="1"/>
        <v>4.3572309835782654</v>
      </c>
      <c r="AA152" s="81">
        <f t="shared" si="1"/>
        <v>4.6114130118073833</v>
      </c>
      <c r="AB152" s="81">
        <f t="shared" si="1"/>
        <v>40.388724212780147</v>
      </c>
      <c r="AC152" s="81">
        <f t="shared" si="1"/>
        <v>2.7950568699381919</v>
      </c>
      <c r="AD152" s="81">
        <f t="shared" si="1"/>
        <v>30.897415874679641</v>
      </c>
      <c r="AE152" s="2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26"/>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369.61126737124522</v>
      </c>
      <c r="F154" s="81">
        <f>F141 + F153 - IF(OR($B$6=2005,$B$6&gt;=2020),SUM(F99:F122),0) + IF(AND(OR($B$4="AT",$B$4="BE",$B$4="CH",$B$4="GB",$B$4="IE",$B$4="LT",$B$4="LU",$B$4="NL"),SUM(F143:F149)&gt;0),SUM(F143:F149)-SUM(F27:F33),0)</f>
        <v>317.41324647584008</v>
      </c>
      <c r="G154" s="81">
        <f>G141 + G153 + IF(AND(OR($B$4="AT",$B$4="BE",$B$4="CH",$B$4="GB",$B$4="IE",$B$4="LT",$B$4="LU",$B$4="NL"),SUM(G143:G149)&gt;0),SUM(G143:G149)-SUM(G27:G33),0)</f>
        <v>699.73236260471299</v>
      </c>
      <c r="H154" s="81">
        <f t="shared" ref="H154:AD154" si="2">H141 + H153 + IF(AND(OR($B$4="AT",$B$4="BE",$B$4="CH",$B$4="GB",$B$4="IE",$B$4="LT",$B$4="LU",$B$4="NL"),SUM(H143:H149)&gt;0),SUM(H143:H149)-SUM(H27:H33),0)</f>
        <v>226.84006148437695</v>
      </c>
      <c r="I154" s="81">
        <f t="shared" si="2"/>
        <v>64.885769481607355</v>
      </c>
      <c r="J154" s="81">
        <f t="shared" si="2"/>
        <v>105.85018056141838</v>
      </c>
      <c r="K154" s="81">
        <f t="shared" si="2"/>
        <v>222.04956665112701</v>
      </c>
      <c r="L154" s="81">
        <f t="shared" si="2"/>
        <v>7.2409515577341441</v>
      </c>
      <c r="M154" s="81">
        <f t="shared" si="2"/>
        <v>758.76481827935584</v>
      </c>
      <c r="N154" s="81">
        <f t="shared" si="2"/>
        <v>341.3793989286408</v>
      </c>
      <c r="O154" s="81">
        <f t="shared" si="2"/>
        <v>3.6173273804202304</v>
      </c>
      <c r="P154" s="81">
        <f t="shared" si="2"/>
        <v>2.4296452361365413</v>
      </c>
      <c r="Q154" s="81">
        <f t="shared" si="2"/>
        <v>36.176390305027475</v>
      </c>
      <c r="R154" s="81">
        <f t="shared" si="2"/>
        <v>15.755700556639257</v>
      </c>
      <c r="S154" s="81">
        <f t="shared" si="2"/>
        <v>8.6740235990562233</v>
      </c>
      <c r="T154" s="81">
        <f t="shared" si="2"/>
        <v>72.5276086306867</v>
      </c>
      <c r="U154" s="81">
        <f t="shared" si="2"/>
        <v>16.446995454805471</v>
      </c>
      <c r="V154" s="81">
        <f t="shared" si="2"/>
        <v>84.911110281534235</v>
      </c>
      <c r="W154" s="81">
        <f t="shared" si="2"/>
        <v>204.4461064182764</v>
      </c>
      <c r="X154" s="81">
        <f t="shared" si="2"/>
        <v>10.004066304714128</v>
      </c>
      <c r="Y154" s="81">
        <f t="shared" si="2"/>
        <v>11.077359297606728</v>
      </c>
      <c r="Z154" s="81">
        <f t="shared" si="2"/>
        <v>4.3572309835782654</v>
      </c>
      <c r="AA154" s="81">
        <f t="shared" si="2"/>
        <v>4.6114130118073833</v>
      </c>
      <c r="AB154" s="81">
        <f t="shared" si="2"/>
        <v>40.388724212780147</v>
      </c>
      <c r="AC154" s="81">
        <f t="shared" si="2"/>
        <v>2.7950568699381919</v>
      </c>
      <c r="AD154" s="81">
        <f t="shared" si="2"/>
        <v>30.897415874679641</v>
      </c>
      <c r="AE154" s="26"/>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26"/>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26"/>
      <c r="AF156" s="83"/>
      <c r="AG156" s="83"/>
      <c r="AH156" s="83"/>
      <c r="AI156" s="83"/>
      <c r="AJ156" s="83"/>
      <c r="AK156" s="83"/>
      <c r="AL156" s="84"/>
    </row>
    <row r="157" spans="1:38" ht="26.25" customHeight="1" thickBot="1">
      <c r="A157" s="85" t="s">
        <v>313</v>
      </c>
      <c r="B157" s="85" t="s">
        <v>314</v>
      </c>
      <c r="C157" s="85" t="s">
        <v>315</v>
      </c>
      <c r="D157" s="86"/>
      <c r="E157" s="213">
        <v>2.8588726841820877</v>
      </c>
      <c r="F157" s="213">
        <v>9.0142636044502122E-2</v>
      </c>
      <c r="G157" s="213">
        <v>0.19537357318770149</v>
      </c>
      <c r="H157" s="213" t="s">
        <v>401</v>
      </c>
      <c r="I157" s="213">
        <v>5.1376004400581009E-2</v>
      </c>
      <c r="J157" s="213">
        <v>5.1376004400581009E-2</v>
      </c>
      <c r="K157" s="213" t="s">
        <v>401</v>
      </c>
      <c r="L157" s="213" t="s">
        <v>401</v>
      </c>
      <c r="M157" s="213">
        <v>0.82555567560308252</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26"/>
      <c r="AF157" s="88">
        <v>10303.629940380693</v>
      </c>
      <c r="AG157" s="88" t="s">
        <v>399</v>
      </c>
      <c r="AH157" s="88" t="s">
        <v>399</v>
      </c>
      <c r="AI157" s="88" t="s">
        <v>399</v>
      </c>
      <c r="AJ157" s="88" t="s">
        <v>399</v>
      </c>
      <c r="AK157" s="88" t="s">
        <v>399</v>
      </c>
      <c r="AL157" s="85" t="s">
        <v>404</v>
      </c>
    </row>
    <row r="158" spans="1:38" ht="26.25" customHeight="1" thickBot="1">
      <c r="A158" s="85" t="s">
        <v>313</v>
      </c>
      <c r="B158" s="85" t="s">
        <v>316</v>
      </c>
      <c r="C158" s="85" t="s">
        <v>317</v>
      </c>
      <c r="D158" s="86"/>
      <c r="E158" s="213">
        <v>2.3452399411483936E-2</v>
      </c>
      <c r="F158" s="213">
        <v>1.0576662316691414E-3</v>
      </c>
      <c r="G158" s="213">
        <v>1.5852827504511636E-3</v>
      </c>
      <c r="H158" s="213" t="s">
        <v>401</v>
      </c>
      <c r="I158" s="213">
        <v>1.4204899316294753E-4</v>
      </c>
      <c r="J158" s="213">
        <v>1.4204899316294753E-4</v>
      </c>
      <c r="K158" s="213" t="s">
        <v>401</v>
      </c>
      <c r="L158" s="213" t="s">
        <v>401</v>
      </c>
      <c r="M158" s="213">
        <v>2.9890530669291253E-2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26"/>
      <c r="AF158" s="88">
        <v>91.86141058438298</v>
      </c>
      <c r="AG158" s="88" t="s">
        <v>399</v>
      </c>
      <c r="AH158" s="88" t="s">
        <v>399</v>
      </c>
      <c r="AI158" s="88" t="s">
        <v>399</v>
      </c>
      <c r="AJ158" s="88" t="s">
        <v>399</v>
      </c>
      <c r="AK158" s="88" t="s">
        <v>399</v>
      </c>
      <c r="AL158" s="85" t="s">
        <v>404</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2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2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26"/>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26"/>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26"/>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26"/>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0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11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11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0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11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ignoredErrors>
    <ignoredError sqref="E152:AC154 AD154 AD152"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1" width="8.5703125" style="21" customWidth="1"/>
    <col min="12" max="12" width="8.7109375" style="21" customWidth="1"/>
    <col min="13" max="13" width="10" style="21" customWidth="1"/>
    <col min="14" max="24" width="8.5703125" style="21" customWidth="1"/>
    <col min="25" max="25" width="8.85546875" style="21" customWidth="1"/>
    <col min="26" max="30" width="8.5703125" style="21" customWidth="1"/>
    <col min="31" max="31" width="2.140625" style="6" customWidth="1"/>
    <col min="32" max="33" width="11" style="21" customWidth="1"/>
    <col min="34" max="35" width="11.5703125" style="21" customWidth="1"/>
    <col min="36" max="36" width="8.5703125" style="21" customWidth="1"/>
    <col min="37" max="37" width="13.140625" style="21"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5"/>
      <c r="AF1" s="4"/>
      <c r="AG1" s="4"/>
      <c r="AH1" s="4"/>
      <c r="AI1" s="4"/>
      <c r="AJ1" s="4"/>
      <c r="AK1" s="4"/>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5"/>
      <c r="AF3" s="4"/>
      <c r="AG3" s="4"/>
      <c r="AH3" s="4"/>
      <c r="AI3" s="4"/>
      <c r="AJ3" s="4"/>
      <c r="AK3" s="4"/>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5"/>
      <c r="AF4" s="4"/>
      <c r="AG4" s="4"/>
      <c r="AH4" s="4"/>
      <c r="AI4" s="4"/>
      <c r="AJ4" s="4"/>
      <c r="AK4" s="4"/>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5"/>
      <c r="AF5" s="4"/>
      <c r="AG5" s="4"/>
      <c r="AH5" s="4"/>
      <c r="AI5" s="4"/>
      <c r="AJ5" s="4"/>
      <c r="AK5" s="4"/>
      <c r="AL5" s="4"/>
    </row>
    <row r="6" spans="1:38" s="6" customFormat="1">
      <c r="A6" s="10" t="s">
        <v>4</v>
      </c>
      <c r="B6" s="14">
        <v>1994</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5"/>
      <c r="AF6" s="4"/>
      <c r="AG6" s="4"/>
      <c r="AH6" s="4"/>
      <c r="AI6" s="4"/>
      <c r="AJ6" s="4"/>
      <c r="AK6" s="4"/>
      <c r="AL6" s="4"/>
    </row>
    <row r="7" spans="1:38" s="6" customFormat="1">
      <c r="A7" s="10" t="s">
        <v>6</v>
      </c>
      <c r="B7" s="11" t="s">
        <v>504</v>
      </c>
      <c r="C7" s="16" t="s">
        <v>7</v>
      </c>
      <c r="D7" s="5"/>
      <c r="E7" s="5"/>
      <c r="F7" s="5"/>
      <c r="G7" s="5"/>
      <c r="H7" s="5"/>
      <c r="I7" s="5"/>
      <c r="J7" s="5"/>
      <c r="K7" s="5"/>
      <c r="L7" s="5"/>
      <c r="M7" s="5"/>
      <c r="N7" s="5"/>
      <c r="O7" s="5"/>
      <c r="P7" s="5"/>
      <c r="Q7" s="5"/>
      <c r="R7" s="9"/>
      <c r="S7" s="9"/>
      <c r="T7" s="9"/>
      <c r="U7" s="9"/>
      <c r="V7" s="9"/>
      <c r="W7" s="4"/>
      <c r="X7" s="4"/>
      <c r="Y7" s="4"/>
      <c r="Z7" s="4"/>
      <c r="AA7" s="4"/>
      <c r="AB7" s="4"/>
      <c r="AC7" s="4"/>
      <c r="AD7" s="5"/>
      <c r="AE7" s="5"/>
      <c r="AF7" s="4"/>
      <c r="AG7" s="5"/>
      <c r="AH7" s="5"/>
      <c r="AI7" s="5"/>
      <c r="AJ7" s="5"/>
      <c r="AK7" s="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5"/>
      <c r="AF8" s="15"/>
      <c r="AG8" s="5"/>
      <c r="AH8" s="5"/>
      <c r="AI8" s="5"/>
      <c r="AJ8" s="5"/>
      <c r="AK8" s="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5"/>
      <c r="AF9" s="15"/>
      <c r="AG9" s="5"/>
      <c r="AH9" s="5"/>
      <c r="AI9" s="5"/>
      <c r="AJ9" s="5"/>
      <c r="AK9" s="5"/>
      <c r="AL9" s="5"/>
    </row>
    <row r="10" spans="1:38" s="27" customFormat="1" ht="37.5" customHeight="1" thickBot="1">
      <c r="A10" s="351" t="str">
        <f>B4&amp;": "&amp;B5&amp;": "&amp;B6</f>
        <v>RO: 15.03.2024: 1994</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2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26"/>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26"/>
      <c r="AF12" s="33" t="s">
        <v>25</v>
      </c>
      <c r="AG12" s="33" t="s">
        <v>26</v>
      </c>
      <c r="AH12" s="33" t="s">
        <v>27</v>
      </c>
      <c r="AI12" s="33" t="s">
        <v>28</v>
      </c>
      <c r="AJ12" s="33" t="s">
        <v>29</v>
      </c>
      <c r="AK12" s="33"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35" t="s">
        <v>40</v>
      </c>
      <c r="AG13" s="35" t="s">
        <v>40</v>
      </c>
      <c r="AH13" s="35" t="s">
        <v>40</v>
      </c>
      <c r="AI13" s="35" t="s">
        <v>40</v>
      </c>
      <c r="AJ13" s="35" t="s">
        <v>40</v>
      </c>
      <c r="AK13" s="35"/>
      <c r="AL13" s="36"/>
    </row>
    <row r="14" spans="1:38" s="6" customFormat="1" ht="26.25" customHeight="1" thickBot="1">
      <c r="A14" s="37" t="s">
        <v>41</v>
      </c>
      <c r="B14" s="37" t="s">
        <v>42</v>
      </c>
      <c r="C14" s="37" t="s">
        <v>43</v>
      </c>
      <c r="D14" s="38"/>
      <c r="E14" s="39">
        <v>125.65068099999999</v>
      </c>
      <c r="F14" s="39">
        <v>1.6498049899999998</v>
      </c>
      <c r="G14" s="39">
        <v>582.34350250900002</v>
      </c>
      <c r="H14" s="39" t="s">
        <v>401</v>
      </c>
      <c r="I14" s="39">
        <v>14.619661431400003</v>
      </c>
      <c r="J14" s="39">
        <v>29.798309917529998</v>
      </c>
      <c r="K14" s="39">
        <v>42.999004210000003</v>
      </c>
      <c r="L14" s="39">
        <v>0.42999004210000003</v>
      </c>
      <c r="M14" s="39">
        <v>18.2375218</v>
      </c>
      <c r="N14" s="39">
        <v>5.2740107634999998</v>
      </c>
      <c r="O14" s="39">
        <v>0.72176368724999995</v>
      </c>
      <c r="P14" s="39">
        <v>0.97163137299999991</v>
      </c>
      <c r="Q14" s="39">
        <v>4.9895954599999994</v>
      </c>
      <c r="R14" s="39">
        <v>3.1600640556400004</v>
      </c>
      <c r="S14" s="39">
        <v>1.1009842235640002</v>
      </c>
      <c r="T14" s="39">
        <v>38.463734994499994</v>
      </c>
      <c r="U14" s="39">
        <v>14.044834736799999</v>
      </c>
      <c r="V14" s="39">
        <v>15.387907483499998</v>
      </c>
      <c r="W14" s="39">
        <v>3.7081520000000001</v>
      </c>
      <c r="X14" s="39">
        <v>3.6101983400000002E-3</v>
      </c>
      <c r="Y14" s="39">
        <v>1.2333572260000002E-2</v>
      </c>
      <c r="Z14" s="39">
        <v>9.8146697600000037E-3</v>
      </c>
      <c r="AA14" s="39">
        <v>1.9900738199999999E-3</v>
      </c>
      <c r="AB14" s="39">
        <v>2.7748514180000003E-2</v>
      </c>
      <c r="AC14" s="39">
        <v>2.0609145</v>
      </c>
      <c r="AD14" s="39">
        <v>1.0454930500000001E-2</v>
      </c>
      <c r="AE14" s="26"/>
      <c r="AF14" s="40">
        <v>139063</v>
      </c>
      <c r="AG14" s="40">
        <v>305585</v>
      </c>
      <c r="AH14" s="40">
        <v>339389</v>
      </c>
      <c r="AI14" s="40">
        <v>2699</v>
      </c>
      <c r="AJ14" s="40" t="s">
        <v>399</v>
      </c>
      <c r="AK14" s="40" t="s">
        <v>399</v>
      </c>
      <c r="AL14" s="41" t="s">
        <v>40</v>
      </c>
    </row>
    <row r="15" spans="1:38" s="6" customFormat="1" ht="26.25" customHeight="1" thickBot="1">
      <c r="A15" s="37" t="s">
        <v>44</v>
      </c>
      <c r="B15" s="37" t="s">
        <v>45</v>
      </c>
      <c r="C15" s="37" t="s">
        <v>46</v>
      </c>
      <c r="D15" s="38"/>
      <c r="E15" s="39">
        <v>5.8078959999999995</v>
      </c>
      <c r="F15" s="39">
        <v>0.14386640000000001</v>
      </c>
      <c r="G15" s="39">
        <v>6.9222785039999994</v>
      </c>
      <c r="H15" s="39" t="s">
        <v>401</v>
      </c>
      <c r="I15" s="39">
        <v>0.30768376000000003</v>
      </c>
      <c r="J15" s="39">
        <v>0.39004775999999997</v>
      </c>
      <c r="K15" s="39">
        <v>0.53243975999999993</v>
      </c>
      <c r="L15" s="39">
        <v>1.6044362E-2</v>
      </c>
      <c r="M15" s="39">
        <v>1.8871720000000001</v>
      </c>
      <c r="N15" s="39">
        <v>6.3722075999999989E-2</v>
      </c>
      <c r="O15" s="39">
        <v>1.6762745999999999E-2</v>
      </c>
      <c r="P15" s="39">
        <v>9.058759999999999E-3</v>
      </c>
      <c r="Q15" s="39">
        <v>6.0718879999999996E-2</v>
      </c>
      <c r="R15" s="39">
        <v>3.5630667839999998E-2</v>
      </c>
      <c r="S15" s="39">
        <v>7.4130866784000007E-2</v>
      </c>
      <c r="T15" s="39">
        <v>3.5598219218399993</v>
      </c>
      <c r="U15" s="39">
        <v>2.9239020799999998E-2</v>
      </c>
      <c r="V15" s="39">
        <v>1.2257524759999998</v>
      </c>
      <c r="W15" s="39">
        <v>5.6391999999999998E-2</v>
      </c>
      <c r="X15" s="39">
        <v>2.4071040000000007E-5</v>
      </c>
      <c r="Y15" s="39">
        <v>9.8926559999999993E-5</v>
      </c>
      <c r="Z15" s="39">
        <v>9.8926559999999993E-5</v>
      </c>
      <c r="AA15" s="39">
        <v>1.3270976000000001E-4</v>
      </c>
      <c r="AB15" s="39">
        <v>3.5463391999999999E-4</v>
      </c>
      <c r="AC15" s="39">
        <v>0</v>
      </c>
      <c r="AD15" s="39">
        <v>0</v>
      </c>
      <c r="AE15" s="26"/>
      <c r="AF15" s="40">
        <v>13960</v>
      </c>
      <c r="AG15" s="40" t="s">
        <v>399</v>
      </c>
      <c r="AH15" s="40">
        <v>42984</v>
      </c>
      <c r="AI15" s="40" t="s">
        <v>399</v>
      </c>
      <c r="AJ15" s="40" t="s">
        <v>399</v>
      </c>
      <c r="AK15" s="40" t="s">
        <v>399</v>
      </c>
      <c r="AL15" s="41" t="s">
        <v>40</v>
      </c>
    </row>
    <row r="16" spans="1:38" s="6" customFormat="1" ht="26.25" customHeight="1" thickBot="1">
      <c r="A16" s="37" t="s">
        <v>44</v>
      </c>
      <c r="B16" s="37" t="s">
        <v>47</v>
      </c>
      <c r="C16" s="37" t="s">
        <v>48</v>
      </c>
      <c r="D16" s="38"/>
      <c r="E16" s="39">
        <v>8.562797999999999</v>
      </c>
      <c r="F16" s="39">
        <v>1.4153916</v>
      </c>
      <c r="G16" s="39">
        <v>2.4473092200000002</v>
      </c>
      <c r="H16" s="39" t="s">
        <v>401</v>
      </c>
      <c r="I16" s="39">
        <v>0.44526348000000004</v>
      </c>
      <c r="J16" s="39">
        <v>0.50514048</v>
      </c>
      <c r="K16" s="39">
        <v>0.51194447999999992</v>
      </c>
      <c r="L16" s="39">
        <v>0.17979894000000002</v>
      </c>
      <c r="M16" s="39">
        <v>3.7359449999999996</v>
      </c>
      <c r="N16" s="39">
        <v>0.26706462599999997</v>
      </c>
      <c r="O16" s="39">
        <v>4.3447193999999996E-3</v>
      </c>
      <c r="P16" s="39">
        <v>1.3679699999999999E-2</v>
      </c>
      <c r="Q16" s="39">
        <v>1.6706099999999998E-2</v>
      </c>
      <c r="R16" s="39">
        <v>0.18411055799999998</v>
      </c>
      <c r="S16" s="39">
        <v>6.82507116E-2</v>
      </c>
      <c r="T16" s="39">
        <v>2.1435695580000003</v>
      </c>
      <c r="U16" s="39">
        <v>5.9459280000000005E-3</v>
      </c>
      <c r="V16" s="39">
        <v>0.53253918</v>
      </c>
      <c r="W16" s="39">
        <v>0.32191632000000003</v>
      </c>
      <c r="X16" s="39">
        <v>4.4289317219999999E-2</v>
      </c>
      <c r="Y16" s="39">
        <v>5.7631046400000004E-2</v>
      </c>
      <c r="Z16" s="39">
        <v>2.3112635700000002E-2</v>
      </c>
      <c r="AA16" s="39">
        <v>1.8053967780000003E-2</v>
      </c>
      <c r="AB16" s="39">
        <v>0.14308696710000002</v>
      </c>
      <c r="AC16" s="39">
        <v>4.3521000000000002E-3</v>
      </c>
      <c r="AD16" s="39">
        <v>0.16524221558999999</v>
      </c>
      <c r="AE16" s="26"/>
      <c r="AF16" s="40">
        <v>17043</v>
      </c>
      <c r="AG16" s="40">
        <v>972</v>
      </c>
      <c r="AH16" s="40">
        <v>42966</v>
      </c>
      <c r="AI16" s="40" t="s">
        <v>399</v>
      </c>
      <c r="AJ16" s="40" t="s">
        <v>399</v>
      </c>
      <c r="AK16" s="40" t="s">
        <v>399</v>
      </c>
      <c r="AL16" s="41" t="s">
        <v>40</v>
      </c>
    </row>
    <row r="17" spans="1:38" s="6" customFormat="1" ht="26.25" customHeight="1" thickBot="1">
      <c r="A17" s="37" t="s">
        <v>44</v>
      </c>
      <c r="B17" s="37" t="s">
        <v>49</v>
      </c>
      <c r="C17" s="37" t="s">
        <v>50</v>
      </c>
      <c r="D17" s="38"/>
      <c r="E17" s="39">
        <v>19.456958999999998</v>
      </c>
      <c r="F17" s="39">
        <v>6.8867787999999992</v>
      </c>
      <c r="G17" s="39">
        <v>50.592258189999988</v>
      </c>
      <c r="H17" s="39">
        <v>2.208E-4</v>
      </c>
      <c r="I17" s="39">
        <v>6.2714624599999995</v>
      </c>
      <c r="J17" s="39">
        <v>6.7733684599999995</v>
      </c>
      <c r="K17" s="39">
        <v>7.1645984600000006</v>
      </c>
      <c r="L17" s="39">
        <v>0.49131805039999998</v>
      </c>
      <c r="M17" s="39">
        <v>54.641756999999998</v>
      </c>
      <c r="N17" s="39">
        <v>7.4710615669999987</v>
      </c>
      <c r="O17" s="39">
        <v>0.10277995929999999</v>
      </c>
      <c r="P17" s="39">
        <v>0.4803983799999999</v>
      </c>
      <c r="Q17" s="39">
        <v>0.23037394999999997</v>
      </c>
      <c r="R17" s="39">
        <v>0.75893484099999986</v>
      </c>
      <c r="S17" s="39">
        <v>0.97804910820000002</v>
      </c>
      <c r="T17" s="39">
        <v>0.72555838500000003</v>
      </c>
      <c r="U17" s="39">
        <v>0.10552183599999998</v>
      </c>
      <c r="V17" s="39">
        <v>11.539021609999999</v>
      </c>
      <c r="W17" s="39">
        <v>11.376547840000001</v>
      </c>
      <c r="X17" s="39">
        <v>2.55293694104</v>
      </c>
      <c r="Y17" s="39">
        <v>3.4138828153</v>
      </c>
      <c r="Z17" s="39">
        <v>1.3359251127</v>
      </c>
      <c r="AA17" s="39">
        <v>1.0443398615600001</v>
      </c>
      <c r="AB17" s="39">
        <v>8.3470847305999989</v>
      </c>
      <c r="AC17" s="39">
        <v>3.5457719999999998E-2</v>
      </c>
      <c r="AD17" s="39">
        <v>9.4700310400000003</v>
      </c>
      <c r="AE17" s="26"/>
      <c r="AF17" s="40">
        <v>8643</v>
      </c>
      <c r="AG17" s="40">
        <v>55706</v>
      </c>
      <c r="AH17" s="40">
        <v>72557</v>
      </c>
      <c r="AI17" s="40">
        <v>184</v>
      </c>
      <c r="AJ17" s="40" t="s">
        <v>399</v>
      </c>
      <c r="AK17" s="40" t="s">
        <v>399</v>
      </c>
      <c r="AL17" s="41"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1" t="s">
        <v>40</v>
      </c>
    </row>
    <row r="19" spans="1:38" s="6" customFormat="1" ht="26.25" customHeight="1" thickBot="1">
      <c r="A19" s="37" t="s">
        <v>44</v>
      </c>
      <c r="B19" s="37" t="s">
        <v>53</v>
      </c>
      <c r="C19" s="37" t="s">
        <v>54</v>
      </c>
      <c r="D19" s="38"/>
      <c r="E19" s="39">
        <v>13.267077999999998</v>
      </c>
      <c r="F19" s="39">
        <v>2.7436026</v>
      </c>
      <c r="G19" s="39">
        <v>0.58497273999999988</v>
      </c>
      <c r="H19" s="39">
        <v>2.9759999999999997E-4</v>
      </c>
      <c r="I19" s="39">
        <v>0.33218715999999993</v>
      </c>
      <c r="J19" s="39">
        <v>0.33299416000000004</v>
      </c>
      <c r="K19" s="39">
        <v>0.33477915999999996</v>
      </c>
      <c r="L19" s="39">
        <v>0.13361523039999998</v>
      </c>
      <c r="M19" s="39">
        <v>3.8838369999999993</v>
      </c>
      <c r="N19" s="39">
        <v>9.6429020000000001E-3</v>
      </c>
      <c r="O19" s="39">
        <v>3.3950917999999992E-3</v>
      </c>
      <c r="P19" s="39">
        <v>5.7820100000000006E-2</v>
      </c>
      <c r="Q19" s="39">
        <v>1.0830330000000001E-2</v>
      </c>
      <c r="R19" s="39">
        <v>9.3080860000000001E-3</v>
      </c>
      <c r="S19" s="39">
        <v>4.2504772E-3</v>
      </c>
      <c r="T19" s="39">
        <v>2.0293220000000001E-3</v>
      </c>
      <c r="U19" s="39">
        <v>7.3716459999999991E-3</v>
      </c>
      <c r="V19" s="39">
        <v>0.51677405999999992</v>
      </c>
      <c r="W19" s="39">
        <v>9.554224E-2</v>
      </c>
      <c r="X19" s="39">
        <v>2.3330911839999999E-2</v>
      </c>
      <c r="Y19" s="39">
        <v>0.16618783379999999</v>
      </c>
      <c r="Z19" s="39">
        <v>1.9824554199999997E-2</v>
      </c>
      <c r="AA19" s="39">
        <v>1.9824554199999997E-2</v>
      </c>
      <c r="AB19" s="39">
        <v>0.22916785403999995</v>
      </c>
      <c r="AC19" s="39">
        <v>1.24434E-3</v>
      </c>
      <c r="AD19" s="39">
        <v>1.2048800000000002E-3</v>
      </c>
      <c r="AE19" s="26"/>
      <c r="AF19" s="40">
        <v>10767</v>
      </c>
      <c r="AG19" s="40">
        <v>7</v>
      </c>
      <c r="AH19" s="40">
        <v>104322</v>
      </c>
      <c r="AI19" s="40">
        <v>248</v>
      </c>
      <c r="AJ19" s="40" t="s">
        <v>399</v>
      </c>
      <c r="AK19" s="40" t="s">
        <v>399</v>
      </c>
      <c r="AL19" s="41" t="s">
        <v>40</v>
      </c>
    </row>
    <row r="20" spans="1:38" s="6" customFormat="1" ht="26.25" customHeight="1" thickBot="1">
      <c r="A20" s="37" t="s">
        <v>44</v>
      </c>
      <c r="B20" s="37" t="s">
        <v>55</v>
      </c>
      <c r="C20" s="37" t="s">
        <v>56</v>
      </c>
      <c r="D20" s="38"/>
      <c r="E20" s="39">
        <v>1.1749679999999998</v>
      </c>
      <c r="F20" s="39">
        <v>5.8656E-2</v>
      </c>
      <c r="G20" s="39">
        <v>0.10720824000000001</v>
      </c>
      <c r="H20" s="39" t="s">
        <v>401</v>
      </c>
      <c r="I20" s="39">
        <v>4.5656160000000001E-2</v>
      </c>
      <c r="J20" s="39">
        <v>4.5656160000000001E-2</v>
      </c>
      <c r="K20" s="39">
        <v>4.5656160000000001E-2</v>
      </c>
      <c r="L20" s="39">
        <v>2.5538246399999999E-2</v>
      </c>
      <c r="M20" s="39">
        <v>0.15256799999999998</v>
      </c>
      <c r="N20" s="39">
        <v>1.8319199999999996E-4</v>
      </c>
      <c r="O20" s="39">
        <v>1.3744799999999999E-5</v>
      </c>
      <c r="P20" s="39">
        <v>3.1247999999999996E-4</v>
      </c>
      <c r="Q20" s="39">
        <v>7.5599999999999994E-5</v>
      </c>
      <c r="R20" s="39">
        <v>4.5693599999999996E-4</v>
      </c>
      <c r="S20" s="39">
        <v>5.0178720000000003E-4</v>
      </c>
      <c r="T20" s="39">
        <v>1.9175999999999997E-5</v>
      </c>
      <c r="U20" s="39">
        <v>2.5497599999999997E-4</v>
      </c>
      <c r="V20" s="39">
        <v>6.6172559999999991E-2</v>
      </c>
      <c r="W20" s="39">
        <v>3.2294400000000005E-3</v>
      </c>
      <c r="X20" s="39">
        <v>4.3320518400000001E-3</v>
      </c>
      <c r="Y20" s="39">
        <v>3.42002088E-2</v>
      </c>
      <c r="Z20" s="39">
        <v>3.8760791999999998E-3</v>
      </c>
      <c r="AA20" s="39">
        <v>3.4200777599999997E-3</v>
      </c>
      <c r="AB20" s="39">
        <v>4.5828417600000004E-2</v>
      </c>
      <c r="AC20" s="39" t="s">
        <v>401</v>
      </c>
      <c r="AD20" s="39" t="s">
        <v>401</v>
      </c>
      <c r="AE20" s="26"/>
      <c r="AF20" s="40">
        <v>2280</v>
      </c>
      <c r="AG20" s="40" t="s">
        <v>399</v>
      </c>
      <c r="AH20" s="40">
        <v>72</v>
      </c>
      <c r="AI20" s="40" t="s">
        <v>399</v>
      </c>
      <c r="AJ20" s="40" t="s">
        <v>399</v>
      </c>
      <c r="AK20" s="40" t="s">
        <v>399</v>
      </c>
      <c r="AL20" s="41" t="s">
        <v>40</v>
      </c>
    </row>
    <row r="21" spans="1:38" s="6" customFormat="1" ht="26.25" customHeight="1" thickBot="1">
      <c r="A21" s="37" t="s">
        <v>44</v>
      </c>
      <c r="B21" s="37" t="s">
        <v>57</v>
      </c>
      <c r="C21" s="37" t="s">
        <v>58</v>
      </c>
      <c r="D21" s="38"/>
      <c r="E21" s="39">
        <v>4.699624</v>
      </c>
      <c r="F21" s="39">
        <v>1.1909155999999999</v>
      </c>
      <c r="G21" s="39">
        <v>1.1231954599999998</v>
      </c>
      <c r="H21" s="39">
        <v>7.1519999999999993E-4</v>
      </c>
      <c r="I21" s="39">
        <v>0.29276163999999993</v>
      </c>
      <c r="J21" s="39">
        <v>0.30383763999999996</v>
      </c>
      <c r="K21" s="39">
        <v>0.31523363999999998</v>
      </c>
      <c r="L21" s="39">
        <v>7.0603009599999988E-2</v>
      </c>
      <c r="M21" s="39">
        <v>2.5810939999999998</v>
      </c>
      <c r="N21" s="39">
        <v>0.15505701799999999</v>
      </c>
      <c r="O21" s="39">
        <v>9.6590942000000009E-3</v>
      </c>
      <c r="P21" s="39">
        <v>2.847268E-2</v>
      </c>
      <c r="Q21" s="39">
        <v>7.9694399999999995E-3</v>
      </c>
      <c r="R21" s="39">
        <v>2.8807094000000002E-2</v>
      </c>
      <c r="S21" s="39">
        <v>2.2495818799999998E-2</v>
      </c>
      <c r="T21" s="39">
        <v>1.5106933999999997E-2</v>
      </c>
      <c r="U21" s="39">
        <v>4.6402040000000002E-3</v>
      </c>
      <c r="V21" s="39">
        <v>0.63892573999999991</v>
      </c>
      <c r="W21" s="39">
        <v>0.29281175999999998</v>
      </c>
      <c r="X21" s="39">
        <v>5.9554091359999992E-2</v>
      </c>
      <c r="Y21" s="39">
        <v>0.12262589019999999</v>
      </c>
      <c r="Z21" s="39">
        <v>3.3394261799999998E-2</v>
      </c>
      <c r="AA21" s="39">
        <v>2.6735137039999999E-2</v>
      </c>
      <c r="AB21" s="39">
        <v>0.24230938039999997</v>
      </c>
      <c r="AC21" s="39">
        <v>3.61984E-3</v>
      </c>
      <c r="AD21" s="39">
        <v>0.17547576000000001</v>
      </c>
      <c r="AE21" s="26"/>
      <c r="AF21" s="40">
        <v>3480</v>
      </c>
      <c r="AG21" s="40">
        <v>1032</v>
      </c>
      <c r="AH21" s="40">
        <v>36238</v>
      </c>
      <c r="AI21" s="40">
        <v>596</v>
      </c>
      <c r="AJ21" s="40" t="s">
        <v>399</v>
      </c>
      <c r="AK21" s="40" t="s">
        <v>399</v>
      </c>
      <c r="AL21" s="41" t="s">
        <v>40</v>
      </c>
    </row>
    <row r="22" spans="1:38" s="6" customFormat="1" ht="26.25" customHeight="1" thickBot="1">
      <c r="A22" s="37" t="s">
        <v>44</v>
      </c>
      <c r="B22" s="37" t="s">
        <v>59</v>
      </c>
      <c r="C22" s="37" t="s">
        <v>60</v>
      </c>
      <c r="D22" s="38"/>
      <c r="E22" s="39">
        <v>6.2198580000000003</v>
      </c>
      <c r="F22" s="39">
        <v>0.95348779999999989</v>
      </c>
      <c r="G22" s="39">
        <v>0.75368786999999993</v>
      </c>
      <c r="H22" s="39">
        <v>7.3200000000000004E-5</v>
      </c>
      <c r="I22" s="39">
        <v>0.22847957999999996</v>
      </c>
      <c r="J22" s="39">
        <v>0.23245158000000005</v>
      </c>
      <c r="K22" s="39">
        <v>0.23582558000000003</v>
      </c>
      <c r="L22" s="39">
        <v>9.0488015199999994E-2</v>
      </c>
      <c r="M22" s="39">
        <v>1.8180099999999997</v>
      </c>
      <c r="N22" s="39">
        <v>5.9002070999999996E-2</v>
      </c>
      <c r="O22" s="39">
        <v>1.6236948999999998E-3</v>
      </c>
      <c r="P22" s="39">
        <v>2.0927400000000002E-2</v>
      </c>
      <c r="Q22" s="39">
        <v>5.0072900000000002E-3</v>
      </c>
      <c r="R22" s="39">
        <v>8.9916930000000003E-3</v>
      </c>
      <c r="S22" s="39">
        <v>9.4681385999999985E-3</v>
      </c>
      <c r="T22" s="39">
        <v>6.0563529999999996E-3</v>
      </c>
      <c r="U22" s="39">
        <v>3.4054380000000002E-3</v>
      </c>
      <c r="V22" s="39">
        <v>0.35604052999999997</v>
      </c>
      <c r="W22" s="39">
        <v>0.11813872</v>
      </c>
      <c r="X22" s="39">
        <v>3.4075719919999997E-2</v>
      </c>
      <c r="Y22" s="39">
        <v>0.13866239690000001</v>
      </c>
      <c r="Z22" s="39">
        <v>2.3100647099999996E-2</v>
      </c>
      <c r="AA22" s="39">
        <v>1.9345829880000002E-2</v>
      </c>
      <c r="AB22" s="39">
        <v>0.21518459380000002</v>
      </c>
      <c r="AC22" s="39">
        <v>5.6601999999999998E-4</v>
      </c>
      <c r="AD22" s="39">
        <v>7.1573660000000011E-2</v>
      </c>
      <c r="AE22" s="26"/>
      <c r="AF22" s="40">
        <v>7520</v>
      </c>
      <c r="AG22" s="40">
        <v>421</v>
      </c>
      <c r="AH22" s="40">
        <v>30861</v>
      </c>
      <c r="AI22" s="40">
        <v>61</v>
      </c>
      <c r="AJ22" s="40" t="s">
        <v>399</v>
      </c>
      <c r="AK22" s="40" t="s">
        <v>399</v>
      </c>
      <c r="AL22" s="41" t="s">
        <v>40</v>
      </c>
    </row>
    <row r="23" spans="1:38" s="6" customFormat="1" ht="26.25" customHeight="1" thickBot="1">
      <c r="A23" s="37" t="s">
        <v>61</v>
      </c>
      <c r="B23" s="37" t="s">
        <v>370</v>
      </c>
      <c r="C23" s="37" t="s">
        <v>366</v>
      </c>
      <c r="D23" s="42"/>
      <c r="E23" s="39">
        <v>17.144054933830105</v>
      </c>
      <c r="F23" s="39">
        <v>3.6726890291292102</v>
      </c>
      <c r="G23" s="39">
        <v>1.0771305221623431</v>
      </c>
      <c r="H23" s="39">
        <v>4.238832715534999E-3</v>
      </c>
      <c r="I23" s="39">
        <v>1.1309035061646948</v>
      </c>
      <c r="J23" s="39">
        <v>1.1309035061646948</v>
      </c>
      <c r="K23" s="39">
        <v>1.1309035061646948</v>
      </c>
      <c r="L23" s="39">
        <v>0.68465850589837973</v>
      </c>
      <c r="M23" s="39">
        <v>16.407776755995304</v>
      </c>
      <c r="N23" s="39" t="s">
        <v>399</v>
      </c>
      <c r="O23" s="39">
        <v>5.3856525999999997E-3</v>
      </c>
      <c r="P23" s="39" t="s">
        <v>399</v>
      </c>
      <c r="Q23" s="39" t="s">
        <v>399</v>
      </c>
      <c r="R23" s="39">
        <v>2.6928263000000001E-2</v>
      </c>
      <c r="S23" s="39">
        <v>0.91556094199999993</v>
      </c>
      <c r="T23" s="39">
        <v>3.7699568200000005E-2</v>
      </c>
      <c r="U23" s="39">
        <v>5.3856525999999997E-3</v>
      </c>
      <c r="V23" s="39">
        <v>0.53856525999999993</v>
      </c>
      <c r="W23" s="39" t="s">
        <v>399</v>
      </c>
      <c r="X23" s="39">
        <v>1.6313141725399997E-2</v>
      </c>
      <c r="Y23" s="39">
        <v>2.6772079074599997E-2</v>
      </c>
      <c r="Z23" s="39" t="s">
        <v>399</v>
      </c>
      <c r="AA23" s="39" t="s">
        <v>399</v>
      </c>
      <c r="AB23" s="39">
        <v>4.308522079999999E-2</v>
      </c>
      <c r="AC23" s="39" t="s">
        <v>399</v>
      </c>
      <c r="AD23" s="39" t="s">
        <v>399</v>
      </c>
      <c r="AE23" s="26"/>
      <c r="AF23" s="40">
        <v>22897</v>
      </c>
      <c r="AG23" s="40" t="s">
        <v>399</v>
      </c>
      <c r="AH23" s="40" t="s">
        <v>399</v>
      </c>
      <c r="AI23" s="40" t="s">
        <v>399</v>
      </c>
      <c r="AJ23" s="40" t="s">
        <v>399</v>
      </c>
      <c r="AK23" s="40" t="s">
        <v>399</v>
      </c>
      <c r="AL23" s="41" t="s">
        <v>40</v>
      </c>
    </row>
    <row r="24" spans="1:38" s="6" customFormat="1" ht="26.25" customHeight="1" thickBot="1">
      <c r="A24" s="43" t="s">
        <v>44</v>
      </c>
      <c r="B24" s="37" t="s">
        <v>62</v>
      </c>
      <c r="C24" s="37" t="s">
        <v>63</v>
      </c>
      <c r="D24" s="38"/>
      <c r="E24" s="39">
        <v>9.8646650000000005</v>
      </c>
      <c r="F24" s="39">
        <v>3.9396089999999995</v>
      </c>
      <c r="G24" s="39">
        <v>2.1750634199999999</v>
      </c>
      <c r="H24" s="39">
        <v>8.5571999999999992E-3</v>
      </c>
      <c r="I24" s="39">
        <v>1.4138802800000001</v>
      </c>
      <c r="J24" s="39">
        <v>1.4518782800000001</v>
      </c>
      <c r="K24" s="39">
        <v>1.5147102800000001</v>
      </c>
      <c r="L24" s="39">
        <v>0.28157718783999997</v>
      </c>
      <c r="M24" s="39">
        <v>8.1351890000000004</v>
      </c>
      <c r="N24" s="39">
        <v>0.44112088599999993</v>
      </c>
      <c r="O24" s="39">
        <v>9.613019339999998E-2</v>
      </c>
      <c r="P24" s="39">
        <v>5.3070300000000001E-2</v>
      </c>
      <c r="Q24" s="39">
        <v>1.5189339999999997E-2</v>
      </c>
      <c r="R24" s="39">
        <v>0.19140583800000002</v>
      </c>
      <c r="S24" s="39">
        <v>7.7081667600000001E-2</v>
      </c>
      <c r="T24" s="39">
        <v>3.9120497999999997E-2</v>
      </c>
      <c r="U24" s="39">
        <v>1.1407458000000001E-2</v>
      </c>
      <c r="V24" s="39">
        <v>4.3088059799999998</v>
      </c>
      <c r="W24" s="39">
        <v>1.1316415200000001</v>
      </c>
      <c r="X24" s="39">
        <v>0.17125265872000001</v>
      </c>
      <c r="Y24" s="39">
        <v>0.34887137539999996</v>
      </c>
      <c r="Z24" s="39">
        <v>9.3721228600000012E-2</v>
      </c>
      <c r="AA24" s="39">
        <v>7.5315988079999993E-2</v>
      </c>
      <c r="AB24" s="39">
        <v>0.6891612507999999</v>
      </c>
      <c r="AC24" s="39">
        <v>3.6798900000000002E-2</v>
      </c>
      <c r="AD24" s="39">
        <v>0.31407786000000004</v>
      </c>
      <c r="AE24" s="26"/>
      <c r="AF24" s="40">
        <v>8395</v>
      </c>
      <c r="AG24" s="40">
        <v>1845</v>
      </c>
      <c r="AH24" s="40">
        <v>62026</v>
      </c>
      <c r="AI24" s="40">
        <v>7131</v>
      </c>
      <c r="AJ24" s="40" t="s">
        <v>399</v>
      </c>
      <c r="AK24" s="40" t="s">
        <v>399</v>
      </c>
      <c r="AL24" s="41" t="s">
        <v>40</v>
      </c>
    </row>
    <row r="25" spans="1:38" s="6" customFormat="1" ht="26.25" customHeight="1" thickBot="1">
      <c r="A25" s="37" t="s">
        <v>64</v>
      </c>
      <c r="B25" s="37" t="s">
        <v>65</v>
      </c>
      <c r="C25" s="37" t="s">
        <v>66</v>
      </c>
      <c r="D25" s="38"/>
      <c r="E25" s="39">
        <v>0.28231272680228564</v>
      </c>
      <c r="F25" s="39">
        <v>3.4853549341263466E-2</v>
      </c>
      <c r="G25" s="39">
        <v>2.0173314201790978E-2</v>
      </c>
      <c r="H25" s="39" t="s">
        <v>401</v>
      </c>
      <c r="I25" s="39">
        <v>3.0959668283357354E-3</v>
      </c>
      <c r="J25" s="39">
        <v>3.0959668283357354E-3</v>
      </c>
      <c r="K25" s="39" t="s">
        <v>401</v>
      </c>
      <c r="L25" s="39" t="s">
        <v>401</v>
      </c>
      <c r="M25" s="39">
        <v>0.25305965807008685</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1059.0988144452617</v>
      </c>
      <c r="AG25" s="39" t="s">
        <v>399</v>
      </c>
      <c r="AH25" s="39" t="s">
        <v>399</v>
      </c>
      <c r="AI25" s="39" t="s">
        <v>399</v>
      </c>
      <c r="AJ25" s="39" t="s">
        <v>399</v>
      </c>
      <c r="AK25" s="44">
        <v>100037</v>
      </c>
      <c r="AL25" s="45" t="s">
        <v>403</v>
      </c>
    </row>
    <row r="26" spans="1:38" s="6" customFormat="1" ht="26.25" customHeight="1" thickBot="1">
      <c r="A26" s="37" t="s">
        <v>64</v>
      </c>
      <c r="B26" s="37" t="s">
        <v>67</v>
      </c>
      <c r="C26" s="37" t="s">
        <v>68</v>
      </c>
      <c r="D26" s="38"/>
      <c r="E26" s="39">
        <v>2.1363672457999829E-2</v>
      </c>
      <c r="F26" s="39">
        <v>3.3986088588175258E-3</v>
      </c>
      <c r="G26" s="39">
        <v>1.7194801370662028E-3</v>
      </c>
      <c r="H26" s="39" t="s">
        <v>401</v>
      </c>
      <c r="I26" s="39">
        <v>1.1943723305731737E-4</v>
      </c>
      <c r="J26" s="39">
        <v>1.1943723305731737E-4</v>
      </c>
      <c r="K26" s="39" t="s">
        <v>401</v>
      </c>
      <c r="L26" s="39" t="s">
        <v>401</v>
      </c>
      <c r="M26" s="39">
        <v>2.8300527758977897E-2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90.272649026028361</v>
      </c>
      <c r="AG26" s="39" t="s">
        <v>399</v>
      </c>
      <c r="AH26" s="39" t="s">
        <v>399</v>
      </c>
      <c r="AI26" s="39" t="s">
        <v>399</v>
      </c>
      <c r="AJ26" s="39" t="s">
        <v>399</v>
      </c>
      <c r="AK26" s="44">
        <v>11260</v>
      </c>
      <c r="AL26" s="45" t="s">
        <v>403</v>
      </c>
    </row>
    <row r="27" spans="1:38" s="6" customFormat="1" ht="26.25" customHeight="1" thickBot="1">
      <c r="A27" s="37" t="s">
        <v>69</v>
      </c>
      <c r="B27" s="37" t="s">
        <v>70</v>
      </c>
      <c r="C27" s="37" t="s">
        <v>71</v>
      </c>
      <c r="D27" s="38"/>
      <c r="E27" s="39">
        <v>30.312507362226874</v>
      </c>
      <c r="F27" s="39">
        <v>33.098576648085803</v>
      </c>
      <c r="G27" s="39">
        <v>0.43181269064290845</v>
      </c>
      <c r="H27" s="39">
        <v>1.1988129931424834</v>
      </c>
      <c r="I27" s="39">
        <v>0.31265316001496041</v>
      </c>
      <c r="J27" s="39">
        <v>0.31265316001496041</v>
      </c>
      <c r="K27" s="39">
        <v>0.31265316001496041</v>
      </c>
      <c r="L27" s="39">
        <v>0.16325079577033447</v>
      </c>
      <c r="M27" s="39">
        <v>266.29168256274187</v>
      </c>
      <c r="N27" s="39">
        <v>0.16908447095864829</v>
      </c>
      <c r="O27" s="39" t="s">
        <v>401</v>
      </c>
      <c r="P27" s="39" t="s">
        <v>401</v>
      </c>
      <c r="Q27" s="39" t="s">
        <v>401</v>
      </c>
      <c r="R27" s="39" t="s">
        <v>401</v>
      </c>
      <c r="S27" s="39" t="s">
        <v>401</v>
      </c>
      <c r="T27" s="39" t="s">
        <v>401</v>
      </c>
      <c r="U27" s="39" t="s">
        <v>401</v>
      </c>
      <c r="V27" s="39" t="s">
        <v>401</v>
      </c>
      <c r="W27" s="39" t="s">
        <v>401</v>
      </c>
      <c r="X27" s="39">
        <v>1.1262145342947998E-2</v>
      </c>
      <c r="Y27" s="39">
        <v>1.7181904067164702E-2</v>
      </c>
      <c r="Z27" s="39">
        <v>8.7781600810235855E-3</v>
      </c>
      <c r="AA27" s="39">
        <v>1.7995807924384301E-2</v>
      </c>
      <c r="AB27" s="39">
        <v>5.5218017415520584E-2</v>
      </c>
      <c r="AC27" s="39" t="s">
        <v>401</v>
      </c>
      <c r="AD27" s="39" t="s">
        <v>401</v>
      </c>
      <c r="AE27" s="26"/>
      <c r="AF27" s="40">
        <v>50045.819744283457</v>
      </c>
      <c r="AG27" s="40" t="s">
        <v>399</v>
      </c>
      <c r="AH27" s="40" t="s">
        <v>399</v>
      </c>
      <c r="AI27" s="40" t="s">
        <v>399</v>
      </c>
      <c r="AJ27" s="40" t="s">
        <v>399</v>
      </c>
      <c r="AK27" s="40" t="s">
        <v>399</v>
      </c>
      <c r="AL27" s="41" t="s">
        <v>40</v>
      </c>
    </row>
    <row r="28" spans="1:38" s="6" customFormat="1" ht="26.25" customHeight="1" thickBot="1">
      <c r="A28" s="37" t="s">
        <v>69</v>
      </c>
      <c r="B28" s="37" t="s">
        <v>72</v>
      </c>
      <c r="C28" s="37" t="s">
        <v>73</v>
      </c>
      <c r="D28" s="38"/>
      <c r="E28" s="39">
        <v>4.4288916436344348</v>
      </c>
      <c r="F28" s="39">
        <v>2.6454064762484433</v>
      </c>
      <c r="G28" s="39">
        <v>0.12374648451469074</v>
      </c>
      <c r="H28" s="39">
        <v>9.5337540641290519E-2</v>
      </c>
      <c r="I28" s="39">
        <v>0.31561787245585704</v>
      </c>
      <c r="J28" s="39">
        <v>0.31561787245585704</v>
      </c>
      <c r="K28" s="39">
        <v>0.31561787245585704</v>
      </c>
      <c r="L28" s="39">
        <v>0.17806060757264561</v>
      </c>
      <c r="M28" s="39">
        <v>24.523724252102578</v>
      </c>
      <c r="N28" s="39">
        <v>3.099360276298474E-2</v>
      </c>
      <c r="O28" s="39" t="s">
        <v>401</v>
      </c>
      <c r="P28" s="39" t="s">
        <v>401</v>
      </c>
      <c r="Q28" s="39" t="s">
        <v>401</v>
      </c>
      <c r="R28" s="39" t="s">
        <v>401</v>
      </c>
      <c r="S28" s="39" t="s">
        <v>401</v>
      </c>
      <c r="T28" s="39" t="s">
        <v>401</v>
      </c>
      <c r="U28" s="39" t="s">
        <v>401</v>
      </c>
      <c r="V28" s="39" t="s">
        <v>401</v>
      </c>
      <c r="W28" s="39" t="s">
        <v>401</v>
      </c>
      <c r="X28" s="39">
        <v>3.8423769787619935E-3</v>
      </c>
      <c r="Y28" s="39">
        <v>4.7641811135644124E-3</v>
      </c>
      <c r="Z28" s="39">
        <v>3.5831219680883633E-3</v>
      </c>
      <c r="AA28" s="39">
        <v>4.098912338538244E-3</v>
      </c>
      <c r="AB28" s="39">
        <v>1.6288592398953014E-2</v>
      </c>
      <c r="AC28" s="39" t="s">
        <v>401</v>
      </c>
      <c r="AD28" s="39" t="s">
        <v>401</v>
      </c>
      <c r="AE28" s="26"/>
      <c r="AF28" s="40">
        <v>9209.5265711156826</v>
      </c>
      <c r="AG28" s="40" t="s">
        <v>399</v>
      </c>
      <c r="AH28" s="40" t="s">
        <v>399</v>
      </c>
      <c r="AI28" s="40" t="s">
        <v>399</v>
      </c>
      <c r="AJ28" s="40" t="s">
        <v>399</v>
      </c>
      <c r="AK28" s="40" t="s">
        <v>399</v>
      </c>
      <c r="AL28" s="41" t="s">
        <v>40</v>
      </c>
    </row>
    <row r="29" spans="1:38" s="6" customFormat="1" ht="26.25" customHeight="1" thickBot="1">
      <c r="A29" s="37" t="s">
        <v>69</v>
      </c>
      <c r="B29" s="37" t="s">
        <v>74</v>
      </c>
      <c r="C29" s="37" t="s">
        <v>75</v>
      </c>
      <c r="D29" s="38"/>
      <c r="E29" s="39">
        <v>38.915331798764107</v>
      </c>
      <c r="F29" s="39">
        <v>3.8822170651068229</v>
      </c>
      <c r="G29" s="39">
        <v>0.81619658817790341</v>
      </c>
      <c r="H29" s="39">
        <v>1.6937756888910093E-2</v>
      </c>
      <c r="I29" s="39">
        <v>1.5788679806649748</v>
      </c>
      <c r="J29" s="39">
        <v>1.5788679806649748</v>
      </c>
      <c r="K29" s="39">
        <v>1.5788679806649748</v>
      </c>
      <c r="L29" s="39">
        <v>0.83342168653389137</v>
      </c>
      <c r="M29" s="39">
        <v>10.873683069586342</v>
      </c>
      <c r="N29" s="39">
        <v>0.14528299269566686</v>
      </c>
      <c r="O29" s="39" t="s">
        <v>401</v>
      </c>
      <c r="P29" s="39" t="s">
        <v>401</v>
      </c>
      <c r="Q29" s="39" t="s">
        <v>401</v>
      </c>
      <c r="R29" s="39" t="s">
        <v>401</v>
      </c>
      <c r="S29" s="39" t="s">
        <v>401</v>
      </c>
      <c r="T29" s="39" t="s">
        <v>401</v>
      </c>
      <c r="U29" s="39" t="s">
        <v>401</v>
      </c>
      <c r="V29" s="39" t="s">
        <v>401</v>
      </c>
      <c r="W29" s="39" t="s">
        <v>401</v>
      </c>
      <c r="X29" s="39">
        <v>5.1917487588843134E-3</v>
      </c>
      <c r="Y29" s="39">
        <v>3.1434766483211495E-2</v>
      </c>
      <c r="Z29" s="39">
        <v>3.5118363598353346E-2</v>
      </c>
      <c r="AA29" s="39">
        <v>8.1093060785235854E-3</v>
      </c>
      <c r="AB29" s="39">
        <v>7.985418491897274E-2</v>
      </c>
      <c r="AC29" s="39" t="s">
        <v>401</v>
      </c>
      <c r="AD29" s="39" t="s">
        <v>401</v>
      </c>
      <c r="AE29" s="26"/>
      <c r="AF29" s="40">
        <v>43360.443746951118</v>
      </c>
      <c r="AG29" s="40" t="s">
        <v>399</v>
      </c>
      <c r="AH29" s="40" t="s">
        <v>399</v>
      </c>
      <c r="AI29" s="40" t="s">
        <v>399</v>
      </c>
      <c r="AJ29" s="40" t="s">
        <v>399</v>
      </c>
      <c r="AK29" s="40" t="s">
        <v>399</v>
      </c>
      <c r="AL29" s="41" t="s">
        <v>40</v>
      </c>
    </row>
    <row r="30" spans="1:38" s="6" customFormat="1" ht="26.25" customHeight="1" thickBot="1">
      <c r="A30" s="37" t="s">
        <v>69</v>
      </c>
      <c r="B30" s="37" t="s">
        <v>76</v>
      </c>
      <c r="C30" s="37" t="s">
        <v>77</v>
      </c>
      <c r="D30" s="38"/>
      <c r="E30" s="39">
        <v>0.20477127745357787</v>
      </c>
      <c r="F30" s="39">
        <v>7.2151043715216501</v>
      </c>
      <c r="G30" s="39">
        <v>7.5254479790614328E-3</v>
      </c>
      <c r="H30" s="39">
        <v>1.4879070771479565E-3</v>
      </c>
      <c r="I30" s="39">
        <v>0.12638790568932859</v>
      </c>
      <c r="J30" s="39">
        <v>0.12638790568932859</v>
      </c>
      <c r="K30" s="39">
        <v>0.12638790568932859</v>
      </c>
      <c r="L30" s="39">
        <v>1.428168390144607E-2</v>
      </c>
      <c r="M30" s="39">
        <v>14.454220184731673</v>
      </c>
      <c r="N30" s="39">
        <v>3.3543734183840699E-3</v>
      </c>
      <c r="O30" s="39" t="s">
        <v>401</v>
      </c>
      <c r="P30" s="39" t="s">
        <v>401</v>
      </c>
      <c r="Q30" s="39" t="s">
        <v>401</v>
      </c>
      <c r="R30" s="39" t="s">
        <v>401</v>
      </c>
      <c r="S30" s="39" t="s">
        <v>401</v>
      </c>
      <c r="T30" s="39" t="s">
        <v>401</v>
      </c>
      <c r="U30" s="39" t="s">
        <v>401</v>
      </c>
      <c r="V30" s="39" t="s">
        <v>401</v>
      </c>
      <c r="W30" s="39" t="s">
        <v>401</v>
      </c>
      <c r="X30" s="39">
        <v>2.0383292517598629E-4</v>
      </c>
      <c r="Y30" s="39">
        <v>2.6925691423341694E-4</v>
      </c>
      <c r="Z30" s="39">
        <v>1.5491764390764462E-4</v>
      </c>
      <c r="AA30" s="39">
        <v>3.0098498688057771E-4</v>
      </c>
      <c r="AB30" s="39">
        <v>9.2899247019762553E-4</v>
      </c>
      <c r="AC30" s="39" t="s">
        <v>401</v>
      </c>
      <c r="AD30" s="39" t="s">
        <v>401</v>
      </c>
      <c r="AE30" s="26"/>
      <c r="AF30" s="40">
        <v>991.99086996718893</v>
      </c>
      <c r="AG30" s="40" t="s">
        <v>399</v>
      </c>
      <c r="AH30" s="40" t="s">
        <v>399</v>
      </c>
      <c r="AI30" s="40" t="s">
        <v>399</v>
      </c>
      <c r="AJ30" s="40" t="s">
        <v>399</v>
      </c>
      <c r="AK30" s="40" t="s">
        <v>399</v>
      </c>
      <c r="AL30" s="41" t="s">
        <v>40</v>
      </c>
    </row>
    <row r="31" spans="1:38" s="6" customFormat="1" ht="26.25" customHeight="1" thickBot="1">
      <c r="A31" s="37" t="s">
        <v>69</v>
      </c>
      <c r="B31" s="37" t="s">
        <v>78</v>
      </c>
      <c r="C31" s="37" t="s">
        <v>79</v>
      </c>
      <c r="D31" s="38"/>
      <c r="E31" s="39" t="s">
        <v>399</v>
      </c>
      <c r="F31" s="39">
        <v>5.7853217055000004</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1" t="s">
        <v>40</v>
      </c>
    </row>
    <row r="32" spans="1:38" s="6" customFormat="1" ht="26.25" customHeight="1" thickBot="1">
      <c r="A32" s="37" t="s">
        <v>69</v>
      </c>
      <c r="B32" s="37" t="s">
        <v>80</v>
      </c>
      <c r="C32" s="37" t="s">
        <v>81</v>
      </c>
      <c r="D32" s="38"/>
      <c r="E32" s="39" t="s">
        <v>399</v>
      </c>
      <c r="F32" s="39" t="s">
        <v>399</v>
      </c>
      <c r="G32" s="39" t="s">
        <v>399</v>
      </c>
      <c r="H32" s="39" t="s">
        <v>399</v>
      </c>
      <c r="I32" s="39">
        <v>0.28851728640000002</v>
      </c>
      <c r="J32" s="39">
        <v>0.53785236300000006</v>
      </c>
      <c r="K32" s="39">
        <v>0.70905003300000013</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24046.611000000001</v>
      </c>
      <c r="AL32" s="41" t="s">
        <v>390</v>
      </c>
    </row>
    <row r="33" spans="1:38" s="6" customFormat="1" ht="26.25" customHeight="1" thickBot="1">
      <c r="A33" s="37" t="s">
        <v>69</v>
      </c>
      <c r="B33" s="37" t="s">
        <v>82</v>
      </c>
      <c r="C33" s="37" t="s">
        <v>83</v>
      </c>
      <c r="D33" s="38"/>
      <c r="E33" s="39" t="s">
        <v>399</v>
      </c>
      <c r="F33" s="39" t="s">
        <v>399</v>
      </c>
      <c r="G33" s="39" t="s">
        <v>399</v>
      </c>
      <c r="H33" s="39" t="s">
        <v>399</v>
      </c>
      <c r="I33" s="39">
        <v>0.16660018169999999</v>
      </c>
      <c r="J33" s="39">
        <v>0.3069271905</v>
      </c>
      <c r="K33" s="39">
        <v>0.613854381</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24046.611000000001</v>
      </c>
      <c r="AL33" s="41" t="s">
        <v>390</v>
      </c>
    </row>
    <row r="34" spans="1:38" s="6" customFormat="1" ht="26.25" customHeight="1" thickBot="1">
      <c r="A34" s="37" t="s">
        <v>61</v>
      </c>
      <c r="B34" s="37" t="s">
        <v>84</v>
      </c>
      <c r="C34" s="37" t="s">
        <v>85</v>
      </c>
      <c r="D34" s="38"/>
      <c r="E34" s="39">
        <v>14.462399999999999</v>
      </c>
      <c r="F34" s="39">
        <v>1.2834000000000001</v>
      </c>
      <c r="G34" s="39">
        <v>0.55200000000000005</v>
      </c>
      <c r="H34" s="39">
        <v>1.9319999999999999E-3</v>
      </c>
      <c r="I34" s="39">
        <v>0.37812000000000007</v>
      </c>
      <c r="J34" s="39">
        <v>0.39744000000000002</v>
      </c>
      <c r="K34" s="39">
        <v>0.41952</v>
      </c>
      <c r="L34" s="39">
        <v>0.24577800000000005</v>
      </c>
      <c r="M34" s="39">
        <v>2.9531999999999998</v>
      </c>
      <c r="N34" s="39" t="s">
        <v>401</v>
      </c>
      <c r="O34" s="39">
        <v>2.7599999999999999E-3</v>
      </c>
      <c r="P34" s="39" t="s">
        <v>401</v>
      </c>
      <c r="Q34" s="39" t="s">
        <v>401</v>
      </c>
      <c r="R34" s="39">
        <v>1.3800000000000002E-2</v>
      </c>
      <c r="S34" s="39">
        <v>0.46920000000000001</v>
      </c>
      <c r="T34" s="39">
        <v>1.9320000000000004E-2</v>
      </c>
      <c r="U34" s="39">
        <v>2.7599999999999999E-3</v>
      </c>
      <c r="V34" s="39">
        <v>0.27600000000000002</v>
      </c>
      <c r="W34" s="39" t="s">
        <v>401</v>
      </c>
      <c r="X34" s="39">
        <v>8.2799999999999992E-3</v>
      </c>
      <c r="Y34" s="39">
        <v>1.3800000000000002E-2</v>
      </c>
      <c r="Z34" s="39" t="s">
        <v>401</v>
      </c>
      <c r="AA34" s="39" t="s">
        <v>401</v>
      </c>
      <c r="AB34" s="39">
        <v>2.2080000000000002E-2</v>
      </c>
      <c r="AC34" s="39" t="s">
        <v>399</v>
      </c>
      <c r="AD34" s="39" t="s">
        <v>399</v>
      </c>
      <c r="AE34" s="26"/>
      <c r="AF34" s="40">
        <v>11712.06</v>
      </c>
      <c r="AG34" s="40" t="s">
        <v>399</v>
      </c>
      <c r="AH34" s="40" t="s">
        <v>399</v>
      </c>
      <c r="AI34" s="40" t="s">
        <v>399</v>
      </c>
      <c r="AJ34" s="40" t="s">
        <v>399</v>
      </c>
      <c r="AK34" s="40" t="s">
        <v>399</v>
      </c>
      <c r="AL34" s="41"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39" t="s">
        <v>401</v>
      </c>
      <c r="AG35" s="39" t="s">
        <v>399</v>
      </c>
      <c r="AH35" s="39" t="s">
        <v>399</v>
      </c>
      <c r="AI35" s="39" t="s">
        <v>399</v>
      </c>
      <c r="AJ35" s="39" t="s">
        <v>399</v>
      </c>
      <c r="AK35" s="39" t="s">
        <v>399</v>
      </c>
      <c r="AL35" s="41" t="s">
        <v>40</v>
      </c>
    </row>
    <row r="36" spans="1:38" s="6" customFormat="1" ht="26.25" customHeight="1" thickBot="1">
      <c r="A36" s="37" t="s">
        <v>86</v>
      </c>
      <c r="B36" s="37" t="s">
        <v>89</v>
      </c>
      <c r="C36" s="37" t="s">
        <v>90</v>
      </c>
      <c r="D36" s="38"/>
      <c r="E36" s="39">
        <v>9.1441999999999997</v>
      </c>
      <c r="F36" s="39">
        <v>0.22125999999999998</v>
      </c>
      <c r="G36" s="39">
        <v>4.7320000000000002</v>
      </c>
      <c r="H36" s="39" t="s">
        <v>401</v>
      </c>
      <c r="I36" s="39">
        <v>0.41678519999999997</v>
      </c>
      <c r="J36" s="39">
        <v>0.46123999999999998</v>
      </c>
      <c r="K36" s="39">
        <v>0.46123999999999998</v>
      </c>
      <c r="L36" s="39">
        <v>9.5549999999999993E-3</v>
      </c>
      <c r="M36" s="39">
        <v>0.48593999999999998</v>
      </c>
      <c r="N36" s="39">
        <v>2.0799999999999999E-2</v>
      </c>
      <c r="O36" s="39">
        <v>2.0799999999999998E-3</v>
      </c>
      <c r="P36" s="39">
        <v>3.1199999999999999E-3</v>
      </c>
      <c r="Q36" s="39">
        <v>5.5120000000000002E-2</v>
      </c>
      <c r="R36" s="39">
        <v>5.876E-2</v>
      </c>
      <c r="S36" s="39">
        <v>0.14326</v>
      </c>
      <c r="T36" s="39">
        <v>2.548</v>
      </c>
      <c r="U36" s="39">
        <v>2.1579999999999998E-2</v>
      </c>
      <c r="V36" s="39">
        <v>0.156</v>
      </c>
      <c r="W36" s="39">
        <v>4.342E-2</v>
      </c>
      <c r="X36" s="323">
        <v>4.9399999999999997E-4</v>
      </c>
      <c r="Y36" s="323">
        <v>2.8599999999999997E-3</v>
      </c>
      <c r="Z36" s="323">
        <v>2.0799999999999998E-3</v>
      </c>
      <c r="AA36" s="323">
        <v>7.54E-4</v>
      </c>
      <c r="AB36" s="323">
        <v>6.1879999999999999E-3</v>
      </c>
      <c r="AC36" s="39">
        <v>1.5080000000000001E-2</v>
      </c>
      <c r="AD36" s="39">
        <v>4.6435999999999991E-2</v>
      </c>
      <c r="AE36" s="26"/>
      <c r="AF36" s="40">
        <v>5278.52</v>
      </c>
      <c r="AG36" s="40" t="s">
        <v>399</v>
      </c>
      <c r="AH36" s="40" t="s">
        <v>399</v>
      </c>
      <c r="AI36" s="40" t="s">
        <v>399</v>
      </c>
      <c r="AJ36" s="40" t="s">
        <v>399</v>
      </c>
      <c r="AK36" s="40" t="s">
        <v>399</v>
      </c>
      <c r="AL36" s="41"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1"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1" t="s">
        <v>40</v>
      </c>
    </row>
    <row r="39" spans="1:38" s="6" customFormat="1" ht="26.25" customHeight="1" thickBot="1">
      <c r="A39" s="37" t="s">
        <v>94</v>
      </c>
      <c r="B39" s="37" t="s">
        <v>95</v>
      </c>
      <c r="C39" s="37" t="s">
        <v>367</v>
      </c>
      <c r="D39" s="38"/>
      <c r="E39" s="39">
        <v>1.036424</v>
      </c>
      <c r="F39" s="39">
        <v>0.27359255999999998</v>
      </c>
      <c r="G39" s="39">
        <v>3.5850399999999998E-2</v>
      </c>
      <c r="H39" s="39">
        <v>6.3861999999999988E-2</v>
      </c>
      <c r="I39" s="39">
        <v>0.1754317</v>
      </c>
      <c r="J39" s="39">
        <v>0.17888370000000001</v>
      </c>
      <c r="K39" s="39">
        <v>0.1866507</v>
      </c>
      <c r="L39" s="39">
        <v>4.4495577799999998E-2</v>
      </c>
      <c r="M39" s="39">
        <v>1.039914</v>
      </c>
      <c r="N39" s="39">
        <v>4.6663434599999998E-2</v>
      </c>
      <c r="O39" s="39">
        <v>2.24410115E-2</v>
      </c>
      <c r="P39" s="39">
        <v>2.1711600000000001E-3</v>
      </c>
      <c r="Q39" s="39">
        <v>1.7734600000000001E-3</v>
      </c>
      <c r="R39" s="39">
        <v>3.9707154959999998E-2</v>
      </c>
      <c r="S39" s="39">
        <v>1.0356915495999999E-2</v>
      </c>
      <c r="T39" s="39">
        <v>3.4581434600000002E-3</v>
      </c>
      <c r="U39" s="39">
        <v>9.9550599999999995E-4</v>
      </c>
      <c r="V39" s="39">
        <v>0.88373006899999995</v>
      </c>
      <c r="W39" s="39">
        <v>0.1726</v>
      </c>
      <c r="X39" s="39">
        <v>1.7259999999999998E-2</v>
      </c>
      <c r="Y39" s="39">
        <v>2.7615999999999998E-2</v>
      </c>
      <c r="Z39" s="39">
        <v>8.6299999999999988E-3</v>
      </c>
      <c r="AA39" s="39">
        <v>6.9039999999999995E-3</v>
      </c>
      <c r="AB39" s="39">
        <v>6.0409999999999998E-2</v>
      </c>
      <c r="AC39" s="39">
        <v>8.6300000000000005E-3</v>
      </c>
      <c r="AD39" s="39">
        <v>5.1780000000000002E-5</v>
      </c>
      <c r="AE39" s="26"/>
      <c r="AF39" s="39" t="s">
        <v>399</v>
      </c>
      <c r="AG39" s="39" t="s">
        <v>399</v>
      </c>
      <c r="AH39" s="39">
        <v>12046</v>
      </c>
      <c r="AI39" s="39">
        <v>1726</v>
      </c>
      <c r="AJ39" s="39" t="s">
        <v>399</v>
      </c>
      <c r="AK39" s="39" t="s">
        <v>399</v>
      </c>
      <c r="AL39" s="45" t="s">
        <v>40</v>
      </c>
    </row>
    <row r="40" spans="1:38" s="6" customFormat="1" ht="26.25" customHeight="1" thickBot="1">
      <c r="A40" s="37" t="s">
        <v>61</v>
      </c>
      <c r="B40" s="37" t="s">
        <v>96</v>
      </c>
      <c r="C40" s="37" t="s">
        <v>368</v>
      </c>
      <c r="D40" s="38"/>
      <c r="E40" s="39">
        <v>4.5865919519999993E-2</v>
      </c>
      <c r="F40" s="39">
        <v>1.1426192875199999</v>
      </c>
      <c r="G40" s="39">
        <v>3.063299457511999E-3</v>
      </c>
      <c r="H40" s="39">
        <v>3.2489519999999996E-5</v>
      </c>
      <c r="I40" s="39">
        <v>1.818948984E-2</v>
      </c>
      <c r="J40" s="39">
        <v>1.818948984E-2</v>
      </c>
      <c r="K40" s="39">
        <v>1.818948984E-2</v>
      </c>
      <c r="L40" s="39">
        <v>9.0970655999999986E-4</v>
      </c>
      <c r="M40" s="39">
        <v>6.4568790189599987</v>
      </c>
      <c r="N40" s="39" t="s">
        <v>399</v>
      </c>
      <c r="O40" s="39">
        <v>9.2827199999999998E-5</v>
      </c>
      <c r="P40" s="39" t="s">
        <v>399</v>
      </c>
      <c r="Q40" s="39" t="s">
        <v>399</v>
      </c>
      <c r="R40" s="39">
        <v>4.6413599999999998E-4</v>
      </c>
      <c r="S40" s="39">
        <v>1.5780623999999997E-2</v>
      </c>
      <c r="T40" s="39">
        <v>6.4979039999999994E-4</v>
      </c>
      <c r="U40" s="39">
        <v>9.2827199999999998E-5</v>
      </c>
      <c r="V40" s="39">
        <v>9.2827199999999995E-3</v>
      </c>
      <c r="W40" s="39" t="s">
        <v>399</v>
      </c>
      <c r="X40" s="39">
        <v>3.7130879999999999E-4</v>
      </c>
      <c r="Y40" s="39">
        <v>3.7130879999999999E-4</v>
      </c>
      <c r="Z40" s="39" t="s">
        <v>399</v>
      </c>
      <c r="AA40" s="39" t="s">
        <v>399</v>
      </c>
      <c r="AB40" s="39">
        <v>7.4261759999999998E-4</v>
      </c>
      <c r="AC40" s="39" t="s">
        <v>399</v>
      </c>
      <c r="AD40" s="39" t="s">
        <v>399</v>
      </c>
      <c r="AE40" s="26"/>
      <c r="AF40" s="39">
        <v>404</v>
      </c>
      <c r="AG40" s="39" t="s">
        <v>399</v>
      </c>
      <c r="AH40" s="39" t="s">
        <v>399</v>
      </c>
      <c r="AI40" s="39" t="s">
        <v>399</v>
      </c>
      <c r="AJ40" s="39" t="s">
        <v>399</v>
      </c>
      <c r="AK40" s="39" t="s">
        <v>399</v>
      </c>
      <c r="AL40" s="45" t="s">
        <v>40</v>
      </c>
    </row>
    <row r="41" spans="1:38" s="6" customFormat="1" ht="26.25" customHeight="1" thickBot="1">
      <c r="A41" s="37" t="s">
        <v>94</v>
      </c>
      <c r="B41" s="37" t="s">
        <v>97</v>
      </c>
      <c r="C41" s="37" t="s">
        <v>377</v>
      </c>
      <c r="D41" s="38"/>
      <c r="E41" s="39">
        <v>6.1273872000000003</v>
      </c>
      <c r="F41" s="39">
        <v>23.507501539999996</v>
      </c>
      <c r="G41" s="39">
        <v>3.1044814999999999</v>
      </c>
      <c r="H41" s="39">
        <v>2.5852200599999997</v>
      </c>
      <c r="I41" s="39">
        <v>28.3502166</v>
      </c>
      <c r="J41" s="39">
        <v>29.097979199999997</v>
      </c>
      <c r="K41" s="39">
        <v>30.675628399999997</v>
      </c>
      <c r="L41" s="39">
        <v>2.8093993820000001</v>
      </c>
      <c r="M41" s="39">
        <v>163.02380199999999</v>
      </c>
      <c r="N41" s="39">
        <v>1.3770902644999998</v>
      </c>
      <c r="O41" s="39">
        <v>0.48382019474999999</v>
      </c>
      <c r="P41" s="39">
        <v>4.3342839999999994E-2</v>
      </c>
      <c r="Q41" s="39">
        <v>2.3545962000000004E-2</v>
      </c>
      <c r="R41" s="39">
        <v>0.88118210340000003</v>
      </c>
      <c r="S41" s="39">
        <v>0.28674081033999999</v>
      </c>
      <c r="T41" s="39">
        <v>0.11104480465000001</v>
      </c>
      <c r="U41" s="39">
        <v>0.37124339699999997</v>
      </c>
      <c r="V41" s="39">
        <v>19.526615792499999</v>
      </c>
      <c r="W41" s="39">
        <v>31.781731900000004</v>
      </c>
      <c r="X41" s="39">
        <v>5.1367912404</v>
      </c>
      <c r="Y41" s="39">
        <v>5.0613220806000001</v>
      </c>
      <c r="Z41" s="39">
        <v>1.9302245605999999</v>
      </c>
      <c r="AA41" s="39">
        <v>2.9410440005999998</v>
      </c>
      <c r="AB41" s="39">
        <v>15.0693818822</v>
      </c>
      <c r="AC41" s="39">
        <v>0.18620346000000002</v>
      </c>
      <c r="AD41" s="39">
        <v>0.50082262000000011</v>
      </c>
      <c r="AE41" s="26"/>
      <c r="AF41" s="39">
        <v>516</v>
      </c>
      <c r="AG41" s="39">
        <v>2933</v>
      </c>
      <c r="AH41" s="39">
        <v>76715</v>
      </c>
      <c r="AI41" s="39">
        <v>36877</v>
      </c>
      <c r="AJ41" s="39" t="s">
        <v>399</v>
      </c>
      <c r="AK41" s="39" t="s">
        <v>399</v>
      </c>
      <c r="AL41" s="45" t="s">
        <v>40</v>
      </c>
    </row>
    <row r="42" spans="1:38" s="6" customFormat="1" ht="26.25" customHeight="1" thickBot="1">
      <c r="A42" s="37" t="s">
        <v>61</v>
      </c>
      <c r="B42" s="37" t="s">
        <v>98</v>
      </c>
      <c r="C42" s="37" t="s">
        <v>99</v>
      </c>
      <c r="D42" s="38"/>
      <c r="E42" s="39">
        <v>0.38281037859999995</v>
      </c>
      <c r="F42" s="39">
        <v>3.9350911599999989E-2</v>
      </c>
      <c r="G42" s="39">
        <v>2.2219606920089448E-2</v>
      </c>
      <c r="H42" s="39">
        <v>8.8878399999999999E-5</v>
      </c>
      <c r="I42" s="39">
        <v>2.1253047399999996E-2</v>
      </c>
      <c r="J42" s="39">
        <v>2.1253047399999996E-2</v>
      </c>
      <c r="K42" s="39">
        <v>2.1253047399999996E-2</v>
      </c>
      <c r="L42" s="39">
        <v>1.2342987799999998E-2</v>
      </c>
      <c r="M42" s="39">
        <v>0.12741829619999998</v>
      </c>
      <c r="N42" s="39" t="s">
        <v>399</v>
      </c>
      <c r="O42" s="39">
        <v>1.11098E-4</v>
      </c>
      <c r="P42" s="39" t="s">
        <v>399</v>
      </c>
      <c r="Q42" s="39" t="s">
        <v>399</v>
      </c>
      <c r="R42" s="39">
        <v>5.5549000000000006E-4</v>
      </c>
      <c r="S42" s="39">
        <v>1.888666E-2</v>
      </c>
      <c r="T42" s="39">
        <v>7.7768600000000009E-4</v>
      </c>
      <c r="U42" s="39">
        <v>1.11098E-4</v>
      </c>
      <c r="V42" s="39">
        <v>1.11098E-2</v>
      </c>
      <c r="W42" s="39" t="s">
        <v>399</v>
      </c>
      <c r="X42" s="39">
        <v>3.3329399999999998E-4</v>
      </c>
      <c r="Y42" s="39">
        <v>5.5548999999999996E-4</v>
      </c>
      <c r="Z42" s="39" t="s">
        <v>399</v>
      </c>
      <c r="AA42" s="39" t="s">
        <v>399</v>
      </c>
      <c r="AB42" s="39">
        <v>8.8878399999999988E-4</v>
      </c>
      <c r="AC42" s="39" t="s">
        <v>399</v>
      </c>
      <c r="AD42" s="39" t="s">
        <v>399</v>
      </c>
      <c r="AE42" s="26"/>
      <c r="AF42" s="39">
        <v>472</v>
      </c>
      <c r="AG42" s="39" t="s">
        <v>399</v>
      </c>
      <c r="AH42" s="39" t="s">
        <v>399</v>
      </c>
      <c r="AI42" s="39" t="s">
        <v>399</v>
      </c>
      <c r="AJ42" s="39" t="s">
        <v>399</v>
      </c>
      <c r="AK42" s="39" t="s">
        <v>399</v>
      </c>
      <c r="AL42" s="45" t="s">
        <v>40</v>
      </c>
    </row>
    <row r="43" spans="1:38" s="6" customFormat="1" ht="26.25" customHeight="1" thickBot="1">
      <c r="A43" s="37" t="s">
        <v>94</v>
      </c>
      <c r="B43" s="37" t="s">
        <v>100</v>
      </c>
      <c r="C43" s="37" t="s">
        <v>101</v>
      </c>
      <c r="D43" s="38"/>
      <c r="E43" s="39">
        <v>1.3873802</v>
      </c>
      <c r="F43" s="39">
        <v>0.33027980000000001</v>
      </c>
      <c r="G43" s="39">
        <v>0.46975466999999993</v>
      </c>
      <c r="H43" s="39">
        <v>2.6232999999999999E-2</v>
      </c>
      <c r="I43" s="39">
        <v>0.19711917999999998</v>
      </c>
      <c r="J43" s="39">
        <v>0.21207477999999996</v>
      </c>
      <c r="K43" s="39">
        <v>0.21777978000000001</v>
      </c>
      <c r="L43" s="39">
        <v>7.2433871199999986E-2</v>
      </c>
      <c r="M43" s="39">
        <v>0.9074975999999999</v>
      </c>
      <c r="N43" s="39">
        <v>6.5026471000000002E-2</v>
      </c>
      <c r="O43" s="39">
        <v>1.00026649E-2</v>
      </c>
      <c r="P43" s="39">
        <v>3.4986600000000002E-3</v>
      </c>
      <c r="Q43" s="39">
        <v>2.6639099999999998E-3</v>
      </c>
      <c r="R43" s="39">
        <v>5.7336392999999999E-2</v>
      </c>
      <c r="S43" s="39">
        <v>1.7986878599999999E-2</v>
      </c>
      <c r="T43" s="39">
        <v>0.49758739299999999</v>
      </c>
      <c r="U43" s="39">
        <v>1.0142580000000001E-3</v>
      </c>
      <c r="V43" s="39">
        <v>0.45637612999999999</v>
      </c>
      <c r="W43" s="39">
        <v>0.11682292000000001</v>
      </c>
      <c r="X43" s="39">
        <v>1.1921428500000001E-2</v>
      </c>
      <c r="Y43" s="39">
        <v>1.76504299E-2</v>
      </c>
      <c r="Z43" s="39">
        <v>6.0653160400000001E-3</v>
      </c>
      <c r="AA43" s="39">
        <v>4.804299179999999E-3</v>
      </c>
      <c r="AB43" s="39">
        <v>4.0441473620000001E-2</v>
      </c>
      <c r="AC43" s="39">
        <v>4.4815240000000006E-3</v>
      </c>
      <c r="AD43" s="39">
        <v>1.8063054566000002E-2</v>
      </c>
      <c r="AE43" s="26"/>
      <c r="AF43" s="39">
        <v>3958.2000000000003</v>
      </c>
      <c r="AG43" s="39">
        <v>106</v>
      </c>
      <c r="AH43" s="39">
        <v>1261</v>
      </c>
      <c r="AI43" s="39">
        <v>709</v>
      </c>
      <c r="AJ43" s="39" t="s">
        <v>399</v>
      </c>
      <c r="AK43" s="39" t="s">
        <v>399</v>
      </c>
      <c r="AL43" s="45" t="s">
        <v>40</v>
      </c>
    </row>
    <row r="44" spans="1:38" s="6" customFormat="1" ht="26.25" customHeight="1" thickBot="1">
      <c r="A44" s="37" t="s">
        <v>61</v>
      </c>
      <c r="B44" s="37" t="s">
        <v>102</v>
      </c>
      <c r="C44" s="37" t="s">
        <v>103</v>
      </c>
      <c r="D44" s="38"/>
      <c r="E44" s="39">
        <v>11.935995237818652</v>
      </c>
      <c r="F44" s="39">
        <v>1.3786132618977929</v>
      </c>
      <c r="G44" s="39">
        <v>0.73094999999999999</v>
      </c>
      <c r="H44" s="39">
        <v>2.9283251612554997E-3</v>
      </c>
      <c r="I44" s="39">
        <v>0.59630256754584354</v>
      </c>
      <c r="J44" s="39">
        <v>0.59630256754584354</v>
      </c>
      <c r="K44" s="39">
        <v>0.59630256754584354</v>
      </c>
      <c r="L44" s="39">
        <v>0.35274139683260397</v>
      </c>
      <c r="M44" s="39">
        <v>5.2103317872902366</v>
      </c>
      <c r="N44" s="39" t="s">
        <v>399</v>
      </c>
      <c r="O44" s="39">
        <v>3.6720384997299999E-3</v>
      </c>
      <c r="P44" s="39" t="s">
        <v>399</v>
      </c>
      <c r="Q44" s="39" t="s">
        <v>399</v>
      </c>
      <c r="R44" s="39">
        <v>1.8360192498650001E-2</v>
      </c>
      <c r="S44" s="39">
        <v>0.62424654495410004</v>
      </c>
      <c r="T44" s="39">
        <v>2.5704269498109996E-2</v>
      </c>
      <c r="U44" s="39">
        <v>3.6720384997299999E-3</v>
      </c>
      <c r="V44" s="39">
        <v>0.36720384997299998</v>
      </c>
      <c r="W44" s="39" t="s">
        <v>399</v>
      </c>
      <c r="X44" s="39">
        <v>1.1036794695919998E-2</v>
      </c>
      <c r="Y44" s="39">
        <v>1.8339513301919998E-2</v>
      </c>
      <c r="Z44" s="39" t="s">
        <v>399</v>
      </c>
      <c r="AA44" s="39" t="s">
        <v>399</v>
      </c>
      <c r="AB44" s="39">
        <v>2.9376307997839992E-2</v>
      </c>
      <c r="AC44" s="39" t="s">
        <v>399</v>
      </c>
      <c r="AD44" s="39" t="s">
        <v>399</v>
      </c>
      <c r="AE44" s="26"/>
      <c r="AF44" s="39">
        <v>15602.800000000001</v>
      </c>
      <c r="AG44" s="39" t="s">
        <v>399</v>
      </c>
      <c r="AH44" s="39" t="s">
        <v>399</v>
      </c>
      <c r="AI44" s="39" t="s">
        <v>399</v>
      </c>
      <c r="AJ44" s="39" t="s">
        <v>399</v>
      </c>
      <c r="AK44" s="39"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39" t="s">
        <v>400</v>
      </c>
      <c r="AG45" s="39" t="s">
        <v>400</v>
      </c>
      <c r="AH45" s="39" t="s">
        <v>400</v>
      </c>
      <c r="AI45" s="39" t="s">
        <v>400</v>
      </c>
      <c r="AJ45" s="39" t="s">
        <v>399</v>
      </c>
      <c r="AK45" s="39" t="s">
        <v>399</v>
      </c>
      <c r="AL45" s="45" t="s">
        <v>40</v>
      </c>
    </row>
    <row r="46" spans="1:38" s="6" customFormat="1" ht="26.25" customHeight="1" thickBot="1">
      <c r="A46" s="37" t="s">
        <v>94</v>
      </c>
      <c r="B46" s="37" t="s">
        <v>106</v>
      </c>
      <c r="C46" s="37" t="s">
        <v>107</v>
      </c>
      <c r="D46" s="38"/>
      <c r="E46" s="39">
        <v>1.7244109999999999</v>
      </c>
      <c r="F46" s="39">
        <v>0.15044560000000001</v>
      </c>
      <c r="G46" s="39">
        <v>0.91291999999999995</v>
      </c>
      <c r="H46" s="39" t="s">
        <v>401</v>
      </c>
      <c r="I46" s="39">
        <v>0.14907600000000001</v>
      </c>
      <c r="J46" s="39">
        <v>0.16953899999999997</v>
      </c>
      <c r="K46" s="39">
        <v>0.17294799999999999</v>
      </c>
      <c r="L46" s="39">
        <v>5.7394943999999996E-2</v>
      </c>
      <c r="M46" s="39">
        <v>0.95187699999999986</v>
      </c>
      <c r="N46" s="39">
        <v>0.10813799999999998</v>
      </c>
      <c r="O46" s="39">
        <v>1.6805999999999974E-3</v>
      </c>
      <c r="P46" s="39">
        <v>4.3832999999999997E-3</v>
      </c>
      <c r="Q46" s="39">
        <v>4.6280000000000002E-3</v>
      </c>
      <c r="R46" s="39">
        <v>6.0174500000000006E-2</v>
      </c>
      <c r="S46" s="39">
        <v>2.4602500000000003E-2</v>
      </c>
      <c r="T46" s="39">
        <v>0.67633100000000002</v>
      </c>
      <c r="U46" s="39">
        <v>1.4126E-3</v>
      </c>
      <c r="V46" s="39">
        <v>0.19388000000000016</v>
      </c>
      <c r="W46" s="39">
        <v>0.13102100000000003</v>
      </c>
      <c r="X46" s="39">
        <v>2.2168684000000001E-2</v>
      </c>
      <c r="Y46" s="39">
        <v>2.8764700000000008E-2</v>
      </c>
      <c r="Z46" s="39">
        <v>1.1551011999999999E-2</v>
      </c>
      <c r="AA46" s="39">
        <v>9.0175399999999975E-3</v>
      </c>
      <c r="AB46" s="39">
        <v>7.1501936000000016E-2</v>
      </c>
      <c r="AC46" s="39">
        <v>1.4811400000000006E-3</v>
      </c>
      <c r="AD46" s="39">
        <v>8.2790696800000008E-2</v>
      </c>
      <c r="AE46" s="26"/>
      <c r="AF46" s="39">
        <v>5360</v>
      </c>
      <c r="AG46" s="39">
        <v>487</v>
      </c>
      <c r="AH46" s="39" t="s">
        <v>399</v>
      </c>
      <c r="AI46" s="39" t="s">
        <v>399</v>
      </c>
      <c r="AJ46" s="39" t="s">
        <v>399</v>
      </c>
      <c r="AK46" s="39"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39" t="s">
        <v>400</v>
      </c>
      <c r="AG47" s="39" t="s">
        <v>399</v>
      </c>
      <c r="AH47" s="39" t="s">
        <v>399</v>
      </c>
      <c r="AI47" s="39" t="s">
        <v>399</v>
      </c>
      <c r="AJ47" s="39" t="s">
        <v>399</v>
      </c>
      <c r="AK47" s="39" t="s">
        <v>399</v>
      </c>
      <c r="AL47" s="45" t="s">
        <v>40</v>
      </c>
    </row>
    <row r="48" spans="1:38" s="6" customFormat="1" ht="26.25" customHeight="1" thickBot="1">
      <c r="A48" s="37" t="s">
        <v>110</v>
      </c>
      <c r="B48" s="37" t="s">
        <v>111</v>
      </c>
      <c r="C48" s="37" t="s">
        <v>112</v>
      </c>
      <c r="D48" s="38"/>
      <c r="E48" s="39" t="s">
        <v>399</v>
      </c>
      <c r="F48" s="39">
        <v>28.38</v>
      </c>
      <c r="G48" s="39" t="s">
        <v>399</v>
      </c>
      <c r="H48" s="39" t="s">
        <v>399</v>
      </c>
      <c r="I48" s="39">
        <v>0.19980000000000001</v>
      </c>
      <c r="J48" s="39">
        <v>1.2987</v>
      </c>
      <c r="K48" s="39">
        <v>2.7305999999999999</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40.54</v>
      </c>
      <c r="AL48" s="41" t="s">
        <v>113</v>
      </c>
    </row>
    <row r="49" spans="1:38" s="6" customFormat="1" ht="26.25" customHeight="1" thickBot="1">
      <c r="A49" s="37" t="s">
        <v>110</v>
      </c>
      <c r="B49" s="37" t="s">
        <v>114</v>
      </c>
      <c r="C49" s="37" t="s">
        <v>115</v>
      </c>
      <c r="D49" s="38"/>
      <c r="E49" s="39">
        <v>2.5955999999999996E-3</v>
      </c>
      <c r="F49" s="39">
        <v>2.2206799999999999E-2</v>
      </c>
      <c r="G49" s="39">
        <v>2.3072000000000001E-3</v>
      </c>
      <c r="H49" s="39">
        <v>1.0670799999999999E-2</v>
      </c>
      <c r="I49" s="39">
        <v>0.17592399999999997</v>
      </c>
      <c r="J49" s="39">
        <v>0.42106399999999994</v>
      </c>
      <c r="K49" s="39">
        <v>1.000748</v>
      </c>
      <c r="L49" s="39">
        <v>8.6202760000000003E-2</v>
      </c>
      <c r="M49" s="39">
        <v>1.32664</v>
      </c>
      <c r="N49" s="39">
        <v>1.09592</v>
      </c>
      <c r="O49" s="39">
        <v>2.0187999999999998E-2</v>
      </c>
      <c r="P49" s="39">
        <v>3.4608000000000007E-2</v>
      </c>
      <c r="Q49" s="39">
        <v>3.7491999999999998E-2</v>
      </c>
      <c r="R49" s="39">
        <v>0.4902800000000001</v>
      </c>
      <c r="S49" s="39">
        <v>0.13843200000000003</v>
      </c>
      <c r="T49" s="39">
        <v>0.34608</v>
      </c>
      <c r="U49" s="39">
        <v>4.6143999999999998E-2</v>
      </c>
      <c r="V49" s="39">
        <v>0.63448000000000004</v>
      </c>
      <c r="W49" s="39">
        <v>8.6519999999999992</v>
      </c>
      <c r="X49" s="39">
        <v>0.46144000000000002</v>
      </c>
      <c r="Y49" s="39">
        <v>0.57680000000000009</v>
      </c>
      <c r="Z49" s="39">
        <v>0.28840000000000005</v>
      </c>
      <c r="AA49" s="39">
        <v>0.20188000000000003</v>
      </c>
      <c r="AB49" s="39">
        <v>1.5285200000000001</v>
      </c>
      <c r="AC49" s="39" t="s">
        <v>401</v>
      </c>
      <c r="AD49" s="39" t="s">
        <v>401</v>
      </c>
      <c r="AE49" s="26"/>
      <c r="AF49" s="40" t="s">
        <v>399</v>
      </c>
      <c r="AG49" s="40" t="s">
        <v>399</v>
      </c>
      <c r="AH49" s="40" t="s">
        <v>399</v>
      </c>
      <c r="AI49" s="40" t="s">
        <v>399</v>
      </c>
      <c r="AJ49" s="40" t="s">
        <v>399</v>
      </c>
      <c r="AK49" s="40">
        <v>2.8839999999999999</v>
      </c>
      <c r="AL49" s="41"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2.9718</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14.859</v>
      </c>
      <c r="AL51" s="41" t="s">
        <v>121</v>
      </c>
    </row>
    <row r="52" spans="1:38" s="6" customFormat="1" ht="26.25" customHeight="1" thickBot="1">
      <c r="A52" s="37" t="s">
        <v>110</v>
      </c>
      <c r="B52" s="37" t="s">
        <v>122</v>
      </c>
      <c r="C52" s="37" t="s">
        <v>369</v>
      </c>
      <c r="D52" s="38"/>
      <c r="E52" s="39">
        <v>0.51529999999999998</v>
      </c>
      <c r="F52" s="39">
        <v>1.6233</v>
      </c>
      <c r="G52" s="39">
        <v>3.6072000000000002</v>
      </c>
      <c r="H52" s="39">
        <v>0.4123</v>
      </c>
      <c r="I52" s="39">
        <v>0.61839999999999995</v>
      </c>
      <c r="J52" s="39">
        <v>1.4171</v>
      </c>
      <c r="K52" s="39">
        <v>1.8036000000000001</v>
      </c>
      <c r="L52" s="39">
        <v>8.0000000000000004E-4</v>
      </c>
      <c r="M52" s="39">
        <v>100.4875</v>
      </c>
      <c r="N52" s="39">
        <v>0.82450000000000001</v>
      </c>
      <c r="O52" s="39">
        <v>0.1623</v>
      </c>
      <c r="P52" s="39">
        <v>0.1804</v>
      </c>
      <c r="Q52" s="39">
        <v>3.61E-2</v>
      </c>
      <c r="R52" s="39">
        <v>2.5100000000000001E-2</v>
      </c>
      <c r="S52" s="39">
        <v>0.36070000000000002</v>
      </c>
      <c r="T52" s="39">
        <v>1.5717000000000001</v>
      </c>
      <c r="U52" s="39">
        <v>3.61E-2</v>
      </c>
      <c r="V52" s="39">
        <v>0.30919999999999997</v>
      </c>
      <c r="W52" s="39" t="s">
        <v>401</v>
      </c>
      <c r="X52" s="39">
        <v>5.4101999999999998E-5</v>
      </c>
      <c r="Y52" s="39">
        <v>9.1440000000000005E-5</v>
      </c>
      <c r="Z52" s="39">
        <v>6.2483999999999993E-5</v>
      </c>
      <c r="AA52" s="39">
        <v>4.7243999999999997E-5</v>
      </c>
      <c r="AB52" s="39">
        <v>2.5526999999999999E-4</v>
      </c>
      <c r="AC52" s="39" t="s">
        <v>399</v>
      </c>
      <c r="AD52" s="39" t="s">
        <v>399</v>
      </c>
      <c r="AE52" s="26"/>
      <c r="AF52" s="40" t="s">
        <v>399</v>
      </c>
      <c r="AG52" s="40" t="s">
        <v>399</v>
      </c>
      <c r="AH52" s="40" t="s">
        <v>399</v>
      </c>
      <c r="AI52" s="40" t="s">
        <v>399</v>
      </c>
      <c r="AJ52" s="40" t="s">
        <v>399</v>
      </c>
      <c r="AK52" s="40">
        <v>2576603</v>
      </c>
      <c r="AL52" s="41" t="s">
        <v>505</v>
      </c>
    </row>
    <row r="53" spans="1:38" s="6" customFormat="1" ht="26.25" customHeight="1" thickBot="1">
      <c r="A53" s="37" t="s">
        <v>110</v>
      </c>
      <c r="B53" s="37" t="s">
        <v>123</v>
      </c>
      <c r="C53" s="37" t="s">
        <v>124</v>
      </c>
      <c r="D53" s="38"/>
      <c r="E53" s="39" t="s">
        <v>399</v>
      </c>
      <c r="F53" s="39">
        <v>2.3978600000000001</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1061000</v>
      </c>
      <c r="AL53" s="41" t="s">
        <v>493</v>
      </c>
    </row>
    <row r="54" spans="1:38" s="6" customFormat="1" ht="37.5" customHeight="1" thickBot="1">
      <c r="A54" s="37" t="s">
        <v>110</v>
      </c>
      <c r="B54" s="37" t="s">
        <v>125</v>
      </c>
      <c r="C54" s="37" t="s">
        <v>126</v>
      </c>
      <c r="D54" s="38"/>
      <c r="E54" s="39" t="s">
        <v>399</v>
      </c>
      <c r="F54" s="39">
        <v>2.3151999999999999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23152000</v>
      </c>
      <c r="AL54" s="41" t="s">
        <v>455</v>
      </c>
    </row>
    <row r="55" spans="1:38" s="6" customFormat="1" ht="26.25" customHeight="1" thickBot="1">
      <c r="A55" s="37" t="s">
        <v>110</v>
      </c>
      <c r="B55" s="37" t="s">
        <v>127</v>
      </c>
      <c r="C55" s="37" t="s">
        <v>128</v>
      </c>
      <c r="D55" s="38"/>
      <c r="E55" s="39">
        <v>1.3934900000000001</v>
      </c>
      <c r="F55" s="39">
        <v>1.7916300000000001</v>
      </c>
      <c r="G55" s="39">
        <v>1.2939549999999999E-2</v>
      </c>
      <c r="H55" s="39" t="s">
        <v>401</v>
      </c>
      <c r="I55" s="39">
        <v>2.5879099999999999</v>
      </c>
      <c r="J55" s="39">
        <v>2.5879099999999999</v>
      </c>
      <c r="K55" s="39">
        <v>2.5879099999999999</v>
      </c>
      <c r="L55" s="39">
        <v>0.62109840000000005</v>
      </c>
      <c r="M55" s="39">
        <v>6.2707049999999995</v>
      </c>
      <c r="N55" s="39">
        <v>4.8772149999999998E-3</v>
      </c>
      <c r="O55" s="39">
        <v>1.9907000000000001E-2</v>
      </c>
      <c r="P55" s="39">
        <v>4.6781449999999999E-3</v>
      </c>
      <c r="Q55" s="39">
        <v>3.78233E-3</v>
      </c>
      <c r="R55" s="39">
        <v>1.2939550000000001E-3</v>
      </c>
      <c r="S55" s="39">
        <v>1.59256E-3</v>
      </c>
      <c r="T55" s="39">
        <v>3.7823299999999997E-2</v>
      </c>
      <c r="U55" s="39">
        <v>4.280005E-4</v>
      </c>
      <c r="V55" s="39">
        <v>0.51758199999999999</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1171000</v>
      </c>
      <c r="AL55" s="41" t="s">
        <v>457</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0.68015999999999999</v>
      </c>
      <c r="J57" s="39">
        <v>1.224288</v>
      </c>
      <c r="K57" s="39">
        <v>1.36032</v>
      </c>
      <c r="L57" s="39">
        <v>2.0404799999999997E-2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5232</v>
      </c>
      <c r="AL57" s="41" t="s">
        <v>133</v>
      </c>
    </row>
    <row r="58" spans="1:38" s="6" customFormat="1" ht="26.25" customHeight="1" thickBot="1">
      <c r="A58" s="37" t="s">
        <v>44</v>
      </c>
      <c r="B58" s="37" t="s">
        <v>134</v>
      </c>
      <c r="C58" s="37" t="s">
        <v>135</v>
      </c>
      <c r="D58" s="38"/>
      <c r="E58" s="39" t="s">
        <v>400</v>
      </c>
      <c r="F58" s="39" t="s">
        <v>400</v>
      </c>
      <c r="G58" s="39" t="s">
        <v>400</v>
      </c>
      <c r="H58" s="39" t="s">
        <v>400</v>
      </c>
      <c r="I58" s="39">
        <v>0.76079009999999991</v>
      </c>
      <c r="J58" s="39">
        <v>3.8039505</v>
      </c>
      <c r="K58" s="39">
        <v>9.781587</v>
      </c>
      <c r="L58" s="39">
        <v>3.4996344600000005E-3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1086.8430000000001</v>
      </c>
      <c r="AL58" s="41" t="s">
        <v>136</v>
      </c>
    </row>
    <row r="59" spans="1:38" s="6" customFormat="1" ht="26.25" customHeight="1" thickBot="1">
      <c r="A59" s="37" t="s">
        <v>44</v>
      </c>
      <c r="B59" s="48" t="s">
        <v>137</v>
      </c>
      <c r="C59" s="37" t="s">
        <v>379</v>
      </c>
      <c r="D59" s="38"/>
      <c r="E59" s="39" t="s">
        <v>400</v>
      </c>
      <c r="F59" s="39">
        <v>7.757E-3</v>
      </c>
      <c r="G59" s="39" t="s">
        <v>400</v>
      </c>
      <c r="H59" s="39">
        <v>2.1719599999999999E-2</v>
      </c>
      <c r="I59" s="39">
        <v>8.6271440000000005E-2</v>
      </c>
      <c r="J59" s="39">
        <v>0.10006199</v>
      </c>
      <c r="K59" s="39">
        <v>0.11080139</v>
      </c>
      <c r="L59" s="39">
        <v>2.0983217919999999E-4</v>
      </c>
      <c r="M59" s="39" t="s">
        <v>400</v>
      </c>
      <c r="N59" s="39">
        <v>0.7364773</v>
      </c>
      <c r="O59" s="39">
        <v>4.6970732000000001E-2</v>
      </c>
      <c r="P59" s="39">
        <v>9.6188700000000003E-4</v>
      </c>
      <c r="Q59" s="39">
        <v>8.6472889999999997E-2</v>
      </c>
      <c r="R59" s="39">
        <v>0.10325153000000001</v>
      </c>
      <c r="S59" s="39">
        <v>2.2444030000000003E-3</v>
      </c>
      <c r="T59" s="39">
        <v>0.28760138000000002</v>
      </c>
      <c r="U59" s="39">
        <v>0.36269385000000004</v>
      </c>
      <c r="V59" s="39">
        <v>0.11863272999999999</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545.87599999999998</v>
      </c>
      <c r="AL59" s="41" t="s">
        <v>394</v>
      </c>
    </row>
    <row r="60" spans="1:38" s="6" customFormat="1" ht="26.25" customHeight="1" thickBot="1">
      <c r="A60" s="37" t="s">
        <v>44</v>
      </c>
      <c r="B60" s="48" t="s">
        <v>138</v>
      </c>
      <c r="C60" s="37" t="s">
        <v>139</v>
      </c>
      <c r="D60" s="42"/>
      <c r="E60" s="39" t="s">
        <v>399</v>
      </c>
      <c r="F60" s="39" t="s">
        <v>399</v>
      </c>
      <c r="G60" s="39" t="s">
        <v>399</v>
      </c>
      <c r="H60" s="39" t="s">
        <v>399</v>
      </c>
      <c r="I60" s="39">
        <v>9.9988944999999996E-2</v>
      </c>
      <c r="J60" s="39">
        <v>0.99988944999999996</v>
      </c>
      <c r="K60" s="39">
        <v>2.039774478</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19997.789000000001</v>
      </c>
      <c r="AL60" s="41" t="s">
        <v>395</v>
      </c>
    </row>
    <row r="61" spans="1:38" s="6" customFormat="1" ht="26.25" customHeight="1" thickBot="1">
      <c r="A61" s="37" t="s">
        <v>44</v>
      </c>
      <c r="B61" s="48" t="s">
        <v>140</v>
      </c>
      <c r="C61" s="37" t="s">
        <v>141</v>
      </c>
      <c r="D61" s="38"/>
      <c r="E61" s="39" t="s">
        <v>399</v>
      </c>
      <c r="F61" s="39" t="s">
        <v>399</v>
      </c>
      <c r="G61" s="39" t="s">
        <v>399</v>
      </c>
      <c r="H61" s="39" t="s">
        <v>399</v>
      </c>
      <c r="I61" s="39">
        <v>4.7462120253795557E-2</v>
      </c>
      <c r="J61" s="39">
        <v>0.47462120253795559</v>
      </c>
      <c r="K61" s="39">
        <v>1.5721747092248888</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4613124.8000000007</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1"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1" t="s">
        <v>389</v>
      </c>
    </row>
    <row r="64" spans="1:38" s="6" customFormat="1" ht="26.25" customHeight="1" thickBot="1">
      <c r="A64" s="37" t="s">
        <v>44</v>
      </c>
      <c r="B64" s="48" t="s">
        <v>146</v>
      </c>
      <c r="C64" s="37" t="s">
        <v>147</v>
      </c>
      <c r="D64" s="38"/>
      <c r="E64" s="39">
        <v>1.4430000000000001</v>
      </c>
      <c r="F64" s="39" t="s">
        <v>401</v>
      </c>
      <c r="G64" s="39" t="s">
        <v>399</v>
      </c>
      <c r="H64" s="39">
        <v>1.443E-2</v>
      </c>
      <c r="I64" s="39" t="s">
        <v>399</v>
      </c>
      <c r="J64" s="39" t="s">
        <v>399</v>
      </c>
      <c r="K64" s="39" t="s">
        <v>399</v>
      </c>
      <c r="L64" s="39" t="s">
        <v>399</v>
      </c>
      <c r="M64" s="39">
        <v>0.14430000000000001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1443</v>
      </c>
      <c r="AL64" s="41" t="s">
        <v>148</v>
      </c>
    </row>
    <row r="65" spans="1:38" s="6" customFormat="1" ht="26.25" customHeight="1" thickBot="1">
      <c r="A65" s="37" t="s">
        <v>44</v>
      </c>
      <c r="B65" s="37" t="s">
        <v>149</v>
      </c>
      <c r="C65" s="37" t="s">
        <v>150</v>
      </c>
      <c r="D65" s="38"/>
      <c r="E65" s="39">
        <v>6.6803139638639992</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1" t="s">
        <v>151</v>
      </c>
    </row>
    <row r="66" spans="1:38" s="6" customFormat="1" ht="26.25" customHeight="1" thickBot="1">
      <c r="A66" s="37" t="s">
        <v>44</v>
      </c>
      <c r="B66" s="37" t="s">
        <v>152</v>
      </c>
      <c r="C66" s="37" t="s">
        <v>153</v>
      </c>
      <c r="D66" s="38"/>
      <c r="E66" s="39">
        <v>4.6207999999999999E-2</v>
      </c>
      <c r="F66" s="39" t="s">
        <v>399</v>
      </c>
      <c r="G66" s="39" t="s">
        <v>399</v>
      </c>
      <c r="H66" s="39" t="s">
        <v>399</v>
      </c>
      <c r="I66" s="39" t="s">
        <v>399</v>
      </c>
      <c r="J66" s="39" t="s">
        <v>399</v>
      </c>
      <c r="K66" s="39" t="s">
        <v>399</v>
      </c>
      <c r="L66" s="39" t="s">
        <v>399</v>
      </c>
      <c r="M66" s="39">
        <v>2.3104000000000002E-3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5.7759999999999998</v>
      </c>
      <c r="AL66" s="41"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6.6999999999999994E-3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67</v>
      </c>
      <c r="AL67" s="41"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1" t="s">
        <v>160</v>
      </c>
    </row>
    <row r="69" spans="1:38" s="6" customFormat="1" ht="26.25" customHeight="1" thickBot="1">
      <c r="A69" s="37" t="s">
        <v>44</v>
      </c>
      <c r="B69" s="37" t="s">
        <v>161</v>
      </c>
      <c r="C69" s="37" t="s">
        <v>162</v>
      </c>
      <c r="D69" s="46"/>
      <c r="E69" s="39" t="s">
        <v>399</v>
      </c>
      <c r="F69" s="39" t="s">
        <v>399</v>
      </c>
      <c r="G69" s="39" t="s">
        <v>399</v>
      </c>
      <c r="H69" s="39">
        <v>0.40410000000000001</v>
      </c>
      <c r="I69" s="39" t="s">
        <v>401</v>
      </c>
      <c r="J69" s="39" t="s">
        <v>401</v>
      </c>
      <c r="K69" s="39">
        <v>4.4900000000000002E-2</v>
      </c>
      <c r="L69" s="39" t="s">
        <v>401</v>
      </c>
      <c r="M69" s="39">
        <v>4.0410000000000004</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449</v>
      </c>
      <c r="AL69" s="41" t="s">
        <v>163</v>
      </c>
    </row>
    <row r="70" spans="1:38" s="6" customFormat="1" ht="26.25" customHeight="1" thickBot="1">
      <c r="A70" s="37" t="s">
        <v>44</v>
      </c>
      <c r="B70" s="37" t="s">
        <v>164</v>
      </c>
      <c r="C70" s="37" t="s">
        <v>363</v>
      </c>
      <c r="D70" s="46"/>
      <c r="E70" s="39">
        <v>0.28499999999999998</v>
      </c>
      <c r="F70" s="39">
        <v>9.6239630719999987</v>
      </c>
      <c r="G70" s="39">
        <v>0.41799999999999998</v>
      </c>
      <c r="H70" s="39">
        <v>0.16476750000000001</v>
      </c>
      <c r="I70" s="39">
        <v>6.456708500000001E-2</v>
      </c>
      <c r="J70" s="39">
        <v>9.8034099999999999E-2</v>
      </c>
      <c r="K70" s="39">
        <v>58.290895791000004</v>
      </c>
      <c r="L70" s="39">
        <v>1.6423259999999999E-3</v>
      </c>
      <c r="M70" s="39">
        <v>5.7000000000000002E-2</v>
      </c>
      <c r="N70" s="39" t="s">
        <v>401</v>
      </c>
      <c r="O70" s="39" t="s">
        <v>401</v>
      </c>
      <c r="P70" s="39">
        <v>0.19854719999999998</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1" t="s">
        <v>389</v>
      </c>
    </row>
    <row r="72" spans="1:38" s="6" customFormat="1" ht="26.25" customHeight="1" thickBot="1">
      <c r="A72" s="37" t="s">
        <v>44</v>
      </c>
      <c r="B72" s="37" t="s">
        <v>167</v>
      </c>
      <c r="C72" s="37" t="s">
        <v>168</v>
      </c>
      <c r="D72" s="38"/>
      <c r="E72" s="39">
        <v>0.22970999999999997</v>
      </c>
      <c r="F72" s="39">
        <v>0.92183999999999988</v>
      </c>
      <c r="G72" s="39">
        <v>9.0900000000000009E-2</v>
      </c>
      <c r="H72" s="39" t="s">
        <v>401</v>
      </c>
      <c r="I72" s="39">
        <v>1.2803429999999998</v>
      </c>
      <c r="J72" s="39">
        <v>1.6682319999999999</v>
      </c>
      <c r="K72" s="39">
        <v>2.5791559999999998</v>
      </c>
      <c r="L72" s="39">
        <v>1.78607548E-2</v>
      </c>
      <c r="M72" s="39">
        <v>14.041499999999999</v>
      </c>
      <c r="N72" s="39">
        <v>340.04509759999996</v>
      </c>
      <c r="O72" s="39">
        <v>1.352892</v>
      </c>
      <c r="P72" s="39">
        <v>0.36488600000000004</v>
      </c>
      <c r="Q72" s="39">
        <v>31.707525</v>
      </c>
      <c r="R72" s="39">
        <v>10.1008488</v>
      </c>
      <c r="S72" s="39">
        <v>0.64236000000000004</v>
      </c>
      <c r="T72" s="39">
        <v>12.098379999999999</v>
      </c>
      <c r="U72" s="39">
        <v>0.125828</v>
      </c>
      <c r="V72" s="39">
        <v>27.334108000000001</v>
      </c>
      <c r="W72" s="39">
        <v>53.280034999999998</v>
      </c>
      <c r="X72" s="39" t="s">
        <v>400</v>
      </c>
      <c r="Y72" s="39" t="s">
        <v>400</v>
      </c>
      <c r="Z72" s="39" t="s">
        <v>400</v>
      </c>
      <c r="AA72" s="39" t="s">
        <v>400</v>
      </c>
      <c r="AB72" s="39">
        <v>11.25005</v>
      </c>
      <c r="AC72" s="39">
        <v>0.17399999999999999</v>
      </c>
      <c r="AD72" s="39">
        <v>21.2395</v>
      </c>
      <c r="AE72" s="26"/>
      <c r="AF72" s="40" t="s">
        <v>399</v>
      </c>
      <c r="AG72" s="40" t="s">
        <v>399</v>
      </c>
      <c r="AH72" s="40" t="s">
        <v>399</v>
      </c>
      <c r="AI72" s="40" t="s">
        <v>399</v>
      </c>
      <c r="AJ72" s="40" t="s">
        <v>399</v>
      </c>
      <c r="AK72" s="40">
        <v>19967</v>
      </c>
      <c r="AL72" s="41" t="s">
        <v>169</v>
      </c>
    </row>
    <row r="73" spans="1:38" s="6" customFormat="1" ht="26.25" customHeight="1" thickBot="1">
      <c r="A73" s="37" t="s">
        <v>44</v>
      </c>
      <c r="B73" s="37" t="s">
        <v>170</v>
      </c>
      <c r="C73" s="37" t="s">
        <v>171</v>
      </c>
      <c r="D73" s="38"/>
      <c r="E73" s="39" t="s">
        <v>401</v>
      </c>
      <c r="F73" s="39" t="s">
        <v>401</v>
      </c>
      <c r="G73" s="39" t="s">
        <v>401</v>
      </c>
      <c r="H73" s="39" t="s">
        <v>401</v>
      </c>
      <c r="I73" s="39">
        <v>5.9268000000000001E-2</v>
      </c>
      <c r="J73" s="39">
        <v>8.3962999999999996E-2</v>
      </c>
      <c r="K73" s="39">
        <v>9.8780000000000007E-2</v>
      </c>
      <c r="L73" s="39">
        <v>5.9268000000000003E-3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1" t="s">
        <v>172</v>
      </c>
    </row>
    <row r="74" spans="1:38" s="6" customFormat="1" ht="26.25" customHeight="1" thickBot="1">
      <c r="A74" s="37" t="s">
        <v>44</v>
      </c>
      <c r="B74" s="37" t="s">
        <v>173</v>
      </c>
      <c r="C74" s="37" t="s">
        <v>174</v>
      </c>
      <c r="D74" s="38"/>
      <c r="E74" s="39">
        <v>0.1182</v>
      </c>
      <c r="F74" s="39" t="s">
        <v>399</v>
      </c>
      <c r="G74" s="39">
        <v>0.59099999999999997</v>
      </c>
      <c r="H74" s="39" t="s">
        <v>399</v>
      </c>
      <c r="I74" s="39">
        <v>4.7280000000000003E-2</v>
      </c>
      <c r="J74" s="39">
        <v>5.91E-2</v>
      </c>
      <c r="K74" s="39">
        <v>7.0919999999999997E-2</v>
      </c>
      <c r="L74" s="39">
        <v>1.0874400000000003E-3</v>
      </c>
      <c r="M74" s="39">
        <v>14.184000000000001</v>
      </c>
      <c r="N74" s="39" t="s">
        <v>401</v>
      </c>
      <c r="O74" s="39" t="s">
        <v>401</v>
      </c>
      <c r="P74" s="39" t="s">
        <v>401</v>
      </c>
      <c r="Q74" s="39" t="s">
        <v>401</v>
      </c>
      <c r="R74" s="39" t="s">
        <v>401</v>
      </c>
      <c r="S74" s="39" t="s">
        <v>401</v>
      </c>
      <c r="T74" s="39" t="s">
        <v>401</v>
      </c>
      <c r="U74" s="39" t="s">
        <v>401</v>
      </c>
      <c r="V74" s="39" t="s">
        <v>401</v>
      </c>
      <c r="W74" s="39" t="s">
        <v>401</v>
      </c>
      <c r="X74" s="39">
        <v>8.2740000000000018E-3</v>
      </c>
      <c r="Y74" s="39">
        <v>2.3639999999999998E-3</v>
      </c>
      <c r="Z74" s="39">
        <v>2.3639999999999998E-3</v>
      </c>
      <c r="AA74" s="39">
        <v>1.1819999999999999E-3</v>
      </c>
      <c r="AB74" s="39">
        <v>1.4184000000000002E-2</v>
      </c>
      <c r="AC74" s="39" t="s">
        <v>401</v>
      </c>
      <c r="AD74" s="39" t="s">
        <v>399</v>
      </c>
      <c r="AE74" s="26"/>
      <c r="AF74" s="40" t="s">
        <v>399</v>
      </c>
      <c r="AG74" s="40" t="s">
        <v>399</v>
      </c>
      <c r="AH74" s="40" t="s">
        <v>399</v>
      </c>
      <c r="AI74" s="40" t="s">
        <v>399</v>
      </c>
      <c r="AJ74" s="40" t="s">
        <v>399</v>
      </c>
      <c r="AK74" s="40" t="s">
        <v>408</v>
      </c>
      <c r="AL74" s="41"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1" t="s">
        <v>178</v>
      </c>
    </row>
    <row r="76" spans="1:38" s="6" customFormat="1" ht="26.25" customHeight="1" thickBot="1">
      <c r="A76" s="37" t="s">
        <v>44</v>
      </c>
      <c r="B76" s="37" t="s">
        <v>179</v>
      </c>
      <c r="C76" s="37" t="s">
        <v>180</v>
      </c>
      <c r="D76" s="38"/>
      <c r="E76" s="39" t="s">
        <v>399</v>
      </c>
      <c r="F76" s="39" t="s">
        <v>399</v>
      </c>
      <c r="G76" s="39">
        <v>2.1749999999999999E-2</v>
      </c>
      <c r="H76" s="39" t="s">
        <v>399</v>
      </c>
      <c r="I76" s="39">
        <v>2.55E-5</v>
      </c>
      <c r="J76" s="39">
        <v>5.2499999999999995E-5</v>
      </c>
      <c r="K76" s="39">
        <v>6.7499999999999987E-5</v>
      </c>
      <c r="L76" s="39" t="s">
        <v>399</v>
      </c>
      <c r="M76" s="39" t="s">
        <v>399</v>
      </c>
      <c r="N76" s="39">
        <v>6.1499999999999992E-2</v>
      </c>
      <c r="O76" s="39">
        <v>1.5E-3</v>
      </c>
      <c r="P76" s="39">
        <v>4.4999999999999997E-3</v>
      </c>
      <c r="Q76" s="39">
        <v>1.5E-3</v>
      </c>
      <c r="R76" s="39" t="s">
        <v>401</v>
      </c>
      <c r="S76" s="39" t="s">
        <v>401</v>
      </c>
      <c r="T76" s="39" t="s">
        <v>401</v>
      </c>
      <c r="U76" s="39" t="s">
        <v>401</v>
      </c>
      <c r="V76" s="39">
        <v>8.9999999999999993E-3</v>
      </c>
      <c r="W76" s="39">
        <v>7.4999999999999997E-2</v>
      </c>
      <c r="X76" s="39" t="s">
        <v>401</v>
      </c>
      <c r="Y76" s="39" t="s">
        <v>401</v>
      </c>
      <c r="Z76" s="39" t="s">
        <v>401</v>
      </c>
      <c r="AA76" s="39" t="s">
        <v>401</v>
      </c>
      <c r="AB76" s="39" t="s">
        <v>401</v>
      </c>
      <c r="AC76" s="39" t="s">
        <v>401</v>
      </c>
      <c r="AD76" s="39">
        <v>2.8500000000000002E-5</v>
      </c>
      <c r="AE76" s="26"/>
      <c r="AF76" s="40" t="s">
        <v>399</v>
      </c>
      <c r="AG76" s="40" t="s">
        <v>399</v>
      </c>
      <c r="AH76" s="40" t="s">
        <v>399</v>
      </c>
      <c r="AI76" s="40" t="s">
        <v>399</v>
      </c>
      <c r="AJ76" s="40" t="s">
        <v>399</v>
      </c>
      <c r="AK76" s="40">
        <v>5.0940000000000003</v>
      </c>
      <c r="AL76" s="41" t="s">
        <v>181</v>
      </c>
    </row>
    <row r="77" spans="1:38" s="6" customFormat="1" ht="26.25" customHeight="1" thickBot="1">
      <c r="A77" s="37" t="s">
        <v>44</v>
      </c>
      <c r="B77" s="37" t="s">
        <v>182</v>
      </c>
      <c r="C77" s="37" t="s">
        <v>183</v>
      </c>
      <c r="D77" s="38"/>
      <c r="E77" s="39" t="s">
        <v>399</v>
      </c>
      <c r="F77" s="39" t="s">
        <v>399</v>
      </c>
      <c r="G77" s="39">
        <v>1.89E-2</v>
      </c>
      <c r="H77" s="39" t="s">
        <v>399</v>
      </c>
      <c r="I77" s="39">
        <v>1.6799999999999999E-4</v>
      </c>
      <c r="J77" s="39">
        <v>1.8200000000000001E-4</v>
      </c>
      <c r="K77" s="39">
        <v>2.0999999999999998E-4</v>
      </c>
      <c r="L77" s="39" t="s">
        <v>399</v>
      </c>
      <c r="M77" s="39" t="s">
        <v>399</v>
      </c>
      <c r="N77" s="39">
        <v>2.8E-3</v>
      </c>
      <c r="O77" s="39">
        <v>5.6000000000000006E-4</v>
      </c>
      <c r="P77" s="39">
        <v>5.6000000000000006E-4</v>
      </c>
      <c r="Q77" s="39">
        <v>4.1999999999999996E-4</v>
      </c>
      <c r="R77" s="39" t="s">
        <v>401</v>
      </c>
      <c r="S77" s="39" t="s">
        <v>401</v>
      </c>
      <c r="T77" s="39" t="s">
        <v>401</v>
      </c>
      <c r="U77" s="39" t="s">
        <v>401</v>
      </c>
      <c r="V77" s="39">
        <v>7.0000000000000007E-2</v>
      </c>
      <c r="W77" s="39">
        <v>6.9999999999999993E-2</v>
      </c>
      <c r="X77" s="39" t="s">
        <v>401</v>
      </c>
      <c r="Y77" s="39" t="s">
        <v>401</v>
      </c>
      <c r="Z77" s="39" t="s">
        <v>401</v>
      </c>
      <c r="AA77" s="39" t="s">
        <v>401</v>
      </c>
      <c r="AB77" s="39" t="s">
        <v>401</v>
      </c>
      <c r="AC77" s="39" t="s">
        <v>401</v>
      </c>
      <c r="AD77" s="39">
        <v>2.8000000000000003E-5</v>
      </c>
      <c r="AE77" s="26"/>
      <c r="AF77" s="40" t="s">
        <v>399</v>
      </c>
      <c r="AG77" s="40" t="s">
        <v>399</v>
      </c>
      <c r="AH77" s="40" t="s">
        <v>399</v>
      </c>
      <c r="AI77" s="40" t="s">
        <v>399</v>
      </c>
      <c r="AJ77" s="40" t="s">
        <v>399</v>
      </c>
      <c r="AK77" s="40">
        <v>19</v>
      </c>
      <c r="AL77" s="41" t="s">
        <v>184</v>
      </c>
    </row>
    <row r="78" spans="1:38" s="6" customFormat="1" ht="26.25" customHeight="1" thickBot="1">
      <c r="A78" s="37" t="s">
        <v>44</v>
      </c>
      <c r="B78" s="37" t="s">
        <v>185</v>
      </c>
      <c r="C78" s="37" t="s">
        <v>186</v>
      </c>
      <c r="D78" s="38"/>
      <c r="E78" s="39" t="s">
        <v>399</v>
      </c>
      <c r="F78" s="39" t="s">
        <v>399</v>
      </c>
      <c r="G78" s="39">
        <v>0.26823999999999998</v>
      </c>
      <c r="H78" s="39" t="s">
        <v>399</v>
      </c>
      <c r="I78" s="39">
        <v>8.7799999999999996E-3</v>
      </c>
      <c r="J78" s="39">
        <v>1.1480000000000001E-2</v>
      </c>
      <c r="K78" s="39">
        <v>1.44E-2</v>
      </c>
      <c r="L78" s="39">
        <v>8.7800000000000006E-6</v>
      </c>
      <c r="M78" s="39" t="s">
        <v>399</v>
      </c>
      <c r="N78" s="39">
        <v>0.89600000000000002</v>
      </c>
      <c r="O78" s="39">
        <v>0.39559999999999995</v>
      </c>
      <c r="P78" s="39">
        <v>7.1299999999999998E-4</v>
      </c>
      <c r="Q78" s="39">
        <v>0.20500000000000002</v>
      </c>
      <c r="R78" s="39">
        <v>0.48299999999999998</v>
      </c>
      <c r="S78" s="39">
        <v>1.927</v>
      </c>
      <c r="T78" s="39">
        <v>0.43985999999999997</v>
      </c>
      <c r="U78" s="39" t="s">
        <v>401</v>
      </c>
      <c r="V78" s="39" t="s">
        <v>401</v>
      </c>
      <c r="W78" s="39">
        <v>1.10023</v>
      </c>
      <c r="X78" s="39" t="s">
        <v>401</v>
      </c>
      <c r="Y78" s="39" t="s">
        <v>401</v>
      </c>
      <c r="Z78" s="39" t="s">
        <v>401</v>
      </c>
      <c r="AA78" s="39" t="s">
        <v>401</v>
      </c>
      <c r="AB78" s="39" t="s">
        <v>401</v>
      </c>
      <c r="AC78" s="39" t="s">
        <v>401</v>
      </c>
      <c r="AD78" s="39">
        <v>8.14E-5</v>
      </c>
      <c r="AE78" s="26"/>
      <c r="AF78" s="40" t="s">
        <v>399</v>
      </c>
      <c r="AG78" s="40" t="s">
        <v>399</v>
      </c>
      <c r="AH78" s="40" t="s">
        <v>399</v>
      </c>
      <c r="AI78" s="40" t="s">
        <v>399</v>
      </c>
      <c r="AJ78" s="40" t="s">
        <v>399</v>
      </c>
      <c r="AK78" s="40">
        <v>45</v>
      </c>
      <c r="AL78" s="41" t="s">
        <v>187</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1"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1"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1" t="s">
        <v>195</v>
      </c>
    </row>
    <row r="82" spans="1:38" s="6" customFormat="1" ht="26.25" customHeight="1" thickBot="1">
      <c r="A82" s="37" t="s">
        <v>196</v>
      </c>
      <c r="B82" s="37" t="s">
        <v>197</v>
      </c>
      <c r="C82" s="43" t="s">
        <v>198</v>
      </c>
      <c r="D82" s="38"/>
      <c r="E82" s="39" t="s">
        <v>399</v>
      </c>
      <c r="F82" s="39">
        <v>26.403396277540484</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22712394</v>
      </c>
      <c r="AL82" s="41" t="s">
        <v>412</v>
      </c>
    </row>
    <row r="83" spans="1:38" s="6" customFormat="1" ht="26.25" customHeight="1" thickBot="1">
      <c r="A83" s="37" t="s">
        <v>44</v>
      </c>
      <c r="B83" s="48" t="s">
        <v>199</v>
      </c>
      <c r="C83" s="43" t="s">
        <v>200</v>
      </c>
      <c r="D83" s="38"/>
      <c r="E83" s="39" t="s">
        <v>399</v>
      </c>
      <c r="F83" s="39">
        <v>5.4333279999999994E-3</v>
      </c>
      <c r="G83" s="39" t="s">
        <v>399</v>
      </c>
      <c r="H83" s="39" t="s">
        <v>399</v>
      </c>
      <c r="I83" s="39">
        <v>3.3958300000000004E-2</v>
      </c>
      <c r="J83" s="39">
        <v>0.67916599999999994</v>
      </c>
      <c r="K83" s="39">
        <v>5.0937450000000002</v>
      </c>
      <c r="L83" s="39">
        <v>1.9356230999999998E-3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v>339.58300000000003</v>
      </c>
      <c r="AL83" s="41" t="s">
        <v>413</v>
      </c>
    </row>
    <row r="84" spans="1:38" s="6" customFormat="1" ht="26.25" customHeight="1" thickBot="1">
      <c r="A84" s="37" t="s">
        <v>44</v>
      </c>
      <c r="B84" s="48" t="s">
        <v>201</v>
      </c>
      <c r="C84" s="43" t="s">
        <v>202</v>
      </c>
      <c r="D84" s="38"/>
      <c r="E84" s="39" t="s">
        <v>399</v>
      </c>
      <c r="F84" s="39">
        <v>3.8999999999999998E-3</v>
      </c>
      <c r="G84" s="39" t="s">
        <v>399</v>
      </c>
      <c r="H84" s="39" t="s">
        <v>399</v>
      </c>
      <c r="I84" s="39">
        <v>2.3999999999999998E-3</v>
      </c>
      <c r="J84" s="39">
        <v>1.2E-2</v>
      </c>
      <c r="K84" s="39">
        <v>4.8000000000000001E-2</v>
      </c>
      <c r="L84" s="39">
        <v>3.1199999999999999E-7</v>
      </c>
      <c r="M84" s="39">
        <v>2.8499999999999999E-4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30000</v>
      </c>
      <c r="AL84" s="41" t="s">
        <v>37</v>
      </c>
    </row>
    <row r="85" spans="1:38" s="6" customFormat="1" ht="26.25" customHeight="1" thickBot="1">
      <c r="A85" s="37" t="s">
        <v>196</v>
      </c>
      <c r="B85" s="37" t="s">
        <v>203</v>
      </c>
      <c r="C85" s="43" t="s">
        <v>380</v>
      </c>
      <c r="D85" s="38"/>
      <c r="E85" s="39" t="s">
        <v>399</v>
      </c>
      <c r="F85" s="39">
        <v>7.9405403461303887</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628</v>
      </c>
      <c r="AL85" s="41" t="s">
        <v>624</v>
      </c>
    </row>
    <row r="86" spans="1:38" s="6" customFormat="1" ht="26.25" customHeight="1" thickBot="1">
      <c r="A86" s="37" t="s">
        <v>196</v>
      </c>
      <c r="B86" s="37" t="s">
        <v>204</v>
      </c>
      <c r="C86" s="43" t="s">
        <v>205</v>
      </c>
      <c r="D86" s="38"/>
      <c r="E86" s="39" t="s">
        <v>399</v>
      </c>
      <c r="F86" s="39">
        <v>24.823440000000002</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t="s">
        <v>402</v>
      </c>
      <c r="AF86" s="40" t="s">
        <v>399</v>
      </c>
      <c r="AG86" s="40" t="s">
        <v>399</v>
      </c>
      <c r="AH86" s="40" t="s">
        <v>399</v>
      </c>
      <c r="AI86" s="40" t="s">
        <v>399</v>
      </c>
      <c r="AJ86" s="40" t="s">
        <v>399</v>
      </c>
      <c r="AK86" s="39">
        <v>53.963999999999999</v>
      </c>
      <c r="AL86" s="41" t="s">
        <v>206</v>
      </c>
    </row>
    <row r="87" spans="1:38" s="6" customFormat="1" ht="26.25" customHeight="1" thickBot="1">
      <c r="A87" s="37" t="s">
        <v>196</v>
      </c>
      <c r="B87" s="37" t="s">
        <v>207</v>
      </c>
      <c r="C87" s="43" t="s">
        <v>208</v>
      </c>
      <c r="D87" s="38"/>
      <c r="E87" s="39" t="s">
        <v>399</v>
      </c>
      <c r="F87" s="39">
        <v>1.242</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51">
        <v>3.105</v>
      </c>
      <c r="AL87" s="41" t="s">
        <v>206</v>
      </c>
    </row>
    <row r="88" spans="1:38" s="6" customFormat="1" ht="26.25" customHeight="1" thickBot="1">
      <c r="A88" s="37" t="s">
        <v>196</v>
      </c>
      <c r="B88" s="37" t="s">
        <v>209</v>
      </c>
      <c r="C88" s="43" t="s">
        <v>210</v>
      </c>
      <c r="D88" s="38"/>
      <c r="E88" s="39" t="s">
        <v>399</v>
      </c>
      <c r="F88" s="39">
        <v>12.790702</v>
      </c>
      <c r="G88" s="39" t="s">
        <v>399</v>
      </c>
      <c r="H88" s="39" t="s">
        <v>399</v>
      </c>
      <c r="I88" s="39" t="s">
        <v>399</v>
      </c>
      <c r="J88" s="39" t="s">
        <v>399</v>
      </c>
      <c r="K88" s="39">
        <v>0.13600000000000001</v>
      </c>
      <c r="L88" s="39" t="s">
        <v>401</v>
      </c>
      <c r="M88" s="39" t="s">
        <v>399</v>
      </c>
      <c r="N88" s="39" t="s">
        <v>399</v>
      </c>
      <c r="O88" s="39">
        <v>3.4E-5</v>
      </c>
      <c r="P88" s="39" t="s">
        <v>399</v>
      </c>
      <c r="Q88" s="39">
        <v>1.7000000000000001E-4</v>
      </c>
      <c r="R88" s="39">
        <v>2.0400000000000001E-3</v>
      </c>
      <c r="S88" s="39" t="s">
        <v>401</v>
      </c>
      <c r="T88" s="39">
        <v>1.7000000000000001E-2</v>
      </c>
      <c r="U88" s="39">
        <v>1.7000000000000001E-4</v>
      </c>
      <c r="V88" s="39" t="s">
        <v>401</v>
      </c>
      <c r="W88" s="39" t="s">
        <v>401</v>
      </c>
      <c r="X88" s="39">
        <v>0.86699999999999999</v>
      </c>
      <c r="Y88" s="39" t="s">
        <v>401</v>
      </c>
      <c r="Z88" s="39" t="s">
        <v>401</v>
      </c>
      <c r="AA88" s="39" t="s">
        <v>401</v>
      </c>
      <c r="AB88" s="39">
        <v>0.86699999999999999</v>
      </c>
      <c r="AC88" s="39" t="s">
        <v>401</v>
      </c>
      <c r="AD88" s="39" t="s">
        <v>401</v>
      </c>
      <c r="AE88" s="26"/>
      <c r="AF88" s="40" t="s">
        <v>399</v>
      </c>
      <c r="AG88" s="40" t="s">
        <v>399</v>
      </c>
      <c r="AH88" s="40" t="s">
        <v>399</v>
      </c>
      <c r="AI88" s="40" t="s">
        <v>399</v>
      </c>
      <c r="AJ88" s="40" t="s">
        <v>399</v>
      </c>
      <c r="AK88" s="40" t="s">
        <v>714</v>
      </c>
      <c r="AL88" s="41"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1" t="s">
        <v>500</v>
      </c>
    </row>
    <row r="90" spans="1:38" s="52" customFormat="1" ht="26.25" customHeight="1" thickBot="1">
      <c r="A90" s="37" t="s">
        <v>196</v>
      </c>
      <c r="B90" s="37" t="s">
        <v>213</v>
      </c>
      <c r="C90" s="43" t="s">
        <v>214</v>
      </c>
      <c r="D90" s="38"/>
      <c r="E90" s="39" t="s">
        <v>401</v>
      </c>
      <c r="F90" s="39">
        <v>5.4996967896523001</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584</v>
      </c>
      <c r="AL90" s="41" t="s">
        <v>580</v>
      </c>
    </row>
    <row r="91" spans="1:38" s="6" customFormat="1" ht="26.25" customHeight="1" thickBot="1">
      <c r="A91" s="37" t="s">
        <v>196</v>
      </c>
      <c r="B91" s="37" t="s">
        <v>381</v>
      </c>
      <c r="C91" s="37" t="s">
        <v>215</v>
      </c>
      <c r="D91" s="38"/>
      <c r="E91" s="39">
        <v>6.3411780000000001E-2</v>
      </c>
      <c r="F91" s="39">
        <v>0.17048416</v>
      </c>
      <c r="G91" s="39">
        <v>9.9660000000000005E-5</v>
      </c>
      <c r="H91" s="39">
        <v>0.14617960000000002</v>
      </c>
      <c r="I91" s="39">
        <v>0.95276201999999999</v>
      </c>
      <c r="J91" s="39">
        <v>0.95434536000000003</v>
      </c>
      <c r="K91" s="39">
        <v>0.95467238999999993</v>
      </c>
      <c r="L91" s="39">
        <v>4.2797159999999994E-3</v>
      </c>
      <c r="M91" s="39">
        <v>1.9410783500000002</v>
      </c>
      <c r="N91" s="39">
        <v>2.5871999999999999E-2</v>
      </c>
      <c r="O91" s="39">
        <v>0.19025844000000003</v>
      </c>
      <c r="P91" s="39">
        <v>1.8810000000000001E-6</v>
      </c>
      <c r="Q91" s="39">
        <v>4.3890000000000002E-5</v>
      </c>
      <c r="R91" s="39">
        <v>5.1479999999999994E-4</v>
      </c>
      <c r="S91" s="39">
        <v>0.2048616</v>
      </c>
      <c r="T91" s="39">
        <v>9.6094800000000008E-2</v>
      </c>
      <c r="U91" s="39" t="s">
        <v>401</v>
      </c>
      <c r="V91" s="39">
        <v>0.10368480000000001</v>
      </c>
      <c r="W91" s="39">
        <v>3.5223999999999997E-3</v>
      </c>
      <c r="X91" s="39">
        <v>3.9098639999999999E-3</v>
      </c>
      <c r="Y91" s="39">
        <v>1.58508E-3</v>
      </c>
      <c r="Z91" s="39">
        <v>1.58508E-3</v>
      </c>
      <c r="AA91" s="39">
        <v>1.58508E-3</v>
      </c>
      <c r="AB91" s="39">
        <v>8.6651039999999999E-3</v>
      </c>
      <c r="AC91" s="39" t="s">
        <v>401</v>
      </c>
      <c r="AD91" s="39" t="s">
        <v>401</v>
      </c>
      <c r="AE91" s="26"/>
      <c r="AF91" s="40" t="s">
        <v>399</v>
      </c>
      <c r="AG91" s="40" t="s">
        <v>399</v>
      </c>
      <c r="AH91" s="40" t="s">
        <v>399</v>
      </c>
      <c r="AI91" s="40" t="s">
        <v>399</v>
      </c>
      <c r="AJ91" s="40" t="s">
        <v>399</v>
      </c>
      <c r="AK91" s="40" t="s">
        <v>497</v>
      </c>
      <c r="AL91" s="41" t="s">
        <v>414</v>
      </c>
    </row>
    <row r="92" spans="1:38" s="6" customFormat="1" ht="26.25" customHeight="1" thickBot="1">
      <c r="A92" s="37" t="s">
        <v>44</v>
      </c>
      <c r="B92" s="37" t="s">
        <v>216</v>
      </c>
      <c r="C92" s="37" t="s">
        <v>217</v>
      </c>
      <c r="D92" s="46"/>
      <c r="E92" s="39">
        <v>0.128</v>
      </c>
      <c r="F92" s="39">
        <v>0.25600000000000001</v>
      </c>
      <c r="G92" s="39">
        <v>0.25600000000000001</v>
      </c>
      <c r="H92" s="39" t="s">
        <v>401</v>
      </c>
      <c r="I92" s="39">
        <v>7.6799999999999993E-2</v>
      </c>
      <c r="J92" s="39">
        <v>0.1024</v>
      </c>
      <c r="K92" s="39">
        <v>0.128</v>
      </c>
      <c r="L92" s="39">
        <v>1.9968E-3</v>
      </c>
      <c r="M92" s="39">
        <v>0.70399999999999996</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40">
        <v>128</v>
      </c>
      <c r="AL92" s="41" t="s">
        <v>218</v>
      </c>
    </row>
    <row r="93" spans="1:38" s="6" customFormat="1" ht="26.25" customHeight="1" thickBot="1">
      <c r="A93" s="37" t="s">
        <v>44</v>
      </c>
      <c r="B93" s="37" t="s">
        <v>219</v>
      </c>
      <c r="C93" s="37" t="s">
        <v>382</v>
      </c>
      <c r="D93" s="46"/>
      <c r="E93" s="39" t="s">
        <v>399</v>
      </c>
      <c r="F93" s="39">
        <v>7.0629451686000015</v>
      </c>
      <c r="G93" s="39" t="s">
        <v>399</v>
      </c>
      <c r="H93" s="39" t="s">
        <v>399</v>
      </c>
      <c r="I93" s="39" t="s">
        <v>401</v>
      </c>
      <c r="J93" s="39">
        <v>6.8656560000000005E-2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699</v>
      </c>
      <c r="AL93" s="41"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1"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1.521409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1723</v>
      </c>
      <c r="AL95" s="41"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399</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1" t="s">
        <v>389</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1" t="s">
        <v>389</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1" t="s">
        <v>389</v>
      </c>
    </row>
    <row r="99" spans="1:38" s="6" customFormat="1" ht="26.25" customHeight="1" thickBot="1">
      <c r="A99" s="37" t="s">
        <v>229</v>
      </c>
      <c r="B99" s="37" t="s">
        <v>230</v>
      </c>
      <c r="C99" s="37" t="s">
        <v>384</v>
      </c>
      <c r="D99" s="46"/>
      <c r="E99" s="39">
        <v>1.4171915669999999</v>
      </c>
      <c r="F99" s="39">
        <v>22.198524227884999</v>
      </c>
      <c r="G99" s="39" t="s">
        <v>399</v>
      </c>
      <c r="H99" s="39">
        <v>21.005679607228998</v>
      </c>
      <c r="I99" s="39">
        <v>0.39266654794521</v>
      </c>
      <c r="J99" s="39">
        <v>0.60336567123287999</v>
      </c>
      <c r="K99" s="39">
        <v>1.3216581369863001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40">
        <v>1942.05</v>
      </c>
      <c r="AL99" s="41" t="s">
        <v>231</v>
      </c>
    </row>
    <row r="100" spans="1:38" s="6" customFormat="1" ht="26.25" customHeight="1" thickBot="1">
      <c r="A100" s="37" t="s">
        <v>229</v>
      </c>
      <c r="B100" s="37" t="s">
        <v>232</v>
      </c>
      <c r="C100" s="37" t="s">
        <v>385</v>
      </c>
      <c r="D100" s="46"/>
      <c r="E100" s="39">
        <v>0.31527574324000002</v>
      </c>
      <c r="F100" s="39">
        <v>11.583493951408</v>
      </c>
      <c r="G100" s="39" t="s">
        <v>399</v>
      </c>
      <c r="H100" s="39">
        <v>10.461374219409</v>
      </c>
      <c r="I100" s="39">
        <v>0.13290018410959001</v>
      </c>
      <c r="J100" s="39">
        <v>0.19935027616438</v>
      </c>
      <c r="K100" s="39">
        <v>0.43561727013698998</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40">
        <v>1497.1780000000001</v>
      </c>
      <c r="AL100" s="41" t="s">
        <v>231</v>
      </c>
    </row>
    <row r="101" spans="1:38" s="6" customFormat="1" ht="26.25" customHeight="1" thickBot="1">
      <c r="A101" s="37" t="s">
        <v>229</v>
      </c>
      <c r="B101" s="37" t="s">
        <v>233</v>
      </c>
      <c r="C101" s="37" t="s">
        <v>234</v>
      </c>
      <c r="D101" s="46"/>
      <c r="E101" s="39">
        <v>0.130758876</v>
      </c>
      <c r="F101" s="39">
        <v>1.8776437228356</v>
      </c>
      <c r="G101" s="39" t="s">
        <v>399</v>
      </c>
      <c r="H101" s="39">
        <v>5.2937754921061</v>
      </c>
      <c r="I101" s="39">
        <v>1.7912174794521001E-2</v>
      </c>
      <c r="J101" s="39">
        <v>5.3736524383562002E-2</v>
      </c>
      <c r="K101" s="39">
        <v>0.12538522356164</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40">
        <v>10896.573</v>
      </c>
      <c r="AL101" s="41" t="s">
        <v>231</v>
      </c>
    </row>
    <row r="102" spans="1:38" s="6" customFormat="1" ht="26.25" customHeight="1" thickBot="1">
      <c r="A102" s="37" t="s">
        <v>229</v>
      </c>
      <c r="B102" s="37" t="s">
        <v>235</v>
      </c>
      <c r="C102" s="37" t="s">
        <v>364</v>
      </c>
      <c r="D102" s="46"/>
      <c r="E102" s="39">
        <v>0.24822720000000001</v>
      </c>
      <c r="F102" s="39">
        <v>4.9387860000000003</v>
      </c>
      <c r="G102" s="39" t="s">
        <v>399</v>
      </c>
      <c r="H102" s="39">
        <v>33.427727210715794</v>
      </c>
      <c r="I102" s="39">
        <v>4.8852E-2</v>
      </c>
      <c r="J102" s="39">
        <v>1.1033999999999999</v>
      </c>
      <c r="K102" s="39">
        <v>7.8982200000000002</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40">
        <v>7758</v>
      </c>
      <c r="AL102" s="41" t="s">
        <v>231</v>
      </c>
    </row>
    <row r="103" spans="1:38" s="6" customFormat="1" ht="26.25" customHeight="1" thickBot="1">
      <c r="A103" s="37" t="s">
        <v>229</v>
      </c>
      <c r="B103" s="37" t="s">
        <v>236</v>
      </c>
      <c r="C103" s="37" t="s">
        <v>237</v>
      </c>
      <c r="D103" s="46"/>
      <c r="E103" s="39">
        <v>3.4670759999999999E-3</v>
      </c>
      <c r="F103" s="39">
        <v>0.18394317366575999</v>
      </c>
      <c r="G103" s="39" t="s">
        <v>399</v>
      </c>
      <c r="H103" s="39">
        <v>0.17961959999999999</v>
      </c>
      <c r="I103" s="39">
        <v>1.1329939726027E-2</v>
      </c>
      <c r="J103" s="39">
        <v>1.7252408219177999E-2</v>
      </c>
      <c r="K103" s="39">
        <v>3.7337301369862998E-2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40">
        <v>41.771999999999998</v>
      </c>
      <c r="AL103" s="41" t="s">
        <v>231</v>
      </c>
    </row>
    <row r="104" spans="1:38" s="6" customFormat="1" ht="26.25" customHeight="1" thickBot="1">
      <c r="A104" s="37" t="s">
        <v>229</v>
      </c>
      <c r="B104" s="37" t="s">
        <v>238</v>
      </c>
      <c r="C104" s="37" t="s">
        <v>239</v>
      </c>
      <c r="D104" s="46"/>
      <c r="E104" s="39">
        <v>8.9411279999999996E-3</v>
      </c>
      <c r="F104" s="39">
        <v>0.40568224878904002</v>
      </c>
      <c r="G104" s="39" t="s">
        <v>399</v>
      </c>
      <c r="H104" s="39">
        <v>0.29803760000000001</v>
      </c>
      <c r="I104" s="39">
        <v>1.2248120547944999E-3</v>
      </c>
      <c r="J104" s="39">
        <v>3.6744361643836002E-3</v>
      </c>
      <c r="K104" s="39">
        <v>8.5736843835616007E-3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40">
        <v>745.09400000000005</v>
      </c>
      <c r="AL104" s="41" t="s">
        <v>231</v>
      </c>
    </row>
    <row r="105" spans="1:38" s="6" customFormat="1" ht="26.25" customHeight="1" thickBot="1">
      <c r="A105" s="37" t="s">
        <v>229</v>
      </c>
      <c r="B105" s="37" t="s">
        <v>240</v>
      </c>
      <c r="C105" s="37" t="s">
        <v>241</v>
      </c>
      <c r="D105" s="46"/>
      <c r="E105" s="39">
        <v>0.19594700000000001</v>
      </c>
      <c r="F105" s="54">
        <v>3.3506936999999999</v>
      </c>
      <c r="G105" s="39" t="s">
        <v>399</v>
      </c>
      <c r="H105" s="39">
        <v>5.4865159999999999</v>
      </c>
      <c r="I105" s="39">
        <v>5.4113582465752999E-2</v>
      </c>
      <c r="J105" s="39">
        <v>8.5035629589040998E-2</v>
      </c>
      <c r="K105" s="39">
        <v>0.18553228273972999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40">
        <v>783.78800000000001</v>
      </c>
      <c r="AL105" s="41" t="s">
        <v>231</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1" t="s">
        <v>231</v>
      </c>
    </row>
    <row r="107" spans="1:38" s="6" customFormat="1" ht="26.25" customHeight="1" thickBot="1">
      <c r="A107" s="37" t="s">
        <v>229</v>
      </c>
      <c r="B107" s="37" t="s">
        <v>244</v>
      </c>
      <c r="C107" s="37" t="s">
        <v>359</v>
      </c>
      <c r="D107" s="46"/>
      <c r="E107" s="39">
        <v>0.50726249000000001</v>
      </c>
      <c r="F107" s="39">
        <v>1.5695752488479</v>
      </c>
      <c r="G107" s="39" t="s">
        <v>399</v>
      </c>
      <c r="H107" s="39">
        <v>4.0632350106523001</v>
      </c>
      <c r="I107" s="39">
        <v>0.108699105</v>
      </c>
      <c r="J107" s="39">
        <v>1.4493214000000001</v>
      </c>
      <c r="K107" s="39">
        <v>6.8842766500000003</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40">
        <v>36233.035000000003</v>
      </c>
      <c r="AL107" s="41" t="s">
        <v>231</v>
      </c>
    </row>
    <row r="108" spans="1:38" s="6" customFormat="1" ht="26.25" customHeight="1" thickBot="1">
      <c r="A108" s="37" t="s">
        <v>229</v>
      </c>
      <c r="B108" s="37" t="s">
        <v>245</v>
      </c>
      <c r="C108" s="37" t="s">
        <v>360</v>
      </c>
      <c r="D108" s="46"/>
      <c r="E108" s="39">
        <v>0.91544687999999996</v>
      </c>
      <c r="F108" s="39">
        <v>3.1873499999999999</v>
      </c>
      <c r="G108" s="39" t="s">
        <v>399</v>
      </c>
      <c r="H108" s="39">
        <v>4.4077071999999999</v>
      </c>
      <c r="I108" s="39">
        <v>6.7810880000000004E-2</v>
      </c>
      <c r="J108" s="39">
        <v>0.67810879999999996</v>
      </c>
      <c r="K108" s="39">
        <v>1.3562175999999999</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40">
        <v>33905.439999999995</v>
      </c>
      <c r="AL108" s="41" t="s">
        <v>231</v>
      </c>
    </row>
    <row r="109" spans="1:38" s="6" customFormat="1" ht="26.25" customHeight="1" thickBot="1">
      <c r="A109" s="37" t="s">
        <v>229</v>
      </c>
      <c r="B109" s="37" t="s">
        <v>246</v>
      </c>
      <c r="C109" s="37" t="s">
        <v>361</v>
      </c>
      <c r="D109" s="46"/>
      <c r="E109" s="39">
        <v>1.06137E-4</v>
      </c>
      <c r="F109" s="39">
        <v>1.9222589999999999E-3</v>
      </c>
      <c r="G109" s="39" t="s">
        <v>399</v>
      </c>
      <c r="H109" s="39">
        <v>2.2013599999999999E-3</v>
      </c>
      <c r="I109" s="39">
        <v>7.8620000000000003E-5</v>
      </c>
      <c r="J109" s="39">
        <v>4.3240999999999999E-4</v>
      </c>
      <c r="K109" s="39">
        <v>4.3240999999999999E-4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3.931</v>
      </c>
      <c r="AL109" s="41" t="s">
        <v>231</v>
      </c>
    </row>
    <row r="110" spans="1:38" s="6" customFormat="1" ht="26.25" customHeight="1" thickBot="1">
      <c r="A110" s="37" t="s">
        <v>229</v>
      </c>
      <c r="B110" s="37" t="s">
        <v>247</v>
      </c>
      <c r="C110" s="37" t="s">
        <v>362</v>
      </c>
      <c r="D110" s="46"/>
      <c r="E110" s="39">
        <v>3.13016E-4</v>
      </c>
      <c r="F110" s="39">
        <v>6.957492E-3</v>
      </c>
      <c r="G110" s="39" t="s">
        <v>399</v>
      </c>
      <c r="H110" s="39">
        <v>6.4025999999999996E-3</v>
      </c>
      <c r="I110" s="39">
        <v>2.8456E-4</v>
      </c>
      <c r="J110" s="39">
        <v>1.9919199999999999E-3</v>
      </c>
      <c r="K110" s="39">
        <v>1.9919199999999999E-3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14.228</v>
      </c>
      <c r="AL110" s="41" t="s">
        <v>231</v>
      </c>
    </row>
    <row r="111" spans="1:38" s="6" customFormat="1" ht="26.25" customHeight="1" thickBot="1">
      <c r="A111" s="37" t="s">
        <v>229</v>
      </c>
      <c r="B111" s="37" t="s">
        <v>248</v>
      </c>
      <c r="C111" s="37" t="s">
        <v>356</v>
      </c>
      <c r="D111" s="46"/>
      <c r="E111" s="39">
        <v>8.0000000000000004E-4</v>
      </c>
      <c r="F111" s="39">
        <v>4.7199999999999999E-2</v>
      </c>
      <c r="G111" s="39" t="s">
        <v>399</v>
      </c>
      <c r="H111" s="39">
        <v>1.6E-2</v>
      </c>
      <c r="I111" s="39">
        <v>3.2000000000000002E-3</v>
      </c>
      <c r="J111" s="39">
        <v>6.4000000000000003E-3</v>
      </c>
      <c r="K111" s="39">
        <v>1.44E-2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800</v>
      </c>
      <c r="AL111" s="41" t="s">
        <v>231</v>
      </c>
    </row>
    <row r="112" spans="1:38" s="6" customFormat="1" ht="26.25" customHeight="1" thickBot="1">
      <c r="A112" s="37" t="s">
        <v>249</v>
      </c>
      <c r="B112" s="37" t="s">
        <v>250</v>
      </c>
      <c r="C112" s="37" t="s">
        <v>251</v>
      </c>
      <c r="D112" s="38"/>
      <c r="E112" s="39">
        <v>12.521400000000002</v>
      </c>
      <c r="F112" s="39" t="s">
        <v>399</v>
      </c>
      <c r="G112" s="39" t="s">
        <v>399</v>
      </c>
      <c r="H112" s="39">
        <v>18.871224200351499</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313.03500000000003</v>
      </c>
      <c r="AL112" s="41" t="s">
        <v>417</v>
      </c>
    </row>
    <row r="113" spans="1:38" s="6" customFormat="1" ht="26.25" customHeight="1" thickBot="1">
      <c r="A113" s="37" t="s">
        <v>249</v>
      </c>
      <c r="B113" s="48" t="s">
        <v>252</v>
      </c>
      <c r="C113" s="48" t="s">
        <v>253</v>
      </c>
      <c r="D113" s="38"/>
      <c r="E113" s="39">
        <v>11.466501511820486</v>
      </c>
      <c r="F113" s="39">
        <v>26.810030000000001</v>
      </c>
      <c r="G113" s="39" t="s">
        <v>399</v>
      </c>
      <c r="H113" s="39">
        <v>62.82138704872397</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286662537.79551214</v>
      </c>
      <c r="AL113" s="41" t="s">
        <v>418</v>
      </c>
    </row>
    <row r="114" spans="1:38" s="6" customFormat="1" ht="26.25" customHeight="1" thickBot="1">
      <c r="A114" s="37" t="s">
        <v>249</v>
      </c>
      <c r="B114" s="48" t="s">
        <v>254</v>
      </c>
      <c r="C114" s="48" t="s">
        <v>365</v>
      </c>
      <c r="D114" s="38"/>
      <c r="E114" s="39">
        <v>5.5924260000000002E-3</v>
      </c>
      <c r="F114" s="39" t="s">
        <v>399</v>
      </c>
      <c r="G114" s="39" t="s">
        <v>399</v>
      </c>
      <c r="H114" s="39">
        <v>1.9014248000000001E-2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2796.2130000000002</v>
      </c>
      <c r="AL114" s="41"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1" t="s">
        <v>389</v>
      </c>
    </row>
    <row r="116" spans="1:38" s="6" customFormat="1" ht="26.25" customHeight="1" thickBot="1">
      <c r="A116" s="37" t="s">
        <v>249</v>
      </c>
      <c r="B116" s="37" t="s">
        <v>257</v>
      </c>
      <c r="C116" s="37" t="s">
        <v>386</v>
      </c>
      <c r="D116" s="38"/>
      <c r="E116" s="39" t="s">
        <v>400</v>
      </c>
      <c r="F116" s="39">
        <v>1.02867</v>
      </c>
      <c r="G116" s="39" t="s">
        <v>399</v>
      </c>
      <c r="H116" s="39">
        <v>26.6330927239839</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1"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1"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1" t="s">
        <v>389</v>
      </c>
    </row>
    <row r="119" spans="1:38" s="6" customFormat="1" ht="26.25" customHeight="1" thickBot="1">
      <c r="A119" s="37" t="s">
        <v>249</v>
      </c>
      <c r="B119" s="37" t="s">
        <v>261</v>
      </c>
      <c r="C119" s="37" t="s">
        <v>262</v>
      </c>
      <c r="D119" s="38"/>
      <c r="E119" s="39" t="s">
        <v>399</v>
      </c>
      <c r="F119" s="39" t="s">
        <v>399</v>
      </c>
      <c r="G119" s="39" t="s">
        <v>399</v>
      </c>
      <c r="H119" s="39" t="s">
        <v>399</v>
      </c>
      <c r="I119" s="39">
        <v>0.44334089999999998</v>
      </c>
      <c r="J119" s="39">
        <v>11.5268634</v>
      </c>
      <c r="K119" s="39">
        <v>11.5268634</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7389015</v>
      </c>
      <c r="AL119" s="41"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1" t="s">
        <v>389</v>
      </c>
    </row>
    <row r="121" spans="1:38" s="6" customFormat="1" ht="26.25" customHeight="1" thickBot="1">
      <c r="A121" s="37" t="s">
        <v>249</v>
      </c>
      <c r="B121" s="37" t="s">
        <v>265</v>
      </c>
      <c r="C121" s="37" t="s">
        <v>266</v>
      </c>
      <c r="D121" s="38"/>
      <c r="E121" s="39" t="s">
        <v>399</v>
      </c>
      <c r="F121" s="39">
        <v>3.7804938400000001</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7389015</v>
      </c>
      <c r="AL121" s="41"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1" t="s">
        <v>389</v>
      </c>
    </row>
    <row r="123" spans="1:38" s="6" customFormat="1" ht="26.25" customHeight="1" thickBot="1">
      <c r="A123" s="37" t="s">
        <v>249</v>
      </c>
      <c r="B123" s="37" t="s">
        <v>270</v>
      </c>
      <c r="C123" s="37" t="s">
        <v>271</v>
      </c>
      <c r="D123" s="38"/>
      <c r="E123" s="39">
        <v>1.5287404334903392E-2</v>
      </c>
      <c r="F123" s="39">
        <v>3.097096484999785E-2</v>
      </c>
      <c r="G123" s="39">
        <v>2.0532394258202906E-3</v>
      </c>
      <c r="H123" s="39">
        <v>1.8431658429371382E-2</v>
      </c>
      <c r="I123" s="39">
        <v>4.5721351076510215E-2</v>
      </c>
      <c r="J123" s="39">
        <v>4.7504938662655448E-2</v>
      </c>
      <c r="K123" s="39">
        <v>4.8272924430545913E-2</v>
      </c>
      <c r="L123" s="39">
        <v>5.535618590111464E-3</v>
      </c>
      <c r="M123" s="39">
        <v>0.38510977687741527</v>
      </c>
      <c r="N123" s="39">
        <v>2.4879918618730989E-4</v>
      </c>
      <c r="O123" s="39">
        <v>2.0054259238294777E-3</v>
      </c>
      <c r="P123" s="39">
        <v>4.6755216270143743E-4</v>
      </c>
      <c r="Q123" s="39">
        <v>7.9886206324863824E-5</v>
      </c>
      <c r="R123" s="39">
        <v>7.5229959697564177E-4</v>
      </c>
      <c r="S123" s="39">
        <v>4.2262118893728919E-4</v>
      </c>
      <c r="T123" s="39">
        <v>2.9297146774087278E-4</v>
      </c>
      <c r="U123" s="39">
        <v>2.0594179338023123E-4</v>
      </c>
      <c r="V123" s="39">
        <v>5.7182789635756561E-3</v>
      </c>
      <c r="W123" s="39" t="s">
        <v>399</v>
      </c>
      <c r="X123" s="39">
        <v>3.845518359385356E-2</v>
      </c>
      <c r="Y123" s="39">
        <v>2.1636969499113222E-2</v>
      </c>
      <c r="Z123" s="39">
        <v>1.2359353113215236E-2</v>
      </c>
      <c r="AA123" s="39">
        <v>1.3377488482681605E-2</v>
      </c>
      <c r="AB123" s="39">
        <v>8.5828994688863625E-2</v>
      </c>
      <c r="AC123" s="39" t="s">
        <v>399</v>
      </c>
      <c r="AD123" s="39" t="s">
        <v>399</v>
      </c>
      <c r="AE123" s="26"/>
      <c r="AF123" s="40" t="s">
        <v>399</v>
      </c>
      <c r="AG123" s="40" t="s">
        <v>399</v>
      </c>
      <c r="AH123" s="40" t="s">
        <v>399</v>
      </c>
      <c r="AI123" s="40" t="s">
        <v>399</v>
      </c>
      <c r="AJ123" s="40" t="s">
        <v>399</v>
      </c>
      <c r="AK123" s="44">
        <v>1351827.7114081911</v>
      </c>
      <c r="AL123" s="41"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1" t="s">
        <v>389</v>
      </c>
    </row>
    <row r="125" spans="1:38" s="6" customFormat="1" ht="26.25" customHeight="1" thickBot="1">
      <c r="A125" s="37" t="s">
        <v>274</v>
      </c>
      <c r="B125" s="37" t="s">
        <v>275</v>
      </c>
      <c r="C125" s="37" t="s">
        <v>276</v>
      </c>
      <c r="D125" s="38"/>
      <c r="E125" s="39" t="s">
        <v>399</v>
      </c>
      <c r="F125" s="39">
        <v>0.72034442856213499</v>
      </c>
      <c r="G125" s="39" t="s">
        <v>399</v>
      </c>
      <c r="H125" s="39" t="s">
        <v>401</v>
      </c>
      <c r="I125" s="39">
        <v>1.3937738789478101E-4</v>
      </c>
      <c r="J125" s="39">
        <v>9.2495902875627703E-4</v>
      </c>
      <c r="K125" s="39">
        <v>1.9555069877358702E-3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510</v>
      </c>
      <c r="AL125" s="41"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1"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1"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421</v>
      </c>
      <c r="AL128" s="41" t="s">
        <v>422</v>
      </c>
    </row>
    <row r="129" spans="1:38" s="6" customFormat="1" ht="26.25" customHeight="1" thickBot="1">
      <c r="A129" s="37" t="s">
        <v>274</v>
      </c>
      <c r="B129" s="37" t="s">
        <v>284</v>
      </c>
      <c r="C129" s="43" t="s">
        <v>285</v>
      </c>
      <c r="D129" s="38"/>
      <c r="E129" s="39">
        <v>1.1407483499999999E-2</v>
      </c>
      <c r="F129" s="39">
        <v>9.7029169999999998E-2</v>
      </c>
      <c r="G129" s="39">
        <v>6.1626634999999998E-4</v>
      </c>
      <c r="H129" s="39" t="s">
        <v>401</v>
      </c>
      <c r="I129" s="39">
        <v>5.2448199999999997E-5</v>
      </c>
      <c r="J129" s="39">
        <v>9.1784349999999998E-5</v>
      </c>
      <c r="K129" s="39">
        <v>1.3112050000000001E-4</v>
      </c>
      <c r="L129" s="39">
        <v>1.8356869999999999E-6</v>
      </c>
      <c r="M129" s="39">
        <v>9.1784349999999995E-4</v>
      </c>
      <c r="N129" s="39">
        <v>1.7045665000000002E-2</v>
      </c>
      <c r="O129" s="39">
        <v>1.311205E-3</v>
      </c>
      <c r="P129" s="39">
        <v>7.3427479999999999E-4</v>
      </c>
      <c r="Q129" s="39">
        <v>2.0979279999999999E-4</v>
      </c>
      <c r="R129" s="39" t="s">
        <v>401</v>
      </c>
      <c r="S129" s="39" t="s">
        <v>401</v>
      </c>
      <c r="T129" s="39">
        <v>1.8356869999999999E-3</v>
      </c>
      <c r="U129" s="39" t="s">
        <v>401</v>
      </c>
      <c r="V129" s="39" t="s">
        <v>401</v>
      </c>
      <c r="W129" s="39">
        <v>4.5892175000000002</v>
      </c>
      <c r="X129" s="39" t="s">
        <v>401</v>
      </c>
      <c r="Y129" s="39" t="s">
        <v>401</v>
      </c>
      <c r="Z129" s="39" t="s">
        <v>401</v>
      </c>
      <c r="AA129" s="39" t="s">
        <v>401</v>
      </c>
      <c r="AB129" s="39">
        <v>2.6224100000000003E-4</v>
      </c>
      <c r="AC129" s="39">
        <v>2.62241E-2</v>
      </c>
      <c r="AD129" s="39" t="s">
        <v>401</v>
      </c>
      <c r="AE129" s="26"/>
      <c r="AF129" s="40" t="s">
        <v>399</v>
      </c>
      <c r="AG129" s="40" t="s">
        <v>399</v>
      </c>
      <c r="AH129" s="40" t="s">
        <v>399</v>
      </c>
      <c r="AI129" s="40" t="s">
        <v>399</v>
      </c>
      <c r="AJ129" s="40" t="s">
        <v>399</v>
      </c>
      <c r="AK129" s="40">
        <v>13.11205</v>
      </c>
      <c r="AL129" s="41"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1" t="s">
        <v>286</v>
      </c>
    </row>
    <row r="131" spans="1:38" s="6" customFormat="1" ht="26.25" customHeight="1" thickBot="1">
      <c r="A131" s="37" t="s">
        <v>274</v>
      </c>
      <c r="B131" s="37" t="s">
        <v>289</v>
      </c>
      <c r="C131" s="43" t="s">
        <v>290</v>
      </c>
      <c r="D131" s="38"/>
      <c r="E131" s="39">
        <v>4.1547559900568997E-3</v>
      </c>
      <c r="F131" s="39">
        <v>1.6157384405776801E-3</v>
      </c>
      <c r="G131" s="39">
        <v>2.03121403958337E-4</v>
      </c>
      <c r="H131" s="39" t="s">
        <v>401</v>
      </c>
      <c r="I131" s="39" t="s">
        <v>401</v>
      </c>
      <c r="J131" s="39" t="s">
        <v>401</v>
      </c>
      <c r="K131" s="39">
        <v>5.3088548761838104E-4</v>
      </c>
      <c r="L131" s="39">
        <v>1.2210366215222799E-5</v>
      </c>
      <c r="M131" s="39">
        <v>3.4622966583807502E-3</v>
      </c>
      <c r="N131" s="39">
        <v>8.3095119801137999E-4</v>
      </c>
      <c r="O131" s="39">
        <v>2.7698373267046002E-4</v>
      </c>
      <c r="P131" s="39">
        <v>3.7392803910512099E-3</v>
      </c>
      <c r="Q131" s="39">
        <v>2.3081977722538398E-6</v>
      </c>
      <c r="R131" s="39">
        <v>3.6931164356061397E-5</v>
      </c>
      <c r="S131" s="39">
        <v>5.6781665197444299E-3</v>
      </c>
      <c r="T131" s="39">
        <v>6.9245933167614996E-4</v>
      </c>
      <c r="U131" s="39" t="s">
        <v>401</v>
      </c>
      <c r="V131" s="39" t="s">
        <v>401</v>
      </c>
      <c r="W131" s="39">
        <v>92.327910890153206</v>
      </c>
      <c r="X131" s="39" t="s">
        <v>401</v>
      </c>
      <c r="Y131" s="39" t="s">
        <v>401</v>
      </c>
      <c r="Z131" s="39" t="s">
        <v>401</v>
      </c>
      <c r="AA131" s="39" t="s">
        <v>401</v>
      </c>
      <c r="AB131" s="39">
        <v>9.2327910890153299E-8</v>
      </c>
      <c r="AC131" s="39">
        <v>0.23081977722538299</v>
      </c>
      <c r="AD131" s="39">
        <v>4.6163955445076697E-2</v>
      </c>
      <c r="AE131" s="306"/>
      <c r="AF131" s="40" t="s">
        <v>399</v>
      </c>
      <c r="AG131" s="40" t="s">
        <v>399</v>
      </c>
      <c r="AH131" s="40" t="s">
        <v>399</v>
      </c>
      <c r="AI131" s="40" t="s">
        <v>399</v>
      </c>
      <c r="AJ131" s="40" t="s">
        <v>399</v>
      </c>
      <c r="AK131" s="40">
        <v>2.30819777225383</v>
      </c>
      <c r="AL131" s="41"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1" t="s">
        <v>391</v>
      </c>
    </row>
    <row r="133" spans="1:38" s="6" customFormat="1" ht="26.25" customHeight="1" thickBot="1">
      <c r="A133" s="37" t="s">
        <v>274</v>
      </c>
      <c r="B133" s="37" t="s">
        <v>293</v>
      </c>
      <c r="C133" s="43" t="s">
        <v>294</v>
      </c>
      <c r="D133" s="38"/>
      <c r="E133" s="39">
        <v>1.192125E-3</v>
      </c>
      <c r="F133" s="39">
        <v>1.8785000000000001E-5</v>
      </c>
      <c r="G133" s="39">
        <v>1.6328499999999999E-4</v>
      </c>
      <c r="H133" s="39" t="s">
        <v>399</v>
      </c>
      <c r="I133" s="39">
        <v>5.0141500000000001E-5</v>
      </c>
      <c r="J133" s="39">
        <v>5.0141500000000001E-5</v>
      </c>
      <c r="K133" s="39">
        <v>5.57192E-5</v>
      </c>
      <c r="L133" s="39" t="s">
        <v>401</v>
      </c>
      <c r="M133" s="39">
        <v>2.0230000000000001E-4</v>
      </c>
      <c r="N133" s="39">
        <v>4.339335E-5</v>
      </c>
      <c r="O133" s="39">
        <v>7.2683499999999996E-6</v>
      </c>
      <c r="P133" s="39">
        <v>2.1530500000000001E-3</v>
      </c>
      <c r="Q133" s="39">
        <v>1.9666449999999999E-5</v>
      </c>
      <c r="R133" s="39">
        <v>1.95942E-5</v>
      </c>
      <c r="S133" s="39">
        <v>1.796135E-5</v>
      </c>
      <c r="T133" s="39">
        <v>2.5041850000000001E-5</v>
      </c>
      <c r="U133" s="39">
        <v>2.8582099999999999E-5</v>
      </c>
      <c r="V133" s="39">
        <v>2.313734E-4</v>
      </c>
      <c r="W133" s="39">
        <v>3.9014999999999998E-5</v>
      </c>
      <c r="X133" s="39">
        <v>1.9073999999999999E-8</v>
      </c>
      <c r="Y133" s="39">
        <v>1.0418450000000001E-8</v>
      </c>
      <c r="Z133" s="39">
        <v>9.3057999999999999E-9</v>
      </c>
      <c r="AA133" s="39">
        <v>1.0100549999999999E-8</v>
      </c>
      <c r="AB133" s="39">
        <v>4.8898800000000002E-8</v>
      </c>
      <c r="AC133" s="39">
        <v>2.1675000000000001E-4</v>
      </c>
      <c r="AD133" s="39">
        <v>5.9245000000000001E-4</v>
      </c>
      <c r="AE133" s="26"/>
      <c r="AF133" s="40" t="s">
        <v>399</v>
      </c>
      <c r="AG133" s="40" t="s">
        <v>399</v>
      </c>
      <c r="AH133" s="40" t="s">
        <v>399</v>
      </c>
      <c r="AI133" s="40" t="s">
        <v>399</v>
      </c>
      <c r="AJ133" s="40" t="s">
        <v>399</v>
      </c>
      <c r="AK133" s="40">
        <v>1445</v>
      </c>
      <c r="AL133" s="41"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1" t="s">
        <v>389</v>
      </c>
    </row>
    <row r="135" spans="1:38" s="6" customFormat="1" ht="26.25" customHeight="1" thickBot="1">
      <c r="A135" s="37" t="s">
        <v>274</v>
      </c>
      <c r="B135" s="37" t="s">
        <v>297</v>
      </c>
      <c r="C135" s="37" t="s">
        <v>298</v>
      </c>
      <c r="D135" s="38"/>
      <c r="E135" s="39">
        <v>0.52132633799999994</v>
      </c>
      <c r="F135" s="39">
        <v>0.201645093</v>
      </c>
      <c r="G135" s="39">
        <v>1.8033301000000002E-2</v>
      </c>
      <c r="H135" s="39" t="s">
        <v>401</v>
      </c>
      <c r="I135" s="39">
        <v>0.68690482900000005</v>
      </c>
      <c r="J135" s="39">
        <v>0.73936534099999995</v>
      </c>
      <c r="K135" s="39">
        <v>0.76067742400000005</v>
      </c>
      <c r="L135" s="39">
        <v>0.28850002817999998</v>
      </c>
      <c r="M135" s="39">
        <v>9.1527199530000001</v>
      </c>
      <c r="N135" s="39">
        <v>8.0330158999999998E-2</v>
      </c>
      <c r="O135" s="39">
        <v>1.6393910000000001E-2</v>
      </c>
      <c r="P135" s="39" t="s">
        <v>401</v>
      </c>
      <c r="Q135" s="39">
        <v>6.7215030999999995E-2</v>
      </c>
      <c r="R135" s="39">
        <v>1.639391E-3</v>
      </c>
      <c r="S135" s="39">
        <v>3.2787820000000002E-2</v>
      </c>
      <c r="T135" s="39" t="s">
        <v>401</v>
      </c>
      <c r="U135" s="39">
        <v>1.1475737E-2</v>
      </c>
      <c r="V135" s="39">
        <v>2.8738524230000002</v>
      </c>
      <c r="W135" s="39">
        <v>1.639391</v>
      </c>
      <c r="X135" s="39">
        <v>1.8033300999999999E-3</v>
      </c>
      <c r="Y135" s="39">
        <v>3.4427211000000002E-3</v>
      </c>
      <c r="Z135" s="39">
        <v>4.7542338999999999E-3</v>
      </c>
      <c r="AA135" s="39" t="s">
        <v>401</v>
      </c>
      <c r="AB135" s="39">
        <v>1.0000285100000001E-2</v>
      </c>
      <c r="AC135" s="39" t="s">
        <v>401</v>
      </c>
      <c r="AD135" s="39" t="s">
        <v>399</v>
      </c>
      <c r="AE135" s="26"/>
      <c r="AF135" s="40" t="s">
        <v>399</v>
      </c>
      <c r="AG135" s="40" t="s">
        <v>399</v>
      </c>
      <c r="AH135" s="40" t="s">
        <v>399</v>
      </c>
      <c r="AI135" s="40" t="s">
        <v>399</v>
      </c>
      <c r="AJ135" s="40" t="s">
        <v>399</v>
      </c>
      <c r="AK135" s="40">
        <v>163.9391</v>
      </c>
      <c r="AL135" s="41"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1"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1" t="s">
        <v>425</v>
      </c>
    </row>
    <row r="138" spans="1:38" s="6" customFormat="1" ht="26.25" customHeight="1" thickBot="1">
      <c r="A138" s="37" t="s">
        <v>274</v>
      </c>
      <c r="B138" s="37" t="s">
        <v>303</v>
      </c>
      <c r="C138" s="37" t="s">
        <v>304</v>
      </c>
      <c r="D138" s="38"/>
      <c r="E138" s="39" t="s">
        <v>399</v>
      </c>
      <c r="F138" s="39">
        <v>3.1411049999999996E-2</v>
      </c>
      <c r="G138" s="39" t="s">
        <v>399</v>
      </c>
      <c r="H138" s="39">
        <v>14.840017600000001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551</v>
      </c>
      <c r="AL138" s="41" t="s">
        <v>433</v>
      </c>
    </row>
    <row r="139" spans="1:38" s="6" customFormat="1" ht="26.25" customHeight="1" thickBot="1">
      <c r="A139" s="37" t="s">
        <v>274</v>
      </c>
      <c r="B139" s="37" t="s">
        <v>305</v>
      </c>
      <c r="C139" s="37" t="s">
        <v>357</v>
      </c>
      <c r="D139" s="38"/>
      <c r="E139" s="39" t="s">
        <v>399</v>
      </c>
      <c r="F139" s="39" t="s">
        <v>399</v>
      </c>
      <c r="G139" s="39" t="s">
        <v>399</v>
      </c>
      <c r="H139" s="39" t="s">
        <v>399</v>
      </c>
      <c r="I139" s="39" t="s">
        <v>399</v>
      </c>
      <c r="J139" s="39" t="s">
        <v>399</v>
      </c>
      <c r="K139" s="39" t="s">
        <v>399</v>
      </c>
      <c r="L139" s="39" t="s">
        <v>399</v>
      </c>
      <c r="M139" s="39" t="s">
        <v>399</v>
      </c>
      <c r="N139" s="39" t="s">
        <v>399</v>
      </c>
      <c r="O139" s="39" t="s">
        <v>399</v>
      </c>
      <c r="P139" s="39" t="s">
        <v>399</v>
      </c>
      <c r="Q139" s="39" t="s">
        <v>399</v>
      </c>
      <c r="R139" s="39" t="s">
        <v>399</v>
      </c>
      <c r="S139" s="39" t="s">
        <v>399</v>
      </c>
      <c r="T139" s="39" t="s">
        <v>399</v>
      </c>
      <c r="U139" s="39" t="s">
        <v>399</v>
      </c>
      <c r="V139" s="39" t="s">
        <v>399</v>
      </c>
      <c r="W139" s="39" t="s">
        <v>399</v>
      </c>
      <c r="X139" s="39" t="s">
        <v>399</v>
      </c>
      <c r="Y139" s="39" t="s">
        <v>399</v>
      </c>
      <c r="Z139" s="39" t="s">
        <v>399</v>
      </c>
      <c r="AA139" s="39" t="s">
        <v>399</v>
      </c>
      <c r="AB139" s="39" t="s">
        <v>399</v>
      </c>
      <c r="AC139" s="39" t="s">
        <v>399</v>
      </c>
      <c r="AD139" s="39" t="s">
        <v>399</v>
      </c>
      <c r="AE139" s="26"/>
      <c r="AF139" s="40" t="s">
        <v>399</v>
      </c>
      <c r="AG139" s="40" t="s">
        <v>399</v>
      </c>
      <c r="AH139" s="40" t="s">
        <v>399</v>
      </c>
      <c r="AI139" s="40" t="s">
        <v>399</v>
      </c>
      <c r="AJ139" s="40" t="s">
        <v>399</v>
      </c>
      <c r="AK139" s="40" t="s">
        <v>399</v>
      </c>
      <c r="AL139" s="41" t="s">
        <v>389</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1" t="s">
        <v>389</v>
      </c>
    </row>
    <row r="141" spans="1:38" s="61" customFormat="1" ht="37.5" customHeight="1" thickBot="1">
      <c r="A141" s="57"/>
      <c r="B141" s="58" t="s">
        <v>309</v>
      </c>
      <c r="C141" s="59" t="s">
        <v>498</v>
      </c>
      <c r="D141" s="57" t="s">
        <v>130</v>
      </c>
      <c r="E141" s="57">
        <f>SUM(E14:E140)</f>
        <v>371.45646285285756</v>
      </c>
      <c r="F141" s="57">
        <f t="shared" ref="F141:AD141" si="0">SUM(F14:F140)</f>
        <v>321.954839241017</v>
      </c>
      <c r="G141" s="57">
        <f t="shared" si="0"/>
        <v>665.39942578037312</v>
      </c>
      <c r="H141" s="57">
        <f t="shared" si="0"/>
        <v>213.03258666314758</v>
      </c>
      <c r="I141" s="57">
        <f t="shared" si="0"/>
        <v>67.980632996851128</v>
      </c>
      <c r="J141" s="57">
        <f t="shared" si="0"/>
        <v>107.88107830769982</v>
      </c>
      <c r="K141" s="57">
        <f t="shared" si="0"/>
        <v>213.79453927178449</v>
      </c>
      <c r="L141" s="57">
        <f t="shared" si="0"/>
        <v>8.258700901171828</v>
      </c>
      <c r="M141" s="57">
        <f t="shared" si="0"/>
        <v>761.80513143347287</v>
      </c>
      <c r="N141" s="57">
        <f t="shared" si="0"/>
        <v>359.49884179416983</v>
      </c>
      <c r="O141" s="57">
        <f t="shared" si="0"/>
        <v>3.69872398350623</v>
      </c>
      <c r="P141" s="57">
        <f t="shared" si="0"/>
        <v>2.4888374033537533</v>
      </c>
      <c r="Q141" s="57">
        <f t="shared" si="0"/>
        <v>37.570230516654092</v>
      </c>
      <c r="R141" s="57">
        <f t="shared" si="0"/>
        <v>16.743755303299984</v>
      </c>
      <c r="S141" s="57">
        <f t="shared" si="0"/>
        <v>8.1779318069967797</v>
      </c>
      <c r="T141" s="57">
        <f t="shared" si="0"/>
        <v>63.77297543719753</v>
      </c>
      <c r="U141" s="57">
        <f t="shared" si="0"/>
        <v>15.203962732293107</v>
      </c>
      <c r="V141" s="57">
        <f t="shared" si="0"/>
        <v>88.967192846336573</v>
      </c>
      <c r="W141" s="57">
        <f t="shared" si="0"/>
        <v>211.08731346515319</v>
      </c>
      <c r="X141" s="57">
        <f t="shared" si="0"/>
        <v>9.5198124562149449</v>
      </c>
      <c r="Y141" s="57">
        <f t="shared" si="0"/>
        <v>10.152115996892258</v>
      </c>
      <c r="Z141" s="57">
        <f t="shared" si="0"/>
        <v>3.858578727870388</v>
      </c>
      <c r="AA141" s="57">
        <f t="shared" si="0"/>
        <v>4.4202588735715578</v>
      </c>
      <c r="AB141" s="57">
        <f t="shared" si="0"/>
        <v>39.201078387877054</v>
      </c>
      <c r="AC141" s="57">
        <f t="shared" si="0"/>
        <v>2.7900901712253834</v>
      </c>
      <c r="AD141" s="57">
        <f t="shared" si="0"/>
        <v>32.142618802901069</v>
      </c>
      <c r="AE141" s="60"/>
      <c r="AF141" s="57"/>
      <c r="AG141" s="57"/>
      <c r="AH141" s="57"/>
      <c r="AI141" s="57"/>
      <c r="AJ141" s="57"/>
      <c r="AK141" s="57"/>
      <c r="AL141" s="59"/>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6"/>
      <c r="AF142" s="67"/>
      <c r="AG142" s="67"/>
      <c r="AH142" s="67"/>
      <c r="AI142" s="67"/>
      <c r="AJ142" s="67"/>
      <c r="AK142" s="67"/>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2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2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2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2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2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2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2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26"/>
      <c r="AF150" s="64"/>
      <c r="AG150" s="64"/>
      <c r="AH150" s="64"/>
      <c r="AI150" s="64"/>
      <c r="AJ150" s="64"/>
      <c r="AK150" s="64"/>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26"/>
      <c r="AF151" s="77"/>
      <c r="AG151" s="77"/>
      <c r="AH151" s="77"/>
      <c r="AI151" s="77"/>
      <c r="AJ151" s="77"/>
      <c r="AK151" s="77"/>
      <c r="AL151" s="76"/>
    </row>
    <row r="152" spans="1:38" s="6" customFormat="1" ht="37.5" customHeight="1" thickBot="1">
      <c r="A152" s="78"/>
      <c r="B152" s="79" t="s">
        <v>352</v>
      </c>
      <c r="C152" s="80" t="s">
        <v>350</v>
      </c>
      <c r="D152" s="78" t="s">
        <v>283</v>
      </c>
      <c r="E152" s="81">
        <f t="shared" ref="E152:AD152" si="1">E141 + E151 + IF(AND(OR($B$4="AT",$B$4="BE",$B$4="CH",$B$4="GB",$B$4="IE",$B$4="LT",$B$4="LU",$B$4="NL"),SUM(E143:E149)&gt;0),SUM(E143:E149)-SUM(E27:E33),0)</f>
        <v>371.45646285285756</v>
      </c>
      <c r="F152" s="81">
        <f>F141 + F151 + IF(AND(OR($B$4="AT",$B$4="BE",$B$4="CH",$B$4="GB",$B$4="IE",$B$4="LT",$B$4="LU",$B$4="NL"),SUM(F143:F149)&gt;0),SUM(F143:F149)-SUM(F27:F33),0)</f>
        <v>321.954839241017</v>
      </c>
      <c r="G152" s="81">
        <f t="shared" si="1"/>
        <v>665.39942578037312</v>
      </c>
      <c r="H152" s="81">
        <f t="shared" si="1"/>
        <v>213.03258666314758</v>
      </c>
      <c r="I152" s="81">
        <f t="shared" si="1"/>
        <v>67.980632996851128</v>
      </c>
      <c r="J152" s="81">
        <f t="shared" si="1"/>
        <v>107.88107830769982</v>
      </c>
      <c r="K152" s="81">
        <f t="shared" si="1"/>
        <v>213.79453927178449</v>
      </c>
      <c r="L152" s="81">
        <f t="shared" si="1"/>
        <v>8.258700901171828</v>
      </c>
      <c r="M152" s="81">
        <f t="shared" si="1"/>
        <v>761.80513143347287</v>
      </c>
      <c r="N152" s="81">
        <f t="shared" si="1"/>
        <v>359.49884179416983</v>
      </c>
      <c r="O152" s="81">
        <f t="shared" si="1"/>
        <v>3.69872398350623</v>
      </c>
      <c r="P152" s="81">
        <f t="shared" si="1"/>
        <v>2.4888374033537533</v>
      </c>
      <c r="Q152" s="81">
        <f t="shared" si="1"/>
        <v>37.570230516654092</v>
      </c>
      <c r="R152" s="81">
        <f t="shared" si="1"/>
        <v>16.743755303299984</v>
      </c>
      <c r="S152" s="81">
        <f t="shared" si="1"/>
        <v>8.1779318069967797</v>
      </c>
      <c r="T152" s="81">
        <f t="shared" si="1"/>
        <v>63.77297543719753</v>
      </c>
      <c r="U152" s="81">
        <f t="shared" si="1"/>
        <v>15.203962732293107</v>
      </c>
      <c r="V152" s="81">
        <f t="shared" si="1"/>
        <v>88.967192846336573</v>
      </c>
      <c r="W152" s="81">
        <f t="shared" si="1"/>
        <v>211.08731346515319</v>
      </c>
      <c r="X152" s="81">
        <f t="shared" si="1"/>
        <v>9.5198124562149449</v>
      </c>
      <c r="Y152" s="81">
        <f t="shared" si="1"/>
        <v>10.152115996892258</v>
      </c>
      <c r="Z152" s="81">
        <f t="shared" si="1"/>
        <v>3.858578727870388</v>
      </c>
      <c r="AA152" s="81">
        <f t="shared" si="1"/>
        <v>4.4202588735715578</v>
      </c>
      <c r="AB152" s="81">
        <f t="shared" si="1"/>
        <v>39.201078387877054</v>
      </c>
      <c r="AC152" s="81">
        <f t="shared" si="1"/>
        <v>2.7900901712253834</v>
      </c>
      <c r="AD152" s="81">
        <f t="shared" si="1"/>
        <v>32.142618802901069</v>
      </c>
      <c r="AE152" s="2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26"/>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371.45646285285756</v>
      </c>
      <c r="F154" s="81">
        <f>F141 + F153 - IF(OR($B$6=2005,$B$6&gt;=2020),SUM(F99:F122),0) + IF(AND(OR($B$4="AT",$B$4="BE",$B$4="CH",$B$4="GB",$B$4="IE",$B$4="LT",$B$4="LU",$B$4="NL"),SUM(F143:F149)&gt;0),SUM(F143:F149)-SUM(F27:F33),0)</f>
        <v>321.954839241017</v>
      </c>
      <c r="G154" s="81">
        <f>G141 + G153 - IF(OR($B$6=2005,$B$6&gt;=2020),SUM(G99:G122),0) + IF(AND(OR($B$4="AT",$B$4="BE",$B$4="CH",$B$4="GB",$B$4="IE",$B$4="LT",$B$4="LU",$B$4="NL"),SUM(G143:G149)&gt;0),SUM(G143:G149)-SUM(G27:G33),0)</f>
        <v>665.39942578037312</v>
      </c>
      <c r="H154" s="81">
        <f>H141 + H153 + IF(AND(OR($B$4="AT",$B$4="BE",$B$4="CH",$B$4="GB",$B$4="IE",$B$4="LT",$B$4="LU",$B$4="NL"),SUM(H143:H149)&gt;0),SUM(H143:H149)-SUM(H27:H33),0)</f>
        <v>213.03258666314758</v>
      </c>
      <c r="I154" s="81">
        <f t="shared" ref="I154:AD154" si="2">I141 + I153 + IF(AND(OR($B$4="AT",$B$4="BE",$B$4="CH",$B$4="GB",$B$4="IE",$B$4="LT",$B$4="LU",$B$4="NL"),SUM(I143:I149)&gt;0),SUM(I143:I149)-SUM(I27:I33),0)</f>
        <v>67.980632996851128</v>
      </c>
      <c r="J154" s="81">
        <f t="shared" si="2"/>
        <v>107.88107830769982</v>
      </c>
      <c r="K154" s="81">
        <f t="shared" si="2"/>
        <v>213.79453927178449</v>
      </c>
      <c r="L154" s="81">
        <f t="shared" si="2"/>
        <v>8.258700901171828</v>
      </c>
      <c r="M154" s="81">
        <f t="shared" si="2"/>
        <v>761.80513143347287</v>
      </c>
      <c r="N154" s="81">
        <f t="shared" si="2"/>
        <v>359.49884179416983</v>
      </c>
      <c r="O154" s="81">
        <f t="shared" si="2"/>
        <v>3.69872398350623</v>
      </c>
      <c r="P154" s="81">
        <f t="shared" si="2"/>
        <v>2.4888374033537533</v>
      </c>
      <c r="Q154" s="81">
        <f t="shared" si="2"/>
        <v>37.570230516654092</v>
      </c>
      <c r="R154" s="81">
        <f t="shared" si="2"/>
        <v>16.743755303299984</v>
      </c>
      <c r="S154" s="81">
        <f t="shared" si="2"/>
        <v>8.1779318069967797</v>
      </c>
      <c r="T154" s="81">
        <f t="shared" si="2"/>
        <v>63.77297543719753</v>
      </c>
      <c r="U154" s="81">
        <f t="shared" si="2"/>
        <v>15.203962732293107</v>
      </c>
      <c r="V154" s="81">
        <f t="shared" si="2"/>
        <v>88.967192846336573</v>
      </c>
      <c r="W154" s="81">
        <f t="shared" si="2"/>
        <v>211.08731346515319</v>
      </c>
      <c r="X154" s="81">
        <f t="shared" si="2"/>
        <v>9.5198124562149449</v>
      </c>
      <c r="Y154" s="81">
        <f t="shared" si="2"/>
        <v>10.152115996892258</v>
      </c>
      <c r="Z154" s="81">
        <f t="shared" si="2"/>
        <v>3.858578727870388</v>
      </c>
      <c r="AA154" s="81">
        <f t="shared" si="2"/>
        <v>4.4202588735715578</v>
      </c>
      <c r="AB154" s="81">
        <f t="shared" si="2"/>
        <v>39.201078387877054</v>
      </c>
      <c r="AC154" s="81">
        <f t="shared" si="2"/>
        <v>2.7900901712253834</v>
      </c>
      <c r="AD154" s="81">
        <f t="shared" si="2"/>
        <v>32.142618802901069</v>
      </c>
      <c r="AE154" s="26"/>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26"/>
      <c r="AF155" s="64"/>
      <c r="AG155" s="64"/>
      <c r="AH155" s="64"/>
      <c r="AI155" s="64"/>
      <c r="AJ155" s="64"/>
      <c r="AK155" s="64"/>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26"/>
      <c r="AF156" s="83"/>
      <c r="AG156" s="83"/>
      <c r="AH156" s="83"/>
      <c r="AI156" s="83"/>
      <c r="AJ156" s="83"/>
      <c r="AK156" s="83"/>
      <c r="AL156" s="84"/>
    </row>
    <row r="157" spans="1:38" ht="26.25" customHeight="1" thickBot="1">
      <c r="A157" s="85" t="s">
        <v>313</v>
      </c>
      <c r="B157" s="85" t="s">
        <v>314</v>
      </c>
      <c r="C157" s="85" t="s">
        <v>315</v>
      </c>
      <c r="D157" s="86"/>
      <c r="E157" s="213">
        <v>1.8670188957923834</v>
      </c>
      <c r="F157" s="213">
        <v>5.8868660273960566E-2</v>
      </c>
      <c r="G157" s="213">
        <v>0.12759090493890707</v>
      </c>
      <c r="H157" s="213" t="s">
        <v>401</v>
      </c>
      <c r="I157" s="213">
        <v>3.3551676343236574E-2</v>
      </c>
      <c r="J157" s="213">
        <v>3.3551676343236574E-2</v>
      </c>
      <c r="K157" s="213" t="s">
        <v>401</v>
      </c>
      <c r="L157" s="213" t="s">
        <v>401</v>
      </c>
      <c r="M157" s="213">
        <v>0.53913840039384975</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26"/>
      <c r="AF157" s="88">
        <v>6728.9011855547378</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3.9087332352473227E-2</v>
      </c>
      <c r="F158" s="213">
        <v>1.762777052781902E-3</v>
      </c>
      <c r="G158" s="213">
        <v>2.6421379174186056E-3</v>
      </c>
      <c r="H158" s="213" t="s">
        <v>401</v>
      </c>
      <c r="I158" s="213">
        <v>2.3674832193824587E-4</v>
      </c>
      <c r="J158" s="213">
        <v>2.3674832193824587E-4</v>
      </c>
      <c r="K158" s="213" t="s">
        <v>401</v>
      </c>
      <c r="L158" s="213" t="s">
        <v>401</v>
      </c>
      <c r="M158" s="213">
        <v>4.9817551115485421E-2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26"/>
      <c r="AF158" s="88">
        <v>153.10235097397162</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2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2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26"/>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26"/>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26"/>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26"/>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00"/>
      <c r="AG165" s="100"/>
      <c r="AH165" s="100"/>
      <c r="AI165" s="100"/>
      <c r="AJ165" s="100"/>
      <c r="AK165" s="100"/>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08"/>
      <c r="AG166" s="109"/>
      <c r="AH166" s="109"/>
      <c r="AI166" s="109"/>
      <c r="AJ166" s="109"/>
      <c r="AK166" s="10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111"/>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111"/>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08"/>
      <c r="AG169" s="109"/>
      <c r="AH169" s="109"/>
      <c r="AI169" s="109"/>
      <c r="AJ169" s="109"/>
      <c r="AK169" s="10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11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ignoredErrors>
    <ignoredError sqref="E141 F152:AD154 E152 E15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11" width="8.5703125" style="21" customWidth="1"/>
    <col min="12" max="12" width="9.85546875" style="21" customWidth="1"/>
    <col min="13" max="13" width="8.5703125" style="21" customWidth="1"/>
    <col min="14" max="14" width="10" style="21" customWidth="1"/>
    <col min="15" max="15" width="8.5703125" style="21" customWidth="1"/>
    <col min="16" max="16" width="10.85546875" style="21" customWidth="1"/>
    <col min="17" max="22" width="8.5703125" style="21" customWidth="1"/>
    <col min="23" max="23" width="10.42578125" style="21" customWidth="1"/>
    <col min="24" max="24" width="8.5703125" style="21" customWidth="1"/>
    <col min="25" max="25" width="8.85546875" style="21" customWidth="1"/>
    <col min="26" max="30" width="8.5703125" style="21" customWidth="1"/>
    <col min="31" max="31" width="2.140625" style="21" customWidth="1"/>
    <col min="32" max="32" width="11.28515625" style="112" customWidth="1"/>
    <col min="33" max="33" width="11" style="112" customWidth="1"/>
    <col min="34" max="35" width="12.140625" style="112" customWidth="1"/>
    <col min="36" max="36" width="8.5703125" style="112" customWidth="1"/>
    <col min="37" max="37" width="11.8554687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1995</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535</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1995</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126.96568199999999</v>
      </c>
      <c r="F14" s="39">
        <v>1.62821427</v>
      </c>
      <c r="G14" s="39">
        <v>599.83799159400007</v>
      </c>
      <c r="H14" s="39" t="s">
        <v>401</v>
      </c>
      <c r="I14" s="39">
        <v>15.0538256724</v>
      </c>
      <c r="J14" s="39">
        <v>30.683238796979996</v>
      </c>
      <c r="K14" s="39">
        <v>44.275957859999998</v>
      </c>
      <c r="L14" s="39">
        <v>0.44275957859999998</v>
      </c>
      <c r="M14" s="39">
        <v>17.745065100000001</v>
      </c>
      <c r="N14" s="39">
        <v>5.4342065910000006</v>
      </c>
      <c r="O14" s="39">
        <v>0.74239013849999991</v>
      </c>
      <c r="P14" s="39">
        <v>0.99928789800000006</v>
      </c>
      <c r="Q14" s="39">
        <v>5.1377318399999998</v>
      </c>
      <c r="R14" s="39">
        <v>3.25612729824</v>
      </c>
      <c r="S14" s="39">
        <v>1.1269147488240001</v>
      </c>
      <c r="T14" s="39">
        <v>39.158552337000003</v>
      </c>
      <c r="U14" s="39">
        <v>14.487278548799999</v>
      </c>
      <c r="V14" s="39">
        <v>15.711563511</v>
      </c>
      <c r="W14" s="39">
        <v>3.8120970000000001</v>
      </c>
      <c r="X14" s="39">
        <v>3.8131751400000001E-3</v>
      </c>
      <c r="Y14" s="39">
        <v>1.2698030160000002E-2</v>
      </c>
      <c r="Z14" s="39">
        <v>1.0096440660000001E-2</v>
      </c>
      <c r="AA14" s="39">
        <v>2.01984222E-3</v>
      </c>
      <c r="AB14" s="39">
        <v>2.8627488180000001E-2</v>
      </c>
      <c r="AC14" s="39">
        <v>2.1269553000000001</v>
      </c>
      <c r="AD14" s="39">
        <v>1.1110019700000001E-2</v>
      </c>
      <c r="AE14" s="26"/>
      <c r="AF14" s="40">
        <v>141408</v>
      </c>
      <c r="AG14" s="40">
        <v>315309</v>
      </c>
      <c r="AH14" s="40">
        <v>323274</v>
      </c>
      <c r="AI14" s="40">
        <v>2877</v>
      </c>
      <c r="AJ14" s="39" t="s">
        <v>399</v>
      </c>
      <c r="AK14" s="39" t="s">
        <v>399</v>
      </c>
      <c r="AL14" s="45" t="s">
        <v>40</v>
      </c>
    </row>
    <row r="15" spans="1:38" s="6" customFormat="1" ht="26.25" customHeight="1" thickBot="1">
      <c r="A15" s="37" t="s">
        <v>44</v>
      </c>
      <c r="B15" s="37" t="s">
        <v>45</v>
      </c>
      <c r="C15" s="37" t="s">
        <v>46</v>
      </c>
      <c r="D15" s="38"/>
      <c r="E15" s="39">
        <v>5.745571</v>
      </c>
      <c r="F15" s="39">
        <v>0.14234140000000001</v>
      </c>
      <c r="G15" s="39">
        <v>6.8429534590000003</v>
      </c>
      <c r="H15" s="39" t="s">
        <v>401</v>
      </c>
      <c r="I15" s="39">
        <v>0.30419970999999996</v>
      </c>
      <c r="J15" s="39">
        <v>0.38561971</v>
      </c>
      <c r="K15" s="39">
        <v>0.52637970999999995</v>
      </c>
      <c r="L15" s="39">
        <v>1.5861532749999997E-2</v>
      </c>
      <c r="M15" s="39">
        <v>1.8674009999999999</v>
      </c>
      <c r="N15" s="39">
        <v>6.2991808499999996E-2</v>
      </c>
      <c r="O15" s="39">
        <v>1.657063475E-2</v>
      </c>
      <c r="P15" s="39">
        <v>8.9596999999999993E-3</v>
      </c>
      <c r="Q15" s="39">
        <v>6.0028680000000001E-2</v>
      </c>
      <c r="R15" s="39">
        <v>3.5222329640000001E-2</v>
      </c>
      <c r="S15" s="39">
        <v>7.3281232963999993E-2</v>
      </c>
      <c r="T15" s="39">
        <v>3.5190216948900002</v>
      </c>
      <c r="U15" s="39">
        <v>2.8904436799999995E-2</v>
      </c>
      <c r="V15" s="39">
        <v>1.2117038084999998</v>
      </c>
      <c r="W15" s="39">
        <v>5.57695E-2</v>
      </c>
      <c r="X15" s="39">
        <v>2.3821840000000002E-5</v>
      </c>
      <c r="Y15" s="39">
        <v>9.7832760000000007E-5</v>
      </c>
      <c r="Z15" s="39">
        <v>9.7832760000000007E-5</v>
      </c>
      <c r="AA15" s="39">
        <v>1.3122876E-4</v>
      </c>
      <c r="AB15" s="39">
        <v>3.5071612E-4</v>
      </c>
      <c r="AC15" s="39">
        <v>0</v>
      </c>
      <c r="AD15" s="39">
        <v>0</v>
      </c>
      <c r="AE15" s="26"/>
      <c r="AF15" s="40">
        <v>13800</v>
      </c>
      <c r="AG15" s="40" t="s">
        <v>399</v>
      </c>
      <c r="AH15" s="40">
        <v>42539</v>
      </c>
      <c r="AI15" s="39" t="s">
        <v>399</v>
      </c>
      <c r="AJ15" s="39" t="s">
        <v>399</v>
      </c>
      <c r="AK15" s="39" t="s">
        <v>399</v>
      </c>
      <c r="AL15" s="45" t="s">
        <v>40</v>
      </c>
    </row>
    <row r="16" spans="1:38" s="6" customFormat="1" ht="26.25" customHeight="1" thickBot="1">
      <c r="A16" s="37" t="s">
        <v>44</v>
      </c>
      <c r="B16" s="37" t="s">
        <v>47</v>
      </c>
      <c r="C16" s="37" t="s">
        <v>48</v>
      </c>
      <c r="D16" s="38"/>
      <c r="E16" s="39">
        <v>8.5009529999999991</v>
      </c>
      <c r="F16" s="39">
        <v>1.4097527999999997</v>
      </c>
      <c r="G16" s="39">
        <v>3.54821688</v>
      </c>
      <c r="H16" s="39" t="s">
        <v>401</v>
      </c>
      <c r="I16" s="39">
        <v>0.58542191999999993</v>
      </c>
      <c r="J16" s="39">
        <v>0.65795291999999994</v>
      </c>
      <c r="K16" s="39">
        <v>0.67363991999999995</v>
      </c>
      <c r="L16" s="39">
        <v>0.19254554999999998</v>
      </c>
      <c r="M16" s="39">
        <v>4.796049</v>
      </c>
      <c r="N16" s="39">
        <v>0.44033810400000001</v>
      </c>
      <c r="O16" s="39">
        <v>6.6856175999999998E-3</v>
      </c>
      <c r="P16" s="39">
        <v>2.3195700000000003E-2</v>
      </c>
      <c r="Q16" s="39">
        <v>2.1437400000000006E-2</v>
      </c>
      <c r="R16" s="39">
        <v>0.20528053199999999</v>
      </c>
      <c r="S16" s="39">
        <v>9.1676906399999994E-2</v>
      </c>
      <c r="T16" s="39">
        <v>2.211370032</v>
      </c>
      <c r="U16" s="39">
        <v>7.952111999999999E-3</v>
      </c>
      <c r="V16" s="39">
        <v>0.78972071999999993</v>
      </c>
      <c r="W16" s="39">
        <v>0.57912828000000005</v>
      </c>
      <c r="X16" s="39">
        <v>0.10202563667999999</v>
      </c>
      <c r="Y16" s="39">
        <v>0.13236535559999998</v>
      </c>
      <c r="Z16" s="39">
        <v>5.3182582200000002E-2</v>
      </c>
      <c r="AA16" s="39">
        <v>4.1525142120000004E-2</v>
      </c>
      <c r="AB16" s="39">
        <v>0.32909871660000001</v>
      </c>
      <c r="AC16" s="39">
        <v>5.229300000000001E-3</v>
      </c>
      <c r="AD16" s="39">
        <v>0.38097226902000003</v>
      </c>
      <c r="AE16" s="26"/>
      <c r="AF16" s="40">
        <v>17454</v>
      </c>
      <c r="AG16" s="40">
        <v>2241</v>
      </c>
      <c r="AH16" s="40">
        <v>37464</v>
      </c>
      <c r="AI16" s="39" t="s">
        <v>399</v>
      </c>
      <c r="AJ16" s="39" t="s">
        <v>399</v>
      </c>
      <c r="AK16" s="39" t="s">
        <v>399</v>
      </c>
      <c r="AL16" s="45" t="s">
        <v>40</v>
      </c>
    </row>
    <row r="17" spans="1:38" s="6" customFormat="1" ht="26.25" customHeight="1" thickBot="1">
      <c r="A17" s="37" t="s">
        <v>44</v>
      </c>
      <c r="B17" s="37" t="s">
        <v>49</v>
      </c>
      <c r="C17" s="37" t="s">
        <v>50</v>
      </c>
      <c r="D17" s="38"/>
      <c r="E17" s="39">
        <v>20.987840000000002</v>
      </c>
      <c r="F17" s="39">
        <v>7.9291685999999988</v>
      </c>
      <c r="G17" s="39">
        <v>57.525174630000002</v>
      </c>
      <c r="H17" s="201">
        <v>2.5559999999999998E-4</v>
      </c>
      <c r="I17" s="39">
        <v>7.0889334199999983</v>
      </c>
      <c r="J17" s="39">
        <v>7.661135419999999</v>
      </c>
      <c r="K17" s="39">
        <v>8.107175419999999</v>
      </c>
      <c r="L17" s="39">
        <v>0.52313228079999996</v>
      </c>
      <c r="M17" s="39">
        <v>62.277728000000003</v>
      </c>
      <c r="N17" s="39">
        <v>8.5171971790000001</v>
      </c>
      <c r="O17" s="39">
        <v>0.11720144009999998</v>
      </c>
      <c r="P17" s="39">
        <v>0.55103904000000004</v>
      </c>
      <c r="Q17" s="39">
        <v>0.26323297000000001</v>
      </c>
      <c r="R17" s="39">
        <v>0.86471345700000002</v>
      </c>
      <c r="S17" s="39">
        <v>1.1143180913999999</v>
      </c>
      <c r="T17" s="39">
        <v>0.82723511700000008</v>
      </c>
      <c r="U17" s="39">
        <v>0.12033826199999999</v>
      </c>
      <c r="V17" s="39">
        <v>13.065008970000001</v>
      </c>
      <c r="W17" s="39">
        <v>12.96898728</v>
      </c>
      <c r="X17" s="39">
        <v>2.9041510760799998</v>
      </c>
      <c r="Y17" s="39">
        <v>3.8420303981000004</v>
      </c>
      <c r="Z17" s="39">
        <v>1.5173635579000002</v>
      </c>
      <c r="AA17" s="39">
        <v>1.1856083641200001</v>
      </c>
      <c r="AB17" s="39">
        <v>9.4491533961999998</v>
      </c>
      <c r="AC17" s="39">
        <v>4.0439340000000004E-2</v>
      </c>
      <c r="AD17" s="39">
        <v>10.796202780000002</v>
      </c>
      <c r="AE17" s="26"/>
      <c r="AF17" s="40">
        <v>6520</v>
      </c>
      <c r="AG17" s="40">
        <v>63507</v>
      </c>
      <c r="AH17" s="40">
        <v>89689</v>
      </c>
      <c r="AI17" s="40">
        <v>213</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15.191512999999999</v>
      </c>
      <c r="F19" s="39">
        <v>4.1027106</v>
      </c>
      <c r="G19" s="39">
        <v>5.6429982200000008</v>
      </c>
      <c r="H19" s="39">
        <v>4.2240000000000002E-4</v>
      </c>
      <c r="I19" s="39">
        <v>0.92472947999999999</v>
      </c>
      <c r="J19" s="39">
        <v>0.97800348000000004</v>
      </c>
      <c r="K19" s="39">
        <v>1.0210814799999999</v>
      </c>
      <c r="L19" s="39">
        <v>0.13485596319999998</v>
      </c>
      <c r="M19" s="39">
        <v>10.227898000000001</v>
      </c>
      <c r="N19" s="39">
        <v>0.78910178599999992</v>
      </c>
      <c r="O19" s="39">
        <v>1.5190131400000001E-2</v>
      </c>
      <c r="P19" s="39">
        <v>0.12459379999999999</v>
      </c>
      <c r="Q19" s="39">
        <v>3.787629E-2</v>
      </c>
      <c r="R19" s="39">
        <v>8.9659958000000012E-2</v>
      </c>
      <c r="S19" s="39">
        <v>0.10552325159999999</v>
      </c>
      <c r="T19" s="39">
        <v>7.8056174000000006E-2</v>
      </c>
      <c r="U19" s="39">
        <v>1.9720598000000002E-2</v>
      </c>
      <c r="V19" s="39">
        <v>1.6437021799999998</v>
      </c>
      <c r="W19" s="39">
        <v>1.2974261200000001</v>
      </c>
      <c r="X19" s="39">
        <v>0.28058595551999999</v>
      </c>
      <c r="Y19" s="39">
        <v>0.45019230140000005</v>
      </c>
      <c r="Z19" s="39">
        <v>0.15103166260000001</v>
      </c>
      <c r="AA19" s="39">
        <v>0.11914098327999999</v>
      </c>
      <c r="AB19" s="39">
        <v>1.0009509028000001</v>
      </c>
      <c r="AC19" s="39">
        <v>5.3572400000000001E-3</v>
      </c>
      <c r="AD19" s="39">
        <v>0.98636112000000009</v>
      </c>
      <c r="AE19" s="26"/>
      <c r="AF19" s="40">
        <v>6827</v>
      </c>
      <c r="AG19" s="40">
        <v>5802</v>
      </c>
      <c r="AH19" s="40">
        <v>143966</v>
      </c>
      <c r="AI19" s="40">
        <v>352</v>
      </c>
      <c r="AJ19" s="40" t="s">
        <v>399</v>
      </c>
      <c r="AK19" s="40" t="s">
        <v>399</v>
      </c>
      <c r="AL19" s="45" t="s">
        <v>40</v>
      </c>
    </row>
    <row r="20" spans="1:38" s="6" customFormat="1" ht="26.25" customHeight="1" thickBot="1">
      <c r="A20" s="37" t="s">
        <v>44</v>
      </c>
      <c r="B20" s="37" t="s">
        <v>55</v>
      </c>
      <c r="C20" s="37" t="s">
        <v>56</v>
      </c>
      <c r="D20" s="38"/>
      <c r="E20" s="39">
        <v>2.0125059999999997</v>
      </c>
      <c r="F20" s="39">
        <v>0.93736799999999998</v>
      </c>
      <c r="G20" s="39">
        <v>0.31339659999999997</v>
      </c>
      <c r="H20" s="39">
        <v>2.8211999999999998E-3</v>
      </c>
      <c r="I20" s="39">
        <v>0.40393039999999997</v>
      </c>
      <c r="J20" s="39">
        <v>0.41264839999999997</v>
      </c>
      <c r="K20" s="39">
        <v>0.43040040000000002</v>
      </c>
      <c r="L20" s="39">
        <v>0.12142233600000001</v>
      </c>
      <c r="M20" s="39">
        <v>1.869705</v>
      </c>
      <c r="N20" s="39">
        <v>8.853888E-2</v>
      </c>
      <c r="O20" s="39">
        <v>3.0916891999999998E-2</v>
      </c>
      <c r="P20" s="39">
        <v>6.6828600000000005E-3</v>
      </c>
      <c r="Q20" s="39">
        <v>1.9290900000000001E-3</v>
      </c>
      <c r="R20" s="39">
        <v>5.7153340000000004E-2</v>
      </c>
      <c r="S20" s="39">
        <v>1.7906468000000002E-2</v>
      </c>
      <c r="T20" s="39">
        <v>7.2136800000000001E-3</v>
      </c>
      <c r="U20" s="39">
        <v>2.1687399999999997E-3</v>
      </c>
      <c r="V20" s="39">
        <v>1.3175083999999999</v>
      </c>
      <c r="W20" s="39">
        <v>0.27960060000000003</v>
      </c>
      <c r="X20" s="39">
        <v>3.6644309600000001E-2</v>
      </c>
      <c r="Y20" s="39">
        <v>8.5731871999999987E-2</v>
      </c>
      <c r="Z20" s="39">
        <v>2.0362847999999999E-2</v>
      </c>
      <c r="AA20" s="39">
        <v>1.6553714400000002E-2</v>
      </c>
      <c r="AB20" s="39">
        <v>0.15929274399999999</v>
      </c>
      <c r="AC20" s="39">
        <v>1.1869700000000002E-2</v>
      </c>
      <c r="AD20" s="39">
        <v>3.1591059999999997E-2</v>
      </c>
      <c r="AE20" s="26"/>
      <c r="AF20" s="40">
        <v>2480</v>
      </c>
      <c r="AG20" s="40">
        <v>185</v>
      </c>
      <c r="AH20" s="40">
        <v>6680</v>
      </c>
      <c r="AI20" s="40">
        <v>2351</v>
      </c>
      <c r="AJ20" s="40" t="s">
        <v>399</v>
      </c>
      <c r="AK20" s="40" t="s">
        <v>399</v>
      </c>
      <c r="AL20" s="45" t="s">
        <v>40</v>
      </c>
    </row>
    <row r="21" spans="1:38" s="6" customFormat="1" ht="26.25" customHeight="1" thickBot="1">
      <c r="A21" s="37" t="s">
        <v>44</v>
      </c>
      <c r="B21" s="37" t="s">
        <v>57</v>
      </c>
      <c r="C21" s="37" t="s">
        <v>58</v>
      </c>
      <c r="D21" s="38"/>
      <c r="E21" s="39">
        <v>5.5137449999999992</v>
      </c>
      <c r="F21" s="39">
        <v>1.3392915999999999</v>
      </c>
      <c r="G21" s="39">
        <v>1.3610441</v>
      </c>
      <c r="H21" s="39">
        <v>9.1079999999999991E-4</v>
      </c>
      <c r="I21" s="39">
        <v>0.36216940000000003</v>
      </c>
      <c r="J21" s="39">
        <v>0.37553439999999999</v>
      </c>
      <c r="K21" s="39">
        <v>0.38947140000000002</v>
      </c>
      <c r="L21" s="39">
        <v>9.1438520000000009E-2</v>
      </c>
      <c r="M21" s="39">
        <v>3.0032320000000001</v>
      </c>
      <c r="N21" s="39">
        <v>0.18637603</v>
      </c>
      <c r="O21" s="39">
        <v>1.2147117000000001E-2</v>
      </c>
      <c r="P21" s="39">
        <v>3.1520839999999994E-2</v>
      </c>
      <c r="Q21" s="39">
        <v>9.0644100000000002E-3</v>
      </c>
      <c r="R21" s="39">
        <v>3.5517889999999996E-2</v>
      </c>
      <c r="S21" s="39">
        <v>2.7234978E-2</v>
      </c>
      <c r="T21" s="39">
        <v>1.8072009999999999E-2</v>
      </c>
      <c r="U21" s="39">
        <v>5.3422399999999998E-3</v>
      </c>
      <c r="V21" s="39">
        <v>0.79769489999999998</v>
      </c>
      <c r="W21" s="39">
        <v>0.35252760000000005</v>
      </c>
      <c r="X21" s="39">
        <v>7.2489741600000004E-2</v>
      </c>
      <c r="Y21" s="39">
        <v>0.15442053699999997</v>
      </c>
      <c r="Z21" s="39">
        <v>4.0923782999999998E-2</v>
      </c>
      <c r="AA21" s="39">
        <v>3.2829612399999993E-2</v>
      </c>
      <c r="AB21" s="39">
        <v>0.30066367399999994</v>
      </c>
      <c r="AC21" s="39">
        <v>4.5588399999999998E-3</v>
      </c>
      <c r="AD21" s="39">
        <v>0.20948554000000003</v>
      </c>
      <c r="AE21" s="26"/>
      <c r="AF21" s="40">
        <v>4640</v>
      </c>
      <c r="AG21" s="40">
        <v>1232</v>
      </c>
      <c r="AH21" s="40">
        <v>38530</v>
      </c>
      <c r="AI21" s="40">
        <v>759</v>
      </c>
      <c r="AJ21" s="40" t="s">
        <v>399</v>
      </c>
      <c r="AK21" s="40" t="s">
        <v>399</v>
      </c>
      <c r="AL21" s="45" t="s">
        <v>40</v>
      </c>
    </row>
    <row r="22" spans="1:38" s="6" customFormat="1" ht="26.25" customHeight="1" thickBot="1">
      <c r="A22" s="37" t="s">
        <v>44</v>
      </c>
      <c r="B22" s="37" t="s">
        <v>59</v>
      </c>
      <c r="C22" s="37" t="s">
        <v>60</v>
      </c>
      <c r="D22" s="38"/>
      <c r="E22" s="39">
        <v>6.975585999999999</v>
      </c>
      <c r="F22" s="39">
        <v>1.0071140000000001</v>
      </c>
      <c r="G22" s="39">
        <v>1.1171370599999999</v>
      </c>
      <c r="H22" s="39">
        <v>7.6799999999999997E-5</v>
      </c>
      <c r="I22" s="39">
        <v>0.29280803999999994</v>
      </c>
      <c r="J22" s="39">
        <v>0.29975003999999994</v>
      </c>
      <c r="K22" s="39">
        <v>0.30544803999999998</v>
      </c>
      <c r="L22" s="39">
        <v>0.10899072159999999</v>
      </c>
      <c r="M22" s="39">
        <v>2.2053120000000006</v>
      </c>
      <c r="N22" s="39">
        <v>0.103278298</v>
      </c>
      <c r="O22" s="39">
        <v>2.2630462E-3</v>
      </c>
      <c r="P22" s="39">
        <v>2.340776E-2</v>
      </c>
      <c r="Q22" s="39">
        <v>6.3127599999999997E-3</v>
      </c>
      <c r="R22" s="39">
        <v>1.3783133999999999E-2</v>
      </c>
      <c r="S22" s="39">
        <v>1.55590268E-2</v>
      </c>
      <c r="T22" s="39">
        <v>1.0343814E-2</v>
      </c>
      <c r="U22" s="39">
        <v>4.1260440000000006E-3</v>
      </c>
      <c r="V22" s="39">
        <v>0.46474014000000002</v>
      </c>
      <c r="W22" s="39">
        <v>0.18695935999999999</v>
      </c>
      <c r="X22" s="39">
        <v>5.1810828960000006E-2</v>
      </c>
      <c r="Y22" s="39">
        <v>0.17968692220000002</v>
      </c>
      <c r="Z22" s="39">
        <v>3.3360349800000001E-2</v>
      </c>
      <c r="AA22" s="39">
        <v>2.7603743439999998E-2</v>
      </c>
      <c r="AB22" s="39">
        <v>0.2924618444</v>
      </c>
      <c r="AC22" s="39">
        <v>7.8500000000000011E-4</v>
      </c>
      <c r="AD22" s="39">
        <v>0.12750384000000001</v>
      </c>
      <c r="AE22" s="26"/>
      <c r="AF22" s="40">
        <v>8960</v>
      </c>
      <c r="AG22" s="40">
        <v>750</v>
      </c>
      <c r="AH22" s="40">
        <v>30318</v>
      </c>
      <c r="AI22" s="40">
        <v>64</v>
      </c>
      <c r="AJ22" s="40" t="s">
        <v>399</v>
      </c>
      <c r="AK22" s="40" t="s">
        <v>399</v>
      </c>
      <c r="AL22" s="45" t="s">
        <v>40</v>
      </c>
    </row>
    <row r="23" spans="1:38" s="6" customFormat="1" ht="26.25" customHeight="1" thickBot="1">
      <c r="A23" s="37" t="s">
        <v>61</v>
      </c>
      <c r="B23" s="37" t="s">
        <v>370</v>
      </c>
      <c r="C23" s="37" t="s">
        <v>366</v>
      </c>
      <c r="D23" s="42"/>
      <c r="E23" s="39">
        <v>14.116799222563328</v>
      </c>
      <c r="F23" s="39">
        <v>1.841274644285781</v>
      </c>
      <c r="G23" s="39">
        <v>0.87055592606079735</v>
      </c>
      <c r="H23" s="39">
        <v>3.4682651499184998E-3</v>
      </c>
      <c r="I23" s="39">
        <v>0.91537660945431432</v>
      </c>
      <c r="J23" s="39">
        <v>0.91537660945431432</v>
      </c>
      <c r="K23" s="39">
        <v>0.91537660945431432</v>
      </c>
      <c r="L23" s="39">
        <v>0.56472592338991801</v>
      </c>
      <c r="M23" s="39">
        <v>6.8138866657776243</v>
      </c>
      <c r="N23" s="39" t="s">
        <v>399</v>
      </c>
      <c r="O23" s="39">
        <v>4.3527796000000013E-3</v>
      </c>
      <c r="P23" s="39" t="s">
        <v>399</v>
      </c>
      <c r="Q23" s="39" t="s">
        <v>399</v>
      </c>
      <c r="R23" s="39">
        <v>2.1763898000000004E-2</v>
      </c>
      <c r="S23" s="39">
        <v>0.73997253200000002</v>
      </c>
      <c r="T23" s="39">
        <v>3.0469457200000008E-2</v>
      </c>
      <c r="U23" s="39">
        <v>4.3527796000000013E-3</v>
      </c>
      <c r="V23" s="39">
        <v>0.43527796000000007</v>
      </c>
      <c r="W23" s="39" t="s">
        <v>399</v>
      </c>
      <c r="X23" s="39">
        <v>1.3093161036800001E-2</v>
      </c>
      <c r="Y23" s="39">
        <v>2.17290757632E-2</v>
      </c>
      <c r="Z23" s="39" t="s">
        <v>399</v>
      </c>
      <c r="AA23" s="39" t="s">
        <v>399</v>
      </c>
      <c r="AB23" s="39">
        <v>3.4822236800000003E-2</v>
      </c>
      <c r="AC23" s="39" t="s">
        <v>399</v>
      </c>
      <c r="AD23" s="39" t="s">
        <v>399</v>
      </c>
      <c r="AE23" s="26"/>
      <c r="AF23" s="40">
        <v>18496</v>
      </c>
      <c r="AG23" s="40" t="s">
        <v>399</v>
      </c>
      <c r="AH23" s="40" t="s">
        <v>399</v>
      </c>
      <c r="AI23" s="40" t="s">
        <v>399</v>
      </c>
      <c r="AJ23" s="40" t="s">
        <v>399</v>
      </c>
      <c r="AK23" s="40" t="s">
        <v>399</v>
      </c>
      <c r="AL23" s="45" t="s">
        <v>40</v>
      </c>
    </row>
    <row r="24" spans="1:38" s="6" customFormat="1" ht="26.25" customHeight="1" thickBot="1">
      <c r="A24" s="43" t="s">
        <v>44</v>
      </c>
      <c r="B24" s="37" t="s">
        <v>62</v>
      </c>
      <c r="C24" s="37" t="s">
        <v>63</v>
      </c>
      <c r="D24" s="38"/>
      <c r="E24" s="39">
        <v>9.8658920000000006</v>
      </c>
      <c r="F24" s="39">
        <v>3.1843796000000002</v>
      </c>
      <c r="G24" s="39">
        <v>1.9357273799999999</v>
      </c>
      <c r="H24" s="39">
        <v>6.7691999999999995E-3</v>
      </c>
      <c r="I24" s="39">
        <v>1.20432092</v>
      </c>
      <c r="J24" s="39">
        <v>1.23453692</v>
      </c>
      <c r="K24" s="39">
        <v>1.28436292</v>
      </c>
      <c r="L24" s="39">
        <v>0.22273577542400003</v>
      </c>
      <c r="M24" s="39">
        <v>6.6824909999999997</v>
      </c>
      <c r="N24" s="39">
        <v>0.35161809399999994</v>
      </c>
      <c r="O24" s="39">
        <v>7.6099630600000009E-2</v>
      </c>
      <c r="P24" s="39">
        <v>4.1685779999999999E-2</v>
      </c>
      <c r="Q24" s="39">
        <v>1.2038429999999999E-2</v>
      </c>
      <c r="R24" s="39">
        <v>0.15247918200000002</v>
      </c>
      <c r="S24" s="39">
        <v>6.2216276399999999E-2</v>
      </c>
      <c r="T24" s="39">
        <v>3.1185346000000003E-2</v>
      </c>
      <c r="U24" s="39">
        <v>9.4231920000000004E-3</v>
      </c>
      <c r="V24" s="39">
        <v>3.5344632200000001</v>
      </c>
      <c r="W24" s="39">
        <v>0.90380548000000005</v>
      </c>
      <c r="X24" s="39">
        <v>0.14437276607999999</v>
      </c>
      <c r="Y24" s="39">
        <v>0.34100851060000004</v>
      </c>
      <c r="Z24" s="39">
        <v>8.1805545399999999E-2</v>
      </c>
      <c r="AA24" s="39">
        <v>6.6301599120000013E-2</v>
      </c>
      <c r="AB24" s="39">
        <v>0.63348842120000004</v>
      </c>
      <c r="AC24" s="39">
        <v>2.9120740000000003E-2</v>
      </c>
      <c r="AD24" s="39">
        <v>0.25142846000000002</v>
      </c>
      <c r="AE24" s="26"/>
      <c r="AF24" s="40">
        <v>10908</v>
      </c>
      <c r="AG24" s="40">
        <v>1477</v>
      </c>
      <c r="AH24" s="40">
        <v>47314</v>
      </c>
      <c r="AI24" s="40">
        <v>5641</v>
      </c>
      <c r="AJ24" s="40" t="s">
        <v>399</v>
      </c>
      <c r="AK24" s="40" t="s">
        <v>399</v>
      </c>
      <c r="AL24" s="45" t="s">
        <v>40</v>
      </c>
    </row>
    <row r="25" spans="1:38" s="6" customFormat="1" ht="26.25" customHeight="1" thickBot="1">
      <c r="A25" s="37" t="s">
        <v>64</v>
      </c>
      <c r="B25" s="37" t="s">
        <v>65</v>
      </c>
      <c r="C25" s="37" t="s">
        <v>66</v>
      </c>
      <c r="D25" s="38"/>
      <c r="E25" s="39">
        <v>0.315837363110057</v>
      </c>
      <c r="F25" s="39">
        <v>3.8992408325538505E-2</v>
      </c>
      <c r="G25" s="39">
        <v>2.2568895263253654E-2</v>
      </c>
      <c r="H25" s="39" t="s">
        <v>401</v>
      </c>
      <c r="I25" s="39">
        <v>3.4636128892006038E-3</v>
      </c>
      <c r="J25" s="39">
        <v>3.4636128892006038E-3</v>
      </c>
      <c r="K25" s="39" t="s">
        <v>401</v>
      </c>
      <c r="L25" s="39" t="s">
        <v>401</v>
      </c>
      <c r="M25" s="39">
        <v>0.28311049246590964</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1184.8667986606365</v>
      </c>
      <c r="AG25" s="40" t="s">
        <v>399</v>
      </c>
      <c r="AH25" s="40" t="s">
        <v>399</v>
      </c>
      <c r="AI25" s="40" t="s">
        <v>399</v>
      </c>
      <c r="AJ25" s="40" t="s">
        <v>399</v>
      </c>
      <c r="AK25" s="44">
        <v>111917</v>
      </c>
      <c r="AL25" s="45" t="s">
        <v>403</v>
      </c>
    </row>
    <row r="26" spans="1:38" s="6" customFormat="1" ht="26.25" customHeight="1" thickBot="1">
      <c r="A26" s="37" t="s">
        <v>64</v>
      </c>
      <c r="B26" s="37" t="s">
        <v>67</v>
      </c>
      <c r="C26" s="37" t="s">
        <v>68</v>
      </c>
      <c r="D26" s="38"/>
      <c r="E26" s="39">
        <v>8.5454689831999317E-3</v>
      </c>
      <c r="F26" s="39">
        <v>1.3594435435270104E-3</v>
      </c>
      <c r="G26" s="39">
        <v>6.8779205482648114E-4</v>
      </c>
      <c r="H26" s="39" t="s">
        <v>401</v>
      </c>
      <c r="I26" s="39">
        <v>4.7774893222926945E-5</v>
      </c>
      <c r="J26" s="39">
        <v>4.7774893222926945E-5</v>
      </c>
      <c r="K26" s="39" t="s">
        <v>401</v>
      </c>
      <c r="L26" s="39" t="s">
        <v>401</v>
      </c>
      <c r="M26" s="39">
        <v>1.1320211103591158E-2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36.109059610411343</v>
      </c>
      <c r="AG26" s="40" t="s">
        <v>399</v>
      </c>
      <c r="AH26" s="40" t="s">
        <v>399</v>
      </c>
      <c r="AI26" s="40" t="s">
        <v>399</v>
      </c>
      <c r="AJ26" s="40" t="s">
        <v>399</v>
      </c>
      <c r="AK26" s="44">
        <v>4504</v>
      </c>
      <c r="AL26" s="45" t="s">
        <v>403</v>
      </c>
    </row>
    <row r="27" spans="1:38" s="6" customFormat="1" ht="26.25" customHeight="1" thickBot="1">
      <c r="A27" s="37" t="s">
        <v>69</v>
      </c>
      <c r="B27" s="37" t="s">
        <v>70</v>
      </c>
      <c r="C27" s="37" t="s">
        <v>71</v>
      </c>
      <c r="D27" s="38"/>
      <c r="E27" s="39">
        <v>25.036673348131906</v>
      </c>
      <c r="F27" s="39">
        <v>27.101115340592184</v>
      </c>
      <c r="G27" s="39">
        <v>0.37088544413021135</v>
      </c>
      <c r="H27" s="39">
        <v>0.93811912567270039</v>
      </c>
      <c r="I27" s="39">
        <v>0.28663992385079806</v>
      </c>
      <c r="J27" s="39">
        <v>0.28663992385079806</v>
      </c>
      <c r="K27" s="39">
        <v>0.28663992385079806</v>
      </c>
      <c r="L27" s="39">
        <v>0.15204864563320589</v>
      </c>
      <c r="M27" s="39">
        <v>219.74295464591003</v>
      </c>
      <c r="N27" s="39">
        <v>0.1303515146789796</v>
      </c>
      <c r="O27" s="39" t="s">
        <v>401</v>
      </c>
      <c r="P27" s="39" t="s">
        <v>401</v>
      </c>
      <c r="Q27" s="39" t="s">
        <v>401</v>
      </c>
      <c r="R27" s="39" t="s">
        <v>401</v>
      </c>
      <c r="S27" s="39" t="s">
        <v>401</v>
      </c>
      <c r="T27" s="39" t="s">
        <v>401</v>
      </c>
      <c r="U27" s="39" t="s">
        <v>401</v>
      </c>
      <c r="V27" s="39" t="s">
        <v>401</v>
      </c>
      <c r="W27" s="39" t="s">
        <v>401</v>
      </c>
      <c r="X27" s="39">
        <v>9.8652459592219743E-3</v>
      </c>
      <c r="Y27" s="39">
        <v>1.4832409809459773E-2</v>
      </c>
      <c r="Z27" s="39">
        <v>7.7488442354717406E-3</v>
      </c>
      <c r="AA27" s="39">
        <v>1.5429398675347658E-2</v>
      </c>
      <c r="AB27" s="39">
        <v>4.7875898679501143E-2</v>
      </c>
      <c r="AC27" s="39" t="s">
        <v>401</v>
      </c>
      <c r="AD27" s="39" t="s">
        <v>401</v>
      </c>
      <c r="AE27" s="26"/>
      <c r="AF27" s="40">
        <v>42400.930355262513</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4.2078240087749244</v>
      </c>
      <c r="F28" s="39">
        <v>2.7840615775304691</v>
      </c>
      <c r="G28" s="39">
        <v>0.10903611156778571</v>
      </c>
      <c r="H28" s="39">
        <v>9.6837092567909705E-2</v>
      </c>
      <c r="I28" s="39">
        <v>0.24841412183065459</v>
      </c>
      <c r="J28" s="39">
        <v>0.24841412183065459</v>
      </c>
      <c r="K28" s="39">
        <v>0.24841412183065459</v>
      </c>
      <c r="L28" s="39">
        <v>0.14100890978796385</v>
      </c>
      <c r="M28" s="39">
        <v>26.336525574423337</v>
      </c>
      <c r="N28" s="39">
        <v>2.6629501648410811E-2</v>
      </c>
      <c r="O28" s="39" t="s">
        <v>401</v>
      </c>
      <c r="P28" s="39" t="s">
        <v>401</v>
      </c>
      <c r="Q28" s="39" t="s">
        <v>401</v>
      </c>
      <c r="R28" s="39" t="s">
        <v>401</v>
      </c>
      <c r="S28" s="39" t="s">
        <v>401</v>
      </c>
      <c r="T28" s="39" t="s">
        <v>401</v>
      </c>
      <c r="U28" s="39" t="s">
        <v>401</v>
      </c>
      <c r="V28" s="39" t="s">
        <v>401</v>
      </c>
      <c r="W28" s="39" t="s">
        <v>401</v>
      </c>
      <c r="X28" s="39">
        <v>3.1670390254405797E-3</v>
      </c>
      <c r="Y28" s="39">
        <v>4.0051051929239235E-3</v>
      </c>
      <c r="Z28" s="39">
        <v>2.8886985874703366E-3</v>
      </c>
      <c r="AA28" s="39">
        <v>3.5430838452842769E-3</v>
      </c>
      <c r="AB28" s="39">
        <v>1.3603926651119118E-2</v>
      </c>
      <c r="AC28" s="39" t="s">
        <v>401</v>
      </c>
      <c r="AD28" s="39" t="s">
        <v>401</v>
      </c>
      <c r="AE28" s="26"/>
      <c r="AF28" s="40">
        <v>8691.0734999791966</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38.298677972979362</v>
      </c>
      <c r="F29" s="39">
        <v>3.8332205749373114</v>
      </c>
      <c r="G29" s="39">
        <v>0.80403726761080652</v>
      </c>
      <c r="H29" s="39">
        <v>1.633407286191E-2</v>
      </c>
      <c r="I29" s="39">
        <v>1.549702632109951</v>
      </c>
      <c r="J29" s="39">
        <v>1.549702632109951</v>
      </c>
      <c r="K29" s="39">
        <v>1.549702632109951</v>
      </c>
      <c r="L29" s="39">
        <v>0.81718237724523612</v>
      </c>
      <c r="M29" s="39">
        <v>10.733779339352516</v>
      </c>
      <c r="N29" s="39">
        <v>0.13015353269449936</v>
      </c>
      <c r="O29" s="39" t="s">
        <v>401</v>
      </c>
      <c r="P29" s="39" t="s">
        <v>401</v>
      </c>
      <c r="Q29" s="39" t="s">
        <v>401</v>
      </c>
      <c r="R29" s="39" t="s">
        <v>401</v>
      </c>
      <c r="S29" s="39" t="s">
        <v>401</v>
      </c>
      <c r="T29" s="39" t="s">
        <v>401</v>
      </c>
      <c r="U29" s="39" t="s">
        <v>401</v>
      </c>
      <c r="V29" s="39" t="s">
        <v>401</v>
      </c>
      <c r="W29" s="39" t="s">
        <v>401</v>
      </c>
      <c r="X29" s="39">
        <v>5.0110665448809015E-3</v>
      </c>
      <c r="Y29" s="39">
        <v>3.0341069460354652E-2</v>
      </c>
      <c r="Z29" s="39">
        <v>3.3897049769421712E-2</v>
      </c>
      <c r="AA29" s="39">
        <v>7.8247715612077256E-3</v>
      </c>
      <c r="AB29" s="39">
        <v>7.7073957335865001E-2</v>
      </c>
      <c r="AC29" s="39" t="s">
        <v>401</v>
      </c>
      <c r="AD29" s="39" t="s">
        <v>401</v>
      </c>
      <c r="AE29" s="26"/>
      <c r="AF29" s="40">
        <v>42714.479841824097</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0.1963729781810673</v>
      </c>
      <c r="F30" s="39">
        <v>6.9954640326137119</v>
      </c>
      <c r="G30" s="39">
        <v>7.586552534603325E-3</v>
      </c>
      <c r="H30" s="39">
        <v>1.4899105736843282E-3</v>
      </c>
      <c r="I30" s="39">
        <v>0.12466839817668147</v>
      </c>
      <c r="J30" s="39">
        <v>0.12466839817668147</v>
      </c>
      <c r="K30" s="39">
        <v>0.12466839817668147</v>
      </c>
      <c r="L30" s="39">
        <v>1.4191138507781172E-2</v>
      </c>
      <c r="M30" s="39">
        <v>14.395341052441795</v>
      </c>
      <c r="N30" s="39">
        <v>3.0775348463602985E-3</v>
      </c>
      <c r="O30" s="39" t="s">
        <v>401</v>
      </c>
      <c r="P30" s="39" t="s">
        <v>401</v>
      </c>
      <c r="Q30" s="39" t="s">
        <v>401</v>
      </c>
      <c r="R30" s="39" t="s">
        <v>401</v>
      </c>
      <c r="S30" s="39" t="s">
        <v>401</v>
      </c>
      <c r="T30" s="39" t="s">
        <v>401</v>
      </c>
      <c r="U30" s="39" t="s">
        <v>401</v>
      </c>
      <c r="V30" s="39" t="s">
        <v>401</v>
      </c>
      <c r="W30" s="39" t="s">
        <v>401</v>
      </c>
      <c r="X30" s="39">
        <v>2.074324509274485E-4</v>
      </c>
      <c r="Y30" s="39">
        <v>2.8412907982850187E-4</v>
      </c>
      <c r="Z30" s="39">
        <v>1.5498769740780795E-4</v>
      </c>
      <c r="AA30" s="39">
        <v>3.1951328897512459E-4</v>
      </c>
      <c r="AB30" s="39">
        <v>9.6606251713888289E-4</v>
      </c>
      <c r="AC30" s="39" t="s">
        <v>401</v>
      </c>
      <c r="AD30" s="39" t="s">
        <v>401</v>
      </c>
      <c r="AE30" s="26"/>
      <c r="AF30" s="40">
        <v>1000.0455613795292</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6.2667459876000002</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0.26535886118000002</v>
      </c>
      <c r="J32" s="39">
        <v>0.49470075061999996</v>
      </c>
      <c r="K32" s="39">
        <v>0.65212613858000001</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21247.235100000002</v>
      </c>
      <c r="AL32" s="45" t="s">
        <v>390</v>
      </c>
    </row>
    <row r="33" spans="1:38" s="6" customFormat="1" ht="26.25" customHeight="1" thickBot="1">
      <c r="A33" s="37" t="s">
        <v>69</v>
      </c>
      <c r="B33" s="37" t="s">
        <v>82</v>
      </c>
      <c r="C33" s="37" t="s">
        <v>83</v>
      </c>
      <c r="D33" s="38"/>
      <c r="E33" s="39" t="s">
        <v>399</v>
      </c>
      <c r="F33" s="39" t="s">
        <v>399</v>
      </c>
      <c r="G33" s="39" t="s">
        <v>399</v>
      </c>
      <c r="H33" s="39" t="s">
        <v>399</v>
      </c>
      <c r="I33" s="39">
        <v>0.15400351975000001</v>
      </c>
      <c r="J33" s="39">
        <v>0.28385099804999997</v>
      </c>
      <c r="K33" s="39">
        <v>0.56770199609999994</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21247.235100000002</v>
      </c>
      <c r="AL33" s="45" t="s">
        <v>390</v>
      </c>
    </row>
    <row r="34" spans="1:38" s="6" customFormat="1" ht="26.25" customHeight="1" thickBot="1">
      <c r="A34" s="37" t="s">
        <v>61</v>
      </c>
      <c r="B34" s="37" t="s">
        <v>84</v>
      </c>
      <c r="C34" s="37" t="s">
        <v>85</v>
      </c>
      <c r="D34" s="38"/>
      <c r="E34" s="39">
        <v>14.6196</v>
      </c>
      <c r="F34" s="39">
        <v>1.2973500000000002</v>
      </c>
      <c r="G34" s="39">
        <v>0.55799999999999994</v>
      </c>
      <c r="H34" s="39">
        <v>1.9530000000000001E-3</v>
      </c>
      <c r="I34" s="39">
        <v>0.38223000000000007</v>
      </c>
      <c r="J34" s="39">
        <v>0.40176000000000001</v>
      </c>
      <c r="K34" s="39">
        <v>0.42408000000000001</v>
      </c>
      <c r="L34" s="39">
        <v>0.24844631643436976</v>
      </c>
      <c r="M34" s="39">
        <v>2.9853000000000001</v>
      </c>
      <c r="N34" s="39" t="s">
        <v>401</v>
      </c>
      <c r="O34" s="39">
        <v>2.7899999999999999E-3</v>
      </c>
      <c r="P34" s="39" t="s">
        <v>401</v>
      </c>
      <c r="Q34" s="39" t="s">
        <v>401</v>
      </c>
      <c r="R34" s="39">
        <v>1.3949999999999999E-2</v>
      </c>
      <c r="S34" s="39">
        <v>0.4743</v>
      </c>
      <c r="T34" s="39">
        <v>1.9530000000000006E-2</v>
      </c>
      <c r="U34" s="39">
        <v>2.7899999999999999E-3</v>
      </c>
      <c r="V34" s="39">
        <v>0.27900000000000003</v>
      </c>
      <c r="W34" s="39" t="s">
        <v>401</v>
      </c>
      <c r="X34" s="39">
        <v>8.3700000000000007E-3</v>
      </c>
      <c r="Y34" s="39">
        <v>1.3949999999999999E-2</v>
      </c>
      <c r="Z34" s="39" t="s">
        <v>401</v>
      </c>
      <c r="AA34" s="39" t="s">
        <v>401</v>
      </c>
      <c r="AB34" s="39">
        <v>2.232E-2</v>
      </c>
      <c r="AC34" s="39" t="s">
        <v>399</v>
      </c>
      <c r="AD34" s="39" t="s">
        <v>399</v>
      </c>
      <c r="AE34" s="26"/>
      <c r="AF34" s="40">
        <v>11839.365</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7.3413999999999993</v>
      </c>
      <c r="F36" s="39">
        <v>0.17768</v>
      </c>
      <c r="G36" s="39">
        <v>3.4159999999999999</v>
      </c>
      <c r="H36" s="39" t="s">
        <v>401</v>
      </c>
      <c r="I36" s="39">
        <v>0.30247499999999999</v>
      </c>
      <c r="J36" s="39">
        <v>0.33429999999999999</v>
      </c>
      <c r="K36" s="39">
        <v>0.33429999999999999</v>
      </c>
      <c r="L36" s="39">
        <v>7.2912000000000003E-3</v>
      </c>
      <c r="M36" s="39">
        <v>0.39017999999999997</v>
      </c>
      <c r="N36" s="39">
        <v>1.6219999999999998E-2</v>
      </c>
      <c r="O36" s="39">
        <v>1.58E-3</v>
      </c>
      <c r="P36" s="39">
        <v>2.5799999999999998E-3</v>
      </c>
      <c r="Q36" s="39">
        <v>3.8719999999999997E-2</v>
      </c>
      <c r="R36" s="39">
        <v>4.138E-2</v>
      </c>
      <c r="S36" s="39">
        <v>0.1115</v>
      </c>
      <c r="T36" s="39">
        <v>1.778</v>
      </c>
      <c r="U36" s="39">
        <v>1.634E-2</v>
      </c>
      <c r="V36" s="39">
        <v>0.12479999999999999</v>
      </c>
      <c r="W36" s="39">
        <v>3.1879999999999999E-2</v>
      </c>
      <c r="X36" s="323">
        <v>3.6999999999999999E-4</v>
      </c>
      <c r="Y36" s="323">
        <v>2.1199999999999999E-3</v>
      </c>
      <c r="Z36" s="323">
        <v>1.58E-3</v>
      </c>
      <c r="AA36" s="323">
        <v>5.3600000000000002E-4</v>
      </c>
      <c r="AB36" s="323">
        <v>4.6059999999999999E-3</v>
      </c>
      <c r="AC36" s="39">
        <v>1.1559999999999999E-2</v>
      </c>
      <c r="AD36" s="39">
        <v>3.2679999999999994E-2</v>
      </c>
      <c r="AE36" s="26"/>
      <c r="AF36" s="40">
        <v>4249.1499999999996</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1.1793849999999999</v>
      </c>
      <c r="F39" s="39">
        <v>0.25749803999999998</v>
      </c>
      <c r="G39" s="39">
        <v>3.7592599999999997E-2</v>
      </c>
      <c r="H39" s="39">
        <v>5.9866000000000003E-2</v>
      </c>
      <c r="I39" s="39">
        <v>0.16573554999999998</v>
      </c>
      <c r="J39" s="39">
        <v>0.16897154999999997</v>
      </c>
      <c r="K39" s="39">
        <v>0.17625254999999998</v>
      </c>
      <c r="L39" s="39">
        <v>4.1780557699999998E-2</v>
      </c>
      <c r="M39" s="39">
        <v>1.043166</v>
      </c>
      <c r="N39" s="39">
        <v>4.3758108900000002E-2</v>
      </c>
      <c r="O39" s="39">
        <v>2.103753475E-2</v>
      </c>
      <c r="P39" s="39">
        <v>2.3199800000000001E-3</v>
      </c>
      <c r="Q39" s="39">
        <v>2.0041E-3</v>
      </c>
      <c r="R39" s="39">
        <v>3.7224745640000001E-2</v>
      </c>
      <c r="S39" s="39">
        <v>9.7090745639999993E-3</v>
      </c>
      <c r="T39" s="39">
        <v>3.2432108899999998E-3</v>
      </c>
      <c r="U39" s="39">
        <v>9.6452899999999999E-4</v>
      </c>
      <c r="V39" s="39">
        <v>0.82843720849999991</v>
      </c>
      <c r="W39" s="39">
        <v>0.1618</v>
      </c>
      <c r="X39" s="39">
        <v>1.618E-2</v>
      </c>
      <c r="Y39" s="39">
        <v>2.5887999999999998E-2</v>
      </c>
      <c r="Z39" s="39">
        <v>8.09E-3</v>
      </c>
      <c r="AA39" s="39">
        <v>6.4719999999999995E-3</v>
      </c>
      <c r="AB39" s="39">
        <v>5.6629999999999993E-2</v>
      </c>
      <c r="AC39" s="39">
        <v>8.09E-3</v>
      </c>
      <c r="AD39" s="39">
        <v>4.8540000000000006E-5</v>
      </c>
      <c r="AE39" s="26"/>
      <c r="AF39" s="40" t="s">
        <v>399</v>
      </c>
      <c r="AG39" s="40" t="s">
        <v>399</v>
      </c>
      <c r="AH39" s="39">
        <v>14139</v>
      </c>
      <c r="AI39" s="39">
        <v>1618</v>
      </c>
      <c r="AJ39" s="314" t="s">
        <v>399</v>
      </c>
      <c r="AK39" s="314" t="s">
        <v>399</v>
      </c>
      <c r="AL39" s="45" t="s">
        <v>40</v>
      </c>
    </row>
    <row r="40" spans="1:38" s="6" customFormat="1" ht="26.25" customHeight="1" thickBot="1">
      <c r="A40" s="37" t="s">
        <v>61</v>
      </c>
      <c r="B40" s="37" t="s">
        <v>96</v>
      </c>
      <c r="C40" s="37" t="s">
        <v>368</v>
      </c>
      <c r="D40" s="38"/>
      <c r="E40" s="39">
        <v>2.543058585E-2</v>
      </c>
      <c r="F40" s="39">
        <v>0.63353091335000011</v>
      </c>
      <c r="G40" s="39">
        <v>1.6984630655512078E-3</v>
      </c>
      <c r="H40" s="39">
        <v>1.8013975000000002E-5</v>
      </c>
      <c r="I40" s="39">
        <v>1.0085252575000002E-2</v>
      </c>
      <c r="J40" s="39">
        <v>1.0085252575000002E-2</v>
      </c>
      <c r="K40" s="39">
        <v>1.0085252575000002E-2</v>
      </c>
      <c r="L40" s="39">
        <v>5.0439129999999997E-4</v>
      </c>
      <c r="M40" s="39">
        <v>3.5800484964249999</v>
      </c>
      <c r="N40" s="39" t="s">
        <v>399</v>
      </c>
      <c r="O40" s="39">
        <v>5.146850000000001E-5</v>
      </c>
      <c r="P40" s="39" t="s">
        <v>399</v>
      </c>
      <c r="Q40" s="39" t="s">
        <v>399</v>
      </c>
      <c r="R40" s="39">
        <v>2.5734250000000004E-4</v>
      </c>
      <c r="S40" s="39">
        <v>8.7496450000000003E-3</v>
      </c>
      <c r="T40" s="39">
        <v>3.6027950000000003E-4</v>
      </c>
      <c r="U40" s="39">
        <v>5.146850000000001E-5</v>
      </c>
      <c r="V40" s="39">
        <v>5.1468500000000006E-3</v>
      </c>
      <c r="W40" s="39" t="s">
        <v>399</v>
      </c>
      <c r="X40" s="39">
        <v>2.0587400000000001E-4</v>
      </c>
      <c r="Y40" s="39">
        <v>2.0587400000000001E-4</v>
      </c>
      <c r="Z40" s="39" t="s">
        <v>399</v>
      </c>
      <c r="AA40" s="39" t="s">
        <v>399</v>
      </c>
      <c r="AB40" s="39">
        <v>4.1174800000000003E-4</v>
      </c>
      <c r="AC40" s="39" t="s">
        <v>399</v>
      </c>
      <c r="AD40" s="39" t="s">
        <v>399</v>
      </c>
      <c r="AE40" s="26"/>
      <c r="AF40" s="39">
        <v>224</v>
      </c>
      <c r="AG40" s="39" t="s">
        <v>399</v>
      </c>
      <c r="AH40" s="39" t="s">
        <v>399</v>
      </c>
      <c r="AI40" s="39" t="s">
        <v>399</v>
      </c>
      <c r="AJ40" s="314" t="s">
        <v>399</v>
      </c>
      <c r="AK40" s="314" t="s">
        <v>399</v>
      </c>
      <c r="AL40" s="45" t="s">
        <v>40</v>
      </c>
    </row>
    <row r="41" spans="1:38" s="6" customFormat="1" ht="26.25" customHeight="1" thickBot="1">
      <c r="A41" s="37" t="s">
        <v>94</v>
      </c>
      <c r="B41" s="37" t="s">
        <v>97</v>
      </c>
      <c r="C41" s="37" t="s">
        <v>377</v>
      </c>
      <c r="D41" s="38"/>
      <c r="E41" s="39">
        <v>6.6908588</v>
      </c>
      <c r="F41" s="39">
        <v>26.387449259999997</v>
      </c>
      <c r="G41" s="39">
        <v>2.7889094999999999</v>
      </c>
      <c r="H41" s="39">
        <v>2.9464280399999998</v>
      </c>
      <c r="I41" s="39">
        <v>31.980829399999998</v>
      </c>
      <c r="J41" s="39">
        <v>32.828190799999994</v>
      </c>
      <c r="K41" s="39">
        <v>34.593417599999995</v>
      </c>
      <c r="L41" s="39">
        <v>3.1809169159999997</v>
      </c>
      <c r="M41" s="39">
        <v>181.91595799999999</v>
      </c>
      <c r="N41" s="39">
        <v>1.4623623804999999</v>
      </c>
      <c r="O41" s="39">
        <v>0.55022739274999988</v>
      </c>
      <c r="P41" s="39">
        <v>4.4796260000000004E-2</v>
      </c>
      <c r="Q41" s="39">
        <v>2.4308877999999996E-2</v>
      </c>
      <c r="R41" s="39">
        <v>0.99512490180000002</v>
      </c>
      <c r="S41" s="39">
        <v>0.30842127018000004</v>
      </c>
      <c r="T41" s="39">
        <v>0.11608973305</v>
      </c>
      <c r="U41" s="39">
        <v>0.32409661299999992</v>
      </c>
      <c r="V41" s="39">
        <v>22.075193012500002</v>
      </c>
      <c r="W41" s="39">
        <v>35.558941100000006</v>
      </c>
      <c r="X41" s="39">
        <v>5.6652201107999991</v>
      </c>
      <c r="Y41" s="39">
        <v>5.4966933461999998</v>
      </c>
      <c r="Z41" s="39">
        <v>2.0928314661999998</v>
      </c>
      <c r="AA41" s="39">
        <v>3.2614738262</v>
      </c>
      <c r="AB41" s="39">
        <v>16.5162187494</v>
      </c>
      <c r="AC41" s="39">
        <v>0.21172616000000002</v>
      </c>
      <c r="AD41" s="39">
        <v>0.43058198000000009</v>
      </c>
      <c r="AE41" s="26"/>
      <c r="AF41" s="39">
        <v>504</v>
      </c>
      <c r="AG41" s="39">
        <v>2518</v>
      </c>
      <c r="AH41" s="39">
        <v>83555</v>
      </c>
      <c r="AI41" s="39">
        <v>42033</v>
      </c>
      <c r="AJ41" s="314" t="s">
        <v>399</v>
      </c>
      <c r="AK41" s="314" t="s">
        <v>399</v>
      </c>
      <c r="AL41" s="45" t="s">
        <v>40</v>
      </c>
    </row>
    <row r="42" spans="1:38" s="6" customFormat="1" ht="26.25" customHeight="1" thickBot="1">
      <c r="A42" s="37" t="s">
        <v>61</v>
      </c>
      <c r="B42" s="37" t="s">
        <v>98</v>
      </c>
      <c r="C42" s="37" t="s">
        <v>99</v>
      </c>
      <c r="D42" s="38"/>
      <c r="E42" s="39">
        <v>2.7834864226499998</v>
      </c>
      <c r="F42" s="39">
        <v>0.28612789589999993</v>
      </c>
      <c r="G42" s="39">
        <v>0.16156290455454869</v>
      </c>
      <c r="H42" s="39">
        <v>6.4625159999999991E-4</v>
      </c>
      <c r="I42" s="39">
        <v>0.15453491384999998</v>
      </c>
      <c r="J42" s="39">
        <v>0.15453491384999998</v>
      </c>
      <c r="K42" s="39">
        <v>0.15453491384999998</v>
      </c>
      <c r="L42" s="39">
        <v>8.9748190950000001E-2</v>
      </c>
      <c r="M42" s="39">
        <v>0.92648245004999985</v>
      </c>
      <c r="N42" s="39" t="s">
        <v>399</v>
      </c>
      <c r="O42" s="39">
        <v>8.0781449999999997E-4</v>
      </c>
      <c r="P42" s="39" t="s">
        <v>399</v>
      </c>
      <c r="Q42" s="39" t="s">
        <v>399</v>
      </c>
      <c r="R42" s="39">
        <v>4.0390725000000009E-3</v>
      </c>
      <c r="S42" s="39">
        <v>0.13732846499999998</v>
      </c>
      <c r="T42" s="39">
        <v>5.6547014999999996E-3</v>
      </c>
      <c r="U42" s="39">
        <v>8.0781449999999997E-4</v>
      </c>
      <c r="V42" s="39">
        <v>8.0781449999999991E-2</v>
      </c>
      <c r="W42" s="39" t="s">
        <v>399</v>
      </c>
      <c r="X42" s="39">
        <v>2.4234434999999997E-3</v>
      </c>
      <c r="Y42" s="39">
        <v>4.0390724999999992E-3</v>
      </c>
      <c r="Z42" s="39" t="s">
        <v>399</v>
      </c>
      <c r="AA42" s="39" t="s">
        <v>399</v>
      </c>
      <c r="AB42" s="39">
        <v>6.4625159999999989E-3</v>
      </c>
      <c r="AC42" s="39" t="s">
        <v>399</v>
      </c>
      <c r="AD42" s="39" t="s">
        <v>399</v>
      </c>
      <c r="AE42" s="26"/>
      <c r="AF42" s="39">
        <v>3432</v>
      </c>
      <c r="AG42" s="39" t="s">
        <v>399</v>
      </c>
      <c r="AH42" s="39" t="s">
        <v>399</v>
      </c>
      <c r="AI42" s="39" t="s">
        <v>399</v>
      </c>
      <c r="AJ42" s="314" t="s">
        <v>399</v>
      </c>
      <c r="AK42" s="314" t="s">
        <v>399</v>
      </c>
      <c r="AL42" s="45" t="s">
        <v>40</v>
      </c>
    </row>
    <row r="43" spans="1:38" s="6" customFormat="1" ht="26.25" customHeight="1" thickBot="1">
      <c r="A43" s="37" t="s">
        <v>94</v>
      </c>
      <c r="B43" s="37" t="s">
        <v>100</v>
      </c>
      <c r="C43" s="37" t="s">
        <v>101</v>
      </c>
      <c r="D43" s="38"/>
      <c r="E43" s="39">
        <v>1.7453854000000002</v>
      </c>
      <c r="F43" s="39">
        <v>0.32694139999999999</v>
      </c>
      <c r="G43" s="39">
        <v>0.52950607000000005</v>
      </c>
      <c r="H43" s="39">
        <v>1.4652E-2</v>
      </c>
      <c r="I43" s="39">
        <v>0.15998118</v>
      </c>
      <c r="J43" s="39">
        <v>0.17545938</v>
      </c>
      <c r="K43" s="39">
        <v>0.17916237999999998</v>
      </c>
      <c r="L43" s="39">
        <v>6.2801167199999994E-2</v>
      </c>
      <c r="M43" s="39">
        <v>0.89292119999999997</v>
      </c>
      <c r="N43" s="39">
        <v>6.3481351000000005E-2</v>
      </c>
      <c r="O43" s="39">
        <v>6.0463268999999993E-3</v>
      </c>
      <c r="P43" s="39">
        <v>5.5783600000000001E-3</v>
      </c>
      <c r="Q43" s="39">
        <v>3.2635399999999997E-3</v>
      </c>
      <c r="R43" s="39">
        <v>5.460913299999999E-2</v>
      </c>
      <c r="S43" s="39">
        <v>1.78090266E-2</v>
      </c>
      <c r="T43" s="39">
        <v>0.54813263300000004</v>
      </c>
      <c r="U43" s="39">
        <v>1.1488179999999998E-3</v>
      </c>
      <c r="V43" s="39">
        <v>0.31137212999999997</v>
      </c>
      <c r="W43" s="39">
        <v>9.5250720000000011E-2</v>
      </c>
      <c r="X43" s="39">
        <v>1.0023205879999999E-2</v>
      </c>
      <c r="Y43" s="39">
        <v>1.42489149E-2</v>
      </c>
      <c r="Z43" s="39">
        <v>5.1447345800000001E-3</v>
      </c>
      <c r="AA43" s="39">
        <v>4.056166879999999E-3</v>
      </c>
      <c r="AB43" s="39">
        <v>3.3473022239999997E-2</v>
      </c>
      <c r="AC43" s="39">
        <v>3.0226280000000003E-3</v>
      </c>
      <c r="AD43" s="39">
        <v>2.2634327372000003E-2</v>
      </c>
      <c r="AE43" s="26"/>
      <c r="AF43" s="39">
        <v>4364.4000000000005</v>
      </c>
      <c r="AG43" s="39">
        <v>133</v>
      </c>
      <c r="AH43" s="39">
        <v>4741</v>
      </c>
      <c r="AI43" s="39">
        <v>396</v>
      </c>
      <c r="AJ43" s="314" t="s">
        <v>399</v>
      </c>
      <c r="AK43" s="314" t="s">
        <v>399</v>
      </c>
      <c r="AL43" s="45" t="s">
        <v>40</v>
      </c>
    </row>
    <row r="44" spans="1:38" s="6" customFormat="1" ht="26.25" customHeight="1" thickBot="1">
      <c r="A44" s="37" t="s">
        <v>61</v>
      </c>
      <c r="B44" s="37" t="s">
        <v>102</v>
      </c>
      <c r="C44" s="37" t="s">
        <v>103</v>
      </c>
      <c r="D44" s="38"/>
      <c r="E44" s="39">
        <v>13.191080599754036</v>
      </c>
      <c r="F44" s="39">
        <v>1.8744633535183266</v>
      </c>
      <c r="G44" s="39">
        <v>0.80789</v>
      </c>
      <c r="H44" s="39">
        <v>3.2427943884394995E-3</v>
      </c>
      <c r="I44" s="39">
        <v>0.66390944677457153</v>
      </c>
      <c r="J44" s="39">
        <v>0.66390944677457153</v>
      </c>
      <c r="K44" s="39">
        <v>0.66390944677457153</v>
      </c>
      <c r="L44" s="39">
        <v>0.38969508643400597</v>
      </c>
      <c r="M44" s="39">
        <v>7.7441076803251683</v>
      </c>
      <c r="N44" s="39" t="s">
        <v>399</v>
      </c>
      <c r="O44" s="39">
        <v>4.0824438609699991E-3</v>
      </c>
      <c r="P44" s="39" t="s">
        <v>399</v>
      </c>
      <c r="Q44" s="39" t="s">
        <v>399</v>
      </c>
      <c r="R44" s="39">
        <v>2.0412219304849998E-2</v>
      </c>
      <c r="S44" s="39">
        <v>0.69401545636489992</v>
      </c>
      <c r="T44" s="39">
        <v>2.8577107026790002E-2</v>
      </c>
      <c r="U44" s="39">
        <v>4.0824438609699991E-3</v>
      </c>
      <c r="V44" s="39">
        <v>0.40824438609699992</v>
      </c>
      <c r="W44" s="39" t="s">
        <v>399</v>
      </c>
      <c r="X44" s="39">
        <v>1.2298799805879997E-2</v>
      </c>
      <c r="Y44" s="39">
        <v>2.0360751081879996E-2</v>
      </c>
      <c r="Z44" s="39" t="s">
        <v>399</v>
      </c>
      <c r="AA44" s="39" t="s">
        <v>399</v>
      </c>
      <c r="AB44" s="39">
        <v>3.2659550887759993E-2</v>
      </c>
      <c r="AC44" s="39" t="s">
        <v>399</v>
      </c>
      <c r="AD44" s="39" t="s">
        <v>399</v>
      </c>
      <c r="AE44" s="26"/>
      <c r="AF44" s="39">
        <v>17349.600000000002</v>
      </c>
      <c r="AG44" s="39" t="s">
        <v>399</v>
      </c>
      <c r="AH44" s="39" t="s">
        <v>399</v>
      </c>
      <c r="AI44" s="39" t="s">
        <v>399</v>
      </c>
      <c r="AJ44" s="314" t="s">
        <v>399</v>
      </c>
      <c r="AK44" s="314"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39" t="s">
        <v>400</v>
      </c>
      <c r="AG45" s="39" t="s">
        <v>400</v>
      </c>
      <c r="AH45" s="39" t="s">
        <v>400</v>
      </c>
      <c r="AI45" s="39" t="s">
        <v>400</v>
      </c>
      <c r="AJ45" s="314" t="s">
        <v>399</v>
      </c>
      <c r="AK45" s="314" t="s">
        <v>399</v>
      </c>
      <c r="AL45" s="45" t="s">
        <v>40</v>
      </c>
    </row>
    <row r="46" spans="1:38" s="6" customFormat="1" ht="26.25" customHeight="1" thickBot="1">
      <c r="A46" s="37" t="s">
        <v>94</v>
      </c>
      <c r="B46" s="37" t="s">
        <v>106</v>
      </c>
      <c r="C46" s="37" t="s">
        <v>107</v>
      </c>
      <c r="D46" s="38"/>
      <c r="E46" s="39">
        <v>2.0497539999999996</v>
      </c>
      <c r="F46" s="39">
        <v>0.24438119999999997</v>
      </c>
      <c r="G46" s="39">
        <v>1.74126282</v>
      </c>
      <c r="H46" s="39" t="s">
        <v>401</v>
      </c>
      <c r="I46" s="39">
        <v>0.25873187999999997</v>
      </c>
      <c r="J46" s="39">
        <v>0.28912188000000005</v>
      </c>
      <c r="K46" s="39">
        <v>0.29901988000000002</v>
      </c>
      <c r="L46" s="39">
        <v>6.9126043200000001E-2</v>
      </c>
      <c r="M46" s="39">
        <v>1.8653519999999997</v>
      </c>
      <c r="N46" s="39">
        <v>0.23658050599999997</v>
      </c>
      <c r="O46" s="39">
        <v>3.4284413999999992E-3</v>
      </c>
      <c r="P46" s="39">
        <v>1.1763999999999998E-2</v>
      </c>
      <c r="Q46" s="39">
        <v>8.6046000000000004E-3</v>
      </c>
      <c r="R46" s="39">
        <v>7.7969597999999987E-2</v>
      </c>
      <c r="S46" s="39">
        <v>4.2409119599999989E-2</v>
      </c>
      <c r="T46" s="39">
        <v>0.75438259799999985</v>
      </c>
      <c r="U46" s="39">
        <v>3.1366679999999996E-3</v>
      </c>
      <c r="V46" s="39">
        <v>0.38881757999999988</v>
      </c>
      <c r="W46" s="39">
        <v>0.32239392000000006</v>
      </c>
      <c r="X46" s="39">
        <v>6.4348220319999996E-2</v>
      </c>
      <c r="Y46" s="39">
        <v>8.337305339999998E-2</v>
      </c>
      <c r="Z46" s="39">
        <v>3.3521860199999996E-2</v>
      </c>
      <c r="AA46" s="39">
        <v>2.6167881680000005E-2</v>
      </c>
      <c r="AB46" s="39">
        <v>0.2074110156</v>
      </c>
      <c r="AC46" s="39">
        <v>2.1720400000000001E-3</v>
      </c>
      <c r="AD46" s="39">
        <v>0.24038076544</v>
      </c>
      <c r="AE46" s="26"/>
      <c r="AF46" s="39">
        <v>5888</v>
      </c>
      <c r="AG46" s="39">
        <v>1414</v>
      </c>
      <c r="AH46" s="39">
        <v>46</v>
      </c>
      <c r="AI46" s="39" t="s">
        <v>399</v>
      </c>
      <c r="AJ46" s="314" t="s">
        <v>399</v>
      </c>
      <c r="AK46" s="314"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39" t="s">
        <v>400</v>
      </c>
      <c r="AG47" s="39" t="s">
        <v>399</v>
      </c>
      <c r="AH47" s="39" t="s">
        <v>399</v>
      </c>
      <c r="AI47" s="39" t="s">
        <v>399</v>
      </c>
      <c r="AJ47" s="40" t="s">
        <v>399</v>
      </c>
      <c r="AK47" s="40" t="s">
        <v>399</v>
      </c>
      <c r="AL47" s="45" t="s">
        <v>40</v>
      </c>
    </row>
    <row r="48" spans="1:38" s="6" customFormat="1" ht="26.25" customHeight="1" thickBot="1">
      <c r="A48" s="37" t="s">
        <v>110</v>
      </c>
      <c r="B48" s="37" t="s">
        <v>111</v>
      </c>
      <c r="C48" s="37" t="s">
        <v>112</v>
      </c>
      <c r="D48" s="38"/>
      <c r="E48" s="39" t="s">
        <v>399</v>
      </c>
      <c r="F48" s="39">
        <v>28.216000000000001</v>
      </c>
      <c r="G48" s="39" t="s">
        <v>399</v>
      </c>
      <c r="H48" s="39" t="s">
        <v>399</v>
      </c>
      <c r="I48" s="39">
        <v>0.20388000000000001</v>
      </c>
      <c r="J48" s="39">
        <v>1.3252200000000001</v>
      </c>
      <c r="K48" s="39">
        <v>2.7863600000000002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41.12</v>
      </c>
      <c r="AL48" s="45" t="s">
        <v>113</v>
      </c>
    </row>
    <row r="49" spans="1:38" s="6" customFormat="1" ht="26.25" customHeight="1" thickBot="1">
      <c r="A49" s="37" t="s">
        <v>110</v>
      </c>
      <c r="B49" s="37" t="s">
        <v>114</v>
      </c>
      <c r="C49" s="37" t="s">
        <v>115</v>
      </c>
      <c r="D49" s="38"/>
      <c r="E49" s="39">
        <v>3.0455999999999999E-3</v>
      </c>
      <c r="F49" s="39">
        <v>2.6056799999999998E-2</v>
      </c>
      <c r="G49" s="39">
        <v>2.7071999999999999E-3</v>
      </c>
      <c r="H49" s="39">
        <v>1.25208E-2</v>
      </c>
      <c r="I49" s="39">
        <v>0.20642399999999997</v>
      </c>
      <c r="J49" s="39">
        <v>0.49406399999999995</v>
      </c>
      <c r="K49" s="39">
        <v>1.174248</v>
      </c>
      <c r="L49" s="39">
        <v>0.10114775999999999</v>
      </c>
      <c r="M49" s="39">
        <v>1.55664</v>
      </c>
      <c r="N49" s="39">
        <v>1.2859200000000002</v>
      </c>
      <c r="O49" s="39">
        <v>2.3687999999999997E-2</v>
      </c>
      <c r="P49" s="39">
        <v>4.0608000000000005E-2</v>
      </c>
      <c r="Q49" s="39">
        <v>4.3992000000000003E-2</v>
      </c>
      <c r="R49" s="39">
        <v>0.57528000000000001</v>
      </c>
      <c r="S49" s="39">
        <v>0.16243200000000002</v>
      </c>
      <c r="T49" s="39">
        <v>0.40608</v>
      </c>
      <c r="U49" s="39">
        <v>5.4143999999999998E-2</v>
      </c>
      <c r="V49" s="39">
        <v>0.74448000000000003</v>
      </c>
      <c r="W49" s="39">
        <v>10.151999999999999</v>
      </c>
      <c r="X49" s="39">
        <v>0.54144000000000003</v>
      </c>
      <c r="Y49" s="39">
        <v>0.67679999999999996</v>
      </c>
      <c r="Z49" s="39">
        <v>0.33839999999999998</v>
      </c>
      <c r="AA49" s="39">
        <v>0.23688000000000003</v>
      </c>
      <c r="AB49" s="39">
        <v>1.79352</v>
      </c>
      <c r="AC49" s="39" t="s">
        <v>401</v>
      </c>
      <c r="AD49" s="39" t="s">
        <v>401</v>
      </c>
      <c r="AE49" s="26"/>
      <c r="AF49" s="40" t="s">
        <v>399</v>
      </c>
      <c r="AG49" s="40" t="s">
        <v>399</v>
      </c>
      <c r="AH49" s="40" t="s">
        <v>399</v>
      </c>
      <c r="AI49" s="40" t="s">
        <v>399</v>
      </c>
      <c r="AJ49" s="40" t="s">
        <v>399</v>
      </c>
      <c r="AK49" s="40">
        <v>3.3839999999999999</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3.0748000000000002</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15.374000000000001</v>
      </c>
      <c r="AL51" s="41" t="s">
        <v>121</v>
      </c>
    </row>
    <row r="52" spans="1:38" s="6" customFormat="1" ht="26.25" customHeight="1" thickBot="1">
      <c r="A52" s="37" t="s">
        <v>110</v>
      </c>
      <c r="B52" s="37" t="s">
        <v>122</v>
      </c>
      <c r="C52" s="37" t="s">
        <v>369</v>
      </c>
      <c r="D52" s="38"/>
      <c r="E52" s="39">
        <v>0.53359999999999996</v>
      </c>
      <c r="F52" s="39">
        <v>1.6807000000000001</v>
      </c>
      <c r="G52" s="39">
        <v>3.7349999999999999</v>
      </c>
      <c r="H52" s="39">
        <v>0.4269</v>
      </c>
      <c r="I52" s="39">
        <v>0.64029999999999998</v>
      </c>
      <c r="J52" s="39">
        <v>1.4673</v>
      </c>
      <c r="K52" s="39">
        <v>1.8674999999999999</v>
      </c>
      <c r="L52" s="39">
        <v>8.0000000000000004E-4</v>
      </c>
      <c r="M52" s="39">
        <v>104.04600000000001</v>
      </c>
      <c r="N52" s="39">
        <v>0.85370000000000001</v>
      </c>
      <c r="O52" s="39">
        <v>0.1681</v>
      </c>
      <c r="P52" s="39">
        <v>0.1867</v>
      </c>
      <c r="Q52" s="39">
        <v>3.73E-2</v>
      </c>
      <c r="R52" s="39">
        <v>2.35E-2</v>
      </c>
      <c r="S52" s="39">
        <v>0.3735</v>
      </c>
      <c r="T52" s="39">
        <v>1.6274</v>
      </c>
      <c r="U52" s="39">
        <v>3.73E-2</v>
      </c>
      <c r="V52" s="39">
        <v>0.3201</v>
      </c>
      <c r="W52" s="39" t="s">
        <v>401</v>
      </c>
      <c r="X52" s="39">
        <v>5.0641459999999997E-5</v>
      </c>
      <c r="Y52" s="39">
        <v>8.5591200000000001E-5</v>
      </c>
      <c r="Z52" s="39">
        <v>5.848732E-5</v>
      </c>
      <c r="AA52" s="39">
        <v>4.4222119999999999E-5</v>
      </c>
      <c r="AB52" s="39">
        <v>2.3894209999999997E-4</v>
      </c>
      <c r="AC52" s="39" t="s">
        <v>399</v>
      </c>
      <c r="AD52" s="39" t="s">
        <v>399</v>
      </c>
      <c r="AE52" s="26"/>
      <c r="AF52" s="40" t="s">
        <v>399</v>
      </c>
      <c r="AG52" s="40" t="s">
        <v>399</v>
      </c>
      <c r="AH52" s="40" t="s">
        <v>399</v>
      </c>
      <c r="AI52" s="40" t="s">
        <v>399</v>
      </c>
      <c r="AJ52" s="40" t="s">
        <v>399</v>
      </c>
      <c r="AK52" s="40">
        <v>2667846.7999999998</v>
      </c>
      <c r="AL52" s="41" t="s">
        <v>505</v>
      </c>
    </row>
    <row r="53" spans="1:38" s="6" customFormat="1" ht="26.25" customHeight="1" thickBot="1">
      <c r="A53" s="37" t="s">
        <v>110</v>
      </c>
      <c r="B53" s="37" t="s">
        <v>123</v>
      </c>
      <c r="C53" s="37" t="s">
        <v>124</v>
      </c>
      <c r="D53" s="38"/>
      <c r="E53" s="39" t="s">
        <v>399</v>
      </c>
      <c r="F53" s="39">
        <v>3.6837999999999997</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1630000</v>
      </c>
      <c r="AL53" s="41" t="s">
        <v>458</v>
      </c>
    </row>
    <row r="54" spans="1:38" s="6" customFormat="1" ht="37.5" customHeight="1" thickBot="1">
      <c r="A54" s="37" t="s">
        <v>110</v>
      </c>
      <c r="B54" s="37" t="s">
        <v>125</v>
      </c>
      <c r="C54" s="37" t="s">
        <v>126</v>
      </c>
      <c r="D54" s="38"/>
      <c r="E54" s="39" t="s">
        <v>399</v>
      </c>
      <c r="F54" s="39">
        <v>2.4001000000000001</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24001000</v>
      </c>
      <c r="AL54" s="41" t="s">
        <v>455</v>
      </c>
    </row>
    <row r="55" spans="1:38" s="6" customFormat="1" ht="26.25" customHeight="1" thickBot="1">
      <c r="A55" s="37" t="s">
        <v>110</v>
      </c>
      <c r="B55" s="37" t="s">
        <v>127</v>
      </c>
      <c r="C55" s="37" t="s">
        <v>128</v>
      </c>
      <c r="D55" s="38"/>
      <c r="E55" s="39">
        <v>0.79253999999999991</v>
      </c>
      <c r="F55" s="39">
        <v>1.01898</v>
      </c>
      <c r="G55" s="39">
        <v>7.3592999999999992E-3</v>
      </c>
      <c r="H55" s="39" t="s">
        <v>401</v>
      </c>
      <c r="I55" s="39">
        <v>1.4718599999999999</v>
      </c>
      <c r="J55" s="39">
        <v>1.4718599999999999</v>
      </c>
      <c r="K55" s="39">
        <v>1.4718599999999999</v>
      </c>
      <c r="L55" s="39">
        <v>0.35324640000000007</v>
      </c>
      <c r="M55" s="39">
        <v>3.56643</v>
      </c>
      <c r="N55" s="39">
        <v>2.7738899999999998E-3</v>
      </c>
      <c r="O55" s="39">
        <v>1.1321999999999999E-2</v>
      </c>
      <c r="P55" s="39">
        <v>2.66067E-3</v>
      </c>
      <c r="Q55" s="39">
        <v>2.1511799999999999E-3</v>
      </c>
      <c r="R55" s="39">
        <v>7.3592999999999998E-4</v>
      </c>
      <c r="S55" s="39">
        <v>9.0576000000000003E-4</v>
      </c>
      <c r="T55" s="39">
        <v>2.1511799999999998E-2</v>
      </c>
      <c r="U55" s="39">
        <v>2.4342299999999999E-4</v>
      </c>
      <c r="V55" s="39">
        <v>0.29437200000000002</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666000</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0.77191660000000006</v>
      </c>
      <c r="J57" s="39">
        <v>1.3894498800000001</v>
      </c>
      <c r="K57" s="39">
        <v>1.5438332000000001</v>
      </c>
      <c r="L57" s="39">
        <v>2.3157498000000002E-2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5937.82</v>
      </c>
      <c r="AL57" s="45" t="s">
        <v>133</v>
      </c>
    </row>
    <row r="58" spans="1:38" s="6" customFormat="1" ht="26.25" customHeight="1" thickBot="1">
      <c r="A58" s="37" t="s">
        <v>44</v>
      </c>
      <c r="B58" s="37" t="s">
        <v>134</v>
      </c>
      <c r="C58" s="37" t="s">
        <v>135</v>
      </c>
      <c r="D58" s="38"/>
      <c r="E58" s="39" t="s">
        <v>400</v>
      </c>
      <c r="F58" s="39" t="s">
        <v>400</v>
      </c>
      <c r="G58" s="39" t="s">
        <v>400</v>
      </c>
      <c r="H58" s="39" t="s">
        <v>400</v>
      </c>
      <c r="I58" s="39">
        <v>0.82537139999999998</v>
      </c>
      <c r="J58" s="39">
        <v>4.1268570000000002</v>
      </c>
      <c r="K58" s="39">
        <v>10.611917999999999</v>
      </c>
      <c r="L58" s="39">
        <v>3.7967084400000002E-3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1179.1020000000001</v>
      </c>
      <c r="AL58" s="45" t="s">
        <v>136</v>
      </c>
    </row>
    <row r="59" spans="1:38" s="6" customFormat="1" ht="26.25" customHeight="1" thickBot="1">
      <c r="A59" s="37" t="s">
        <v>44</v>
      </c>
      <c r="B59" s="48" t="s">
        <v>137</v>
      </c>
      <c r="C59" s="37" t="s">
        <v>379</v>
      </c>
      <c r="D59" s="38"/>
      <c r="E59" s="39" t="s">
        <v>400</v>
      </c>
      <c r="F59" s="39">
        <v>8.6999999999999994E-3</v>
      </c>
      <c r="G59" s="39" t="s">
        <v>400</v>
      </c>
      <c r="H59" s="39">
        <v>2.436E-2</v>
      </c>
      <c r="I59" s="39">
        <v>9.6757720000000005E-2</v>
      </c>
      <c r="J59" s="39">
        <v>0.1122245</v>
      </c>
      <c r="K59" s="39">
        <v>0.12426928</v>
      </c>
      <c r="L59" s="39">
        <v>2.3534002639999998E-4</v>
      </c>
      <c r="M59" s="39" t="s">
        <v>400</v>
      </c>
      <c r="N59" s="39">
        <v>0.82599540000000005</v>
      </c>
      <c r="O59" s="39">
        <v>5.2679920000000005E-2</v>
      </c>
      <c r="P59" s="39">
        <v>1.0788E-3</v>
      </c>
      <c r="Q59" s="39">
        <v>9.6983539999999993E-2</v>
      </c>
      <c r="R59" s="39">
        <v>0.11580161999999999</v>
      </c>
      <c r="S59" s="39">
        <v>2.5172000000000003E-3</v>
      </c>
      <c r="T59" s="39">
        <v>0.32255823999999994</v>
      </c>
      <c r="U59" s="39">
        <v>0.406779</v>
      </c>
      <c r="V59" s="39">
        <v>0.133052</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612.226</v>
      </c>
      <c r="AL59" s="45" t="s">
        <v>394</v>
      </c>
    </row>
    <row r="60" spans="1:38" s="6" customFormat="1" ht="26.25" customHeight="1" thickBot="1">
      <c r="A60" s="37" t="s">
        <v>44</v>
      </c>
      <c r="B60" s="48" t="s">
        <v>138</v>
      </c>
      <c r="C60" s="37" t="s">
        <v>139</v>
      </c>
      <c r="D60" s="42"/>
      <c r="E60" s="39" t="s">
        <v>399</v>
      </c>
      <c r="F60" s="39" t="s">
        <v>399</v>
      </c>
      <c r="G60" s="39" t="s">
        <v>399</v>
      </c>
      <c r="H60" s="39" t="s">
        <v>399</v>
      </c>
      <c r="I60" s="39">
        <v>9.8726049999999996E-2</v>
      </c>
      <c r="J60" s="39">
        <v>0.98726049999999999</v>
      </c>
      <c r="K60" s="39">
        <v>2.0140114199999997</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19745.21</v>
      </c>
      <c r="AL60" s="45" t="s">
        <v>395</v>
      </c>
    </row>
    <row r="61" spans="1:38" s="6" customFormat="1" ht="26.25" customHeight="1" thickBot="1">
      <c r="A61" s="37" t="s">
        <v>44</v>
      </c>
      <c r="B61" s="48" t="s">
        <v>140</v>
      </c>
      <c r="C61" s="37" t="s">
        <v>141</v>
      </c>
      <c r="D61" s="38"/>
      <c r="E61" s="39" t="s">
        <v>399</v>
      </c>
      <c r="F61" s="39" t="s">
        <v>399</v>
      </c>
      <c r="G61" s="39" t="s">
        <v>399</v>
      </c>
      <c r="H61" s="39" t="s">
        <v>399</v>
      </c>
      <c r="I61" s="39">
        <v>4.6119628730524442E-2</v>
      </c>
      <c r="J61" s="39">
        <v>0.46119628730524448</v>
      </c>
      <c r="K61" s="39">
        <v>1.5274466074897779</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4502480</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1.8089999999999999</v>
      </c>
      <c r="F64" s="39" t="s">
        <v>401</v>
      </c>
      <c r="G64" s="39" t="s">
        <v>399</v>
      </c>
      <c r="H64" s="39">
        <v>1.8089999999999998E-2</v>
      </c>
      <c r="I64" s="39" t="s">
        <v>399</v>
      </c>
      <c r="J64" s="39" t="s">
        <v>399</v>
      </c>
      <c r="K64" s="39" t="s">
        <v>399</v>
      </c>
      <c r="L64" s="39" t="s">
        <v>399</v>
      </c>
      <c r="M64" s="39">
        <v>0.18090000000000001</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1809</v>
      </c>
      <c r="AL64" s="45" t="s">
        <v>148</v>
      </c>
    </row>
    <row r="65" spans="1:38" s="6" customFormat="1" ht="26.25" customHeight="1" thickBot="1">
      <c r="A65" s="37" t="s">
        <v>44</v>
      </c>
      <c r="B65" s="37" t="s">
        <v>149</v>
      </c>
      <c r="C65" s="37" t="s">
        <v>150</v>
      </c>
      <c r="D65" s="38"/>
      <c r="E65" s="39">
        <v>7.7257813824209984</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5.0951999999999997E-2</v>
      </c>
      <c r="F66" s="39" t="s">
        <v>399</v>
      </c>
      <c r="G66" s="39" t="s">
        <v>399</v>
      </c>
      <c r="H66" s="39" t="s">
        <v>399</v>
      </c>
      <c r="I66" s="39" t="s">
        <v>399</v>
      </c>
      <c r="J66" s="39" t="s">
        <v>399</v>
      </c>
      <c r="K66" s="39" t="s">
        <v>399</v>
      </c>
      <c r="L66" s="39" t="s">
        <v>399</v>
      </c>
      <c r="M66" s="39">
        <v>2.5476000000000001E-3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6.3689999999999998</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8.9999999999999993E-3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90</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0.4536</v>
      </c>
      <c r="I69" s="39" t="s">
        <v>401</v>
      </c>
      <c r="J69" s="39" t="s">
        <v>401</v>
      </c>
      <c r="K69" s="39">
        <v>5.04E-2</v>
      </c>
      <c r="L69" s="39" t="s">
        <v>401</v>
      </c>
      <c r="M69" s="39">
        <v>4.5359999999999996</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504</v>
      </c>
      <c r="AL69" s="45" t="s">
        <v>163</v>
      </c>
    </row>
    <row r="70" spans="1:38" s="6" customFormat="1" ht="26.25" customHeight="1" thickBot="1">
      <c r="A70" s="37" t="s">
        <v>44</v>
      </c>
      <c r="B70" s="37" t="s">
        <v>164</v>
      </c>
      <c r="C70" s="37" t="s">
        <v>363</v>
      </c>
      <c r="D70" s="46"/>
      <c r="E70" s="39">
        <v>0.32999999999999996</v>
      </c>
      <c r="F70" s="39">
        <v>12.003767455999999</v>
      </c>
      <c r="G70" s="39">
        <v>0.48399999999999999</v>
      </c>
      <c r="H70" s="39">
        <v>0.13416249999999999</v>
      </c>
      <c r="I70" s="39">
        <v>5.4233055000000009E-2</v>
      </c>
      <c r="J70" s="39">
        <v>8.3429099999999992E-2</v>
      </c>
      <c r="K70" s="39">
        <v>72.571527093</v>
      </c>
      <c r="L70" s="39">
        <v>1.4939700000000001E-3</v>
      </c>
      <c r="M70" s="39">
        <v>6.6000000000000003E-2</v>
      </c>
      <c r="N70" s="39" t="s">
        <v>401</v>
      </c>
      <c r="O70" s="39" t="s">
        <v>401</v>
      </c>
      <c r="P70" s="39">
        <v>0.21413760000000001</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0.23624999999999999</v>
      </c>
      <c r="F72" s="39">
        <v>1.0280769999999999</v>
      </c>
      <c r="G72" s="39">
        <v>9.018000000000001E-2</v>
      </c>
      <c r="H72" s="39" t="s">
        <v>401</v>
      </c>
      <c r="I72" s="39">
        <v>1.356406</v>
      </c>
      <c r="J72" s="39">
        <v>1.7650439999999998</v>
      </c>
      <c r="K72" s="39">
        <v>2.7708569999999999</v>
      </c>
      <c r="L72" s="39">
        <v>1.7878247600000001E-2</v>
      </c>
      <c r="M72" s="39">
        <v>16.856099999999998</v>
      </c>
      <c r="N72" s="39">
        <v>333.60382180000005</v>
      </c>
      <c r="O72" s="39">
        <v>1.3749899999999999</v>
      </c>
      <c r="P72" s="39">
        <v>0.40258370000000004</v>
      </c>
      <c r="Q72" s="39">
        <v>30.814971</v>
      </c>
      <c r="R72" s="39">
        <v>11.8806729</v>
      </c>
      <c r="S72" s="39">
        <v>0.68160600000000005</v>
      </c>
      <c r="T72" s="39">
        <v>11.85341</v>
      </c>
      <c r="U72" s="39">
        <v>0.14339800000000003</v>
      </c>
      <c r="V72" s="39">
        <v>30.295839000000001</v>
      </c>
      <c r="W72" s="39">
        <v>59.857601999999993</v>
      </c>
      <c r="X72" s="39" t="s">
        <v>400</v>
      </c>
      <c r="Y72" s="39" t="s">
        <v>400</v>
      </c>
      <c r="Z72" s="39" t="s">
        <v>400</v>
      </c>
      <c r="AA72" s="39" t="s">
        <v>400</v>
      </c>
      <c r="AB72" s="39">
        <v>13.24658</v>
      </c>
      <c r="AC72" s="39">
        <v>0.19671</v>
      </c>
      <c r="AD72" s="39">
        <v>25.070129999999999</v>
      </c>
      <c r="AE72" s="26"/>
      <c r="AF72" s="40" t="s">
        <v>399</v>
      </c>
      <c r="AG72" s="40" t="s">
        <v>399</v>
      </c>
      <c r="AH72" s="40" t="s">
        <v>399</v>
      </c>
      <c r="AI72" s="40" t="s">
        <v>399</v>
      </c>
      <c r="AJ72" s="40" t="s">
        <v>399</v>
      </c>
      <c r="AK72" s="40">
        <v>22782</v>
      </c>
      <c r="AL72" s="45" t="s">
        <v>169</v>
      </c>
    </row>
    <row r="73" spans="1:38" s="6" customFormat="1" ht="26.25" customHeight="1" thickBot="1">
      <c r="A73" s="37" t="s">
        <v>44</v>
      </c>
      <c r="B73" s="37" t="s">
        <v>170</v>
      </c>
      <c r="C73" s="37" t="s">
        <v>171</v>
      </c>
      <c r="D73" s="38"/>
      <c r="E73" s="39" t="s">
        <v>401</v>
      </c>
      <c r="F73" s="39" t="s">
        <v>401</v>
      </c>
      <c r="G73" s="39" t="s">
        <v>401</v>
      </c>
      <c r="H73" s="39" t="s">
        <v>401</v>
      </c>
      <c r="I73" s="39">
        <v>7.1959200000000001E-2</v>
      </c>
      <c r="J73" s="39">
        <v>0.10194220000000001</v>
      </c>
      <c r="K73" s="39">
        <v>0.11993200000000001</v>
      </c>
      <c r="L73" s="39">
        <v>7.1959200000000006E-3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0.1406</v>
      </c>
      <c r="F74" s="39" t="s">
        <v>399</v>
      </c>
      <c r="G74" s="39">
        <v>0.70299999999999996</v>
      </c>
      <c r="H74" s="39" t="s">
        <v>399</v>
      </c>
      <c r="I74" s="39">
        <v>5.6239999999999998E-2</v>
      </c>
      <c r="J74" s="39">
        <v>7.0300000000000001E-2</v>
      </c>
      <c r="K74" s="39">
        <v>8.4359999999999991E-2</v>
      </c>
      <c r="L74" s="39">
        <v>1.2935199999999998E-3</v>
      </c>
      <c r="M74" s="39">
        <v>16.872</v>
      </c>
      <c r="N74" s="39" t="s">
        <v>401</v>
      </c>
      <c r="O74" s="39" t="s">
        <v>401</v>
      </c>
      <c r="P74" s="39" t="s">
        <v>401</v>
      </c>
      <c r="Q74" s="39" t="s">
        <v>401</v>
      </c>
      <c r="R74" s="39" t="s">
        <v>401</v>
      </c>
      <c r="S74" s="39" t="s">
        <v>401</v>
      </c>
      <c r="T74" s="39" t="s">
        <v>401</v>
      </c>
      <c r="U74" s="39" t="s">
        <v>401</v>
      </c>
      <c r="V74" s="39" t="s">
        <v>401</v>
      </c>
      <c r="W74" s="39" t="s">
        <v>401</v>
      </c>
      <c r="X74" s="39">
        <v>9.8420000000000018E-3</v>
      </c>
      <c r="Y74" s="39">
        <v>2.8119999999999998E-3</v>
      </c>
      <c r="Z74" s="39">
        <v>2.8119999999999998E-3</v>
      </c>
      <c r="AA74" s="39">
        <v>1.4059999999999999E-3</v>
      </c>
      <c r="AB74" s="39">
        <v>1.6872000000000002E-2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2.6100000000000002E-2</v>
      </c>
      <c r="H76" s="39" t="s">
        <v>399</v>
      </c>
      <c r="I76" s="39">
        <v>3.0599999999999998E-5</v>
      </c>
      <c r="J76" s="39">
        <v>6.3E-5</v>
      </c>
      <c r="K76" s="39">
        <v>8.1000000000000004E-5</v>
      </c>
      <c r="L76" s="39" t="s">
        <v>399</v>
      </c>
      <c r="M76" s="39" t="s">
        <v>399</v>
      </c>
      <c r="N76" s="39">
        <v>7.3799999999999991E-2</v>
      </c>
      <c r="O76" s="39">
        <v>1.8E-3</v>
      </c>
      <c r="P76" s="39">
        <v>5.4000000000000003E-3</v>
      </c>
      <c r="Q76" s="39">
        <v>1.8E-3</v>
      </c>
      <c r="R76" s="39" t="s">
        <v>401</v>
      </c>
      <c r="S76" s="39" t="s">
        <v>401</v>
      </c>
      <c r="T76" s="39" t="s">
        <v>401</v>
      </c>
      <c r="U76" s="39" t="s">
        <v>401</v>
      </c>
      <c r="V76" s="39">
        <v>1.0800000000000001E-2</v>
      </c>
      <c r="W76" s="39">
        <v>0.09</v>
      </c>
      <c r="X76" s="39" t="s">
        <v>401</v>
      </c>
      <c r="Y76" s="39" t="s">
        <v>401</v>
      </c>
      <c r="Z76" s="39" t="s">
        <v>401</v>
      </c>
      <c r="AA76" s="39" t="s">
        <v>401</v>
      </c>
      <c r="AB76" s="39" t="s">
        <v>401</v>
      </c>
      <c r="AC76" s="39" t="s">
        <v>401</v>
      </c>
      <c r="AD76" s="39">
        <v>3.4200000000000005E-5</v>
      </c>
      <c r="AE76" s="26"/>
      <c r="AF76" s="40" t="s">
        <v>399</v>
      </c>
      <c r="AG76" s="40" t="s">
        <v>399</v>
      </c>
      <c r="AH76" s="40" t="s">
        <v>399</v>
      </c>
      <c r="AI76" s="40" t="s">
        <v>399</v>
      </c>
      <c r="AJ76" s="40" t="s">
        <v>399</v>
      </c>
      <c r="AK76" s="38">
        <v>18</v>
      </c>
      <c r="AL76" s="45" t="s">
        <v>409</v>
      </c>
    </row>
    <row r="77" spans="1:38" s="6" customFormat="1" ht="26.25" customHeight="1" thickBot="1">
      <c r="A77" s="37" t="s">
        <v>44</v>
      </c>
      <c r="B77" s="37" t="s">
        <v>182</v>
      </c>
      <c r="C77" s="37" t="s">
        <v>183</v>
      </c>
      <c r="D77" s="38"/>
      <c r="E77" s="39" t="s">
        <v>399</v>
      </c>
      <c r="F77" s="39" t="s">
        <v>399</v>
      </c>
      <c r="G77" s="39">
        <v>3.78E-2</v>
      </c>
      <c r="H77" s="39" t="s">
        <v>399</v>
      </c>
      <c r="I77" s="39">
        <v>3.3600000000000004E-4</v>
      </c>
      <c r="J77" s="39">
        <v>3.6400000000000001E-4</v>
      </c>
      <c r="K77" s="39">
        <v>4.2000000000000002E-4</v>
      </c>
      <c r="L77" s="39" t="s">
        <v>399</v>
      </c>
      <c r="M77" s="39" t="s">
        <v>399</v>
      </c>
      <c r="N77" s="39">
        <v>5.5999999999999999E-3</v>
      </c>
      <c r="O77" s="39">
        <v>1.1199999999999999E-3</v>
      </c>
      <c r="P77" s="39">
        <v>1.1199999999999999E-3</v>
      </c>
      <c r="Q77" s="39">
        <v>8.3999999999999993E-4</v>
      </c>
      <c r="R77" s="39" t="s">
        <v>401</v>
      </c>
      <c r="S77" s="39" t="s">
        <v>401</v>
      </c>
      <c r="T77" s="39" t="s">
        <v>401</v>
      </c>
      <c r="U77" s="39" t="s">
        <v>401</v>
      </c>
      <c r="V77" s="39">
        <v>0.13999999999999999</v>
      </c>
      <c r="W77" s="39">
        <v>0.13999999999999999</v>
      </c>
      <c r="X77" s="39" t="s">
        <v>401</v>
      </c>
      <c r="Y77" s="39" t="s">
        <v>401</v>
      </c>
      <c r="Z77" s="39" t="s">
        <v>401</v>
      </c>
      <c r="AA77" s="39" t="s">
        <v>401</v>
      </c>
      <c r="AB77" s="39" t="s">
        <v>401</v>
      </c>
      <c r="AC77" s="39" t="s">
        <v>401</v>
      </c>
      <c r="AD77" s="39">
        <v>5.6000000000000006E-5</v>
      </c>
      <c r="AE77" s="26"/>
      <c r="AF77" s="40" t="s">
        <v>399</v>
      </c>
      <c r="AG77" s="40" t="s">
        <v>399</v>
      </c>
      <c r="AH77" s="40" t="s">
        <v>399</v>
      </c>
      <c r="AI77" s="40" t="s">
        <v>399</v>
      </c>
      <c r="AJ77" s="40" t="s">
        <v>399</v>
      </c>
      <c r="AK77" s="38">
        <v>28</v>
      </c>
      <c r="AL77" s="45" t="s">
        <v>410</v>
      </c>
    </row>
    <row r="78" spans="1:38" s="6" customFormat="1" ht="26.25" customHeight="1" thickBot="1">
      <c r="A78" s="37" t="s">
        <v>44</v>
      </c>
      <c r="B78" s="37" t="s">
        <v>185</v>
      </c>
      <c r="C78" s="37" t="s">
        <v>186</v>
      </c>
      <c r="D78" s="38"/>
      <c r="E78" s="39" t="s">
        <v>399</v>
      </c>
      <c r="F78" s="39" t="s">
        <v>399</v>
      </c>
      <c r="G78" s="39">
        <v>0.26823999999999998</v>
      </c>
      <c r="H78" s="39" t="s">
        <v>399</v>
      </c>
      <c r="I78" s="39">
        <v>8.7799999999999996E-3</v>
      </c>
      <c r="J78" s="39">
        <v>1.1480000000000001E-2</v>
      </c>
      <c r="K78" s="39">
        <v>1.44E-2</v>
      </c>
      <c r="L78" s="39">
        <v>8.7800000000000006E-6</v>
      </c>
      <c r="M78" s="39" t="s">
        <v>399</v>
      </c>
      <c r="N78" s="39">
        <v>0.89600000000000002</v>
      </c>
      <c r="O78" s="39">
        <v>0.39559999999999995</v>
      </c>
      <c r="P78" s="39">
        <v>7.1299999999999998E-4</v>
      </c>
      <c r="Q78" s="39">
        <v>0.20500000000000002</v>
      </c>
      <c r="R78" s="39">
        <v>0.48299999999999998</v>
      </c>
      <c r="S78" s="39">
        <v>1.927</v>
      </c>
      <c r="T78" s="39">
        <v>0.43985999999999997</v>
      </c>
      <c r="U78" s="39" t="s">
        <v>401</v>
      </c>
      <c r="V78" s="39" t="s">
        <v>401</v>
      </c>
      <c r="W78" s="39">
        <v>1.10023</v>
      </c>
      <c r="X78" s="39" t="s">
        <v>401</v>
      </c>
      <c r="Y78" s="39" t="s">
        <v>401</v>
      </c>
      <c r="Z78" s="39" t="s">
        <v>401</v>
      </c>
      <c r="AA78" s="39" t="s">
        <v>401</v>
      </c>
      <c r="AB78" s="39" t="s">
        <v>401</v>
      </c>
      <c r="AC78" s="39" t="s">
        <v>401</v>
      </c>
      <c r="AD78" s="39">
        <v>8.14E-5</v>
      </c>
      <c r="AE78" s="26"/>
      <c r="AF78" s="40" t="s">
        <v>399</v>
      </c>
      <c r="AG78" s="40" t="s">
        <v>399</v>
      </c>
      <c r="AH78" s="40" t="s">
        <v>399</v>
      </c>
      <c r="AI78" s="40" t="s">
        <v>399</v>
      </c>
      <c r="AJ78" s="40" t="s">
        <v>399</v>
      </c>
      <c r="AK78" s="38">
        <v>45</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26.338006224989641</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22656145</v>
      </c>
      <c r="AL82" s="45" t="s">
        <v>412</v>
      </c>
    </row>
    <row r="83" spans="1:38" s="6" customFormat="1" ht="26.25" customHeight="1" thickBot="1">
      <c r="A83" s="37" t="s">
        <v>44</v>
      </c>
      <c r="B83" s="48" t="s">
        <v>199</v>
      </c>
      <c r="C83" s="43" t="s">
        <v>200</v>
      </c>
      <c r="D83" s="38"/>
      <c r="E83" s="39" t="s">
        <v>399</v>
      </c>
      <c r="F83" s="39">
        <v>5.5479040000000002E-3</v>
      </c>
      <c r="G83" s="39" t="s">
        <v>399</v>
      </c>
      <c r="H83" s="39" t="s">
        <v>399</v>
      </c>
      <c r="I83" s="39">
        <v>3.4674400000000001E-2</v>
      </c>
      <c r="J83" s="39">
        <v>0.69348799999999999</v>
      </c>
      <c r="K83" s="39">
        <v>5.2011599999999998</v>
      </c>
      <c r="L83" s="39">
        <v>1.9764408000000002E-3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4.2900000000000004E-3</v>
      </c>
      <c r="G84" s="39" t="s">
        <v>399</v>
      </c>
      <c r="H84" s="39" t="s">
        <v>399</v>
      </c>
      <c r="I84" s="39">
        <v>2.64E-3</v>
      </c>
      <c r="J84" s="39">
        <v>1.3200000000000002E-2</v>
      </c>
      <c r="K84" s="39">
        <v>5.2800000000000007E-2</v>
      </c>
      <c r="L84" s="39">
        <v>3.432E-7</v>
      </c>
      <c r="M84" s="39">
        <v>3.1350000000000003E-4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33000</v>
      </c>
      <c r="AL84" s="45" t="s">
        <v>37</v>
      </c>
    </row>
    <row r="85" spans="1:38" s="6" customFormat="1" ht="26.25" customHeight="1" thickBot="1">
      <c r="A85" s="37" t="s">
        <v>196</v>
      </c>
      <c r="B85" s="37" t="s">
        <v>203</v>
      </c>
      <c r="C85" s="43" t="s">
        <v>380</v>
      </c>
      <c r="D85" s="38"/>
      <c r="E85" s="39" t="s">
        <v>399</v>
      </c>
      <c r="F85" s="39">
        <v>6.729082751454051</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629</v>
      </c>
      <c r="AL85" s="45" t="s">
        <v>624</v>
      </c>
    </row>
    <row r="86" spans="1:38" s="6" customFormat="1" ht="26.25" customHeight="1" thickBot="1">
      <c r="A86" s="37" t="s">
        <v>196</v>
      </c>
      <c r="B86" s="37" t="s">
        <v>204</v>
      </c>
      <c r="C86" s="43" t="s">
        <v>205</v>
      </c>
      <c r="D86" s="38"/>
      <c r="E86" s="39" t="s">
        <v>399</v>
      </c>
      <c r="F86" s="39">
        <v>29.491520000000001</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64.111999999999995</v>
      </c>
      <c r="AL86" s="45" t="s">
        <v>206</v>
      </c>
    </row>
    <row r="87" spans="1:38" s="6" customFormat="1" ht="26.25" customHeight="1" thickBot="1">
      <c r="A87" s="37" t="s">
        <v>196</v>
      </c>
      <c r="B87" s="37" t="s">
        <v>207</v>
      </c>
      <c r="C87" s="43" t="s">
        <v>208</v>
      </c>
      <c r="D87" s="38"/>
      <c r="E87" s="39" t="s">
        <v>399</v>
      </c>
      <c r="F87" s="315">
        <v>1.7336</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4.3339999999999996</v>
      </c>
      <c r="AL87" s="45" t="s">
        <v>206</v>
      </c>
    </row>
    <row r="88" spans="1:38" s="6" customFormat="1" ht="26.25" customHeight="1" thickBot="1">
      <c r="A88" s="37" t="s">
        <v>196</v>
      </c>
      <c r="B88" s="37" t="s">
        <v>209</v>
      </c>
      <c r="C88" s="43" t="s">
        <v>210</v>
      </c>
      <c r="D88" s="38"/>
      <c r="E88" s="39" t="s">
        <v>399</v>
      </c>
      <c r="F88" s="39">
        <v>13.177490000000001</v>
      </c>
      <c r="G88" s="39" t="s">
        <v>399</v>
      </c>
      <c r="H88" s="39" t="s">
        <v>399</v>
      </c>
      <c r="I88" s="39" t="s">
        <v>399</v>
      </c>
      <c r="J88" s="39" t="s">
        <v>399</v>
      </c>
      <c r="K88" s="39">
        <v>0.13880000000000001</v>
      </c>
      <c r="L88" s="39" t="s">
        <v>401</v>
      </c>
      <c r="M88" s="39" t="s">
        <v>399</v>
      </c>
      <c r="N88" s="39" t="s">
        <v>399</v>
      </c>
      <c r="O88" s="39">
        <v>3.4700000000000003E-5</v>
      </c>
      <c r="P88" s="39" t="s">
        <v>399</v>
      </c>
      <c r="Q88" s="39">
        <v>1.7349999999999999E-4</v>
      </c>
      <c r="R88" s="39">
        <v>2.0820000000000001E-3</v>
      </c>
      <c r="S88" s="39" t="s">
        <v>401</v>
      </c>
      <c r="T88" s="39">
        <v>1.7350000000000001E-2</v>
      </c>
      <c r="U88" s="39">
        <v>1.7349999999999999E-4</v>
      </c>
      <c r="V88" s="39" t="s">
        <v>401</v>
      </c>
      <c r="W88" s="39" t="s">
        <v>401</v>
      </c>
      <c r="X88" s="39">
        <v>0.88485000000000003</v>
      </c>
      <c r="Y88" s="39" t="s">
        <v>401</v>
      </c>
      <c r="Z88" s="39" t="s">
        <v>401</v>
      </c>
      <c r="AA88" s="39" t="s">
        <v>401</v>
      </c>
      <c r="AB88" s="39">
        <v>0.88485000000000003</v>
      </c>
      <c r="AC88" s="39" t="s">
        <v>401</v>
      </c>
      <c r="AD88" s="39" t="s">
        <v>401</v>
      </c>
      <c r="AE88" s="26"/>
      <c r="AF88" s="40" t="s">
        <v>399</v>
      </c>
      <c r="AG88" s="40" t="s">
        <v>399</v>
      </c>
      <c r="AH88" s="40" t="s">
        <v>399</v>
      </c>
      <c r="AI88" s="40" t="s">
        <v>399</v>
      </c>
      <c r="AJ88" s="40" t="s">
        <v>399</v>
      </c>
      <c r="AK88" s="40" t="s">
        <v>715</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5.6364703901139901</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585</v>
      </c>
      <c r="AL90" s="45" t="s">
        <v>580</v>
      </c>
    </row>
    <row r="91" spans="1:38" s="6" customFormat="1" ht="26.25" customHeight="1" thickBot="1">
      <c r="A91" s="37" t="s">
        <v>196</v>
      </c>
      <c r="B91" s="37" t="s">
        <v>381</v>
      </c>
      <c r="C91" s="37" t="s">
        <v>215</v>
      </c>
      <c r="D91" s="38"/>
      <c r="E91" s="39">
        <v>8.1507360000000001E-2</v>
      </c>
      <c r="F91" s="39">
        <v>0.21916003999999997</v>
      </c>
      <c r="G91" s="39">
        <v>1.8119999999999999E-5</v>
      </c>
      <c r="H91" s="39">
        <v>0.18791615</v>
      </c>
      <c r="I91" s="39">
        <v>1.2228986399999999</v>
      </c>
      <c r="J91" s="39">
        <v>1.2231865200000001</v>
      </c>
      <c r="K91" s="39">
        <v>1.22324598</v>
      </c>
      <c r="L91" s="39">
        <v>5.5016414999999996E-3</v>
      </c>
      <c r="M91" s="39">
        <v>2.4950259999999997</v>
      </c>
      <c r="N91" s="39">
        <v>4.7039999999999998E-3</v>
      </c>
      <c r="O91" s="39">
        <v>0.24452628000000004</v>
      </c>
      <c r="P91" s="316">
        <v>3.4200000000000002E-7</v>
      </c>
      <c r="Q91" s="201">
        <v>7.9800000000000015E-6</v>
      </c>
      <c r="R91" s="39">
        <v>9.3599999999999998E-5</v>
      </c>
      <c r="S91" s="39">
        <v>0.24718140000000002</v>
      </c>
      <c r="T91" s="39">
        <v>0.12243870000000003</v>
      </c>
      <c r="U91" s="39" t="s">
        <v>401</v>
      </c>
      <c r="V91" s="39">
        <v>0.12381870000000002</v>
      </c>
      <c r="W91" s="39">
        <v>4.5281000000000002E-3</v>
      </c>
      <c r="X91" s="39">
        <v>5.0261910000000002E-3</v>
      </c>
      <c r="Y91" s="39">
        <v>2.0376449999999998E-3</v>
      </c>
      <c r="Z91" s="39">
        <v>2.0376449999999998E-3</v>
      </c>
      <c r="AA91" s="39">
        <v>2.0376449999999998E-3</v>
      </c>
      <c r="AB91" s="39">
        <v>1.1139125999999999E-2</v>
      </c>
      <c r="AC91" s="39" t="s">
        <v>401</v>
      </c>
      <c r="AD91" s="39" t="s">
        <v>401</v>
      </c>
      <c r="AE91" s="26"/>
      <c r="AF91" s="40" t="s">
        <v>399</v>
      </c>
      <c r="AG91" s="40" t="s">
        <v>399</v>
      </c>
      <c r="AH91" s="40" t="s">
        <v>399</v>
      </c>
      <c r="AI91" s="40" t="s">
        <v>399</v>
      </c>
      <c r="AJ91" s="40" t="s">
        <v>399</v>
      </c>
      <c r="AK91" s="40" t="s">
        <v>490</v>
      </c>
      <c r="AL91" s="45" t="s">
        <v>414</v>
      </c>
    </row>
    <row r="92" spans="1:38" s="6" customFormat="1" ht="26.25" customHeight="1" thickBot="1">
      <c r="A92" s="37" t="s">
        <v>44</v>
      </c>
      <c r="B92" s="37" t="s">
        <v>216</v>
      </c>
      <c r="C92" s="37" t="s">
        <v>217</v>
      </c>
      <c r="D92" s="46"/>
      <c r="E92" s="39">
        <v>0.19399999999999998</v>
      </c>
      <c r="F92" s="39">
        <v>0.38799999999999996</v>
      </c>
      <c r="G92" s="39">
        <v>0.38799999999999996</v>
      </c>
      <c r="H92" s="39" t="s">
        <v>401</v>
      </c>
      <c r="I92" s="39">
        <v>0.11639999999999999</v>
      </c>
      <c r="J92" s="39">
        <v>0.1552</v>
      </c>
      <c r="K92" s="39">
        <v>0.19399999999999998</v>
      </c>
      <c r="L92" s="39">
        <v>3.0263999999999994E-3</v>
      </c>
      <c r="M92" s="39">
        <v>1.0669999999999999</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194</v>
      </c>
      <c r="AL92" s="45" t="s">
        <v>218</v>
      </c>
    </row>
    <row r="93" spans="1:38" s="6" customFormat="1" ht="26.25" customHeight="1" thickBot="1">
      <c r="A93" s="37" t="s">
        <v>44</v>
      </c>
      <c r="B93" s="37" t="s">
        <v>219</v>
      </c>
      <c r="C93" s="37" t="s">
        <v>382</v>
      </c>
      <c r="D93" s="46"/>
      <c r="E93" s="39" t="s">
        <v>399</v>
      </c>
      <c r="F93" s="39">
        <v>8.0756277550000011</v>
      </c>
      <c r="G93" s="39" t="s">
        <v>399</v>
      </c>
      <c r="H93" s="39" t="s">
        <v>399</v>
      </c>
      <c r="I93" s="39" t="s">
        <v>401</v>
      </c>
      <c r="J93" s="39">
        <v>7.5876479999999996E-2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700</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1.444588</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1636</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399</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406</v>
      </c>
      <c r="AK96" s="40" t="s">
        <v>399</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399</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406</v>
      </c>
      <c r="AK98" s="40" t="s">
        <v>399</v>
      </c>
      <c r="AL98" s="45" t="s">
        <v>407</v>
      </c>
    </row>
    <row r="99" spans="1:38" s="6" customFormat="1" ht="26.25" customHeight="1" thickBot="1">
      <c r="A99" s="37" t="s">
        <v>229</v>
      </c>
      <c r="B99" s="37" t="s">
        <v>230</v>
      </c>
      <c r="C99" s="37" t="s">
        <v>384</v>
      </c>
      <c r="D99" s="46"/>
      <c r="E99" s="39">
        <v>1.4232980313200001</v>
      </c>
      <c r="F99" s="39">
        <v>22.634190906394998</v>
      </c>
      <c r="G99" s="39" t="s">
        <v>399</v>
      </c>
      <c r="H99" s="39">
        <v>21.096189906631</v>
      </c>
      <c r="I99" s="39">
        <v>0.39435848876711999</v>
      </c>
      <c r="J99" s="39">
        <v>0.60596548273973005</v>
      </c>
      <c r="K99" s="39">
        <v>1.3273529621918001</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38">
        <v>1950.4179999999999</v>
      </c>
      <c r="AL99" s="45" t="s">
        <v>416</v>
      </c>
    </row>
    <row r="100" spans="1:38" s="6" customFormat="1" ht="26.25" customHeight="1" thickBot="1">
      <c r="A100" s="37" t="s">
        <v>229</v>
      </c>
      <c r="B100" s="37" t="s">
        <v>232</v>
      </c>
      <c r="C100" s="37" t="s">
        <v>385</v>
      </c>
      <c r="D100" s="46"/>
      <c r="E100" s="39">
        <v>0.31663440539999999</v>
      </c>
      <c r="F100" s="39">
        <v>11.633412333173</v>
      </c>
      <c r="G100" s="39" t="s">
        <v>399</v>
      </c>
      <c r="H100" s="39">
        <v>10.506456892587</v>
      </c>
      <c r="I100" s="39">
        <v>0.13347290958904001</v>
      </c>
      <c r="J100" s="39">
        <v>0.20020936438355999</v>
      </c>
      <c r="K100" s="39">
        <v>0.43749453698629998</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38">
        <v>1503.63</v>
      </c>
      <c r="AL100" s="45" t="s">
        <v>416</v>
      </c>
    </row>
    <row r="101" spans="1:38" s="6" customFormat="1" ht="26.25" customHeight="1" thickBot="1">
      <c r="A101" s="37" t="s">
        <v>229</v>
      </c>
      <c r="B101" s="37" t="s">
        <v>233</v>
      </c>
      <c r="C101" s="37" t="s">
        <v>234</v>
      </c>
      <c r="D101" s="46"/>
      <c r="E101" s="39">
        <v>0.124570872</v>
      </c>
      <c r="F101" s="39">
        <v>1.7887865284110001</v>
      </c>
      <c r="G101" s="39" t="s">
        <v>399</v>
      </c>
      <c r="H101" s="39">
        <v>5.0432540367192997</v>
      </c>
      <c r="I101" s="39">
        <v>1.7064503013698998E-2</v>
      </c>
      <c r="J101" s="39">
        <v>5.1193509041096E-2</v>
      </c>
      <c r="K101" s="39">
        <v>0.11945152109589</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38">
        <v>10380.906000000001</v>
      </c>
      <c r="AL101" s="45" t="s">
        <v>416</v>
      </c>
    </row>
    <row r="102" spans="1:38" s="6" customFormat="1" ht="26.25" customHeight="1" thickBot="1">
      <c r="A102" s="37" t="s">
        <v>229</v>
      </c>
      <c r="B102" s="37" t="s">
        <v>235</v>
      </c>
      <c r="C102" s="37" t="s">
        <v>364</v>
      </c>
      <c r="D102" s="46"/>
      <c r="E102" s="39">
        <v>0.25436799999999998</v>
      </c>
      <c r="F102" s="39">
        <v>5.06623</v>
      </c>
      <c r="G102" s="39" t="s">
        <v>399</v>
      </c>
      <c r="H102" s="39">
        <v>34.296112673058389</v>
      </c>
      <c r="I102" s="39">
        <v>5.0119999999999998E-2</v>
      </c>
      <c r="J102" s="39">
        <v>1.1321000000000001</v>
      </c>
      <c r="K102" s="39">
        <v>8.1043000000000003</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38">
        <v>7960</v>
      </c>
      <c r="AL102" s="45" t="s">
        <v>416</v>
      </c>
    </row>
    <row r="103" spans="1:38" s="6" customFormat="1" ht="26.25" customHeight="1" thickBot="1">
      <c r="A103" s="37" t="s">
        <v>229</v>
      </c>
      <c r="B103" s="37" t="s">
        <v>236</v>
      </c>
      <c r="C103" s="37" t="s">
        <v>237</v>
      </c>
      <c r="D103" s="46"/>
      <c r="E103" s="39">
        <v>3.4820160000000001E-3</v>
      </c>
      <c r="F103" s="39">
        <v>0.18473580440547999</v>
      </c>
      <c r="G103" s="39" t="s">
        <v>399</v>
      </c>
      <c r="H103" s="39">
        <v>0.18039359999999999</v>
      </c>
      <c r="I103" s="39">
        <v>1.1378761643836E-2</v>
      </c>
      <c r="J103" s="39">
        <v>1.7326750684931998E-2</v>
      </c>
      <c r="K103" s="39">
        <v>3.7498191780821997E-2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38">
        <v>41.951999999999998</v>
      </c>
      <c r="AL103" s="45" t="s">
        <v>416</v>
      </c>
    </row>
    <row r="104" spans="1:38" s="6" customFormat="1" ht="26.25" customHeight="1" thickBot="1">
      <c r="A104" s="37" t="s">
        <v>229</v>
      </c>
      <c r="B104" s="37" t="s">
        <v>238</v>
      </c>
      <c r="C104" s="37" t="s">
        <v>239</v>
      </c>
      <c r="D104" s="46"/>
      <c r="E104" s="39">
        <v>8.4635279999999997E-3</v>
      </c>
      <c r="F104" s="39">
        <v>0.38401229372055001</v>
      </c>
      <c r="G104" s="39" t="s">
        <v>399</v>
      </c>
      <c r="H104" s="39">
        <v>0.28211760000000002</v>
      </c>
      <c r="I104" s="39">
        <v>1.1593873972603E-3</v>
      </c>
      <c r="J104" s="39">
        <v>3.4781621917807999E-3</v>
      </c>
      <c r="K104" s="39">
        <v>8.1157117808218996E-3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38">
        <v>705.29399999999998</v>
      </c>
      <c r="AL104" s="45" t="s">
        <v>416</v>
      </c>
    </row>
    <row r="105" spans="1:38" s="6" customFormat="1" ht="26.25" customHeight="1" thickBot="1">
      <c r="A105" s="37" t="s">
        <v>229</v>
      </c>
      <c r="B105" s="37" t="s">
        <v>240</v>
      </c>
      <c r="C105" s="37" t="s">
        <v>241</v>
      </c>
      <c r="D105" s="46"/>
      <c r="E105" s="39">
        <v>0.20160175</v>
      </c>
      <c r="F105" s="54">
        <v>3.447389925</v>
      </c>
      <c r="G105" s="39" t="s">
        <v>399</v>
      </c>
      <c r="H105" s="39">
        <v>5.6448489999999998</v>
      </c>
      <c r="I105" s="39">
        <v>5.5675223013699003E-2</v>
      </c>
      <c r="J105" s="39">
        <v>8.7489636164384002E-2</v>
      </c>
      <c r="K105" s="39">
        <v>0.19088647890411001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38">
        <v>806.40700000000004</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0.540039822</v>
      </c>
      <c r="F107" s="39">
        <v>1.6709951055190999</v>
      </c>
      <c r="G107" s="39" t="s">
        <v>399</v>
      </c>
      <c r="H107" s="39">
        <v>4.3257854762666996</v>
      </c>
      <c r="I107" s="39">
        <v>0.115722819</v>
      </c>
      <c r="J107" s="39">
        <v>1.5429709199999999</v>
      </c>
      <c r="K107" s="39">
        <v>7.3291118700000002</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38">
        <v>38574.273000000001</v>
      </c>
      <c r="AL107" s="45" t="s">
        <v>416</v>
      </c>
    </row>
    <row r="108" spans="1:38" s="6" customFormat="1" ht="26.25" customHeight="1" thickBot="1">
      <c r="A108" s="37" t="s">
        <v>229</v>
      </c>
      <c r="B108" s="37" t="s">
        <v>245</v>
      </c>
      <c r="C108" s="37" t="s">
        <v>360</v>
      </c>
      <c r="D108" s="46"/>
      <c r="E108" s="39">
        <v>1.132132167</v>
      </c>
      <c r="F108" s="39">
        <v>3.9417900000000001</v>
      </c>
      <c r="G108" s="39" t="s">
        <v>399</v>
      </c>
      <c r="H108" s="39">
        <v>5.4510067299999996</v>
      </c>
      <c r="I108" s="39">
        <v>8.3861642E-2</v>
      </c>
      <c r="J108" s="39">
        <v>0.83861642000000003</v>
      </c>
      <c r="K108" s="39">
        <v>1.6772328400000001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38">
        <v>41930.821000000004</v>
      </c>
      <c r="AL108" s="45" t="s">
        <v>416</v>
      </c>
    </row>
    <row r="109" spans="1:38" s="6" customFormat="1" ht="26.25" customHeight="1" thickBot="1">
      <c r="A109" s="37" t="s">
        <v>229</v>
      </c>
      <c r="B109" s="37" t="s">
        <v>246</v>
      </c>
      <c r="C109" s="37" t="s">
        <v>361</v>
      </c>
      <c r="D109" s="46"/>
      <c r="E109" s="39">
        <v>1.1113200000000001E-4</v>
      </c>
      <c r="F109" s="39">
        <v>2.012724E-3</v>
      </c>
      <c r="G109" s="39" t="s">
        <v>399</v>
      </c>
      <c r="H109" s="39">
        <v>2.30496E-3</v>
      </c>
      <c r="I109" s="39">
        <v>8.2319999999999998E-5</v>
      </c>
      <c r="J109" s="39">
        <v>4.5276000000000002E-4</v>
      </c>
      <c r="K109" s="39">
        <v>4.5276000000000002E-4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4.1159999999999997</v>
      </c>
      <c r="AL109" s="45" t="s">
        <v>416</v>
      </c>
    </row>
    <row r="110" spans="1:38" s="6" customFormat="1" ht="26.25" customHeight="1" thickBot="1">
      <c r="A110" s="37" t="s">
        <v>229</v>
      </c>
      <c r="B110" s="37" t="s">
        <v>247</v>
      </c>
      <c r="C110" s="37" t="s">
        <v>362</v>
      </c>
      <c r="D110" s="46"/>
      <c r="E110" s="39">
        <v>3.2771200000000002E-4</v>
      </c>
      <c r="F110" s="39">
        <v>7.2841440000000002E-3</v>
      </c>
      <c r="G110" s="39" t="s">
        <v>399</v>
      </c>
      <c r="H110" s="39">
        <v>6.7032000000000003E-3</v>
      </c>
      <c r="I110" s="39">
        <v>2.9792000000000002E-4</v>
      </c>
      <c r="J110" s="39">
        <v>2.08544E-3</v>
      </c>
      <c r="K110" s="39">
        <v>2.08544E-3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14.896000000000001</v>
      </c>
      <c r="AL110" s="45" t="s">
        <v>416</v>
      </c>
    </row>
    <row r="111" spans="1:38" s="6" customFormat="1" ht="26.25" customHeight="1" thickBot="1">
      <c r="A111" s="37" t="s">
        <v>229</v>
      </c>
      <c r="B111" s="37" t="s">
        <v>248</v>
      </c>
      <c r="C111" s="37" t="s">
        <v>356</v>
      </c>
      <c r="D111" s="46"/>
      <c r="E111" s="39">
        <v>1E-3</v>
      </c>
      <c r="F111" s="39">
        <v>5.8999999999999997E-2</v>
      </c>
      <c r="G111" s="39" t="s">
        <v>399</v>
      </c>
      <c r="H111" s="39">
        <v>0.02</v>
      </c>
      <c r="I111" s="39">
        <v>4.0000000000000001E-3</v>
      </c>
      <c r="J111" s="39">
        <v>8.0000000000000002E-3</v>
      </c>
      <c r="K111" s="39">
        <v>1.7999999999999999E-2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1000</v>
      </c>
      <c r="AL111" s="45" t="s">
        <v>416</v>
      </c>
    </row>
    <row r="112" spans="1:38" s="6" customFormat="1" ht="26.25" customHeight="1" thickBot="1">
      <c r="A112" s="37" t="s">
        <v>249</v>
      </c>
      <c r="B112" s="37" t="s">
        <v>250</v>
      </c>
      <c r="C112" s="37" t="s">
        <v>251</v>
      </c>
      <c r="D112" s="38"/>
      <c r="E112" s="40">
        <v>12.23508</v>
      </c>
      <c r="F112" s="39" t="s">
        <v>399</v>
      </c>
      <c r="G112" s="39" t="s">
        <v>399</v>
      </c>
      <c r="H112" s="40">
        <v>18.667686437768243</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305.87700000000001</v>
      </c>
      <c r="AL112" s="45" t="s">
        <v>417</v>
      </c>
    </row>
    <row r="113" spans="1:38" s="6" customFormat="1" ht="26.25" customHeight="1" thickBot="1">
      <c r="A113" s="37" t="s">
        <v>249</v>
      </c>
      <c r="B113" s="48" t="s">
        <v>252</v>
      </c>
      <c r="C113" s="48" t="s">
        <v>253</v>
      </c>
      <c r="D113" s="38"/>
      <c r="E113" s="39">
        <v>11.515948529057969</v>
      </c>
      <c r="F113" s="39">
        <v>27.73734</v>
      </c>
      <c r="G113" s="39" t="s">
        <v>399</v>
      </c>
      <c r="H113" s="39">
        <v>63.964103846142145</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287898713.22644919</v>
      </c>
      <c r="AL113" s="45" t="s">
        <v>418</v>
      </c>
    </row>
    <row r="114" spans="1:38" s="6" customFormat="1" ht="26.25" customHeight="1" thickBot="1">
      <c r="A114" s="37" t="s">
        <v>249</v>
      </c>
      <c r="B114" s="48" t="s">
        <v>254</v>
      </c>
      <c r="C114" s="48" t="s">
        <v>365</v>
      </c>
      <c r="D114" s="38"/>
      <c r="E114" s="39">
        <v>3.4880140000000002E-3</v>
      </c>
      <c r="F114" s="39" t="s">
        <v>399</v>
      </c>
      <c r="G114" s="39" t="s">
        <v>399</v>
      </c>
      <c r="H114" s="39">
        <v>1.1859247999999999E-2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1744.0070000000001</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1.0431900000000001</v>
      </c>
      <c r="G116" s="39" t="s">
        <v>399</v>
      </c>
      <c r="H116" s="39">
        <v>26.285945278975994</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0.44685528000000002</v>
      </c>
      <c r="J119" s="39">
        <v>11.618237280000001</v>
      </c>
      <c r="K119" s="39">
        <v>11.618237280000001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7447588</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3.9294287999999997</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7447588</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1.4623829088646489E-2</v>
      </c>
      <c r="F123" s="39">
        <v>2.8766136588643722E-2</v>
      </c>
      <c r="G123" s="39">
        <v>1.9998413862908726E-3</v>
      </c>
      <c r="H123" s="39">
        <v>1.7782645886312894E-2</v>
      </c>
      <c r="I123" s="39">
        <v>4.3897242336177776E-2</v>
      </c>
      <c r="J123" s="39">
        <v>4.5604729356246758E-2</v>
      </c>
      <c r="K123" s="39">
        <v>4.6345672934843131E-2</v>
      </c>
      <c r="L123" s="39">
        <v>5.2710565614607205E-3</v>
      </c>
      <c r="M123" s="39">
        <v>0.36313609900031169</v>
      </c>
      <c r="N123" s="39">
        <v>2.4198104362913725E-4</v>
      </c>
      <c r="O123" s="39">
        <v>1.916649955721229E-3</v>
      </c>
      <c r="P123" s="39">
        <v>4.4266305888001061E-4</v>
      </c>
      <c r="Q123" s="39">
        <v>7.8891548515206523E-5</v>
      </c>
      <c r="R123" s="39">
        <v>7.196504099507119E-4</v>
      </c>
      <c r="S123" s="39">
        <v>4.1541383650996736E-4</v>
      </c>
      <c r="T123" s="39">
        <v>2.8655401700300589E-4</v>
      </c>
      <c r="U123" s="39">
        <v>1.9696136755458779E-4</v>
      </c>
      <c r="V123" s="39">
        <v>5.5644485062381777E-3</v>
      </c>
      <c r="W123" s="39" t="s">
        <v>399</v>
      </c>
      <c r="X123" s="39">
        <v>3.7945633245735556E-2</v>
      </c>
      <c r="Y123" s="39">
        <v>2.1002737892044113E-2</v>
      </c>
      <c r="Z123" s="39">
        <v>1.2126672082401061E-2</v>
      </c>
      <c r="AA123" s="39">
        <v>1.3188475964749842E-2</v>
      </c>
      <c r="AB123" s="39">
        <v>8.4263519184930566E-2</v>
      </c>
      <c r="AC123" s="39" t="s">
        <v>399</v>
      </c>
      <c r="AD123" s="39" t="s">
        <v>399</v>
      </c>
      <c r="AE123" s="26"/>
      <c r="AF123" s="40" t="s">
        <v>399</v>
      </c>
      <c r="AG123" s="40" t="s">
        <v>399</v>
      </c>
      <c r="AH123" s="40" t="s">
        <v>399</v>
      </c>
      <c r="AI123" s="40" t="s">
        <v>399</v>
      </c>
      <c r="AJ123" s="40" t="s">
        <v>399</v>
      </c>
      <c r="AK123" s="44">
        <v>1280646.350273733</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0.734911703099695</v>
      </c>
      <c r="G125" s="39" t="s">
        <v>399</v>
      </c>
      <c r="H125" s="39" t="s">
        <v>401</v>
      </c>
      <c r="I125" s="39">
        <v>1.95137642244153E-4</v>
      </c>
      <c r="J125" s="39">
        <v>1.29500435307483E-3</v>
      </c>
      <c r="K125" s="39">
        <v>2.7378402533043298E-3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511</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1.4223212400000001E-2</v>
      </c>
      <c r="F129" s="39">
        <v>0.12097904800000001</v>
      </c>
      <c r="G129" s="39">
        <v>7.6838044000000002E-4</v>
      </c>
      <c r="H129" s="39" t="s">
        <v>401</v>
      </c>
      <c r="I129" s="39">
        <v>6.5394079999999996E-5</v>
      </c>
      <c r="J129" s="39">
        <v>1.1443964E-4</v>
      </c>
      <c r="K129" s="39">
        <v>1.6348520000000001E-4</v>
      </c>
      <c r="L129" s="39">
        <v>2.2887928000000001E-6</v>
      </c>
      <c r="M129" s="39">
        <v>1.1443963999999999E-3</v>
      </c>
      <c r="N129" s="39">
        <v>2.1253075999999999E-2</v>
      </c>
      <c r="O129" s="39">
        <v>1.634852E-3</v>
      </c>
      <c r="P129" s="39">
        <v>9.1551711999999998E-4</v>
      </c>
      <c r="Q129" s="39">
        <v>2.6157631999999999E-4</v>
      </c>
      <c r="R129" s="39" t="s">
        <v>401</v>
      </c>
      <c r="S129" s="39" t="s">
        <v>401</v>
      </c>
      <c r="T129" s="39">
        <v>2.2887927999999998E-3</v>
      </c>
      <c r="U129" s="39" t="s">
        <v>401</v>
      </c>
      <c r="V129" s="39" t="s">
        <v>401</v>
      </c>
      <c r="W129" s="39">
        <v>5.7219819999999997</v>
      </c>
      <c r="X129" s="39" t="s">
        <v>401</v>
      </c>
      <c r="Y129" s="39" t="s">
        <v>401</v>
      </c>
      <c r="Z129" s="39" t="s">
        <v>401</v>
      </c>
      <c r="AA129" s="39" t="s">
        <v>401</v>
      </c>
      <c r="AB129" s="39">
        <v>3.2697040000000002E-4</v>
      </c>
      <c r="AC129" s="39">
        <v>3.2697039999999997E-2</v>
      </c>
      <c r="AD129" s="39" t="s">
        <v>401</v>
      </c>
      <c r="AE129" s="26"/>
      <c r="AF129" s="40" t="s">
        <v>399</v>
      </c>
      <c r="AG129" s="40" t="s">
        <v>399</v>
      </c>
      <c r="AH129" s="40" t="s">
        <v>399</v>
      </c>
      <c r="AI129" s="40" t="s">
        <v>399</v>
      </c>
      <c r="AJ129" s="40" t="s">
        <v>399</v>
      </c>
      <c r="AK129" s="40">
        <v>16.348520000000001</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4.1809581996918701E-3</v>
      </c>
      <c r="F131" s="39">
        <v>1.6259281887690601E-3</v>
      </c>
      <c r="G131" s="39">
        <v>2.0440240087382501E-4</v>
      </c>
      <c r="H131" s="39" t="s">
        <v>401</v>
      </c>
      <c r="I131" s="39" t="s">
        <v>401</v>
      </c>
      <c r="J131" s="39" t="s">
        <v>401</v>
      </c>
      <c r="K131" s="39">
        <v>5.3423354773840602E-4</v>
      </c>
      <c r="L131" s="39">
        <v>1.22873715979833E-5</v>
      </c>
      <c r="M131" s="39">
        <v>3.4841318330765601E-3</v>
      </c>
      <c r="N131" s="39">
        <v>8.3619163993837401E-4</v>
      </c>
      <c r="O131" s="39">
        <v>2.78730546646125E-4</v>
      </c>
      <c r="P131" s="39">
        <v>3.76286237972269E-3</v>
      </c>
      <c r="Q131" s="39">
        <v>2.3227545553843802E-6</v>
      </c>
      <c r="R131" s="39">
        <v>3.7164072886150002E-5</v>
      </c>
      <c r="S131" s="39">
        <v>5.7139762062455596E-3</v>
      </c>
      <c r="T131" s="39">
        <v>6.96826366615312E-4</v>
      </c>
      <c r="U131" s="39" t="s">
        <v>401</v>
      </c>
      <c r="V131" s="39" t="s">
        <v>401</v>
      </c>
      <c r="W131" s="39">
        <v>92.910182215374803</v>
      </c>
      <c r="X131" s="39" t="s">
        <v>401</v>
      </c>
      <c r="Y131" s="39" t="s">
        <v>401</v>
      </c>
      <c r="Z131" s="39" t="s">
        <v>401</v>
      </c>
      <c r="AA131" s="39" t="s">
        <v>401</v>
      </c>
      <c r="AB131" s="39">
        <v>9.2910182215374897E-8</v>
      </c>
      <c r="AC131" s="39">
        <v>0.23227545553843701</v>
      </c>
      <c r="AD131" s="39">
        <v>4.6455091107687502E-2</v>
      </c>
      <c r="AE131" s="26"/>
      <c r="AF131" s="40" t="s">
        <v>399</v>
      </c>
      <c r="AG131" s="40" t="s">
        <v>399</v>
      </c>
      <c r="AH131" s="40" t="s">
        <v>399</v>
      </c>
      <c r="AI131" s="40" t="s">
        <v>399</v>
      </c>
      <c r="AJ131" s="40" t="s">
        <v>399</v>
      </c>
      <c r="AK131" s="40">
        <v>2.3227545553843698</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1.16325E-3</v>
      </c>
      <c r="F133" s="39">
        <v>1.8329999999999999E-5</v>
      </c>
      <c r="G133" s="39">
        <v>1.5933000000000001E-4</v>
      </c>
      <c r="H133" s="39" t="s">
        <v>399</v>
      </c>
      <c r="I133" s="39">
        <v>4.8927000000000001E-5</v>
      </c>
      <c r="J133" s="39">
        <v>4.8927000000000001E-5</v>
      </c>
      <c r="K133" s="39">
        <v>5.4369600000000002E-5</v>
      </c>
      <c r="L133" s="39" t="s">
        <v>401</v>
      </c>
      <c r="M133" s="39">
        <v>1.974E-4</v>
      </c>
      <c r="N133" s="39">
        <v>4.2342300000000003E-5</v>
      </c>
      <c r="O133" s="39">
        <v>7.0922999999999998E-6</v>
      </c>
      <c r="P133" s="39">
        <v>2.1009000000000002E-3</v>
      </c>
      <c r="Q133" s="39">
        <v>1.9190100000000001E-5</v>
      </c>
      <c r="R133" s="39">
        <v>1.9119599999999999E-5</v>
      </c>
      <c r="S133" s="39">
        <v>1.7526299999999999E-5</v>
      </c>
      <c r="T133" s="39">
        <v>2.44353E-5</v>
      </c>
      <c r="U133" s="39">
        <v>2.7889799999999999E-5</v>
      </c>
      <c r="V133" s="39">
        <v>2.257692E-4</v>
      </c>
      <c r="W133" s="39">
        <v>3.807E-5</v>
      </c>
      <c r="X133" s="39">
        <v>1.8612000000000001E-8</v>
      </c>
      <c r="Y133" s="39">
        <v>1.01661E-8</v>
      </c>
      <c r="Z133" s="39">
        <v>9.0803999999999994E-9</v>
      </c>
      <c r="AA133" s="39">
        <v>9.8559000000000003E-9</v>
      </c>
      <c r="AB133" s="39">
        <v>4.7714400000000001E-8</v>
      </c>
      <c r="AC133" s="39">
        <v>2.1149999999999999E-4</v>
      </c>
      <c r="AD133" s="39">
        <v>5.7810000000000001E-4</v>
      </c>
      <c r="AE133" s="26"/>
      <c r="AF133" s="40" t="s">
        <v>399</v>
      </c>
      <c r="AG133" s="40" t="s">
        <v>399</v>
      </c>
      <c r="AH133" s="40" t="s">
        <v>399</v>
      </c>
      <c r="AI133" s="40" t="s">
        <v>399</v>
      </c>
      <c r="AJ133" s="40" t="s">
        <v>399</v>
      </c>
      <c r="AK133" s="40">
        <v>1410</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0.51236509799999996</v>
      </c>
      <c r="F135" s="39">
        <v>0.19817895299999999</v>
      </c>
      <c r="G135" s="39">
        <v>1.7723321E-2</v>
      </c>
      <c r="H135" s="39" t="s">
        <v>401</v>
      </c>
      <c r="I135" s="39">
        <v>0.67509740900000004</v>
      </c>
      <c r="J135" s="39">
        <v>0.72665616099999997</v>
      </c>
      <c r="K135" s="39">
        <v>0.74760190400000004</v>
      </c>
      <c r="L135" s="39">
        <v>0.28354091178000002</v>
      </c>
      <c r="M135" s="39">
        <v>8.9953910130000008</v>
      </c>
      <c r="N135" s="39">
        <v>7.8949338999999993E-2</v>
      </c>
      <c r="O135" s="39">
        <v>1.6112109999999999E-2</v>
      </c>
      <c r="P135" s="39" t="s">
        <v>401</v>
      </c>
      <c r="Q135" s="39">
        <v>6.6059650999999997E-2</v>
      </c>
      <c r="R135" s="39">
        <v>1.611211E-3</v>
      </c>
      <c r="S135" s="39">
        <v>3.2224219999999998E-2</v>
      </c>
      <c r="T135" s="39" t="s">
        <v>401</v>
      </c>
      <c r="U135" s="39">
        <v>1.1278477E-2</v>
      </c>
      <c r="V135" s="39">
        <v>2.8244528830000002</v>
      </c>
      <c r="W135" s="39">
        <v>1.6112109999999999</v>
      </c>
      <c r="X135" s="39">
        <v>1.7723321E-3</v>
      </c>
      <c r="Y135" s="39">
        <v>3.3835431000000002E-3</v>
      </c>
      <c r="Z135" s="39">
        <v>4.6725118999999997E-3</v>
      </c>
      <c r="AA135" s="39" t="s">
        <v>401</v>
      </c>
      <c r="AB135" s="39">
        <v>9.8283871000000005E-3</v>
      </c>
      <c r="AC135" s="39" t="s">
        <v>401</v>
      </c>
      <c r="AD135" s="39" t="s">
        <v>399</v>
      </c>
      <c r="AE135" s="26"/>
      <c r="AF135" s="40" t="s">
        <v>399</v>
      </c>
      <c r="AG135" s="40" t="s">
        <v>399</v>
      </c>
      <c r="AH135" s="40" t="s">
        <v>399</v>
      </c>
      <c r="AI135" s="40" t="s">
        <v>399</v>
      </c>
      <c r="AJ135" s="40" t="s">
        <v>399</v>
      </c>
      <c r="AK135" s="40">
        <v>161.12110000000001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2.9647049999999998E-2</v>
      </c>
      <c r="G138" s="39" t="s">
        <v>399</v>
      </c>
      <c r="H138" s="39">
        <v>14.6993296</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552</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0.26043107700000001</v>
      </c>
      <c r="J139" s="39">
        <v>0.26043107700000001</v>
      </c>
      <c r="K139" s="39">
        <v>0.26043107700000001</v>
      </c>
      <c r="L139" s="39" t="s">
        <v>401</v>
      </c>
      <c r="M139" s="39" t="s">
        <v>401</v>
      </c>
      <c r="N139" s="39">
        <v>7.5786250000000005E-4</v>
      </c>
      <c r="O139" s="39">
        <v>1.5284890000000001E-3</v>
      </c>
      <c r="P139" s="39">
        <v>1.5284890000000001E-3</v>
      </c>
      <c r="Q139" s="39">
        <v>2.4229262999999998E-3</v>
      </c>
      <c r="R139" s="39">
        <v>2.3134750000000002E-3</v>
      </c>
      <c r="S139" s="39">
        <v>5.3790686999999997E-3</v>
      </c>
      <c r="T139" s="39" t="s">
        <v>401</v>
      </c>
      <c r="U139" s="39" t="s">
        <v>401</v>
      </c>
      <c r="V139" s="39" t="s">
        <v>401</v>
      </c>
      <c r="W139" s="39">
        <v>2.6275916000000001</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451</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61" customFormat="1" ht="37.5" customHeight="1" thickBot="1">
      <c r="A141" s="57"/>
      <c r="B141" s="58" t="s">
        <v>309</v>
      </c>
      <c r="C141" s="59" t="s">
        <v>498</v>
      </c>
      <c r="D141" s="57" t="s">
        <v>130</v>
      </c>
      <c r="E141" s="57">
        <f>SUM(E14:E140)</f>
        <v>373.77077783986516</v>
      </c>
      <c r="F141" s="57">
        <f t="shared" ref="F141:AD141" si="0">SUM(F14:F140)</f>
        <v>331.6116989772558</v>
      </c>
      <c r="G141" s="57">
        <f t="shared" si="0"/>
        <v>696.11568016506976</v>
      </c>
      <c r="H141" s="57">
        <f t="shared" si="0"/>
        <v>215.85374114882464</v>
      </c>
      <c r="I141" s="57">
        <f t="shared" si="0"/>
        <v>73.42626477494801</v>
      </c>
      <c r="J141" s="57">
        <f t="shared" si="0"/>
        <v>114.79289966291441</v>
      </c>
      <c r="K141" s="57">
        <f t="shared" si="0"/>
        <v>237.11841474906731</v>
      </c>
      <c r="L141" s="57">
        <f t="shared" si="0"/>
        <v>8.4427946362287365</v>
      </c>
      <c r="M141" s="57">
        <f t="shared" si="0"/>
        <v>750.94362504850824</v>
      </c>
      <c r="N141" s="57">
        <f t="shared" si="0"/>
        <v>355.74065708325196</v>
      </c>
      <c r="O141" s="57">
        <f t="shared" si="0"/>
        <v>3.9092076742133366</v>
      </c>
      <c r="P141" s="57">
        <f t="shared" si="0"/>
        <v>2.7411645215586025</v>
      </c>
      <c r="Q141" s="57">
        <f t="shared" si="0"/>
        <v>36.898616746023066</v>
      </c>
      <c r="R141" s="57">
        <f t="shared" si="0"/>
        <v>19.062534701707694</v>
      </c>
      <c r="S141" s="57">
        <f t="shared" si="0"/>
        <v>8.6177381347396569</v>
      </c>
      <c r="T141" s="57">
        <f t="shared" si="0"/>
        <v>63.959395273540416</v>
      </c>
      <c r="U141" s="57">
        <f t="shared" si="0"/>
        <v>15.696566559228524</v>
      </c>
      <c r="V141" s="57">
        <f t="shared" si="0"/>
        <v>98.365881227303262</v>
      </c>
      <c r="W141" s="57">
        <f t="shared" si="0"/>
        <v>230.82193194537481</v>
      </c>
      <c r="X141" s="57">
        <f t="shared" si="0"/>
        <v>10.887627727240886</v>
      </c>
      <c r="Y141" s="57">
        <f t="shared" si="0"/>
        <v>11.636424088565791</v>
      </c>
      <c r="Z141" s="57">
        <f t="shared" si="0"/>
        <v>4.4541895689725717</v>
      </c>
      <c r="AA141" s="57">
        <f t="shared" si="0"/>
        <v>5.0710932249314649</v>
      </c>
      <c r="AB141" s="57">
        <f t="shared" si="0"/>
        <v>45.296241673020909</v>
      </c>
      <c r="AC141" s="57">
        <f t="shared" si="0"/>
        <v>2.9227802835384371</v>
      </c>
      <c r="AD141" s="57">
        <f t="shared" si="0"/>
        <v>38.638315492639684</v>
      </c>
      <c r="AE141" s="263"/>
      <c r="AF141" s="57"/>
      <c r="AG141" s="57"/>
      <c r="AH141" s="57"/>
      <c r="AI141" s="57"/>
      <c r="AJ141" s="57"/>
      <c r="AK141" s="57"/>
      <c r="AL141" s="59"/>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373.77077783986516</v>
      </c>
      <c r="F152" s="81">
        <f t="shared" ref="F152:AD152" si="1">F141 + F151 + IF(AND(OR($B$4="AT",$B$4="BE",$B$4="CH",$B$4="GB",$B$4="IE",$B$4="LT",$B$4="LU",$B$4="NL"),SUM(F143:F149)&gt;0),SUM(F143:F149)-SUM(F27:F33),0)</f>
        <v>331.6116989772558</v>
      </c>
      <c r="G152" s="81">
        <f t="shared" si="1"/>
        <v>696.11568016506976</v>
      </c>
      <c r="H152" s="81">
        <f t="shared" si="1"/>
        <v>215.85374114882464</v>
      </c>
      <c r="I152" s="81">
        <f t="shared" si="1"/>
        <v>73.42626477494801</v>
      </c>
      <c r="J152" s="81">
        <f t="shared" si="1"/>
        <v>114.79289966291441</v>
      </c>
      <c r="K152" s="81">
        <f t="shared" si="1"/>
        <v>237.11841474906731</v>
      </c>
      <c r="L152" s="81">
        <f t="shared" si="1"/>
        <v>8.4427946362287365</v>
      </c>
      <c r="M152" s="81">
        <f t="shared" si="1"/>
        <v>750.94362504850824</v>
      </c>
      <c r="N152" s="81">
        <f t="shared" si="1"/>
        <v>355.74065708325196</v>
      </c>
      <c r="O152" s="81">
        <f t="shared" si="1"/>
        <v>3.9092076742133366</v>
      </c>
      <c r="P152" s="81">
        <f t="shared" si="1"/>
        <v>2.7411645215586025</v>
      </c>
      <c r="Q152" s="81">
        <f t="shared" si="1"/>
        <v>36.898616746023066</v>
      </c>
      <c r="R152" s="81">
        <f t="shared" si="1"/>
        <v>19.062534701707694</v>
      </c>
      <c r="S152" s="81">
        <f t="shared" si="1"/>
        <v>8.6177381347396569</v>
      </c>
      <c r="T152" s="81">
        <f t="shared" si="1"/>
        <v>63.959395273540416</v>
      </c>
      <c r="U152" s="81">
        <f t="shared" si="1"/>
        <v>15.696566559228524</v>
      </c>
      <c r="V152" s="81">
        <f t="shared" si="1"/>
        <v>98.365881227303262</v>
      </c>
      <c r="W152" s="81">
        <f t="shared" si="1"/>
        <v>230.82193194537481</v>
      </c>
      <c r="X152" s="81">
        <f t="shared" si="1"/>
        <v>10.887627727240886</v>
      </c>
      <c r="Y152" s="81">
        <f t="shared" si="1"/>
        <v>11.636424088565791</v>
      </c>
      <c r="Z152" s="81">
        <f t="shared" si="1"/>
        <v>4.4541895689725717</v>
      </c>
      <c r="AA152" s="81">
        <f t="shared" si="1"/>
        <v>5.0710932249314649</v>
      </c>
      <c r="AB152" s="81">
        <f t="shared" si="1"/>
        <v>45.296241673020909</v>
      </c>
      <c r="AC152" s="81">
        <f t="shared" si="1"/>
        <v>2.9227802835384371</v>
      </c>
      <c r="AD152" s="81">
        <f t="shared" si="1"/>
        <v>38.638315492639684</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373.77077783986516</v>
      </c>
      <c r="F154" s="81">
        <f>F141 + F153 - IF(OR($B$6=2005,$B$6&gt;=2020),SUM(F99:F122),0) + IF(AND(OR($B$4="AT",$B$4="BE",$B$4="CH",$B$4="GB",$B$4="IE",$B$4="LT",$B$4="LU",$B$4="NL"),SUM(F143:F149)&gt;0),SUM(F143:F149)-SUM(F27:F33),0)</f>
        <v>331.6116989772558</v>
      </c>
      <c r="G154" s="81">
        <f>G141 + G153 + IF(AND(OR($B$4="AT",$B$4="BE",$B$4="CH",$B$4="GB",$B$4="IE",$B$4="LT",$B$4="LU",$B$4="NL"),SUM(G143:G149)&gt;0),SUM(G143:G149)-SUM(G27:G33),0)</f>
        <v>696.11568016506976</v>
      </c>
      <c r="H154" s="81">
        <f t="shared" ref="H154:AD154" si="2">H141 + H153 + IF(AND(OR($B$4="AT",$B$4="BE",$B$4="CH",$B$4="GB",$B$4="IE",$B$4="LT",$B$4="LU",$B$4="NL"),SUM(H143:H149)&gt;0),SUM(H143:H149)-SUM(H27:H33),0)</f>
        <v>215.85374114882464</v>
      </c>
      <c r="I154" s="81">
        <f t="shared" si="2"/>
        <v>73.42626477494801</v>
      </c>
      <c r="J154" s="81">
        <f t="shared" si="2"/>
        <v>114.79289966291441</v>
      </c>
      <c r="K154" s="81">
        <f t="shared" si="2"/>
        <v>237.11841474906731</v>
      </c>
      <c r="L154" s="81">
        <f t="shared" si="2"/>
        <v>8.4427946362287365</v>
      </c>
      <c r="M154" s="81">
        <f t="shared" si="2"/>
        <v>750.94362504850824</v>
      </c>
      <c r="N154" s="81">
        <f t="shared" si="2"/>
        <v>355.74065708325196</v>
      </c>
      <c r="O154" s="81">
        <f t="shared" si="2"/>
        <v>3.9092076742133366</v>
      </c>
      <c r="P154" s="81">
        <f t="shared" si="2"/>
        <v>2.7411645215586025</v>
      </c>
      <c r="Q154" s="81">
        <f t="shared" si="2"/>
        <v>36.898616746023066</v>
      </c>
      <c r="R154" s="81">
        <f t="shared" si="2"/>
        <v>19.062534701707694</v>
      </c>
      <c r="S154" s="81">
        <f t="shared" si="2"/>
        <v>8.6177381347396569</v>
      </c>
      <c r="T154" s="81">
        <f t="shared" si="2"/>
        <v>63.959395273540416</v>
      </c>
      <c r="U154" s="81">
        <f t="shared" si="2"/>
        <v>15.696566559228524</v>
      </c>
      <c r="V154" s="81">
        <f t="shared" si="2"/>
        <v>98.365881227303262</v>
      </c>
      <c r="W154" s="81">
        <f t="shared" si="2"/>
        <v>230.82193194537481</v>
      </c>
      <c r="X154" s="81">
        <f t="shared" si="2"/>
        <v>10.887627727240886</v>
      </c>
      <c r="Y154" s="81">
        <f t="shared" si="2"/>
        <v>11.636424088565791</v>
      </c>
      <c r="Z154" s="81">
        <f t="shared" si="2"/>
        <v>4.4541895689725717</v>
      </c>
      <c r="AA154" s="81">
        <f t="shared" si="2"/>
        <v>5.0710932249314649</v>
      </c>
      <c r="AB154" s="81">
        <f t="shared" si="2"/>
        <v>45.296241673020909</v>
      </c>
      <c r="AC154" s="81">
        <f t="shared" si="2"/>
        <v>2.9227802835384371</v>
      </c>
      <c r="AD154" s="81">
        <f t="shared" si="2"/>
        <v>38.638315492639684</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87">
        <v>2.0887273896677296</v>
      </c>
      <c r="F157" s="87">
        <v>6.5859313681493406E-2</v>
      </c>
      <c r="G157" s="87">
        <v>0.14274232490040231</v>
      </c>
      <c r="H157" s="87" t="s">
        <v>401</v>
      </c>
      <c r="I157" s="87">
        <v>3.7535937908995926E-2</v>
      </c>
      <c r="J157" s="87">
        <v>3.7535937908995926E-2</v>
      </c>
      <c r="K157" s="87" t="s">
        <v>401</v>
      </c>
      <c r="L157" s="87" t="s">
        <v>401</v>
      </c>
      <c r="M157" s="87">
        <v>0.60316108544061953</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7527.9582013393647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87">
        <v>1.5634932940989291E-2</v>
      </c>
      <c r="F158" s="87">
        <v>7.051108211127609E-4</v>
      </c>
      <c r="G158" s="87">
        <v>1.0568551669674422E-3</v>
      </c>
      <c r="H158" s="87" t="s">
        <v>401</v>
      </c>
      <c r="I158" s="87">
        <v>9.469932877529835E-5</v>
      </c>
      <c r="J158" s="87">
        <v>9.469932877529835E-5</v>
      </c>
      <c r="K158" s="87" t="s">
        <v>401</v>
      </c>
      <c r="L158" s="87" t="s">
        <v>401</v>
      </c>
      <c r="M158" s="87">
        <v>1.9927020446194169E-2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61.240940389588651</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5" width="10.140625" style="21" customWidth="1"/>
    <col min="6" max="6" width="8.5703125" style="21" customWidth="1"/>
    <col min="7" max="7" width="9.85546875" style="21" customWidth="1"/>
    <col min="8" max="24" width="8.5703125" style="21" customWidth="1"/>
    <col min="25" max="25" width="8.85546875" style="21" customWidth="1"/>
    <col min="26" max="30" width="8.5703125" style="21" customWidth="1"/>
    <col min="31" max="31" width="2.140625" style="21" customWidth="1"/>
    <col min="32" max="34" width="12.140625" style="112" bestFit="1" customWidth="1"/>
    <col min="35" max="35" width="11" style="112" bestFit="1" customWidth="1"/>
    <col min="36" max="36" width="8.5703125" style="112" customWidth="1"/>
    <col min="37" max="37" width="11.1406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1996</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535</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1996</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130.08708300000001</v>
      </c>
      <c r="F14" s="39">
        <v>1.7124913000000002</v>
      </c>
      <c r="G14" s="39">
        <v>601.00116667700001</v>
      </c>
      <c r="H14" s="39" t="s">
        <v>401</v>
      </c>
      <c r="I14" s="39">
        <v>15.1018670842</v>
      </c>
      <c r="J14" s="39">
        <v>30.781158498089997</v>
      </c>
      <c r="K14" s="39">
        <v>44.417256129999998</v>
      </c>
      <c r="L14" s="39">
        <v>0.44417256129999999</v>
      </c>
      <c r="M14" s="39">
        <v>18.767401100000001</v>
      </c>
      <c r="N14" s="39">
        <v>5.4430480154999987</v>
      </c>
      <c r="O14" s="39">
        <v>0.75337782924999985</v>
      </c>
      <c r="P14" s="39">
        <v>0.99547797900000001</v>
      </c>
      <c r="Q14" s="39">
        <v>5.1450164600000008</v>
      </c>
      <c r="R14" s="39">
        <v>3.2588531869199997</v>
      </c>
      <c r="S14" s="39">
        <v>1.1991571036919999</v>
      </c>
      <c r="T14" s="39">
        <v>42.947644658499996</v>
      </c>
      <c r="U14" s="39">
        <v>14.350246210400002</v>
      </c>
      <c r="V14" s="39">
        <v>16.9646743755</v>
      </c>
      <c r="W14" s="39">
        <v>3.8142659999999999</v>
      </c>
      <c r="X14" s="39">
        <v>3.6222023200000006E-3</v>
      </c>
      <c r="Y14" s="39">
        <v>1.2638027780000002E-2</v>
      </c>
      <c r="Z14" s="39">
        <v>1.0071169780000002E-2</v>
      </c>
      <c r="AA14" s="39">
        <v>2.1274393599999999E-3</v>
      </c>
      <c r="AB14" s="39">
        <v>2.8458839240000002E-2</v>
      </c>
      <c r="AC14" s="39">
        <v>2.1010592000000003</v>
      </c>
      <c r="AD14" s="39">
        <v>1.04782008E-2</v>
      </c>
      <c r="AE14" s="26"/>
      <c r="AF14" s="39">
        <v>156419</v>
      </c>
      <c r="AG14" s="39">
        <v>311576</v>
      </c>
      <c r="AH14" s="39">
        <v>344917</v>
      </c>
      <c r="AI14" s="39">
        <v>2700</v>
      </c>
      <c r="AJ14" s="39" t="s">
        <v>399</v>
      </c>
      <c r="AK14" s="39" t="s">
        <v>399</v>
      </c>
      <c r="AL14" s="45" t="s">
        <v>40</v>
      </c>
    </row>
    <row r="15" spans="1:38" s="6" customFormat="1" ht="26.25" customHeight="1" thickBot="1">
      <c r="A15" s="37" t="s">
        <v>44</v>
      </c>
      <c r="B15" s="37" t="s">
        <v>45</v>
      </c>
      <c r="C15" s="37" t="s">
        <v>46</v>
      </c>
      <c r="D15" s="38"/>
      <c r="E15" s="39">
        <v>6.2505869999999994</v>
      </c>
      <c r="F15" s="39">
        <v>0.14489579999999999</v>
      </c>
      <c r="G15" s="39">
        <v>10.108588922999999</v>
      </c>
      <c r="H15" s="39" t="s">
        <v>401</v>
      </c>
      <c r="I15" s="39">
        <v>0.42725786999999998</v>
      </c>
      <c r="J15" s="39">
        <v>0.54761786999999995</v>
      </c>
      <c r="K15" s="39">
        <v>0.75569786999999999</v>
      </c>
      <c r="L15" s="39">
        <v>2.2886766749999999E-2</v>
      </c>
      <c r="M15" s="39">
        <v>1.777677</v>
      </c>
      <c r="N15" s="39">
        <v>9.3080524499999984E-2</v>
      </c>
      <c r="O15" s="39">
        <v>2.4489420750000001E-2</v>
      </c>
      <c r="P15" s="39">
        <v>1.07247E-2</v>
      </c>
      <c r="Q15" s="39">
        <v>8.5713959999999992E-2</v>
      </c>
      <c r="R15" s="39">
        <v>5.2048639079999993E-2</v>
      </c>
      <c r="S15" s="39">
        <v>0.10832686390799998</v>
      </c>
      <c r="T15" s="39">
        <v>5.2020192183299994</v>
      </c>
      <c r="U15" s="39">
        <v>4.2446049600000001E-2</v>
      </c>
      <c r="V15" s="39">
        <v>1.7911765245</v>
      </c>
      <c r="W15" s="39">
        <v>6.9841500000000001E-2</v>
      </c>
      <c r="X15" s="39">
        <v>2.1102480000000002E-5</v>
      </c>
      <c r="Y15" s="39">
        <v>1.2345372000000001E-4</v>
      </c>
      <c r="Z15" s="39">
        <v>1.2345372000000001E-4</v>
      </c>
      <c r="AA15" s="39">
        <v>1.7282172E-4</v>
      </c>
      <c r="AB15" s="39">
        <v>4.4083164000000008E-4</v>
      </c>
      <c r="AC15" s="39">
        <v>0</v>
      </c>
      <c r="AD15" s="39">
        <v>0</v>
      </c>
      <c r="AE15" s="26"/>
      <c r="AF15" s="39">
        <v>20400</v>
      </c>
      <c r="AG15" s="39" t="s">
        <v>399</v>
      </c>
      <c r="AH15" s="39">
        <v>37683</v>
      </c>
      <c r="AI15" s="39" t="s">
        <v>399</v>
      </c>
      <c r="AJ15" s="39" t="s">
        <v>399</v>
      </c>
      <c r="AK15" s="39" t="s">
        <v>399</v>
      </c>
      <c r="AL15" s="45" t="s">
        <v>40</v>
      </c>
    </row>
    <row r="16" spans="1:38" s="6" customFormat="1" ht="26.25" customHeight="1" thickBot="1">
      <c r="A16" s="37" t="s">
        <v>44</v>
      </c>
      <c r="B16" s="37" t="s">
        <v>47</v>
      </c>
      <c r="C16" s="37" t="s">
        <v>48</v>
      </c>
      <c r="D16" s="38"/>
      <c r="E16" s="39">
        <v>6.8092819999999996</v>
      </c>
      <c r="F16" s="39">
        <v>1.2663164</v>
      </c>
      <c r="G16" s="39">
        <v>3.7970504200000001</v>
      </c>
      <c r="H16" s="39" t="s">
        <v>401</v>
      </c>
      <c r="I16" s="39">
        <v>0.58588428000000004</v>
      </c>
      <c r="J16" s="39">
        <v>0.65174327999999992</v>
      </c>
      <c r="K16" s="39">
        <v>0.67321927999999986</v>
      </c>
      <c r="L16" s="39">
        <v>0.15067358000000003</v>
      </c>
      <c r="M16" s="39">
        <v>4.9736190000000011</v>
      </c>
      <c r="N16" s="39">
        <v>0.5134573859999999</v>
      </c>
      <c r="O16" s="39">
        <v>7.4636633999999999E-3</v>
      </c>
      <c r="P16" s="39">
        <v>2.8724699999999995E-2</v>
      </c>
      <c r="Q16" s="39">
        <v>2.1859099999999999E-2</v>
      </c>
      <c r="R16" s="39">
        <v>0.169325638</v>
      </c>
      <c r="S16" s="39">
        <v>9.2020527599999999E-2</v>
      </c>
      <c r="T16" s="39">
        <v>1.6339266379999999</v>
      </c>
      <c r="U16" s="39">
        <v>8.6606080000000002E-3</v>
      </c>
      <c r="V16" s="39">
        <v>0.86653398000000004</v>
      </c>
      <c r="W16" s="39">
        <v>0.71600352</v>
      </c>
      <c r="X16" s="39">
        <v>0.13964135382000001</v>
      </c>
      <c r="Y16" s="39">
        <v>0.18098960040000001</v>
      </c>
      <c r="Z16" s="39">
        <v>7.2768611900000002E-2</v>
      </c>
      <c r="AA16" s="39">
        <v>5.6811819579999999E-2</v>
      </c>
      <c r="AB16" s="39">
        <v>0.45021138569999997</v>
      </c>
      <c r="AC16" s="39">
        <v>4.7069400000000006E-3</v>
      </c>
      <c r="AD16" s="39">
        <v>0.52156165737000004</v>
      </c>
      <c r="AE16" s="26"/>
      <c r="AF16" s="39">
        <v>12749</v>
      </c>
      <c r="AG16" s="39">
        <v>3068</v>
      </c>
      <c r="AH16" s="39">
        <v>32126</v>
      </c>
      <c r="AI16" s="39" t="s">
        <v>399</v>
      </c>
      <c r="AJ16" s="39" t="s">
        <v>399</v>
      </c>
      <c r="AK16" s="39" t="s">
        <v>399</v>
      </c>
      <c r="AL16" s="45" t="s">
        <v>40</v>
      </c>
    </row>
    <row r="17" spans="1:38" s="6" customFormat="1" ht="26.25" customHeight="1" thickBot="1">
      <c r="A17" s="37" t="s">
        <v>44</v>
      </c>
      <c r="B17" s="37" t="s">
        <v>49</v>
      </c>
      <c r="C17" s="37" t="s">
        <v>50</v>
      </c>
      <c r="D17" s="38"/>
      <c r="E17" s="39">
        <v>19.855373</v>
      </c>
      <c r="F17" s="39">
        <v>7.1432184000000003</v>
      </c>
      <c r="G17" s="39">
        <v>49.512029720000001</v>
      </c>
      <c r="H17" s="39">
        <v>2.4600000000000002E-4</v>
      </c>
      <c r="I17" s="39">
        <v>6.1385524800000004</v>
      </c>
      <c r="J17" s="39">
        <v>6.6301894800000003</v>
      </c>
      <c r="K17" s="39">
        <v>7.0135304800000009</v>
      </c>
      <c r="L17" s="39">
        <v>0.47080443520000004</v>
      </c>
      <c r="M17" s="39">
        <v>53.986012000000002</v>
      </c>
      <c r="N17" s="39">
        <v>7.3178803759999997</v>
      </c>
      <c r="O17" s="39">
        <v>0.1009940944</v>
      </c>
      <c r="P17" s="39">
        <v>0.48018763999999997</v>
      </c>
      <c r="Q17" s="39">
        <v>0.22741455000000002</v>
      </c>
      <c r="R17" s="39">
        <v>0.74388780800000009</v>
      </c>
      <c r="S17" s="39">
        <v>0.95785496160000005</v>
      </c>
      <c r="T17" s="39">
        <v>0.71088300800000004</v>
      </c>
      <c r="U17" s="39">
        <v>0.104295428</v>
      </c>
      <c r="V17" s="39">
        <v>11.296287679999999</v>
      </c>
      <c r="W17" s="39">
        <v>11.152526320000002</v>
      </c>
      <c r="X17" s="39">
        <v>2.4985632355199998</v>
      </c>
      <c r="Y17" s="39">
        <v>3.3280049263999998</v>
      </c>
      <c r="Z17" s="39">
        <v>1.3067277375999999</v>
      </c>
      <c r="AA17" s="39">
        <v>1.0213393532800001</v>
      </c>
      <c r="AB17" s="39">
        <v>8.1546352527999986</v>
      </c>
      <c r="AC17" s="39">
        <v>3.485096E-2</v>
      </c>
      <c r="AD17" s="39">
        <v>9.2748723000000002</v>
      </c>
      <c r="AE17" s="26"/>
      <c r="AF17" s="39">
        <v>7400</v>
      </c>
      <c r="AG17" s="39">
        <v>54558</v>
      </c>
      <c r="AH17" s="39">
        <v>89216</v>
      </c>
      <c r="AI17" s="39">
        <v>205</v>
      </c>
      <c r="AJ17" s="39" t="s">
        <v>399</v>
      </c>
      <c r="AK17" s="39"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39" t="s">
        <v>400</v>
      </c>
      <c r="AG18" s="39" t="s">
        <v>400</v>
      </c>
      <c r="AH18" s="39" t="s">
        <v>400</v>
      </c>
      <c r="AI18" s="39" t="s">
        <v>400</v>
      </c>
      <c r="AJ18" s="39" t="s">
        <v>399</v>
      </c>
      <c r="AK18" s="39" t="s">
        <v>399</v>
      </c>
      <c r="AL18" s="45" t="s">
        <v>40</v>
      </c>
    </row>
    <row r="19" spans="1:38" s="6" customFormat="1" ht="26.25" customHeight="1" thickBot="1">
      <c r="A19" s="37" t="s">
        <v>44</v>
      </c>
      <c r="B19" s="37" t="s">
        <v>53</v>
      </c>
      <c r="C19" s="37" t="s">
        <v>54</v>
      </c>
      <c r="D19" s="38"/>
      <c r="E19" s="39">
        <v>15.068921999999999</v>
      </c>
      <c r="F19" s="39">
        <v>3.5636171999999999</v>
      </c>
      <c r="G19" s="39">
        <v>5.0526698199999993</v>
      </c>
      <c r="H19" s="39">
        <v>6.6839999999999998E-4</v>
      </c>
      <c r="I19" s="39">
        <v>0.91965187999999987</v>
      </c>
      <c r="J19" s="39">
        <v>0.96595387999999993</v>
      </c>
      <c r="K19" s="39">
        <v>1.0045658799999999</v>
      </c>
      <c r="L19" s="39">
        <v>0.18013420319999995</v>
      </c>
      <c r="M19" s="39">
        <v>9.0322209999999998</v>
      </c>
      <c r="N19" s="39">
        <v>0.68169014599999989</v>
      </c>
      <c r="O19" s="39">
        <v>1.6336849399999999E-2</v>
      </c>
      <c r="P19" s="39">
        <v>0.10387462</v>
      </c>
      <c r="Q19" s="39">
        <v>3.1948869999999997E-2</v>
      </c>
      <c r="R19" s="39">
        <v>8.3426098000000004E-2</v>
      </c>
      <c r="S19" s="39">
        <v>9.2792859599999999E-2</v>
      </c>
      <c r="T19" s="39">
        <v>6.7185981999999991E-2</v>
      </c>
      <c r="U19" s="39">
        <v>1.7164048000000001E-2</v>
      </c>
      <c r="V19" s="39">
        <v>1.67397358</v>
      </c>
      <c r="W19" s="39">
        <v>1.13818412</v>
      </c>
      <c r="X19" s="39">
        <v>0.25170982912000001</v>
      </c>
      <c r="Y19" s="39">
        <v>0.46255595340000005</v>
      </c>
      <c r="Z19" s="39">
        <v>0.13871343060000002</v>
      </c>
      <c r="AA19" s="39">
        <v>0.11021769367999999</v>
      </c>
      <c r="AB19" s="39">
        <v>0.96319690680000003</v>
      </c>
      <c r="AC19" s="39">
        <v>5.8595800000000005E-3</v>
      </c>
      <c r="AD19" s="39">
        <v>0.84306342000000001</v>
      </c>
      <c r="AE19" s="26"/>
      <c r="AF19" s="39">
        <v>10748</v>
      </c>
      <c r="AG19" s="39">
        <v>4959</v>
      </c>
      <c r="AH19" s="39">
        <v>116846</v>
      </c>
      <c r="AI19" s="39">
        <v>557</v>
      </c>
      <c r="AJ19" s="39" t="s">
        <v>399</v>
      </c>
      <c r="AK19" s="39" t="s">
        <v>399</v>
      </c>
      <c r="AL19" s="45" t="s">
        <v>40</v>
      </c>
    </row>
    <row r="20" spans="1:38" s="6" customFormat="1" ht="26.25" customHeight="1" thickBot="1">
      <c r="A20" s="37" t="s">
        <v>44</v>
      </c>
      <c r="B20" s="37" t="s">
        <v>55</v>
      </c>
      <c r="C20" s="37" t="s">
        <v>56</v>
      </c>
      <c r="D20" s="38"/>
      <c r="E20" s="39">
        <v>2.0194290000000001</v>
      </c>
      <c r="F20" s="39">
        <v>0.91580939999999988</v>
      </c>
      <c r="G20" s="39">
        <v>0.17292442999999996</v>
      </c>
      <c r="H20" s="39">
        <v>2.8127999999999998E-3</v>
      </c>
      <c r="I20" s="39">
        <v>0.38758061999999999</v>
      </c>
      <c r="J20" s="39">
        <v>0.39481961999999998</v>
      </c>
      <c r="K20" s="39">
        <v>0.41138861999999993</v>
      </c>
      <c r="L20" s="39">
        <v>0.12136124079999999</v>
      </c>
      <c r="M20" s="39">
        <v>1.712634</v>
      </c>
      <c r="N20" s="39">
        <v>6.6647618999999991E-2</v>
      </c>
      <c r="O20" s="39">
        <v>3.0534696099999998E-2</v>
      </c>
      <c r="P20" s="39">
        <v>5.2240000000000003E-3</v>
      </c>
      <c r="Q20" s="39">
        <v>1.24826E-3</v>
      </c>
      <c r="R20" s="39">
        <v>5.4824776999999998E-2</v>
      </c>
      <c r="S20" s="39">
        <v>1.5054955400000002E-2</v>
      </c>
      <c r="T20" s="39">
        <v>5.0900770000000001E-3</v>
      </c>
      <c r="U20" s="39">
        <v>1.866482E-3</v>
      </c>
      <c r="V20" s="39">
        <v>1.2847481699999999</v>
      </c>
      <c r="W20" s="39">
        <v>0.24600008000000004</v>
      </c>
      <c r="X20" s="39">
        <v>2.9431056879999997E-2</v>
      </c>
      <c r="Y20" s="39">
        <v>7.7877054100000009E-2</v>
      </c>
      <c r="Z20" s="39">
        <v>1.6692061899999999E-2</v>
      </c>
      <c r="AA20" s="39">
        <v>1.3708335320000001E-2</v>
      </c>
      <c r="AB20" s="39">
        <v>0.13770850820000002</v>
      </c>
      <c r="AC20" s="39">
        <v>1.1734260000000002E-2</v>
      </c>
      <c r="AD20" s="39">
        <v>4.0506400000000003E-3</v>
      </c>
      <c r="AE20" s="26"/>
      <c r="AF20" s="39">
        <v>2600</v>
      </c>
      <c r="AG20" s="39">
        <v>23</v>
      </c>
      <c r="AH20" s="39">
        <v>6329</v>
      </c>
      <c r="AI20" s="39">
        <v>2344</v>
      </c>
      <c r="AJ20" s="39" t="s">
        <v>399</v>
      </c>
      <c r="AK20" s="39" t="s">
        <v>399</v>
      </c>
      <c r="AL20" s="45" t="s">
        <v>40</v>
      </c>
    </row>
    <row r="21" spans="1:38" s="6" customFormat="1" ht="26.25" customHeight="1" thickBot="1">
      <c r="A21" s="37" t="s">
        <v>44</v>
      </c>
      <c r="B21" s="37" t="s">
        <v>57</v>
      </c>
      <c r="C21" s="37" t="s">
        <v>58</v>
      </c>
      <c r="D21" s="38"/>
      <c r="E21" s="39">
        <v>5.3844609999999999</v>
      </c>
      <c r="F21" s="39">
        <v>1.2737684</v>
      </c>
      <c r="G21" s="39">
        <v>1.1853897799999999</v>
      </c>
      <c r="H21" s="39">
        <v>9.4919999999999998E-4</v>
      </c>
      <c r="I21" s="39">
        <v>0.34651451999999999</v>
      </c>
      <c r="J21" s="39">
        <v>0.35813951999999999</v>
      </c>
      <c r="K21" s="39">
        <v>0.37087252000000004</v>
      </c>
      <c r="L21" s="39">
        <v>9.3438756799999995E-2</v>
      </c>
      <c r="M21" s="39">
        <v>2.7665639999999998</v>
      </c>
      <c r="N21" s="39">
        <v>0.15989037399999997</v>
      </c>
      <c r="O21" s="39">
        <v>1.21946906E-2</v>
      </c>
      <c r="P21" s="39">
        <v>2.8495319999999998E-2</v>
      </c>
      <c r="Q21" s="39">
        <v>7.9908899999999988E-3</v>
      </c>
      <c r="R21" s="39">
        <v>3.3504842E-2</v>
      </c>
      <c r="S21" s="39">
        <v>2.38939684E-2</v>
      </c>
      <c r="T21" s="39">
        <v>1.5450561999999998E-2</v>
      </c>
      <c r="U21" s="39">
        <v>4.8566719999999994E-3</v>
      </c>
      <c r="V21" s="39">
        <v>0.77711081999999998</v>
      </c>
      <c r="W21" s="39">
        <v>0.31319368000000003</v>
      </c>
      <c r="X21" s="39">
        <v>6.3905800479999997E-2</v>
      </c>
      <c r="Y21" s="39">
        <v>0.1459091186</v>
      </c>
      <c r="Z21" s="39">
        <v>3.6586017399999997E-2</v>
      </c>
      <c r="AA21" s="39">
        <v>2.9480700720000003E-2</v>
      </c>
      <c r="AB21" s="39">
        <v>0.27588163720000003</v>
      </c>
      <c r="AC21" s="39">
        <v>4.5923600000000002E-3</v>
      </c>
      <c r="AD21" s="39">
        <v>0.17480746</v>
      </c>
      <c r="AE21" s="26"/>
      <c r="AF21" s="39">
        <v>4840</v>
      </c>
      <c r="AG21" s="39">
        <v>1028</v>
      </c>
      <c r="AH21" s="39">
        <v>35834</v>
      </c>
      <c r="AI21" s="39">
        <v>791</v>
      </c>
      <c r="AJ21" s="39" t="s">
        <v>399</v>
      </c>
      <c r="AK21" s="39" t="s">
        <v>399</v>
      </c>
      <c r="AL21" s="45" t="s">
        <v>40</v>
      </c>
    </row>
    <row r="22" spans="1:38" s="6" customFormat="1" ht="26.25" customHeight="1" thickBot="1">
      <c r="A22" s="37" t="s">
        <v>44</v>
      </c>
      <c r="B22" s="37" t="s">
        <v>59</v>
      </c>
      <c r="C22" s="37" t="s">
        <v>60</v>
      </c>
      <c r="D22" s="38"/>
      <c r="E22" s="39">
        <v>8.038810999999999</v>
      </c>
      <c r="F22" s="39">
        <v>1.1006216</v>
      </c>
      <c r="G22" s="39">
        <v>1.6255600800000001</v>
      </c>
      <c r="H22" s="39">
        <v>6.9599999999999998E-5</v>
      </c>
      <c r="I22" s="39">
        <v>0.38008272000000004</v>
      </c>
      <c r="J22" s="39">
        <v>0.39120972000000004</v>
      </c>
      <c r="K22" s="39">
        <v>0.40013472</v>
      </c>
      <c r="L22" s="39">
        <v>0.13295937279999998</v>
      </c>
      <c r="M22" s="39">
        <v>2.7690949999999996</v>
      </c>
      <c r="N22" s="39">
        <v>0.16584742399999999</v>
      </c>
      <c r="O22" s="39">
        <v>3.0371536000000001E-3</v>
      </c>
      <c r="P22" s="39">
        <v>2.7483580000000001E-2</v>
      </c>
      <c r="Q22" s="39">
        <v>8.2663800000000003E-3</v>
      </c>
      <c r="R22" s="39">
        <v>2.0328012000000003E-2</v>
      </c>
      <c r="S22" s="39">
        <v>2.4108162400000001E-2</v>
      </c>
      <c r="T22" s="39">
        <v>1.6421768E-2</v>
      </c>
      <c r="U22" s="39">
        <v>5.1873119999999995E-3</v>
      </c>
      <c r="V22" s="39">
        <v>0.60957952000000004</v>
      </c>
      <c r="W22" s="39">
        <v>0.28394028000000004</v>
      </c>
      <c r="X22" s="39">
        <v>7.6556349280000005E-2</v>
      </c>
      <c r="Y22" s="39">
        <v>0.23517810959999996</v>
      </c>
      <c r="Z22" s="39">
        <v>4.7580986400000004E-2</v>
      </c>
      <c r="AA22" s="39">
        <v>3.9027573919999996E-2</v>
      </c>
      <c r="AB22" s="39">
        <v>0.39834301919999998</v>
      </c>
      <c r="AC22" s="39">
        <v>1.0445400000000001E-3</v>
      </c>
      <c r="AD22" s="39">
        <v>0.20689348000000002</v>
      </c>
      <c r="AE22" s="26"/>
      <c r="AF22" s="39">
        <v>10832</v>
      </c>
      <c r="AG22" s="39">
        <v>1217</v>
      </c>
      <c r="AH22" s="39">
        <v>30624</v>
      </c>
      <c r="AI22" s="39">
        <v>58</v>
      </c>
      <c r="AJ22" s="39" t="s">
        <v>399</v>
      </c>
      <c r="AK22" s="39" t="s">
        <v>399</v>
      </c>
      <c r="AL22" s="45" t="s">
        <v>40</v>
      </c>
    </row>
    <row r="23" spans="1:38" s="6" customFormat="1" ht="26.25" customHeight="1" thickBot="1">
      <c r="A23" s="37" t="s">
        <v>61</v>
      </c>
      <c r="B23" s="37" t="s">
        <v>370</v>
      </c>
      <c r="C23" s="37" t="s">
        <v>366</v>
      </c>
      <c r="D23" s="42"/>
      <c r="E23" s="39">
        <v>27.215409053238194</v>
      </c>
      <c r="F23" s="39">
        <v>9.3932781208080911</v>
      </c>
      <c r="G23" s="39">
        <v>1.7592270023229277</v>
      </c>
      <c r="H23" s="39">
        <v>6.7954767235149987E-3</v>
      </c>
      <c r="I23" s="39">
        <v>1.8429541796531548</v>
      </c>
      <c r="J23" s="39">
        <v>1.8429541796531548</v>
      </c>
      <c r="K23" s="39">
        <v>1.8429541796531548</v>
      </c>
      <c r="L23" s="39">
        <v>1.0839643451110201</v>
      </c>
      <c r="M23" s="39">
        <v>46.21778118617285</v>
      </c>
      <c r="N23" s="39" t="s">
        <v>399</v>
      </c>
      <c r="O23" s="39">
        <v>8.7961350000000018E-3</v>
      </c>
      <c r="P23" s="39" t="s">
        <v>399</v>
      </c>
      <c r="Q23" s="39" t="s">
        <v>399</v>
      </c>
      <c r="R23" s="39">
        <v>4.3980674999999997E-2</v>
      </c>
      <c r="S23" s="39">
        <v>1.4953429499999999</v>
      </c>
      <c r="T23" s="39">
        <v>6.1572945000000011E-2</v>
      </c>
      <c r="U23" s="39">
        <v>8.7961350000000018E-3</v>
      </c>
      <c r="V23" s="39">
        <v>0.87961349999999994</v>
      </c>
      <c r="W23" s="39" t="s">
        <v>399</v>
      </c>
      <c r="X23" s="39">
        <v>2.6924969234999999E-2</v>
      </c>
      <c r="Y23" s="39">
        <v>4.3444110765000002E-2</v>
      </c>
      <c r="Z23" s="39" t="s">
        <v>399</v>
      </c>
      <c r="AA23" s="39" t="s">
        <v>399</v>
      </c>
      <c r="AB23" s="39">
        <v>7.0369080000000001E-2</v>
      </c>
      <c r="AC23" s="39" t="s">
        <v>399</v>
      </c>
      <c r="AD23" s="39" t="s">
        <v>399</v>
      </c>
      <c r="AE23" s="26"/>
      <c r="AF23" s="39">
        <v>37426</v>
      </c>
      <c r="AG23" s="39" t="s">
        <v>399</v>
      </c>
      <c r="AH23" s="39" t="s">
        <v>399</v>
      </c>
      <c r="AI23" s="39" t="s">
        <v>399</v>
      </c>
      <c r="AJ23" s="39" t="s">
        <v>399</v>
      </c>
      <c r="AK23" s="39" t="s">
        <v>399</v>
      </c>
      <c r="AL23" s="45" t="s">
        <v>40</v>
      </c>
    </row>
    <row r="24" spans="1:38" s="6" customFormat="1" ht="26.25" customHeight="1" thickBot="1">
      <c r="A24" s="43" t="s">
        <v>44</v>
      </c>
      <c r="B24" s="37" t="s">
        <v>62</v>
      </c>
      <c r="C24" s="37" t="s">
        <v>63</v>
      </c>
      <c r="D24" s="38"/>
      <c r="E24" s="39">
        <v>10.119757999999999</v>
      </c>
      <c r="F24" s="39">
        <v>3.2240982000000002</v>
      </c>
      <c r="G24" s="39">
        <v>1.9005906399999999</v>
      </c>
      <c r="H24" s="39">
        <v>6.8063999999999998E-3</v>
      </c>
      <c r="I24" s="39">
        <v>1.21009576</v>
      </c>
      <c r="J24" s="39">
        <v>1.23988276</v>
      </c>
      <c r="K24" s="39">
        <v>1.2895197599999999</v>
      </c>
      <c r="L24" s="39">
        <v>0.22399112492800002</v>
      </c>
      <c r="M24" s="39">
        <v>6.702699</v>
      </c>
      <c r="N24" s="39">
        <v>0.34472317199999997</v>
      </c>
      <c r="O24" s="39">
        <v>7.6401324799999989E-2</v>
      </c>
      <c r="P24" s="39">
        <v>4.1921739999999999E-2</v>
      </c>
      <c r="Q24" s="39">
        <v>1.1940290000000001E-2</v>
      </c>
      <c r="R24" s="39">
        <v>0.15249229599999997</v>
      </c>
      <c r="S24" s="39">
        <v>6.1464919199999989E-2</v>
      </c>
      <c r="T24" s="39">
        <v>3.0511371999999998E-2</v>
      </c>
      <c r="U24" s="39">
        <v>9.4399060000000014E-3</v>
      </c>
      <c r="V24" s="39">
        <v>3.5494261599999999</v>
      </c>
      <c r="W24" s="39">
        <v>0.89621864000000007</v>
      </c>
      <c r="X24" s="39">
        <v>0.14268871423999999</v>
      </c>
      <c r="Y24" s="39">
        <v>0.3431767268</v>
      </c>
      <c r="Z24" s="39">
        <v>8.1163541199999995E-2</v>
      </c>
      <c r="AA24" s="39">
        <v>6.5862371360000005E-2</v>
      </c>
      <c r="AB24" s="39">
        <v>0.63289135360000004</v>
      </c>
      <c r="AC24" s="39">
        <v>2.9239780000000003E-2</v>
      </c>
      <c r="AD24" s="39">
        <v>0.24157032000000003</v>
      </c>
      <c r="AE24" s="26"/>
      <c r="AF24" s="39">
        <v>11247</v>
      </c>
      <c r="AG24" s="39">
        <v>1419</v>
      </c>
      <c r="AH24" s="39">
        <v>48492</v>
      </c>
      <c r="AI24" s="39">
        <v>5672</v>
      </c>
      <c r="AJ24" s="39" t="s">
        <v>399</v>
      </c>
      <c r="AK24" s="39" t="s">
        <v>399</v>
      </c>
      <c r="AL24" s="45" t="s">
        <v>40</v>
      </c>
    </row>
    <row r="25" spans="1:38" s="6" customFormat="1" ht="26.25" customHeight="1" thickBot="1">
      <c r="A25" s="37" t="s">
        <v>64</v>
      </c>
      <c r="B25" s="37" t="s">
        <v>65</v>
      </c>
      <c r="C25" s="37" t="s">
        <v>66</v>
      </c>
      <c r="D25" s="38"/>
      <c r="E25" s="39">
        <v>0.14821418157119995</v>
      </c>
      <c r="F25" s="39">
        <v>1.8298113404163319E-2</v>
      </c>
      <c r="G25" s="39">
        <v>1.0590989955940263E-2</v>
      </c>
      <c r="H25" s="39" t="s">
        <v>401</v>
      </c>
      <c r="I25" s="39">
        <v>1.625382584876261E-3</v>
      </c>
      <c r="J25" s="39">
        <v>1.625382584876261E-3</v>
      </c>
      <c r="K25" s="39" t="s">
        <v>401</v>
      </c>
      <c r="L25" s="39" t="s">
        <v>401</v>
      </c>
      <c r="M25" s="39">
        <v>0.13285632048679558</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556.02687758376237</v>
      </c>
      <c r="AG25" s="40" t="s">
        <v>399</v>
      </c>
      <c r="AH25" s="40" t="s">
        <v>399</v>
      </c>
      <c r="AI25" s="40" t="s">
        <v>399</v>
      </c>
      <c r="AJ25" s="40" t="s">
        <v>399</v>
      </c>
      <c r="AK25" s="44">
        <v>52520</v>
      </c>
      <c r="AL25" s="45" t="s">
        <v>403</v>
      </c>
    </row>
    <row r="26" spans="1:38" s="6" customFormat="1" ht="26.25" customHeight="1" thickBot="1">
      <c r="A26" s="37" t="s">
        <v>64</v>
      </c>
      <c r="B26" s="37" t="s">
        <v>67</v>
      </c>
      <c r="C26" s="37" t="s">
        <v>68</v>
      </c>
      <c r="D26" s="38"/>
      <c r="E26" s="39">
        <v>8.5454689831999317E-3</v>
      </c>
      <c r="F26" s="39">
        <v>1.3594435435270104E-3</v>
      </c>
      <c r="G26" s="39">
        <v>6.8779205482648114E-4</v>
      </c>
      <c r="H26" s="39" t="s">
        <v>401</v>
      </c>
      <c r="I26" s="39">
        <v>4.7774893222926945E-5</v>
      </c>
      <c r="J26" s="39">
        <v>4.7774893222926945E-5</v>
      </c>
      <c r="K26" s="39" t="s">
        <v>401</v>
      </c>
      <c r="L26" s="39" t="s">
        <v>401</v>
      </c>
      <c r="M26" s="39">
        <v>1.1320211103591158E-2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36.109059610411343</v>
      </c>
      <c r="AG26" s="40" t="s">
        <v>399</v>
      </c>
      <c r="AH26" s="40" t="s">
        <v>399</v>
      </c>
      <c r="AI26" s="40" t="s">
        <v>399</v>
      </c>
      <c r="AJ26" s="40" t="s">
        <v>399</v>
      </c>
      <c r="AK26" s="44">
        <v>4504</v>
      </c>
      <c r="AL26" s="45" t="s">
        <v>403</v>
      </c>
    </row>
    <row r="27" spans="1:38" s="6" customFormat="1" ht="26.25" customHeight="1" thickBot="1">
      <c r="A27" s="37" t="s">
        <v>69</v>
      </c>
      <c r="B27" s="37" t="s">
        <v>70</v>
      </c>
      <c r="C27" s="37" t="s">
        <v>71</v>
      </c>
      <c r="D27" s="38"/>
      <c r="E27" s="39">
        <v>33.579325970941269</v>
      </c>
      <c r="F27" s="39">
        <v>35.690820860794112</v>
      </c>
      <c r="G27" s="39">
        <v>0.53271894750281712</v>
      </c>
      <c r="H27" s="39">
        <v>1.1754294553368918</v>
      </c>
      <c r="I27" s="39">
        <v>0.48149719977408872</v>
      </c>
      <c r="J27" s="39">
        <v>0.48149719977408872</v>
      </c>
      <c r="K27" s="39">
        <v>0.48149719977408872</v>
      </c>
      <c r="L27" s="39">
        <v>0.26207525635584467</v>
      </c>
      <c r="M27" s="39">
        <v>291.56048544185307</v>
      </c>
      <c r="N27" s="39">
        <v>0.16297592516830609</v>
      </c>
      <c r="O27" s="39" t="s">
        <v>401</v>
      </c>
      <c r="P27" s="39" t="s">
        <v>401</v>
      </c>
      <c r="Q27" s="39" t="s">
        <v>401</v>
      </c>
      <c r="R27" s="39" t="s">
        <v>401</v>
      </c>
      <c r="S27" s="39" t="s">
        <v>401</v>
      </c>
      <c r="T27" s="39" t="s">
        <v>401</v>
      </c>
      <c r="U27" s="39" t="s">
        <v>401</v>
      </c>
      <c r="V27" s="39" t="s">
        <v>401</v>
      </c>
      <c r="W27" s="39" t="s">
        <v>401</v>
      </c>
      <c r="X27" s="39">
        <v>1.4874405381967699E-2</v>
      </c>
      <c r="Y27" s="39">
        <v>2.1717234466486338E-2</v>
      </c>
      <c r="Z27" s="39">
        <v>1.1934312875221981E-2</v>
      </c>
      <c r="AA27" s="39">
        <v>2.2167282866535919E-2</v>
      </c>
      <c r="AB27" s="39">
        <v>7.0693235590211942E-2</v>
      </c>
      <c r="AC27" s="39" t="s">
        <v>401</v>
      </c>
      <c r="AD27" s="39" t="s">
        <v>401</v>
      </c>
      <c r="AE27" s="26"/>
      <c r="AF27" s="40">
        <v>58847.876406571384</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5.3990629920434712</v>
      </c>
      <c r="F28" s="39">
        <v>3.0914923463562896</v>
      </c>
      <c r="G28" s="39">
        <v>0.15782179377980812</v>
      </c>
      <c r="H28" s="39">
        <v>0.10141781854170907</v>
      </c>
      <c r="I28" s="39">
        <v>0.39353941889840455</v>
      </c>
      <c r="J28" s="39">
        <v>0.39353941889840455</v>
      </c>
      <c r="K28" s="39">
        <v>0.39353941889840455</v>
      </c>
      <c r="L28" s="39">
        <v>0.22625308040744241</v>
      </c>
      <c r="M28" s="39">
        <v>29.247874785947293</v>
      </c>
      <c r="N28" s="39">
        <v>3.1930748832357428E-2</v>
      </c>
      <c r="O28" s="39" t="s">
        <v>401</v>
      </c>
      <c r="P28" s="39" t="s">
        <v>401</v>
      </c>
      <c r="Q28" s="39" t="s">
        <v>401</v>
      </c>
      <c r="R28" s="39" t="s">
        <v>401</v>
      </c>
      <c r="S28" s="39" t="s">
        <v>401</v>
      </c>
      <c r="T28" s="39" t="s">
        <v>401</v>
      </c>
      <c r="U28" s="39" t="s">
        <v>401</v>
      </c>
      <c r="V28" s="39" t="s">
        <v>401</v>
      </c>
      <c r="W28" s="39" t="s">
        <v>401</v>
      </c>
      <c r="X28" s="39">
        <v>4.7341687960601687E-3</v>
      </c>
      <c r="Y28" s="39">
        <v>5.8191778036501456E-3</v>
      </c>
      <c r="Z28" s="39">
        <v>4.368895841541624E-3</v>
      </c>
      <c r="AA28" s="39">
        <v>5.0139872817469809E-3</v>
      </c>
      <c r="AB28" s="39">
        <v>1.9936229722998917E-2</v>
      </c>
      <c r="AC28" s="39" t="s">
        <v>401</v>
      </c>
      <c r="AD28" s="39" t="s">
        <v>401</v>
      </c>
      <c r="AE28" s="26"/>
      <c r="AF28" s="40">
        <v>11580.406103826943</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59.907993026705739</v>
      </c>
      <c r="F29" s="39">
        <v>6.0156677735983148</v>
      </c>
      <c r="G29" s="39">
        <v>1.2589136106442926</v>
      </c>
      <c r="H29" s="39">
        <v>2.5024789538740828E-2</v>
      </c>
      <c r="I29" s="39">
        <v>2.4175947790041641</v>
      </c>
      <c r="J29" s="39">
        <v>2.4175947790041641</v>
      </c>
      <c r="K29" s="39">
        <v>2.4175947790041641</v>
      </c>
      <c r="L29" s="39">
        <v>1.2735090235406743</v>
      </c>
      <c r="M29" s="39">
        <v>16.840894773247722</v>
      </c>
      <c r="N29" s="39">
        <v>0.18348665875140574</v>
      </c>
      <c r="O29" s="39" t="s">
        <v>401</v>
      </c>
      <c r="P29" s="39" t="s">
        <v>401</v>
      </c>
      <c r="Q29" s="39" t="s">
        <v>401</v>
      </c>
      <c r="R29" s="39" t="s">
        <v>401</v>
      </c>
      <c r="S29" s="39" t="s">
        <v>401</v>
      </c>
      <c r="T29" s="39" t="s">
        <v>401</v>
      </c>
      <c r="U29" s="39" t="s">
        <v>401</v>
      </c>
      <c r="V29" s="39" t="s">
        <v>401</v>
      </c>
      <c r="W29" s="39" t="s">
        <v>401</v>
      </c>
      <c r="X29" s="39">
        <v>7.6842288218302813E-3</v>
      </c>
      <c r="Y29" s="39">
        <v>4.6527029058816775E-2</v>
      </c>
      <c r="Z29" s="39">
        <v>5.198087860758515E-2</v>
      </c>
      <c r="AA29" s="39">
        <v>1.1995208620979688E-2</v>
      </c>
      <c r="AB29" s="39">
        <v>0.11818734510921189</v>
      </c>
      <c r="AC29" s="39" t="s">
        <v>401</v>
      </c>
      <c r="AD29" s="39" t="s">
        <v>401</v>
      </c>
      <c r="AE29" s="26"/>
      <c r="AF29" s="40">
        <v>66879.785565478043</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0.14459822065646571</v>
      </c>
      <c r="F30" s="39">
        <v>5.2133026903603943</v>
      </c>
      <c r="G30" s="39">
        <v>5.8879838114419521E-3</v>
      </c>
      <c r="H30" s="39">
        <v>1.1485099197036867E-3</v>
      </c>
      <c r="I30" s="39">
        <v>9.4625143705732981E-2</v>
      </c>
      <c r="J30" s="39">
        <v>9.4625143705732981E-2</v>
      </c>
      <c r="K30" s="39">
        <v>9.4625143705732981E-2</v>
      </c>
      <c r="L30" s="39">
        <v>1.085358250001188E-2</v>
      </c>
      <c r="M30" s="39">
        <v>11.035554871874485</v>
      </c>
      <c r="N30" s="39">
        <v>2.1525041424616887E-3</v>
      </c>
      <c r="O30" s="39" t="s">
        <v>401</v>
      </c>
      <c r="P30" s="39" t="s">
        <v>401</v>
      </c>
      <c r="Q30" s="39" t="s">
        <v>401</v>
      </c>
      <c r="R30" s="39" t="s">
        <v>401</v>
      </c>
      <c r="S30" s="39" t="s">
        <v>401</v>
      </c>
      <c r="T30" s="39" t="s">
        <v>401</v>
      </c>
      <c r="U30" s="39" t="s">
        <v>401</v>
      </c>
      <c r="V30" s="39" t="s">
        <v>401</v>
      </c>
      <c r="W30" s="39" t="s">
        <v>401</v>
      </c>
      <c r="X30" s="39">
        <v>1.6249908628468657E-4</v>
      </c>
      <c r="Y30" s="39">
        <v>2.3036044828636461E-4</v>
      </c>
      <c r="Z30" s="39">
        <v>1.1936529754093257E-4</v>
      </c>
      <c r="AA30" s="39">
        <v>2.6046002791108947E-4</v>
      </c>
      <c r="AB30" s="39">
        <v>7.726848600230732E-4</v>
      </c>
      <c r="AC30" s="39" t="s">
        <v>401</v>
      </c>
      <c r="AD30" s="39" t="s">
        <v>401</v>
      </c>
      <c r="AE30" s="26"/>
      <c r="AF30" s="40">
        <v>776.14332059916649</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6.5048906382</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0.39154839114800005</v>
      </c>
      <c r="J32" s="39">
        <v>0.73000547188599996</v>
      </c>
      <c r="K32" s="39">
        <v>0.96230344081399999</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29956.446169999999</v>
      </c>
      <c r="AL32" s="45" t="s">
        <v>390</v>
      </c>
    </row>
    <row r="33" spans="1:38" s="6" customFormat="1" ht="26.25" customHeight="1" thickBot="1">
      <c r="A33" s="37" t="s">
        <v>69</v>
      </c>
      <c r="B33" s="37" t="s">
        <v>82</v>
      </c>
      <c r="C33" s="37" t="s">
        <v>83</v>
      </c>
      <c r="D33" s="38"/>
      <c r="E33" s="39" t="s">
        <v>399</v>
      </c>
      <c r="F33" s="39" t="s">
        <v>399</v>
      </c>
      <c r="G33" s="39" t="s">
        <v>399</v>
      </c>
      <c r="H33" s="39" t="s">
        <v>399</v>
      </c>
      <c r="I33" s="39">
        <v>0.22912116689700002</v>
      </c>
      <c r="J33" s="39">
        <v>0.422441119275</v>
      </c>
      <c r="K33" s="39">
        <v>0.84488223855</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29956.446169999999</v>
      </c>
      <c r="AL33" s="45" t="s">
        <v>390</v>
      </c>
    </row>
    <row r="34" spans="1:38" s="6" customFormat="1" ht="26.25" customHeight="1" thickBot="1">
      <c r="A34" s="37" t="s">
        <v>61</v>
      </c>
      <c r="B34" s="37" t="s">
        <v>84</v>
      </c>
      <c r="C34" s="37" t="s">
        <v>85</v>
      </c>
      <c r="D34" s="38"/>
      <c r="E34" s="39">
        <v>14.9864</v>
      </c>
      <c r="F34" s="39">
        <v>1.3299000000000001</v>
      </c>
      <c r="G34" s="39">
        <v>0.57199999999999995</v>
      </c>
      <c r="H34" s="39">
        <v>2.0020000000000003E-3</v>
      </c>
      <c r="I34" s="39">
        <v>0.39182000000000006</v>
      </c>
      <c r="J34" s="39">
        <v>0.41183999999999998</v>
      </c>
      <c r="K34" s="39">
        <v>0.43472000000000005</v>
      </c>
      <c r="L34" s="39">
        <v>0.25467973655996329</v>
      </c>
      <c r="M34" s="39">
        <v>3.0602</v>
      </c>
      <c r="N34" s="39" t="s">
        <v>401</v>
      </c>
      <c r="O34" s="39">
        <v>2.8600000000000001E-3</v>
      </c>
      <c r="P34" s="39" t="s">
        <v>401</v>
      </c>
      <c r="Q34" s="39" t="s">
        <v>401</v>
      </c>
      <c r="R34" s="39">
        <v>1.43E-2</v>
      </c>
      <c r="S34" s="39">
        <v>0.48620000000000002</v>
      </c>
      <c r="T34" s="39">
        <v>2.0020000000000003E-2</v>
      </c>
      <c r="U34" s="39">
        <v>2.8600000000000001E-3</v>
      </c>
      <c r="V34" s="39">
        <v>0.28600000000000003</v>
      </c>
      <c r="W34" s="39" t="s">
        <v>401</v>
      </c>
      <c r="X34" s="39">
        <v>8.5800000000000008E-3</v>
      </c>
      <c r="Y34" s="39">
        <v>1.4300000000000002E-2</v>
      </c>
      <c r="Z34" s="39" t="s">
        <v>401</v>
      </c>
      <c r="AA34" s="39" t="s">
        <v>401</v>
      </c>
      <c r="AB34" s="39">
        <v>2.2880000000000005E-2</v>
      </c>
      <c r="AC34" s="39" t="s">
        <v>399</v>
      </c>
      <c r="AD34" s="39" t="s">
        <v>399</v>
      </c>
      <c r="AE34" s="26"/>
      <c r="AF34" s="40">
        <v>12136.41</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10.616999999999999</v>
      </c>
      <c r="F36" s="39">
        <v>0.25689000000000001</v>
      </c>
      <c r="G36" s="39">
        <v>5.5579999999999998</v>
      </c>
      <c r="H36" s="39" t="s">
        <v>401</v>
      </c>
      <c r="I36" s="39">
        <v>0.48927090000000001</v>
      </c>
      <c r="J36" s="39">
        <v>0.54152999999999996</v>
      </c>
      <c r="K36" s="39">
        <v>0.54152999999999996</v>
      </c>
      <c r="L36" s="39">
        <v>1.11573E-2</v>
      </c>
      <c r="M36" s="39">
        <v>0.56419999999999992</v>
      </c>
      <c r="N36" s="39">
        <v>2.4229999999999998E-2</v>
      </c>
      <c r="O36" s="39">
        <v>2.4299999999999999E-3</v>
      </c>
      <c r="P36" s="39">
        <v>3.6099999999999999E-3</v>
      </c>
      <c r="Q36" s="39">
        <v>6.4920000000000005E-2</v>
      </c>
      <c r="R36" s="39">
        <v>6.9190000000000002E-2</v>
      </c>
      <c r="S36" s="39">
        <v>0.16691999999999999</v>
      </c>
      <c r="T36" s="39">
        <v>3.0029999999999997</v>
      </c>
      <c r="U36" s="39">
        <v>2.5219999999999999E-2</v>
      </c>
      <c r="V36" s="39">
        <v>0.1812</v>
      </c>
      <c r="W36" s="39">
        <v>5.0909999999999997E-2</v>
      </c>
      <c r="X36" s="323">
        <v>5.7799999999999995E-4</v>
      </c>
      <c r="Y36" s="323">
        <v>3.3499999999999997E-3</v>
      </c>
      <c r="Z36" s="323">
        <v>2.4299999999999999E-3</v>
      </c>
      <c r="AA36" s="323">
        <v>8.8699999999999988E-4</v>
      </c>
      <c r="AB36" s="323">
        <v>7.2449999999999988E-3</v>
      </c>
      <c r="AC36" s="39">
        <v>1.7599999999999998E-2</v>
      </c>
      <c r="AD36" s="39">
        <v>5.4681999999999988E-2</v>
      </c>
      <c r="AE36" s="26"/>
      <c r="AF36" s="40">
        <v>6126.8149999999996</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1.4036010000000001</v>
      </c>
      <c r="F39" s="39">
        <v>0.49924151999999999</v>
      </c>
      <c r="G39" s="39">
        <v>5.6209800000000004E-2</v>
      </c>
      <c r="H39" s="39">
        <v>0.11710499999999999</v>
      </c>
      <c r="I39" s="39">
        <v>0.31862939999999995</v>
      </c>
      <c r="J39" s="39">
        <v>0.32495939999999995</v>
      </c>
      <c r="K39" s="39">
        <v>0.33920189999999995</v>
      </c>
      <c r="L39" s="39">
        <v>8.1427002599999992E-2</v>
      </c>
      <c r="M39" s="39">
        <v>1.7435429999999998</v>
      </c>
      <c r="N39" s="39">
        <v>8.5532938200000005E-2</v>
      </c>
      <c r="O39" s="39">
        <v>4.1148820500000002E-2</v>
      </c>
      <c r="P39" s="39">
        <v>3.3006000000000003E-3</v>
      </c>
      <c r="Q39" s="39">
        <v>2.4351899999999998E-3</v>
      </c>
      <c r="R39" s="39">
        <v>7.2806614320000004E-2</v>
      </c>
      <c r="S39" s="39">
        <v>1.8991161431999998E-2</v>
      </c>
      <c r="T39" s="39">
        <v>6.3377938199999997E-3</v>
      </c>
      <c r="U39" s="39">
        <v>1.750602E-3</v>
      </c>
      <c r="V39" s="39">
        <v>1.6205029230000001</v>
      </c>
      <c r="W39" s="39">
        <v>0.3165</v>
      </c>
      <c r="X39" s="39">
        <v>3.1649999999999998E-2</v>
      </c>
      <c r="Y39" s="39">
        <v>5.0639999999999998E-2</v>
      </c>
      <c r="Z39" s="39">
        <v>1.5824999999999999E-2</v>
      </c>
      <c r="AA39" s="39">
        <v>1.2659999999999999E-2</v>
      </c>
      <c r="AB39" s="39">
        <v>0.11077500000000001</v>
      </c>
      <c r="AC39" s="39">
        <v>1.5825000000000002E-2</v>
      </c>
      <c r="AD39" s="39">
        <v>9.4950000000000004E-5</v>
      </c>
      <c r="AE39" s="26"/>
      <c r="AF39" s="40" t="s">
        <v>399</v>
      </c>
      <c r="AG39" s="40" t="s">
        <v>399</v>
      </c>
      <c r="AH39" s="39">
        <v>15282</v>
      </c>
      <c r="AI39" s="39">
        <v>3165</v>
      </c>
      <c r="AJ39" s="39" t="s">
        <v>399</v>
      </c>
      <c r="AK39" s="39" t="s">
        <v>399</v>
      </c>
      <c r="AL39" s="45" t="s">
        <v>40</v>
      </c>
    </row>
    <row r="40" spans="1:38" s="6" customFormat="1" ht="26.25" customHeight="1" thickBot="1">
      <c r="A40" s="37" t="s">
        <v>61</v>
      </c>
      <c r="B40" s="37" t="s">
        <v>96</v>
      </c>
      <c r="C40" s="37" t="s">
        <v>368</v>
      </c>
      <c r="D40" s="38"/>
      <c r="E40" s="39">
        <v>0.11216712329999999</v>
      </c>
      <c r="F40" s="39">
        <v>2.7943257182999997</v>
      </c>
      <c r="G40" s="39">
        <v>7.4914353069847912E-3</v>
      </c>
      <c r="H40" s="39">
        <v>7.9454549999999986E-5</v>
      </c>
      <c r="I40" s="39">
        <v>4.4483197349999989E-2</v>
      </c>
      <c r="J40" s="39">
        <v>4.4483197349999989E-2</v>
      </c>
      <c r="K40" s="39">
        <v>4.4483197349999989E-2</v>
      </c>
      <c r="L40" s="39">
        <v>2.2247273999999998E-3</v>
      </c>
      <c r="M40" s="39">
        <v>15.790581604649997</v>
      </c>
      <c r="N40" s="39" t="s">
        <v>399</v>
      </c>
      <c r="O40" s="39">
        <v>2.2701300000000003E-4</v>
      </c>
      <c r="P40" s="39" t="s">
        <v>399</v>
      </c>
      <c r="Q40" s="39" t="s">
        <v>399</v>
      </c>
      <c r="R40" s="39">
        <v>1.135065E-3</v>
      </c>
      <c r="S40" s="39">
        <v>3.8592210000000002E-2</v>
      </c>
      <c r="T40" s="39">
        <v>1.5890910000000002E-3</v>
      </c>
      <c r="U40" s="39">
        <v>2.2701300000000003E-4</v>
      </c>
      <c r="V40" s="39">
        <v>2.2701300000000001E-2</v>
      </c>
      <c r="W40" s="39" t="s">
        <v>399</v>
      </c>
      <c r="X40" s="39">
        <v>9.0805200000000001E-4</v>
      </c>
      <c r="Y40" s="39">
        <v>9.0805200000000001E-4</v>
      </c>
      <c r="Z40" s="39" t="s">
        <v>399</v>
      </c>
      <c r="AA40" s="39" t="s">
        <v>399</v>
      </c>
      <c r="AB40" s="39">
        <v>1.816104E-3</v>
      </c>
      <c r="AC40" s="39" t="s">
        <v>399</v>
      </c>
      <c r="AD40" s="39" t="s">
        <v>399</v>
      </c>
      <c r="AE40" s="26"/>
      <c r="AF40" s="39">
        <v>988</v>
      </c>
      <c r="AG40" s="39" t="s">
        <v>399</v>
      </c>
      <c r="AH40" s="39" t="s">
        <v>399</v>
      </c>
      <c r="AI40" s="39" t="s">
        <v>399</v>
      </c>
      <c r="AJ40" s="39" t="s">
        <v>399</v>
      </c>
      <c r="AK40" s="39" t="s">
        <v>399</v>
      </c>
      <c r="AL40" s="45" t="s">
        <v>40</v>
      </c>
    </row>
    <row r="41" spans="1:38" s="6" customFormat="1" ht="26.25" customHeight="1" thickBot="1">
      <c r="A41" s="37" t="s">
        <v>94</v>
      </c>
      <c r="B41" s="37" t="s">
        <v>97</v>
      </c>
      <c r="C41" s="37" t="s">
        <v>377</v>
      </c>
      <c r="D41" s="38"/>
      <c r="E41" s="39">
        <v>9.3129483000000004</v>
      </c>
      <c r="F41" s="39">
        <v>56.321716959999996</v>
      </c>
      <c r="G41" s="39">
        <v>6.3175702000000005</v>
      </c>
      <c r="H41" s="39">
        <v>6.2961534000000006</v>
      </c>
      <c r="I41" s="39">
        <v>68.328376000000006</v>
      </c>
      <c r="J41" s="39">
        <v>70.13842720000001</v>
      </c>
      <c r="K41" s="39">
        <v>73.923384940000005</v>
      </c>
      <c r="L41" s="39">
        <v>6.7984647982000004</v>
      </c>
      <c r="M41" s="39">
        <v>387.79916299999996</v>
      </c>
      <c r="N41" s="39">
        <v>3.2024270339999998</v>
      </c>
      <c r="O41" s="39">
        <v>1.1861260250000003</v>
      </c>
      <c r="P41" s="39">
        <v>8.8396899999999987E-2</v>
      </c>
      <c r="Q41" s="39">
        <v>4.1228138000000004E-2</v>
      </c>
      <c r="R41" s="39">
        <v>2.1484813214399998</v>
      </c>
      <c r="S41" s="39">
        <v>0.67336671214400001</v>
      </c>
      <c r="T41" s="39">
        <v>0.25513038043999997</v>
      </c>
      <c r="U41" s="39">
        <v>0.74491241200000002</v>
      </c>
      <c r="V41" s="39">
        <v>47.651824145999996</v>
      </c>
      <c r="W41" s="39">
        <v>76.148264600000005</v>
      </c>
      <c r="X41" s="39">
        <v>12.19747690264</v>
      </c>
      <c r="Y41" s="39">
        <v>11.88858713896</v>
      </c>
      <c r="Z41" s="39">
        <v>4.5274174189599998</v>
      </c>
      <c r="AA41" s="39">
        <v>7.0103035789599994</v>
      </c>
      <c r="AB41" s="39">
        <v>35.623785039520001</v>
      </c>
      <c r="AC41" s="39">
        <v>0.45644525999999996</v>
      </c>
      <c r="AD41" s="39">
        <v>0.9952987365</v>
      </c>
      <c r="AE41" s="26"/>
      <c r="AF41" s="39">
        <v>814</v>
      </c>
      <c r="AG41" s="39">
        <v>5823</v>
      </c>
      <c r="AH41" s="39">
        <v>78844</v>
      </c>
      <c r="AI41" s="39">
        <v>90567</v>
      </c>
      <c r="AJ41" s="39" t="s">
        <v>399</v>
      </c>
      <c r="AK41" s="39" t="s">
        <v>399</v>
      </c>
      <c r="AL41" s="45" t="s">
        <v>40</v>
      </c>
    </row>
    <row r="42" spans="1:38" s="6" customFormat="1" ht="26.25" customHeight="1" thickBot="1">
      <c r="A42" s="37" t="s">
        <v>61</v>
      </c>
      <c r="B42" s="37" t="s">
        <v>98</v>
      </c>
      <c r="C42" s="37" t="s">
        <v>99</v>
      </c>
      <c r="D42" s="38"/>
      <c r="E42" s="39" t="s">
        <v>400</v>
      </c>
      <c r="F42" s="39" t="s">
        <v>400</v>
      </c>
      <c r="G42" s="39" t="s">
        <v>400</v>
      </c>
      <c r="H42" s="39" t="s">
        <v>400</v>
      </c>
      <c r="I42" s="39" t="s">
        <v>400</v>
      </c>
      <c r="J42" s="39" t="s">
        <v>400</v>
      </c>
      <c r="K42" s="39" t="s">
        <v>400</v>
      </c>
      <c r="L42" s="39" t="s">
        <v>400</v>
      </c>
      <c r="M42" s="39" t="s">
        <v>400</v>
      </c>
      <c r="N42" s="39" t="s">
        <v>399</v>
      </c>
      <c r="O42" s="39" t="s">
        <v>400</v>
      </c>
      <c r="P42" s="39" t="s">
        <v>399</v>
      </c>
      <c r="Q42" s="39" t="s">
        <v>399</v>
      </c>
      <c r="R42" s="39" t="s">
        <v>400</v>
      </c>
      <c r="S42" s="39" t="s">
        <v>400</v>
      </c>
      <c r="T42" s="39" t="s">
        <v>400</v>
      </c>
      <c r="U42" s="39" t="s">
        <v>400</v>
      </c>
      <c r="V42" s="39" t="s">
        <v>400</v>
      </c>
      <c r="W42" s="39" t="s">
        <v>399</v>
      </c>
      <c r="X42" s="39" t="s">
        <v>400</v>
      </c>
      <c r="Y42" s="39" t="s">
        <v>400</v>
      </c>
      <c r="Z42" s="39" t="s">
        <v>399</v>
      </c>
      <c r="AA42" s="39" t="s">
        <v>399</v>
      </c>
      <c r="AB42" s="39" t="s">
        <v>400</v>
      </c>
      <c r="AC42" s="39" t="s">
        <v>399</v>
      </c>
      <c r="AD42" s="39" t="s">
        <v>399</v>
      </c>
      <c r="AE42" s="26"/>
      <c r="AF42" s="39" t="s">
        <v>400</v>
      </c>
      <c r="AG42" s="39" t="s">
        <v>399</v>
      </c>
      <c r="AH42" s="39" t="s">
        <v>399</v>
      </c>
      <c r="AI42" s="39" t="s">
        <v>399</v>
      </c>
      <c r="AJ42" s="39" t="s">
        <v>399</v>
      </c>
      <c r="AK42" s="39" t="s">
        <v>399</v>
      </c>
      <c r="AL42" s="45" t="s">
        <v>40</v>
      </c>
    </row>
    <row r="43" spans="1:38" s="6" customFormat="1" ht="26.25" customHeight="1" thickBot="1">
      <c r="A43" s="37" t="s">
        <v>94</v>
      </c>
      <c r="B43" s="37" t="s">
        <v>100</v>
      </c>
      <c r="C43" s="37" t="s">
        <v>101</v>
      </c>
      <c r="D43" s="38"/>
      <c r="E43" s="39">
        <v>1.395575</v>
      </c>
      <c r="F43" s="39">
        <v>0.27315260000000002</v>
      </c>
      <c r="G43" s="39">
        <v>0.41715199000000003</v>
      </c>
      <c r="H43" s="39">
        <v>1.7315999999999998E-2</v>
      </c>
      <c r="I43" s="39">
        <v>0.15219366000000004</v>
      </c>
      <c r="J43" s="39">
        <v>0.16568466000000001</v>
      </c>
      <c r="K43" s="39">
        <v>0.16935966000000002</v>
      </c>
      <c r="L43" s="39">
        <v>6.0317570399999999E-2</v>
      </c>
      <c r="M43" s="39">
        <v>0.74233399999999994</v>
      </c>
      <c r="N43" s="39">
        <v>5.1162166999999995E-2</v>
      </c>
      <c r="O43" s="39">
        <v>6.7672773E-3</v>
      </c>
      <c r="P43" s="39">
        <v>3.44196E-3</v>
      </c>
      <c r="Q43" s="39">
        <v>2.46562E-3</v>
      </c>
      <c r="R43" s="39">
        <v>5.0142061000000002E-2</v>
      </c>
      <c r="S43" s="39">
        <v>1.53852122E-2</v>
      </c>
      <c r="T43" s="39">
        <v>0.48395556099999998</v>
      </c>
      <c r="U43" s="39">
        <v>8.4982599999999992E-4</v>
      </c>
      <c r="V43" s="39">
        <v>0.32206381000000001</v>
      </c>
      <c r="W43" s="39">
        <v>8.2661440000000003E-2</v>
      </c>
      <c r="X43" s="39">
        <v>7.2824120399999992E-3</v>
      </c>
      <c r="Y43" s="39">
        <v>1.0909541299999999E-2</v>
      </c>
      <c r="Z43" s="39">
        <v>3.6998752999999997E-3</v>
      </c>
      <c r="AA43" s="39">
        <v>2.9346597599999996E-3</v>
      </c>
      <c r="AB43" s="39">
        <v>2.4826488399999996E-2</v>
      </c>
      <c r="AC43" s="39">
        <v>3.2241000000000001E-3</v>
      </c>
      <c r="AD43" s="39">
        <v>9.71858154E-3</v>
      </c>
      <c r="AE43" s="26"/>
      <c r="AF43" s="39">
        <v>3858</v>
      </c>
      <c r="AG43" s="39">
        <v>57</v>
      </c>
      <c r="AH43" s="39">
        <v>2197</v>
      </c>
      <c r="AI43" s="39">
        <v>468</v>
      </c>
      <c r="AJ43" s="39" t="s">
        <v>399</v>
      </c>
      <c r="AK43" s="39" t="s">
        <v>399</v>
      </c>
      <c r="AL43" s="45" t="s">
        <v>40</v>
      </c>
    </row>
    <row r="44" spans="1:38" s="6" customFormat="1" ht="26.25" customHeight="1" thickBot="1">
      <c r="A44" s="37" t="s">
        <v>61</v>
      </c>
      <c r="B44" s="37" t="s">
        <v>102</v>
      </c>
      <c r="C44" s="37" t="s">
        <v>103</v>
      </c>
      <c r="D44" s="38"/>
      <c r="E44" s="39">
        <v>11.81717619748806</v>
      </c>
      <c r="F44" s="39">
        <v>3.0128613896888092</v>
      </c>
      <c r="G44" s="39">
        <v>0.72404999999999997</v>
      </c>
      <c r="H44" s="39">
        <v>2.9299468523099996E-3</v>
      </c>
      <c r="I44" s="39">
        <v>0.61340281432827004</v>
      </c>
      <c r="J44" s="39">
        <v>0.61340281432827004</v>
      </c>
      <c r="K44" s="39">
        <v>0.61340281432827004</v>
      </c>
      <c r="L44" s="39">
        <v>0.34858406908592993</v>
      </c>
      <c r="M44" s="39">
        <v>14.485429050177631</v>
      </c>
      <c r="N44" s="39" t="s">
        <v>399</v>
      </c>
      <c r="O44" s="39">
        <v>3.7495446815999996E-3</v>
      </c>
      <c r="P44" s="39" t="s">
        <v>399</v>
      </c>
      <c r="Q44" s="39" t="s">
        <v>399</v>
      </c>
      <c r="R44" s="39">
        <v>1.8747723407999999E-2</v>
      </c>
      <c r="S44" s="39">
        <v>0.63742259587200001</v>
      </c>
      <c r="T44" s="39">
        <v>2.6246812771200001E-2</v>
      </c>
      <c r="U44" s="39">
        <v>3.7495446815999996E-3</v>
      </c>
      <c r="V44" s="39">
        <v>0.37495446816</v>
      </c>
      <c r="W44" s="39" t="s">
        <v>399</v>
      </c>
      <c r="X44" s="39">
        <v>1.1403498251399998E-2</v>
      </c>
      <c r="Y44" s="39">
        <v>1.8592859201400001E-2</v>
      </c>
      <c r="Z44" s="39" t="s">
        <v>399</v>
      </c>
      <c r="AA44" s="39" t="s">
        <v>399</v>
      </c>
      <c r="AB44" s="39">
        <v>2.9996357452799997E-2</v>
      </c>
      <c r="AC44" s="39" t="s">
        <v>399</v>
      </c>
      <c r="AD44" s="39" t="s">
        <v>399</v>
      </c>
      <c r="AE44" s="26"/>
      <c r="AF44" s="39">
        <v>15946</v>
      </c>
      <c r="AG44" s="39" t="s">
        <v>399</v>
      </c>
      <c r="AH44" s="39" t="s">
        <v>399</v>
      </c>
      <c r="AI44" s="39" t="s">
        <v>399</v>
      </c>
      <c r="AJ44" s="39" t="s">
        <v>399</v>
      </c>
      <c r="AK44" s="39"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39" t="s">
        <v>400</v>
      </c>
      <c r="AG45" s="39" t="s">
        <v>400</v>
      </c>
      <c r="AH45" s="39" t="s">
        <v>400</v>
      </c>
      <c r="AI45" s="39" t="s">
        <v>400</v>
      </c>
      <c r="AJ45" s="39" t="s">
        <v>399</v>
      </c>
      <c r="AK45" s="39" t="s">
        <v>399</v>
      </c>
      <c r="AL45" s="45" t="s">
        <v>40</v>
      </c>
    </row>
    <row r="46" spans="1:38" s="6" customFormat="1" ht="26.25" customHeight="1" thickBot="1">
      <c r="A46" s="37" t="s">
        <v>94</v>
      </c>
      <c r="B46" s="37" t="s">
        <v>106</v>
      </c>
      <c r="C46" s="37" t="s">
        <v>107</v>
      </c>
      <c r="D46" s="38"/>
      <c r="E46" s="39">
        <v>1.0913769999999998</v>
      </c>
      <c r="F46" s="39">
        <v>8.9913200000000026E-2</v>
      </c>
      <c r="G46" s="39">
        <v>0.51443481999999996</v>
      </c>
      <c r="H46" s="39" t="s">
        <v>401</v>
      </c>
      <c r="I46" s="39">
        <v>8.643588000000002E-2</v>
      </c>
      <c r="J46" s="39">
        <v>9.8774880000000009E-2</v>
      </c>
      <c r="K46" s="39">
        <v>0.10037788000000003</v>
      </c>
      <c r="L46" s="39">
        <v>3.6118363199999989E-2</v>
      </c>
      <c r="M46" s="39">
        <v>0.53315099999999993</v>
      </c>
      <c r="N46" s="39">
        <v>5.8094506000000018E-2</v>
      </c>
      <c r="O46" s="39">
        <v>9.2614139999999678E-4</v>
      </c>
      <c r="P46" s="39">
        <v>2.1562999999999999E-3</v>
      </c>
      <c r="Q46" s="39">
        <v>2.6335999999999994E-3</v>
      </c>
      <c r="R46" s="39">
        <v>3.7352098E-2</v>
      </c>
      <c r="S46" s="39">
        <v>1.42856196E-2</v>
      </c>
      <c r="T46" s="39">
        <v>0.43122759799999999</v>
      </c>
      <c r="U46" s="39">
        <v>7.5746800000000007E-4</v>
      </c>
      <c r="V46" s="39">
        <v>0.1075015800000001</v>
      </c>
      <c r="W46" s="39">
        <v>6.706692000000003E-2</v>
      </c>
      <c r="X46" s="39">
        <v>1.0426042520000005E-2</v>
      </c>
      <c r="Y46" s="39">
        <v>1.3539623399999999E-2</v>
      </c>
      <c r="Z46" s="39">
        <v>5.4331747999999992E-3</v>
      </c>
      <c r="AA46" s="39">
        <v>4.2416886799999994E-3</v>
      </c>
      <c r="AB46" s="39">
        <v>3.364052939999998E-2</v>
      </c>
      <c r="AC46" s="39">
        <v>8.9569999999999927E-4</v>
      </c>
      <c r="AD46" s="39">
        <v>3.8930445379999998E-2</v>
      </c>
      <c r="AE46" s="26"/>
      <c r="AF46" s="39">
        <v>3426</v>
      </c>
      <c r="AG46" s="39">
        <v>229</v>
      </c>
      <c r="AH46" s="39">
        <v>46</v>
      </c>
      <c r="AI46" s="39" t="s">
        <v>399</v>
      </c>
      <c r="AJ46" s="39" t="s">
        <v>399</v>
      </c>
      <c r="AK46" s="39"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39" t="s">
        <v>400</v>
      </c>
      <c r="AG47" s="39" t="s">
        <v>399</v>
      </c>
      <c r="AH47" s="39" t="s">
        <v>399</v>
      </c>
      <c r="AI47" s="39" t="s">
        <v>399</v>
      </c>
      <c r="AJ47" s="39" t="s">
        <v>399</v>
      </c>
      <c r="AK47" s="39" t="s">
        <v>399</v>
      </c>
      <c r="AL47" s="45" t="s">
        <v>40</v>
      </c>
    </row>
    <row r="48" spans="1:38" s="6" customFormat="1" ht="26.25" customHeight="1" thickBot="1">
      <c r="A48" s="37" t="s">
        <v>110</v>
      </c>
      <c r="B48" s="37" t="s">
        <v>111</v>
      </c>
      <c r="C48" s="37" t="s">
        <v>112</v>
      </c>
      <c r="D48" s="38"/>
      <c r="E48" s="39" t="s">
        <v>399</v>
      </c>
      <c r="F48" s="39">
        <v>29.091999999999999</v>
      </c>
      <c r="G48" s="39" t="s">
        <v>399</v>
      </c>
      <c r="H48" s="39" t="s">
        <v>399</v>
      </c>
      <c r="I48" s="39">
        <v>0.20676</v>
      </c>
      <c r="J48" s="39">
        <v>1.3439400000000001</v>
      </c>
      <c r="K48" s="39">
        <v>2.82572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41.86</v>
      </c>
      <c r="AL48" s="45" t="s">
        <v>113</v>
      </c>
    </row>
    <row r="49" spans="1:38" s="6" customFormat="1" ht="26.25" customHeight="1" thickBot="1">
      <c r="A49" s="37" t="s">
        <v>110</v>
      </c>
      <c r="B49" s="37" t="s">
        <v>114</v>
      </c>
      <c r="C49" s="37" t="s">
        <v>115</v>
      </c>
      <c r="D49" s="38"/>
      <c r="E49" s="39">
        <v>2.8376999999999999E-3</v>
      </c>
      <c r="F49" s="39">
        <v>2.4278099999999997E-2</v>
      </c>
      <c r="G49" s="39">
        <v>2.5223999999999997E-3</v>
      </c>
      <c r="H49" s="39">
        <v>1.16661E-2</v>
      </c>
      <c r="I49" s="39">
        <v>0.192333</v>
      </c>
      <c r="J49" s="39">
        <v>0.46033799999999997</v>
      </c>
      <c r="K49" s="39">
        <v>1.0940909999999999</v>
      </c>
      <c r="L49" s="39">
        <v>9.4243169999999987E-2</v>
      </c>
      <c r="M49" s="39">
        <v>1.45038</v>
      </c>
      <c r="N49" s="39">
        <v>1.1981400000000002</v>
      </c>
      <c r="O49" s="39">
        <v>2.2071E-2</v>
      </c>
      <c r="P49" s="39">
        <v>3.7836000000000002E-2</v>
      </c>
      <c r="Q49" s="39">
        <v>4.0989000000000005E-2</v>
      </c>
      <c r="R49" s="39">
        <v>0.53600999999999999</v>
      </c>
      <c r="S49" s="39">
        <v>0.15134400000000001</v>
      </c>
      <c r="T49" s="39">
        <v>0.37836000000000003</v>
      </c>
      <c r="U49" s="39">
        <v>5.0448E-2</v>
      </c>
      <c r="V49" s="39">
        <v>0.69365999999999994</v>
      </c>
      <c r="W49" s="39">
        <v>9.4589999999999996</v>
      </c>
      <c r="X49" s="39">
        <v>0.50448000000000004</v>
      </c>
      <c r="Y49" s="39">
        <v>0.63060000000000005</v>
      </c>
      <c r="Z49" s="39">
        <v>0.31530000000000002</v>
      </c>
      <c r="AA49" s="39">
        <v>0.22071000000000005</v>
      </c>
      <c r="AB49" s="39">
        <v>1.67109</v>
      </c>
      <c r="AC49" s="39" t="s">
        <v>401</v>
      </c>
      <c r="AD49" s="39" t="s">
        <v>401</v>
      </c>
      <c r="AE49" s="26"/>
      <c r="AF49" s="40" t="s">
        <v>399</v>
      </c>
      <c r="AG49" s="40" t="s">
        <v>399</v>
      </c>
      <c r="AH49" s="40" t="s">
        <v>399</v>
      </c>
      <c r="AI49" s="40" t="s">
        <v>399</v>
      </c>
      <c r="AJ49" s="40" t="s">
        <v>399</v>
      </c>
      <c r="AK49" s="40">
        <v>3.153</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2.7564000000000002</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13.782</v>
      </c>
      <c r="AL51" s="41" t="s">
        <v>121</v>
      </c>
    </row>
    <row r="52" spans="1:38" s="6" customFormat="1" ht="26.25" customHeight="1" thickBot="1">
      <c r="A52" s="37" t="s">
        <v>110</v>
      </c>
      <c r="B52" s="37" t="s">
        <v>122</v>
      </c>
      <c r="C52" s="37" t="s">
        <v>369</v>
      </c>
      <c r="D52" s="38"/>
      <c r="E52" s="39">
        <v>0.61140000000000005</v>
      </c>
      <c r="F52" s="39">
        <v>2.9258999999999999</v>
      </c>
      <c r="G52" s="39">
        <v>4.3235999999999999</v>
      </c>
      <c r="H52" s="39">
        <v>0.48909999999999998</v>
      </c>
      <c r="I52" s="39">
        <v>0.73370000000000002</v>
      </c>
      <c r="J52" s="39">
        <v>1.6813</v>
      </c>
      <c r="K52" s="39">
        <v>2.1398999999999999</v>
      </c>
      <c r="L52" s="39">
        <v>1E-3</v>
      </c>
      <c r="M52" s="39">
        <v>119.22110000000001</v>
      </c>
      <c r="N52" s="39">
        <v>0.97819999999999996</v>
      </c>
      <c r="O52" s="39">
        <v>0.19259999999999999</v>
      </c>
      <c r="P52" s="39">
        <v>0.214</v>
      </c>
      <c r="Q52" s="39">
        <v>4.2799999999999998E-2</v>
      </c>
      <c r="R52" s="39">
        <v>3.7699999999999997E-2</v>
      </c>
      <c r="S52" s="39">
        <v>0.42799999999999999</v>
      </c>
      <c r="T52" s="39">
        <v>1.8647</v>
      </c>
      <c r="U52" s="39">
        <v>4.2799999999999998E-2</v>
      </c>
      <c r="V52" s="39">
        <v>0.36680000000000001</v>
      </c>
      <c r="W52" s="39" t="s">
        <v>401</v>
      </c>
      <c r="X52" s="39">
        <v>8.1015969999999996E-5</v>
      </c>
      <c r="Y52" s="39">
        <v>1.369284E-4</v>
      </c>
      <c r="Z52" s="39">
        <v>9.3567739999999991E-5</v>
      </c>
      <c r="AA52" s="39">
        <v>7.074634E-5</v>
      </c>
      <c r="AB52" s="39">
        <v>3.8225845E-4</v>
      </c>
      <c r="AC52" s="39" t="s">
        <v>399</v>
      </c>
      <c r="AD52" s="39" t="s">
        <v>399</v>
      </c>
      <c r="AE52" s="26"/>
      <c r="AF52" s="40" t="s">
        <v>399</v>
      </c>
      <c r="AG52" s="40" t="s">
        <v>399</v>
      </c>
      <c r="AH52" s="40" t="s">
        <v>399</v>
      </c>
      <c r="AI52" s="40" t="s">
        <v>399</v>
      </c>
      <c r="AJ52" s="40" t="s">
        <v>399</v>
      </c>
      <c r="AK52" s="40">
        <v>3056951</v>
      </c>
      <c r="AL52" s="41" t="s">
        <v>505</v>
      </c>
    </row>
    <row r="53" spans="1:38" s="6" customFormat="1" ht="26.25" customHeight="1" thickBot="1">
      <c r="A53" s="37" t="s">
        <v>110</v>
      </c>
      <c r="B53" s="37" t="s">
        <v>123</v>
      </c>
      <c r="C53" s="37" t="s">
        <v>124</v>
      </c>
      <c r="D53" s="38"/>
      <c r="E53" s="39" t="s">
        <v>399</v>
      </c>
      <c r="F53" s="39">
        <v>3.0170999999999997</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1335000</v>
      </c>
      <c r="AL53" s="41" t="s">
        <v>458</v>
      </c>
    </row>
    <row r="54" spans="1:38" s="6" customFormat="1" ht="37.5" customHeight="1" thickBot="1">
      <c r="A54" s="37" t="s">
        <v>110</v>
      </c>
      <c r="B54" s="37" t="s">
        <v>125</v>
      </c>
      <c r="C54" s="37" t="s">
        <v>126</v>
      </c>
      <c r="D54" s="38"/>
      <c r="E54" s="39" t="s">
        <v>399</v>
      </c>
      <c r="F54" s="39">
        <v>2.4275000000000002</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24275000</v>
      </c>
      <c r="AL54" s="41" t="s">
        <v>455</v>
      </c>
    </row>
    <row r="55" spans="1:38" s="6" customFormat="1" ht="26.25" customHeight="1" thickBot="1">
      <c r="A55" s="37" t="s">
        <v>110</v>
      </c>
      <c r="B55" s="37" t="s">
        <v>127</v>
      </c>
      <c r="C55" s="37" t="s">
        <v>128</v>
      </c>
      <c r="D55" s="38"/>
      <c r="E55" s="39">
        <v>0.71042999999999989</v>
      </c>
      <c r="F55" s="39">
        <v>0.91340999999999994</v>
      </c>
      <c r="G55" s="39">
        <v>6.5968499999999996E-3</v>
      </c>
      <c r="H55" s="39" t="s">
        <v>401</v>
      </c>
      <c r="I55" s="39">
        <v>1.3193699999999999</v>
      </c>
      <c r="J55" s="39">
        <v>1.3193699999999999</v>
      </c>
      <c r="K55" s="39">
        <v>1.3193699999999999</v>
      </c>
      <c r="L55" s="39">
        <v>0.31664880000000001</v>
      </c>
      <c r="M55" s="39">
        <v>3.1969349999999999</v>
      </c>
      <c r="N55" s="39">
        <v>2.4865049999999995E-3</v>
      </c>
      <c r="O55" s="39">
        <v>1.0148999999999998E-2</v>
      </c>
      <c r="P55" s="39">
        <v>2.3850150000000003E-3</v>
      </c>
      <c r="Q55" s="39">
        <v>1.9283099999999999E-3</v>
      </c>
      <c r="R55" s="39">
        <v>6.5968499999999992E-4</v>
      </c>
      <c r="S55" s="39">
        <v>8.1191999999999994E-4</v>
      </c>
      <c r="T55" s="39">
        <v>1.9283099999999997E-2</v>
      </c>
      <c r="U55" s="39">
        <v>2.1820349999999999E-4</v>
      </c>
      <c r="V55" s="39">
        <v>0.26387399999999994</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597000</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0.7848750000000001</v>
      </c>
      <c r="J57" s="39">
        <v>1.4127750000000001</v>
      </c>
      <c r="K57" s="39">
        <v>1.5697500000000002</v>
      </c>
      <c r="L57" s="39">
        <v>2.3546250000000001E-2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6037.5</v>
      </c>
      <c r="AL57" s="45" t="s">
        <v>133</v>
      </c>
    </row>
    <row r="58" spans="1:38" s="6" customFormat="1" ht="26.25" customHeight="1" thickBot="1">
      <c r="A58" s="37" t="s">
        <v>44</v>
      </c>
      <c r="B58" s="37" t="s">
        <v>134</v>
      </c>
      <c r="C58" s="37" t="s">
        <v>135</v>
      </c>
      <c r="D58" s="38"/>
      <c r="E58" s="39" t="s">
        <v>400</v>
      </c>
      <c r="F58" s="39" t="s">
        <v>400</v>
      </c>
      <c r="G58" s="39" t="s">
        <v>400</v>
      </c>
      <c r="H58" s="39" t="s">
        <v>400</v>
      </c>
      <c r="I58" s="39">
        <v>0.81445769999999995</v>
      </c>
      <c r="J58" s="39">
        <v>4.0722885</v>
      </c>
      <c r="K58" s="39">
        <v>10.471598999999999</v>
      </c>
      <c r="L58" s="39">
        <v>3.7465054200000003E-3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1163.511</v>
      </c>
      <c r="AL58" s="45" t="s">
        <v>136</v>
      </c>
    </row>
    <row r="59" spans="1:38" s="6" customFormat="1" ht="26.25" customHeight="1" thickBot="1">
      <c r="A59" s="37" t="s">
        <v>44</v>
      </c>
      <c r="B59" s="48" t="s">
        <v>137</v>
      </c>
      <c r="C59" s="37" t="s">
        <v>379</v>
      </c>
      <c r="D59" s="38"/>
      <c r="E59" s="39" t="s">
        <v>400</v>
      </c>
      <c r="F59" s="39">
        <v>9.2569999999999996E-3</v>
      </c>
      <c r="G59" s="39" t="s">
        <v>400</v>
      </c>
      <c r="H59" s="39">
        <v>2.5919599999999998E-2</v>
      </c>
      <c r="I59" s="39">
        <v>0.10295397999999999</v>
      </c>
      <c r="J59" s="39">
        <v>0.11941123999999999</v>
      </c>
      <c r="K59" s="39">
        <v>0.13222734999999999</v>
      </c>
      <c r="L59" s="39">
        <v>2.5040815400000001E-4</v>
      </c>
      <c r="M59" s="39" t="s">
        <v>400</v>
      </c>
      <c r="N59" s="39">
        <v>0.87889260000000002</v>
      </c>
      <c r="O59" s="39">
        <v>5.6053572000000003E-2</v>
      </c>
      <c r="P59" s="39">
        <v>1.1478869999999998E-3</v>
      </c>
      <c r="Q59" s="39">
        <v>0.10319442</v>
      </c>
      <c r="R59" s="39">
        <v>0.12321762000000001</v>
      </c>
      <c r="S59" s="39">
        <v>2.6784030000000002E-3</v>
      </c>
      <c r="T59" s="39">
        <v>0.34321506000000002</v>
      </c>
      <c r="U59" s="39">
        <v>0.43282935</v>
      </c>
      <c r="V59" s="39">
        <v>0.14157273000000001</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651.43299999999999</v>
      </c>
      <c r="AL59" s="45" t="s">
        <v>394</v>
      </c>
    </row>
    <row r="60" spans="1:38" s="6" customFormat="1" ht="26.25" customHeight="1" thickBot="1">
      <c r="A60" s="37" t="s">
        <v>44</v>
      </c>
      <c r="B60" s="48" t="s">
        <v>138</v>
      </c>
      <c r="C60" s="37" t="s">
        <v>139</v>
      </c>
      <c r="D60" s="42"/>
      <c r="E60" s="39" t="s">
        <v>399</v>
      </c>
      <c r="F60" s="39" t="s">
        <v>399</v>
      </c>
      <c r="G60" s="39" t="s">
        <v>399</v>
      </c>
      <c r="H60" s="39" t="s">
        <v>399</v>
      </c>
      <c r="I60" s="39">
        <v>9.8373584999999986E-2</v>
      </c>
      <c r="J60" s="39">
        <v>0.98373584999999997</v>
      </c>
      <c r="K60" s="39">
        <v>2.006821134</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19674.717000000001</v>
      </c>
      <c r="AL60" s="45" t="s">
        <v>395</v>
      </c>
    </row>
    <row r="61" spans="1:38" s="6" customFormat="1" ht="26.25" customHeight="1" thickBot="1">
      <c r="A61" s="37" t="s">
        <v>44</v>
      </c>
      <c r="B61" s="48" t="s">
        <v>140</v>
      </c>
      <c r="C61" s="37" t="s">
        <v>141</v>
      </c>
      <c r="D61" s="38"/>
      <c r="E61" s="39" t="s">
        <v>399</v>
      </c>
      <c r="F61" s="39" t="s">
        <v>399</v>
      </c>
      <c r="G61" s="39" t="s">
        <v>399</v>
      </c>
      <c r="H61" s="39" t="s">
        <v>399</v>
      </c>
      <c r="I61" s="39">
        <v>4.3569145607253328E-2</v>
      </c>
      <c r="J61" s="39">
        <v>0.43569145607253335</v>
      </c>
      <c r="K61" s="39">
        <v>1.4423562157546665</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4166309.6000000006</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1.841</v>
      </c>
      <c r="F64" s="39" t="s">
        <v>401</v>
      </c>
      <c r="G64" s="39" t="s">
        <v>399</v>
      </c>
      <c r="H64" s="39">
        <v>1.8409999999999999E-2</v>
      </c>
      <c r="I64" s="39" t="s">
        <v>399</v>
      </c>
      <c r="J64" s="39" t="s">
        <v>399</v>
      </c>
      <c r="K64" s="39" t="s">
        <v>399</v>
      </c>
      <c r="L64" s="39" t="s">
        <v>399</v>
      </c>
      <c r="M64" s="39">
        <v>0.18409999999999999</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1841</v>
      </c>
      <c r="AL64" s="45" t="s">
        <v>148</v>
      </c>
    </row>
    <row r="65" spans="1:38" s="6" customFormat="1" ht="26.25" customHeight="1" thickBot="1">
      <c r="A65" s="37" t="s">
        <v>44</v>
      </c>
      <c r="B65" s="37" t="s">
        <v>149</v>
      </c>
      <c r="C65" s="37" t="s">
        <v>150</v>
      </c>
      <c r="D65" s="38"/>
      <c r="E65" s="39">
        <v>7.9446416494200003</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5.1359999999999996E-2</v>
      </c>
      <c r="F66" s="39" t="s">
        <v>399</v>
      </c>
      <c r="G66" s="39" t="s">
        <v>399</v>
      </c>
      <c r="H66" s="39" t="s">
        <v>399</v>
      </c>
      <c r="I66" s="39" t="s">
        <v>399</v>
      </c>
      <c r="J66" s="39" t="s">
        <v>399</v>
      </c>
      <c r="K66" s="39" t="s">
        <v>399</v>
      </c>
      <c r="L66" s="39" t="s">
        <v>399</v>
      </c>
      <c r="M66" s="39">
        <v>2.568E-3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6.42</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1.06E-2</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106</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0.4824</v>
      </c>
      <c r="I69" s="39" t="s">
        <v>401</v>
      </c>
      <c r="J69" s="39" t="s">
        <v>401</v>
      </c>
      <c r="K69" s="39">
        <v>5.3599999999999995E-2</v>
      </c>
      <c r="L69" s="39" t="s">
        <v>401</v>
      </c>
      <c r="M69" s="39">
        <v>4.8239999999999998</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536</v>
      </c>
      <c r="AL69" s="45" t="s">
        <v>163</v>
      </c>
    </row>
    <row r="70" spans="1:38" s="6" customFormat="1" ht="26.25" customHeight="1" thickBot="1">
      <c r="A70" s="37" t="s">
        <v>44</v>
      </c>
      <c r="B70" s="37" t="s">
        <v>164</v>
      </c>
      <c r="C70" s="37" t="s">
        <v>363</v>
      </c>
      <c r="D70" s="46"/>
      <c r="E70" s="39">
        <v>0.38999999999999996</v>
      </c>
      <c r="F70" s="39">
        <v>12.100415584</v>
      </c>
      <c r="G70" s="39">
        <v>0.57199999999999995</v>
      </c>
      <c r="H70" s="39">
        <v>0.1797725</v>
      </c>
      <c r="I70" s="39">
        <v>7.1573495000000015E-2</v>
      </c>
      <c r="J70" s="39">
        <v>0.10561870000000001</v>
      </c>
      <c r="K70" s="39">
        <v>73.348033277000013</v>
      </c>
      <c r="L70" s="39">
        <v>1.9183619999999996E-3</v>
      </c>
      <c r="M70" s="39">
        <v>7.8E-2</v>
      </c>
      <c r="N70" s="39" t="s">
        <v>401</v>
      </c>
      <c r="O70" s="39" t="s">
        <v>401</v>
      </c>
      <c r="P70" s="39">
        <v>0.14487360000000002</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0.20734</v>
      </c>
      <c r="F72" s="39">
        <v>0.94930099999999995</v>
      </c>
      <c r="G72" s="39">
        <v>7.7939999999999995E-2</v>
      </c>
      <c r="H72" s="39" t="s">
        <v>401</v>
      </c>
      <c r="I72" s="39">
        <v>1.2844599999999999</v>
      </c>
      <c r="J72" s="39">
        <v>1.6731800000000001</v>
      </c>
      <c r="K72" s="39">
        <v>2.6089039999999994</v>
      </c>
      <c r="L72" s="39">
        <v>1.7221069999999998E-2</v>
      </c>
      <c r="M72" s="39">
        <v>15.672799999999999</v>
      </c>
      <c r="N72" s="39">
        <v>321.15831500000002</v>
      </c>
      <c r="O72" s="39">
        <v>1.2914810000000003</v>
      </c>
      <c r="P72" s="39">
        <v>0.3688053</v>
      </c>
      <c r="Q72" s="39">
        <v>29.777778999999999</v>
      </c>
      <c r="R72" s="39">
        <v>11.231635499999999</v>
      </c>
      <c r="S72" s="39">
        <v>0.64513399999999999</v>
      </c>
      <c r="T72" s="39">
        <v>11.326879999999999</v>
      </c>
      <c r="U72" s="39">
        <v>0.13320099999999999</v>
      </c>
      <c r="V72" s="39">
        <v>28.312905000000004</v>
      </c>
      <c r="W72" s="39">
        <v>55.286258999999987</v>
      </c>
      <c r="X72" s="39" t="s">
        <v>400</v>
      </c>
      <c r="Y72" s="39" t="s">
        <v>400</v>
      </c>
      <c r="Z72" s="39" t="s">
        <v>400</v>
      </c>
      <c r="AA72" s="39" t="s">
        <v>400</v>
      </c>
      <c r="AB72" s="39">
        <v>12.558759999999999</v>
      </c>
      <c r="AC72" s="39">
        <v>0.18248999999999999</v>
      </c>
      <c r="AD72" s="39">
        <v>23.474969999999999</v>
      </c>
      <c r="AE72" s="26"/>
      <c r="AF72" s="40" t="s">
        <v>399</v>
      </c>
      <c r="AG72" s="40" t="s">
        <v>399</v>
      </c>
      <c r="AH72" s="40" t="s">
        <v>399</v>
      </c>
      <c r="AI72" s="40" t="s">
        <v>399</v>
      </c>
      <c r="AJ72" s="40" t="s">
        <v>399</v>
      </c>
      <c r="AK72" s="40">
        <v>21088</v>
      </c>
      <c r="AL72" s="45" t="s">
        <v>169</v>
      </c>
    </row>
    <row r="73" spans="1:38" s="6" customFormat="1" ht="26.25" customHeight="1" thickBot="1">
      <c r="A73" s="37" t="s">
        <v>44</v>
      </c>
      <c r="B73" s="37" t="s">
        <v>170</v>
      </c>
      <c r="C73" s="37" t="s">
        <v>171</v>
      </c>
      <c r="D73" s="38"/>
      <c r="E73" s="39" t="s">
        <v>401</v>
      </c>
      <c r="F73" s="39" t="s">
        <v>401</v>
      </c>
      <c r="G73" s="39" t="s">
        <v>401</v>
      </c>
      <c r="H73" s="39" t="s">
        <v>401</v>
      </c>
      <c r="I73" s="39">
        <v>7.9330200000000003E-2</v>
      </c>
      <c r="J73" s="39">
        <v>0.11238445000000001</v>
      </c>
      <c r="K73" s="39">
        <v>0.132217</v>
      </c>
      <c r="L73" s="39">
        <v>7.9330200000000007E-3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0.14022999999999999</v>
      </c>
      <c r="F74" s="39" t="s">
        <v>399</v>
      </c>
      <c r="G74" s="39">
        <v>0.70114999999999994</v>
      </c>
      <c r="H74" s="39" t="s">
        <v>399</v>
      </c>
      <c r="I74" s="39">
        <v>5.6091999999999996E-2</v>
      </c>
      <c r="J74" s="39">
        <v>7.0114999999999997E-2</v>
      </c>
      <c r="K74" s="39">
        <v>8.4137999999999991E-2</v>
      </c>
      <c r="L74" s="39">
        <v>1.290116E-3</v>
      </c>
      <c r="M74" s="39">
        <v>16.8276</v>
      </c>
      <c r="N74" s="39" t="s">
        <v>401</v>
      </c>
      <c r="O74" s="39" t="s">
        <v>401</v>
      </c>
      <c r="P74" s="39" t="s">
        <v>401</v>
      </c>
      <c r="Q74" s="39" t="s">
        <v>401</v>
      </c>
      <c r="R74" s="39" t="s">
        <v>401</v>
      </c>
      <c r="S74" s="39" t="s">
        <v>401</v>
      </c>
      <c r="T74" s="39" t="s">
        <v>401</v>
      </c>
      <c r="U74" s="39" t="s">
        <v>401</v>
      </c>
      <c r="V74" s="39" t="s">
        <v>401</v>
      </c>
      <c r="W74" s="39" t="s">
        <v>401</v>
      </c>
      <c r="X74" s="39">
        <v>9.8160999999999995E-3</v>
      </c>
      <c r="Y74" s="39">
        <v>2.8046E-3</v>
      </c>
      <c r="Z74" s="39">
        <v>2.8046E-3</v>
      </c>
      <c r="AA74" s="39">
        <v>1.4023E-3</v>
      </c>
      <c r="AB74" s="39">
        <v>1.6827599999999998E-2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1.8849999999999999E-2</v>
      </c>
      <c r="H76" s="39" t="s">
        <v>399</v>
      </c>
      <c r="I76" s="39">
        <v>2.2099999999999998E-5</v>
      </c>
      <c r="J76" s="39">
        <v>4.5500000000000001E-5</v>
      </c>
      <c r="K76" s="39">
        <v>5.8499999999999999E-5</v>
      </c>
      <c r="L76" s="39" t="s">
        <v>399</v>
      </c>
      <c r="M76" s="39" t="s">
        <v>399</v>
      </c>
      <c r="N76" s="39">
        <v>5.33E-2</v>
      </c>
      <c r="O76" s="39">
        <v>1.2999999999999999E-3</v>
      </c>
      <c r="P76" s="39">
        <v>3.8999999999999998E-3</v>
      </c>
      <c r="Q76" s="39">
        <v>1.2999999999999999E-3</v>
      </c>
      <c r="R76" s="39" t="s">
        <v>401</v>
      </c>
      <c r="S76" s="39" t="s">
        <v>401</v>
      </c>
      <c r="T76" s="39" t="s">
        <v>401</v>
      </c>
      <c r="U76" s="39" t="s">
        <v>401</v>
      </c>
      <c r="V76" s="39">
        <v>7.7999999999999996E-3</v>
      </c>
      <c r="W76" s="39">
        <v>6.5000000000000002E-2</v>
      </c>
      <c r="X76" s="39" t="s">
        <v>401</v>
      </c>
      <c r="Y76" s="39" t="s">
        <v>401</v>
      </c>
      <c r="Z76" s="39" t="s">
        <v>401</v>
      </c>
      <c r="AA76" s="39" t="s">
        <v>401</v>
      </c>
      <c r="AB76" s="39" t="s">
        <v>401</v>
      </c>
      <c r="AC76" s="39" t="s">
        <v>401</v>
      </c>
      <c r="AD76" s="39">
        <v>2.4700000000000001E-5</v>
      </c>
      <c r="AE76" s="26"/>
      <c r="AF76" s="40" t="s">
        <v>399</v>
      </c>
      <c r="AG76" s="40" t="s">
        <v>399</v>
      </c>
      <c r="AH76" s="40" t="s">
        <v>399</v>
      </c>
      <c r="AI76" s="40" t="s">
        <v>399</v>
      </c>
      <c r="AJ76" s="40" t="s">
        <v>399</v>
      </c>
      <c r="AK76" s="38">
        <v>13</v>
      </c>
      <c r="AL76" s="45" t="s">
        <v>409</v>
      </c>
    </row>
    <row r="77" spans="1:38" s="6" customFormat="1" ht="26.25" customHeight="1" thickBot="1">
      <c r="A77" s="37" t="s">
        <v>44</v>
      </c>
      <c r="B77" s="37" t="s">
        <v>182</v>
      </c>
      <c r="C77" s="37" t="s">
        <v>183</v>
      </c>
      <c r="D77" s="38"/>
      <c r="E77" s="39" t="s">
        <v>399</v>
      </c>
      <c r="F77" s="39" t="s">
        <v>399</v>
      </c>
      <c r="G77" s="39">
        <v>3.78E-2</v>
      </c>
      <c r="H77" s="39" t="s">
        <v>399</v>
      </c>
      <c r="I77" s="39">
        <v>3.3600000000000004E-4</v>
      </c>
      <c r="J77" s="39">
        <v>3.6400000000000001E-4</v>
      </c>
      <c r="K77" s="39">
        <v>4.2000000000000002E-4</v>
      </c>
      <c r="L77" s="39" t="s">
        <v>399</v>
      </c>
      <c r="M77" s="39" t="s">
        <v>399</v>
      </c>
      <c r="N77" s="39">
        <v>5.5999999999999999E-3</v>
      </c>
      <c r="O77" s="39">
        <v>1.1199999999999999E-3</v>
      </c>
      <c r="P77" s="39">
        <v>1.1199999999999999E-3</v>
      </c>
      <c r="Q77" s="39">
        <v>8.3999999999999993E-4</v>
      </c>
      <c r="R77" s="39" t="s">
        <v>401</v>
      </c>
      <c r="S77" s="39" t="s">
        <v>401</v>
      </c>
      <c r="T77" s="39" t="s">
        <v>401</v>
      </c>
      <c r="U77" s="39" t="s">
        <v>401</v>
      </c>
      <c r="V77" s="39">
        <v>0.13999999999999999</v>
      </c>
      <c r="W77" s="39">
        <v>0.13999999999999999</v>
      </c>
      <c r="X77" s="39" t="s">
        <v>401</v>
      </c>
      <c r="Y77" s="39" t="s">
        <v>401</v>
      </c>
      <c r="Z77" s="39" t="s">
        <v>401</v>
      </c>
      <c r="AA77" s="39" t="s">
        <v>401</v>
      </c>
      <c r="AB77" s="39" t="s">
        <v>401</v>
      </c>
      <c r="AC77" s="39" t="s">
        <v>401</v>
      </c>
      <c r="AD77" s="39">
        <v>5.6000000000000006E-5</v>
      </c>
      <c r="AE77" s="26"/>
      <c r="AF77" s="40" t="s">
        <v>399</v>
      </c>
      <c r="AG77" s="40" t="s">
        <v>399</v>
      </c>
      <c r="AH77" s="40" t="s">
        <v>399</v>
      </c>
      <c r="AI77" s="40" t="s">
        <v>399</v>
      </c>
      <c r="AJ77" s="40" t="s">
        <v>399</v>
      </c>
      <c r="AK77" s="38">
        <v>28</v>
      </c>
      <c r="AL77" s="45" t="s">
        <v>410</v>
      </c>
    </row>
    <row r="78" spans="1:38" s="6" customFormat="1" ht="26.25" customHeight="1" thickBot="1">
      <c r="A78" s="37" t="s">
        <v>44</v>
      </c>
      <c r="B78" s="37" t="s">
        <v>185</v>
      </c>
      <c r="C78" s="37" t="s">
        <v>186</v>
      </c>
      <c r="D78" s="38"/>
      <c r="E78" s="39" t="s">
        <v>399</v>
      </c>
      <c r="F78" s="39" t="s">
        <v>399</v>
      </c>
      <c r="G78" s="39">
        <v>0.38147999999999999</v>
      </c>
      <c r="H78" s="39" t="s">
        <v>399</v>
      </c>
      <c r="I78" s="39">
        <v>1.2109999999999999E-2</v>
      </c>
      <c r="J78" s="39">
        <v>1.583E-2</v>
      </c>
      <c r="K78" s="39">
        <v>1.984E-2</v>
      </c>
      <c r="L78" s="39">
        <v>1.2110000000000001E-5</v>
      </c>
      <c r="M78" s="39" t="s">
        <v>399</v>
      </c>
      <c r="N78" s="39">
        <v>1.224</v>
      </c>
      <c r="O78" s="39">
        <v>0.56169999999999998</v>
      </c>
      <c r="P78" s="39">
        <v>1.023E-3</v>
      </c>
      <c r="Q78" s="39">
        <v>0.28900000000000003</v>
      </c>
      <c r="R78" s="39">
        <v>0.69299999999999995</v>
      </c>
      <c r="S78" s="39">
        <v>2.6930000000000001</v>
      </c>
      <c r="T78" s="39">
        <v>0.63077000000000005</v>
      </c>
      <c r="U78" s="39" t="s">
        <v>401</v>
      </c>
      <c r="V78" s="39" t="s">
        <v>401</v>
      </c>
      <c r="W78" s="39">
        <v>1.4503299999999999</v>
      </c>
      <c r="X78" s="39" t="s">
        <v>401</v>
      </c>
      <c r="Y78" s="39" t="s">
        <v>401</v>
      </c>
      <c r="Z78" s="39" t="s">
        <v>401</v>
      </c>
      <c r="AA78" s="39" t="s">
        <v>401</v>
      </c>
      <c r="AB78" s="39" t="s">
        <v>401</v>
      </c>
      <c r="AC78" s="39" t="s">
        <v>401</v>
      </c>
      <c r="AD78" s="39">
        <v>1.0730000000000001E-4</v>
      </c>
      <c r="AE78" s="26"/>
      <c r="AF78" s="40" t="s">
        <v>399</v>
      </c>
      <c r="AG78" s="40" t="s">
        <v>399</v>
      </c>
      <c r="AH78" s="40" t="s">
        <v>399</v>
      </c>
      <c r="AI78" s="40" t="s">
        <v>399</v>
      </c>
      <c r="AJ78" s="40" t="s">
        <v>399</v>
      </c>
      <c r="AK78" s="38">
        <v>62</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26.251651458262515</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22581862</v>
      </c>
      <c r="AL82" s="45" t="s">
        <v>412</v>
      </c>
    </row>
    <row r="83" spans="1:38" s="6" customFormat="1" ht="26.25" customHeight="1" thickBot="1">
      <c r="A83" s="37" t="s">
        <v>44</v>
      </c>
      <c r="B83" s="48" t="s">
        <v>199</v>
      </c>
      <c r="C83" s="43" t="s">
        <v>200</v>
      </c>
      <c r="D83" s="38"/>
      <c r="E83" s="39" t="s">
        <v>399</v>
      </c>
      <c r="F83" s="39">
        <v>5.5999999999999999E-3</v>
      </c>
      <c r="G83" s="39" t="s">
        <v>399</v>
      </c>
      <c r="H83" s="39" t="s">
        <v>399</v>
      </c>
      <c r="I83" s="39">
        <v>3.5025799999999996E-2</v>
      </c>
      <c r="J83" s="39">
        <v>0.70051599999999992</v>
      </c>
      <c r="K83" s="39">
        <v>5.25387</v>
      </c>
      <c r="L83" s="39">
        <v>1.9964706E-3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4.6800000000000001E-3</v>
      </c>
      <c r="G84" s="39" t="s">
        <v>399</v>
      </c>
      <c r="H84" s="39" t="s">
        <v>399</v>
      </c>
      <c r="I84" s="39">
        <v>2.8800000000000002E-3</v>
      </c>
      <c r="J84" s="39">
        <v>1.4400000000000001E-2</v>
      </c>
      <c r="K84" s="39">
        <v>5.7600000000000005E-2</v>
      </c>
      <c r="L84" s="39">
        <v>3.7440000000000002E-7</v>
      </c>
      <c r="M84" s="39">
        <v>3.4200000000000002E-4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36000</v>
      </c>
      <c r="AL84" s="45" t="s">
        <v>37</v>
      </c>
    </row>
    <row r="85" spans="1:38" s="6" customFormat="1" ht="26.25" customHeight="1" thickBot="1">
      <c r="A85" s="37" t="s">
        <v>196</v>
      </c>
      <c r="B85" s="37" t="s">
        <v>203</v>
      </c>
      <c r="C85" s="43" t="s">
        <v>380</v>
      </c>
      <c r="D85" s="38"/>
      <c r="E85" s="39" t="s">
        <v>399</v>
      </c>
      <c r="F85" s="39">
        <v>7.1901057628751666</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630</v>
      </c>
      <c r="AL85" s="45" t="s">
        <v>624</v>
      </c>
    </row>
    <row r="86" spans="1:38" s="6" customFormat="1" ht="26.25" customHeight="1" thickBot="1">
      <c r="A86" s="37" t="s">
        <v>196</v>
      </c>
      <c r="B86" s="37" t="s">
        <v>204</v>
      </c>
      <c r="C86" s="43" t="s">
        <v>205</v>
      </c>
      <c r="D86" s="38"/>
      <c r="E86" s="39" t="s">
        <v>399</v>
      </c>
      <c r="F86" s="39">
        <v>11.50414</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25.009</v>
      </c>
      <c r="AL86" s="45" t="s">
        <v>206</v>
      </c>
    </row>
    <row r="87" spans="1:38" s="6" customFormat="1" ht="26.25" customHeight="1" thickBot="1">
      <c r="A87" s="37" t="s">
        <v>196</v>
      </c>
      <c r="B87" s="37" t="s">
        <v>207</v>
      </c>
      <c r="C87" s="43" t="s">
        <v>208</v>
      </c>
      <c r="D87" s="38"/>
      <c r="E87" s="39" t="s">
        <v>399</v>
      </c>
      <c r="F87" s="311">
        <v>0.68559999999999999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5">
        <v>1.714</v>
      </c>
      <c r="AL87" s="45" t="s">
        <v>206</v>
      </c>
    </row>
    <row r="88" spans="1:38" s="6" customFormat="1" ht="26.25" customHeight="1" thickBot="1">
      <c r="A88" s="37" t="s">
        <v>196</v>
      </c>
      <c r="B88" s="37" t="s">
        <v>209</v>
      </c>
      <c r="C88" s="43" t="s">
        <v>210</v>
      </c>
      <c r="D88" s="38"/>
      <c r="E88" s="39" t="s">
        <v>399</v>
      </c>
      <c r="F88" s="39">
        <v>12.858973000000001</v>
      </c>
      <c r="G88" s="39" t="s">
        <v>399</v>
      </c>
      <c r="H88" s="39" t="s">
        <v>399</v>
      </c>
      <c r="I88" s="39" t="s">
        <v>399</v>
      </c>
      <c r="J88" s="39" t="s">
        <v>399</v>
      </c>
      <c r="K88" s="39">
        <v>0.14000000000000001</v>
      </c>
      <c r="L88" s="39" t="s">
        <v>401</v>
      </c>
      <c r="M88" s="39" t="s">
        <v>399</v>
      </c>
      <c r="N88" s="39" t="s">
        <v>399</v>
      </c>
      <c r="O88" s="39">
        <v>3.4999999999999997E-5</v>
      </c>
      <c r="P88" s="39" t="s">
        <v>399</v>
      </c>
      <c r="Q88" s="39">
        <v>1.75E-4</v>
      </c>
      <c r="R88" s="39">
        <v>2.0999999999999999E-3</v>
      </c>
      <c r="S88" s="39" t="s">
        <v>401</v>
      </c>
      <c r="T88" s="39">
        <v>1.7500000000000002E-2</v>
      </c>
      <c r="U88" s="39">
        <v>1.75E-4</v>
      </c>
      <c r="V88" s="39" t="s">
        <v>401</v>
      </c>
      <c r="W88" s="39" t="s">
        <v>401</v>
      </c>
      <c r="X88" s="39">
        <v>0.89249999999999996</v>
      </c>
      <c r="Y88" s="39" t="s">
        <v>401</v>
      </c>
      <c r="Z88" s="39" t="s">
        <v>401</v>
      </c>
      <c r="AA88" s="39" t="s">
        <v>401</v>
      </c>
      <c r="AB88" s="39">
        <v>0.89249999999999996</v>
      </c>
      <c r="AC88" s="39" t="s">
        <v>401</v>
      </c>
      <c r="AD88" s="39" t="s">
        <v>401</v>
      </c>
      <c r="AE88" s="26"/>
      <c r="AF88" s="40" t="s">
        <v>399</v>
      </c>
      <c r="AG88" s="40" t="s">
        <v>399</v>
      </c>
      <c r="AH88" s="40" t="s">
        <v>399</v>
      </c>
      <c r="AI88" s="40" t="s">
        <v>399</v>
      </c>
      <c r="AJ88" s="40" t="s">
        <v>399</v>
      </c>
      <c r="AK88" s="40" t="s">
        <v>716</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5.6808231502986697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586</v>
      </c>
      <c r="AL90" s="45" t="s">
        <v>580</v>
      </c>
    </row>
    <row r="91" spans="1:38" s="6" customFormat="1" ht="26.25" customHeight="1" thickBot="1">
      <c r="A91" s="37" t="s">
        <v>196</v>
      </c>
      <c r="B91" s="37" t="s">
        <v>381</v>
      </c>
      <c r="C91" s="37" t="s">
        <v>215</v>
      </c>
      <c r="D91" s="38"/>
      <c r="E91" s="39">
        <v>6.0644080000000003E-2</v>
      </c>
      <c r="F91" s="39">
        <v>0.16305960000000003</v>
      </c>
      <c r="G91" s="39">
        <v>2.4159999999999999E-5</v>
      </c>
      <c r="H91" s="39">
        <v>0.13981350000000001</v>
      </c>
      <c r="I91" s="39">
        <v>0.91004552000000005</v>
      </c>
      <c r="J91" s="39">
        <v>0.91042935999999997</v>
      </c>
      <c r="K91" s="39">
        <v>0.91050863999999998</v>
      </c>
      <c r="L91" s="39">
        <v>4.093335E-3</v>
      </c>
      <c r="M91" s="39">
        <v>1.8563761999999999</v>
      </c>
      <c r="N91" s="39">
        <v>6.2720000000000007E-3</v>
      </c>
      <c r="O91" s="39">
        <v>0.18193784000000002</v>
      </c>
      <c r="P91" s="39">
        <v>4.5600000000000001E-7</v>
      </c>
      <c r="Q91" s="39">
        <v>1.064E-5</v>
      </c>
      <c r="R91" s="39">
        <v>1.248E-4</v>
      </c>
      <c r="S91" s="39">
        <v>0.185478</v>
      </c>
      <c r="T91" s="39">
        <v>9.1203000000000006E-2</v>
      </c>
      <c r="U91" s="39" t="s">
        <v>401</v>
      </c>
      <c r="V91" s="39">
        <v>9.3043000000000001E-2</v>
      </c>
      <c r="W91" s="39">
        <v>3.369E-3</v>
      </c>
      <c r="X91" s="39">
        <v>3.7395900000000001E-3</v>
      </c>
      <c r="Y91" s="39">
        <v>1.5160499999999999E-3</v>
      </c>
      <c r="Z91" s="39">
        <v>1.5160499999999999E-3</v>
      </c>
      <c r="AA91" s="39">
        <v>1.5160499999999999E-3</v>
      </c>
      <c r="AB91" s="39">
        <v>8.28774E-3</v>
      </c>
      <c r="AC91" s="39" t="s">
        <v>401</v>
      </c>
      <c r="AD91" s="39" t="s">
        <v>401</v>
      </c>
      <c r="AE91" s="26"/>
      <c r="AF91" s="40" t="s">
        <v>399</v>
      </c>
      <c r="AG91" s="40" t="s">
        <v>399</v>
      </c>
      <c r="AH91" s="40" t="s">
        <v>399</v>
      </c>
      <c r="AI91" s="40" t="s">
        <v>399</v>
      </c>
      <c r="AJ91" s="40" t="s">
        <v>399</v>
      </c>
      <c r="AK91" s="40" t="s">
        <v>489</v>
      </c>
      <c r="AL91" s="45" t="s">
        <v>414</v>
      </c>
    </row>
    <row r="92" spans="1:38" s="6" customFormat="1" ht="26.25" customHeight="1" thickBot="1">
      <c r="A92" s="37" t="s">
        <v>44</v>
      </c>
      <c r="B92" s="37" t="s">
        <v>216</v>
      </c>
      <c r="C92" s="37" t="s">
        <v>217</v>
      </c>
      <c r="D92" s="46"/>
      <c r="E92" s="39">
        <v>0.17699999999999999</v>
      </c>
      <c r="F92" s="39">
        <v>0.35399999999999998</v>
      </c>
      <c r="G92" s="39">
        <v>0.35399999999999998</v>
      </c>
      <c r="H92" s="39" t="s">
        <v>401</v>
      </c>
      <c r="I92" s="39">
        <v>0.10619999999999999</v>
      </c>
      <c r="J92" s="39">
        <v>0.1416</v>
      </c>
      <c r="K92" s="39">
        <v>0.17699999999999999</v>
      </c>
      <c r="L92" s="39">
        <v>2.7611999999999997E-3</v>
      </c>
      <c r="M92" s="39">
        <v>0.97349999999999992</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177</v>
      </c>
      <c r="AL92" s="45" t="s">
        <v>218</v>
      </c>
    </row>
    <row r="93" spans="1:38" s="6" customFormat="1" ht="26.25" customHeight="1" thickBot="1">
      <c r="A93" s="37" t="s">
        <v>44</v>
      </c>
      <c r="B93" s="37" t="s">
        <v>219</v>
      </c>
      <c r="C93" s="37" t="s">
        <v>382</v>
      </c>
      <c r="D93" s="46"/>
      <c r="E93" s="39" t="s">
        <v>399</v>
      </c>
      <c r="F93" s="39">
        <v>9.6138617449999977</v>
      </c>
      <c r="G93" s="39" t="s">
        <v>399</v>
      </c>
      <c r="H93" s="39" t="s">
        <v>399</v>
      </c>
      <c r="I93" s="39" t="s">
        <v>401</v>
      </c>
      <c r="J93" s="39">
        <v>8.3850480000000005E-2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701</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1.5602609999999999</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1767</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1.3984642493799999</v>
      </c>
      <c r="F99" s="39">
        <v>22.418271317502001</v>
      </c>
      <c r="G99" s="39" t="s">
        <v>399</v>
      </c>
      <c r="H99" s="39">
        <v>20.728102430658002</v>
      </c>
      <c r="I99" s="39">
        <v>0.38747770027396999</v>
      </c>
      <c r="J99" s="39">
        <v>0.59539256383562</v>
      </c>
      <c r="K99" s="39">
        <v>1.3041932350684999</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38">
        <v>1916.3869999999999</v>
      </c>
      <c r="AL99" s="45" t="s">
        <v>416</v>
      </c>
    </row>
    <row r="100" spans="1:38" s="6" customFormat="1" ht="26.25" customHeight="1" thickBot="1">
      <c r="A100" s="37" t="s">
        <v>229</v>
      </c>
      <c r="B100" s="37" t="s">
        <v>232</v>
      </c>
      <c r="C100" s="37" t="s">
        <v>385</v>
      </c>
      <c r="D100" s="46"/>
      <c r="E100" s="39">
        <v>0.31110962852000001</v>
      </c>
      <c r="F100" s="39">
        <v>11.430427419349</v>
      </c>
      <c r="G100" s="39" t="s">
        <v>399</v>
      </c>
      <c r="H100" s="39">
        <v>10.323135594771999</v>
      </c>
      <c r="I100" s="39">
        <v>0.13114401534247</v>
      </c>
      <c r="J100" s="39">
        <v>0.1967160230137</v>
      </c>
      <c r="K100" s="39">
        <v>0.42986093917807999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38">
        <v>1477.394</v>
      </c>
      <c r="AL100" s="45" t="s">
        <v>416</v>
      </c>
    </row>
    <row r="101" spans="1:38" s="6" customFormat="1" ht="26.25" customHeight="1" thickBot="1">
      <c r="A101" s="37" t="s">
        <v>229</v>
      </c>
      <c r="B101" s="37" t="s">
        <v>233</v>
      </c>
      <c r="C101" s="37" t="s">
        <v>234</v>
      </c>
      <c r="D101" s="46"/>
      <c r="E101" s="39">
        <v>0.1159509</v>
      </c>
      <c r="F101" s="39">
        <v>1.6650072729451999</v>
      </c>
      <c r="G101" s="39" t="s">
        <v>399</v>
      </c>
      <c r="H101" s="39">
        <v>4.6942743122664998</v>
      </c>
      <c r="I101" s="39">
        <v>1.5883684931506999E-2</v>
      </c>
      <c r="J101" s="39">
        <v>4.7651054794521003E-2</v>
      </c>
      <c r="K101" s="39">
        <v>0.11118579452055</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38">
        <v>9662.5750000000007</v>
      </c>
      <c r="AL101" s="45" t="s">
        <v>416</v>
      </c>
    </row>
    <row r="102" spans="1:38" s="6" customFormat="1" ht="26.25" customHeight="1" thickBot="1">
      <c r="A102" s="37" t="s">
        <v>229</v>
      </c>
      <c r="B102" s="37" t="s">
        <v>235</v>
      </c>
      <c r="C102" s="37" t="s">
        <v>364</v>
      </c>
      <c r="D102" s="46"/>
      <c r="E102" s="39">
        <v>0.25462879999999999</v>
      </c>
      <c r="F102" s="39">
        <v>5.2108369999999997</v>
      </c>
      <c r="G102" s="39" t="s">
        <v>399</v>
      </c>
      <c r="H102" s="39">
        <v>35.428245566539886</v>
      </c>
      <c r="I102" s="39">
        <v>5.1746E-2</v>
      </c>
      <c r="J102" s="39">
        <v>1.17042</v>
      </c>
      <c r="K102" s="39">
        <v>8.3956300000000006</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38">
        <v>8235</v>
      </c>
      <c r="AL102" s="45" t="s">
        <v>416</v>
      </c>
    </row>
    <row r="103" spans="1:38" s="6" customFormat="1" ht="26.25" customHeight="1" thickBot="1">
      <c r="A103" s="37" t="s">
        <v>229</v>
      </c>
      <c r="B103" s="37" t="s">
        <v>236</v>
      </c>
      <c r="C103" s="37" t="s">
        <v>237</v>
      </c>
      <c r="D103" s="46"/>
      <c r="E103" s="39">
        <v>3.4212600000000002E-3</v>
      </c>
      <c r="F103" s="39">
        <v>0.18151243939726</v>
      </c>
      <c r="G103" s="39" t="s">
        <v>399</v>
      </c>
      <c r="H103" s="39">
        <v>0.17724599999999999</v>
      </c>
      <c r="I103" s="39">
        <v>1.1180219178082E-2</v>
      </c>
      <c r="J103" s="39">
        <v>1.7024424657533999E-2</v>
      </c>
      <c r="K103" s="39">
        <v>3.6843904109589001E-2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38">
        <v>41.22</v>
      </c>
      <c r="AL103" s="45" t="s">
        <v>416</v>
      </c>
    </row>
    <row r="104" spans="1:38" s="6" customFormat="1" ht="26.25" customHeight="1" thickBot="1">
      <c r="A104" s="37" t="s">
        <v>229</v>
      </c>
      <c r="B104" s="37" t="s">
        <v>238</v>
      </c>
      <c r="C104" s="37" t="s">
        <v>239</v>
      </c>
      <c r="D104" s="46"/>
      <c r="E104" s="39">
        <v>7.8529080000000005E-3</v>
      </c>
      <c r="F104" s="39">
        <v>0.35630687503561997</v>
      </c>
      <c r="G104" s="39" t="s">
        <v>399</v>
      </c>
      <c r="H104" s="39">
        <v>0.26176359999999999</v>
      </c>
      <c r="I104" s="39">
        <v>1.0757408219178E-3</v>
      </c>
      <c r="J104" s="39">
        <v>3.2272224657533999E-3</v>
      </c>
      <c r="K104" s="39">
        <v>7.5301857534247002E-3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38">
        <v>654.40899999999999</v>
      </c>
      <c r="AL104" s="45" t="s">
        <v>416</v>
      </c>
    </row>
    <row r="105" spans="1:38" s="6" customFormat="1" ht="26.25" customHeight="1" thickBot="1">
      <c r="A105" s="37" t="s">
        <v>229</v>
      </c>
      <c r="B105" s="37" t="s">
        <v>240</v>
      </c>
      <c r="C105" s="37" t="s">
        <v>241</v>
      </c>
      <c r="D105" s="46"/>
      <c r="E105" s="39">
        <v>0.20391724999999999</v>
      </c>
      <c r="F105" s="54">
        <v>3.4869849749999999</v>
      </c>
      <c r="G105" s="39" t="s">
        <v>399</v>
      </c>
      <c r="H105" s="39">
        <v>5.7096830000000001</v>
      </c>
      <c r="I105" s="39">
        <v>5.6314681643835997E-2</v>
      </c>
      <c r="J105" s="39">
        <v>8.8494499726027007E-2</v>
      </c>
      <c r="K105" s="39">
        <v>0.19307890849314999</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38">
        <v>815.66899999999998</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0.54435546199999996</v>
      </c>
      <c r="F107" s="39">
        <v>1.6843485898796999</v>
      </c>
      <c r="G107" s="39" t="s">
        <v>399</v>
      </c>
      <c r="H107" s="39">
        <v>4.3603542841068998</v>
      </c>
      <c r="I107" s="39">
        <v>0.116647599</v>
      </c>
      <c r="J107" s="39">
        <v>1.5553013200000001</v>
      </c>
      <c r="K107" s="39">
        <v>7.3876812699999999</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38">
        <v>38882.533000000003</v>
      </c>
      <c r="AL107" s="45" t="s">
        <v>416</v>
      </c>
    </row>
    <row r="108" spans="1:38" s="6" customFormat="1" ht="26.25" customHeight="1" thickBot="1">
      <c r="A108" s="37" t="s">
        <v>229</v>
      </c>
      <c r="B108" s="37" t="s">
        <v>245</v>
      </c>
      <c r="C108" s="37" t="s">
        <v>360</v>
      </c>
      <c r="D108" s="46"/>
      <c r="E108" s="39">
        <v>1.0686334049999999</v>
      </c>
      <c r="F108" s="39">
        <v>3.7206999999999999</v>
      </c>
      <c r="G108" s="39" t="s">
        <v>399</v>
      </c>
      <c r="H108" s="39">
        <v>5.1452719499999997</v>
      </c>
      <c r="I108" s="39">
        <v>7.9158030000000004E-2</v>
      </c>
      <c r="J108" s="39">
        <v>0.79158030000000001</v>
      </c>
      <c r="K108" s="39">
        <v>1.5831606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38">
        <v>39579.014999999999</v>
      </c>
      <c r="AL108" s="45" t="s">
        <v>416</v>
      </c>
    </row>
    <row r="109" spans="1:38" s="6" customFormat="1" ht="26.25" customHeight="1" thickBot="1">
      <c r="A109" s="37" t="s">
        <v>229</v>
      </c>
      <c r="B109" s="37" t="s">
        <v>246</v>
      </c>
      <c r="C109" s="37" t="s">
        <v>361</v>
      </c>
      <c r="D109" s="46"/>
      <c r="E109" s="39">
        <v>9.8280000000000001E-5</v>
      </c>
      <c r="F109" s="39">
        <v>1.7799599999999999E-3</v>
      </c>
      <c r="G109" s="39" t="s">
        <v>399</v>
      </c>
      <c r="H109" s="39">
        <v>2.0384000000000001E-3</v>
      </c>
      <c r="I109" s="39">
        <v>7.2799999999999994E-5</v>
      </c>
      <c r="J109" s="39">
        <v>4.0039999999999997E-4</v>
      </c>
      <c r="K109" s="39">
        <v>4.0039999999999997E-4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3.64</v>
      </c>
      <c r="AL109" s="45" t="s">
        <v>416</v>
      </c>
    </row>
    <row r="110" spans="1:38" s="6" customFormat="1" ht="26.25" customHeight="1" thickBot="1">
      <c r="A110" s="37" t="s">
        <v>229</v>
      </c>
      <c r="B110" s="37" t="s">
        <v>247</v>
      </c>
      <c r="C110" s="37" t="s">
        <v>362</v>
      </c>
      <c r="D110" s="46"/>
      <c r="E110" s="39">
        <v>2.8978400000000002E-4</v>
      </c>
      <c r="F110" s="39">
        <v>6.4411080000000001E-3</v>
      </c>
      <c r="G110" s="39" t="s">
        <v>399</v>
      </c>
      <c r="H110" s="39">
        <v>5.9274000000000002E-3</v>
      </c>
      <c r="I110" s="39">
        <v>2.6343999999999998E-4</v>
      </c>
      <c r="J110" s="39">
        <v>1.8440799999999999E-3</v>
      </c>
      <c r="K110" s="39">
        <v>1.8440799999999999E-3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13.172000000000001</v>
      </c>
      <c r="AL110" s="45" t="s">
        <v>416</v>
      </c>
    </row>
    <row r="111" spans="1:38" s="6" customFormat="1" ht="26.25" customHeight="1" thickBot="1">
      <c r="A111" s="37" t="s">
        <v>229</v>
      </c>
      <c r="B111" s="37" t="s">
        <v>248</v>
      </c>
      <c r="C111" s="37" t="s">
        <v>356</v>
      </c>
      <c r="D111" s="46"/>
      <c r="E111" s="39">
        <v>1E-3</v>
      </c>
      <c r="F111" s="39">
        <v>5.8999999999999997E-2</v>
      </c>
      <c r="G111" s="39" t="s">
        <v>399</v>
      </c>
      <c r="H111" s="39">
        <v>0.02</v>
      </c>
      <c r="I111" s="39">
        <v>4.0000000000000001E-3</v>
      </c>
      <c r="J111" s="39">
        <v>8.0000000000000002E-3</v>
      </c>
      <c r="K111" s="39">
        <v>1.7999999999999999E-2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1000</v>
      </c>
      <c r="AL111" s="45" t="s">
        <v>416</v>
      </c>
    </row>
    <row r="112" spans="1:38" s="6" customFormat="1" ht="26.25" customHeight="1" thickBot="1">
      <c r="A112" s="37" t="s">
        <v>249</v>
      </c>
      <c r="B112" s="37" t="s">
        <v>250</v>
      </c>
      <c r="C112" s="37" t="s">
        <v>251</v>
      </c>
      <c r="D112" s="38"/>
      <c r="E112" s="40">
        <v>10.7134</v>
      </c>
      <c r="F112" s="39" t="s">
        <v>399</v>
      </c>
      <c r="G112" s="39" t="s">
        <v>399</v>
      </c>
      <c r="H112" s="40">
        <v>15.924099718045111</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267.83499999999998</v>
      </c>
      <c r="AL112" s="45" t="s">
        <v>417</v>
      </c>
    </row>
    <row r="113" spans="1:38" s="6" customFormat="1" ht="26.25" customHeight="1" thickBot="1">
      <c r="A113" s="37" t="s">
        <v>249</v>
      </c>
      <c r="B113" s="48" t="s">
        <v>252</v>
      </c>
      <c r="C113" s="48" t="s">
        <v>253</v>
      </c>
      <c r="D113" s="38"/>
      <c r="E113" s="39">
        <v>11.414224045093581</v>
      </c>
      <c r="F113" s="39">
        <v>27.32771</v>
      </c>
      <c r="G113" s="39" t="s">
        <v>399</v>
      </c>
      <c r="H113" s="39">
        <v>63.96153365375352</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285355601.12733954</v>
      </c>
      <c r="AL113" s="45" t="s">
        <v>418</v>
      </c>
    </row>
    <row r="114" spans="1:38" s="6" customFormat="1" ht="26.25" customHeight="1" thickBot="1">
      <c r="A114" s="37" t="s">
        <v>249</v>
      </c>
      <c r="B114" s="48" t="s">
        <v>254</v>
      </c>
      <c r="C114" s="48" t="s">
        <v>365</v>
      </c>
      <c r="D114" s="38"/>
      <c r="E114" s="39">
        <v>3.4751280000000001E-3</v>
      </c>
      <c r="F114" s="39" t="s">
        <v>399</v>
      </c>
      <c r="G114" s="39" t="s">
        <v>399</v>
      </c>
      <c r="H114" s="39">
        <v>1.1815434999999999E-2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1737.5640000000001</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1.0302899999999999</v>
      </c>
      <c r="G116" s="39" t="s">
        <v>399</v>
      </c>
      <c r="H116" s="39">
        <v>25.419503599735446</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0.42941447999999999</v>
      </c>
      <c r="J119" s="39">
        <v>11.16477648</v>
      </c>
      <c r="K119" s="39">
        <v>11.16477648</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7156908</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3.995034</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7156908</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1.8816170663384112E-2</v>
      </c>
      <c r="F123" s="39">
        <v>3.9828313128278982E-2</v>
      </c>
      <c r="G123" s="39">
        <v>2.4410979602017078E-3</v>
      </c>
      <c r="H123" s="39">
        <v>2.3295790442120542E-2</v>
      </c>
      <c r="I123" s="39">
        <v>5.7815189317222425E-2</v>
      </c>
      <c r="J123" s="39">
        <v>5.9987018927626472E-2</v>
      </c>
      <c r="K123" s="39">
        <v>6.0957676862714832E-2</v>
      </c>
      <c r="L123" s="39">
        <v>7.0392286412441062E-3</v>
      </c>
      <c r="M123" s="39">
        <v>0.45626934279027059</v>
      </c>
      <c r="N123" s="39">
        <v>2.5436727913557606E-4</v>
      </c>
      <c r="O123" s="39">
        <v>1.9881582150993093E-3</v>
      </c>
      <c r="P123" s="39">
        <v>5.0886610650708577E-4</v>
      </c>
      <c r="Q123" s="39">
        <v>1.0790347861596977E-4</v>
      </c>
      <c r="R123" s="39">
        <v>9.533190566414411E-4</v>
      </c>
      <c r="S123" s="39">
        <v>5.3468268642191418E-4</v>
      </c>
      <c r="T123" s="39">
        <v>3.6666374417583801E-4</v>
      </c>
      <c r="U123" s="39">
        <v>2.6245168131276095E-4</v>
      </c>
      <c r="V123" s="39">
        <v>7.4745303342406691E-3</v>
      </c>
      <c r="W123" s="39" t="s">
        <v>399</v>
      </c>
      <c r="X123" s="39">
        <v>5.4096258613510487E-2</v>
      </c>
      <c r="Y123" s="39">
        <v>2.9020471913148441E-2</v>
      </c>
      <c r="Z123" s="39">
        <v>1.6966847101335978E-2</v>
      </c>
      <c r="AA123" s="39">
        <v>1.8630791355645042E-2</v>
      </c>
      <c r="AB123" s="39">
        <v>0.11871436898363993</v>
      </c>
      <c r="AC123" s="39" t="s">
        <v>399</v>
      </c>
      <c r="AD123" s="39" t="s">
        <v>399</v>
      </c>
      <c r="AE123" s="26"/>
      <c r="AF123" s="40" t="s">
        <v>399</v>
      </c>
      <c r="AG123" s="40" t="s">
        <v>399</v>
      </c>
      <c r="AH123" s="40" t="s">
        <v>399</v>
      </c>
      <c r="AI123" s="40" t="s">
        <v>399</v>
      </c>
      <c r="AJ123" s="40" t="s">
        <v>399</v>
      </c>
      <c r="AK123" s="44">
        <v>1576387.1982084822</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0.77846557433071695</v>
      </c>
      <c r="G125" s="39" t="s">
        <v>399</v>
      </c>
      <c r="H125" s="39" t="s">
        <v>401</v>
      </c>
      <c r="I125" s="39">
        <v>1.7482013645086101E-4</v>
      </c>
      <c r="J125" s="39">
        <v>1.1601699964466201E-3</v>
      </c>
      <c r="K125" s="39">
        <v>2.4527794902044998E-3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512</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1.7038941299999999E-2</v>
      </c>
      <c r="F129" s="39">
        <v>0.14492892600000001</v>
      </c>
      <c r="G129" s="39">
        <v>9.2049453000000005E-4</v>
      </c>
      <c r="H129" s="39" t="s">
        <v>401</v>
      </c>
      <c r="I129" s="39">
        <v>7.8339959999999996E-5</v>
      </c>
      <c r="J129" s="39">
        <v>1.3709493000000001E-4</v>
      </c>
      <c r="K129" s="39">
        <v>1.9584990000000001E-4</v>
      </c>
      <c r="L129" s="39">
        <v>2.7418986E-6</v>
      </c>
      <c r="M129" s="39">
        <v>1.3709493000000001E-3</v>
      </c>
      <c r="N129" s="39">
        <v>2.5460487E-2</v>
      </c>
      <c r="O129" s="39">
        <v>1.9584989999999998E-3</v>
      </c>
      <c r="P129" s="39">
        <v>1.0967594400000001E-3</v>
      </c>
      <c r="Q129" s="39">
        <v>3.1335983999999998E-4</v>
      </c>
      <c r="R129" s="39" t="s">
        <v>401</v>
      </c>
      <c r="S129" s="39" t="s">
        <v>401</v>
      </c>
      <c r="T129" s="39">
        <v>2.7418986000000002E-3</v>
      </c>
      <c r="U129" s="39" t="s">
        <v>401</v>
      </c>
      <c r="V129" s="39" t="s">
        <v>401</v>
      </c>
      <c r="W129" s="39">
        <v>6.8547465000000001</v>
      </c>
      <c r="X129" s="39" t="s">
        <v>401</v>
      </c>
      <c r="Y129" s="39" t="s">
        <v>401</v>
      </c>
      <c r="Z129" s="39" t="s">
        <v>401</v>
      </c>
      <c r="AA129" s="39" t="s">
        <v>401</v>
      </c>
      <c r="AB129" s="39">
        <v>3.9169980000000002E-4</v>
      </c>
      <c r="AC129" s="39">
        <v>3.916998E-2</v>
      </c>
      <c r="AD129" s="39" t="s">
        <v>401</v>
      </c>
      <c r="AE129" s="26"/>
      <c r="AF129" s="40" t="s">
        <v>399</v>
      </c>
      <c r="AG129" s="40" t="s">
        <v>399</v>
      </c>
      <c r="AH129" s="40" t="s">
        <v>399</v>
      </c>
      <c r="AI129" s="40" t="s">
        <v>399</v>
      </c>
      <c r="AJ129" s="40" t="s">
        <v>399</v>
      </c>
      <c r="AK129" s="40">
        <v>19.584990000000001</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4.2318E-3</v>
      </c>
      <c r="F131" s="39">
        <v>1.6456999999999999E-3</v>
      </c>
      <c r="G131" s="39">
        <v>2.0688799999999999E-4</v>
      </c>
      <c r="H131" s="39" t="s">
        <v>401</v>
      </c>
      <c r="I131" s="39" t="s">
        <v>401</v>
      </c>
      <c r="J131" s="39" t="s">
        <v>401</v>
      </c>
      <c r="K131" s="39">
        <v>5.4073000000000001E-4</v>
      </c>
      <c r="L131" s="39">
        <v>1.243679E-5</v>
      </c>
      <c r="M131" s="39">
        <v>3.5265000000000001E-3</v>
      </c>
      <c r="N131" s="39">
        <v>8.4635999999999999E-4</v>
      </c>
      <c r="O131" s="39">
        <v>2.8212000000000002E-4</v>
      </c>
      <c r="P131" s="39">
        <v>3.80862E-3</v>
      </c>
      <c r="Q131" s="39">
        <v>2.351E-6</v>
      </c>
      <c r="R131" s="39">
        <v>3.7616E-5</v>
      </c>
      <c r="S131" s="39">
        <v>5.7834599999999998E-3</v>
      </c>
      <c r="T131" s="39">
        <v>7.0529999999999996E-4</v>
      </c>
      <c r="U131" s="39" t="s">
        <v>401</v>
      </c>
      <c r="V131" s="39" t="s">
        <v>401</v>
      </c>
      <c r="W131" s="39">
        <v>94.04</v>
      </c>
      <c r="X131" s="39" t="s">
        <v>401</v>
      </c>
      <c r="Y131" s="39" t="s">
        <v>401</v>
      </c>
      <c r="Z131" s="39" t="s">
        <v>401</v>
      </c>
      <c r="AA131" s="39" t="s">
        <v>401</v>
      </c>
      <c r="AB131" s="39">
        <v>9.404E-8</v>
      </c>
      <c r="AC131" s="39">
        <v>0.2351</v>
      </c>
      <c r="AD131" s="39">
        <v>4.7019999999999999E-2</v>
      </c>
      <c r="AE131" s="26"/>
      <c r="AF131" s="40" t="s">
        <v>399</v>
      </c>
      <c r="AG131" s="40" t="s">
        <v>399</v>
      </c>
      <c r="AH131" s="40" t="s">
        <v>399</v>
      </c>
      <c r="AI131" s="40" t="s">
        <v>399</v>
      </c>
      <c r="AJ131" s="40" t="s">
        <v>399</v>
      </c>
      <c r="AK131" s="40">
        <v>2.351</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1.1830499999999999E-3</v>
      </c>
      <c r="F133" s="39">
        <v>1.8641999999999999E-5</v>
      </c>
      <c r="G133" s="39">
        <v>1.6204199999999999E-4</v>
      </c>
      <c r="H133" s="39" t="s">
        <v>399</v>
      </c>
      <c r="I133" s="39">
        <v>4.9759799999999997E-5</v>
      </c>
      <c r="J133" s="39">
        <v>4.9759799999999997E-5</v>
      </c>
      <c r="K133" s="39">
        <v>5.5295040000000001E-5</v>
      </c>
      <c r="L133" s="39" t="s">
        <v>401</v>
      </c>
      <c r="M133" s="39">
        <v>2.0076E-4</v>
      </c>
      <c r="N133" s="39">
        <v>4.3063019999999999E-5</v>
      </c>
      <c r="O133" s="39">
        <v>7.2130199999999999E-6</v>
      </c>
      <c r="P133" s="39">
        <v>2.1366599999999999E-3</v>
      </c>
      <c r="Q133" s="39">
        <v>1.9516739999999998E-5</v>
      </c>
      <c r="R133" s="39">
        <v>1.944504E-5</v>
      </c>
      <c r="S133" s="39">
        <v>1.782462E-5</v>
      </c>
      <c r="T133" s="39">
        <v>2.4851220000000002E-5</v>
      </c>
      <c r="U133" s="39">
        <v>2.8364520000000001E-5</v>
      </c>
      <c r="V133" s="39">
        <v>2.2961208E-4</v>
      </c>
      <c r="W133" s="39">
        <v>3.8717999999999998E-5</v>
      </c>
      <c r="X133" s="39">
        <v>1.8928799999999999E-8</v>
      </c>
      <c r="Y133" s="39">
        <v>1.0339140000000001E-8</v>
      </c>
      <c r="Z133" s="39">
        <v>9.2349600000000001E-9</v>
      </c>
      <c r="AA133" s="39">
        <v>1.002366E-8</v>
      </c>
      <c r="AB133" s="39">
        <v>4.852656E-8</v>
      </c>
      <c r="AC133" s="39">
        <v>2.151E-4</v>
      </c>
      <c r="AD133" s="39">
        <v>5.8794000000000001E-4</v>
      </c>
      <c r="AE133" s="26"/>
      <c r="AF133" s="40" t="s">
        <v>399</v>
      </c>
      <c r="AG133" s="40" t="s">
        <v>399</v>
      </c>
      <c r="AH133" s="40" t="s">
        <v>399</v>
      </c>
      <c r="AI133" s="40" t="s">
        <v>399</v>
      </c>
      <c r="AJ133" s="40" t="s">
        <v>399</v>
      </c>
      <c r="AK133" s="40">
        <v>1434</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0.46450188450000002</v>
      </c>
      <c r="F135" s="39">
        <v>0.17966582325</v>
      </c>
      <c r="G135" s="39">
        <v>1.606767525E-2</v>
      </c>
      <c r="H135" s="39" t="s">
        <v>401</v>
      </c>
      <c r="I135" s="39">
        <v>0.61203235725000005</v>
      </c>
      <c r="J135" s="39">
        <v>0.65877468525000005</v>
      </c>
      <c r="K135" s="39">
        <v>0.67776375600000005</v>
      </c>
      <c r="L135" s="39">
        <v>0.257053590045</v>
      </c>
      <c r="M135" s="39">
        <v>8.1550755382499993</v>
      </c>
      <c r="N135" s="39">
        <v>7.1574189750000003E-2</v>
      </c>
      <c r="O135" s="39">
        <v>1.46069775E-2</v>
      </c>
      <c r="P135" s="39" t="s">
        <v>401</v>
      </c>
      <c r="Q135" s="39">
        <v>5.9888607750000003E-2</v>
      </c>
      <c r="R135" s="39">
        <v>1.46069775E-3</v>
      </c>
      <c r="S135" s="39">
        <v>2.9213955E-2</v>
      </c>
      <c r="T135" s="39" t="s">
        <v>401</v>
      </c>
      <c r="U135" s="39">
        <v>1.022488425E-2</v>
      </c>
      <c r="V135" s="39">
        <v>2.56060315575</v>
      </c>
      <c r="W135" s="39">
        <v>1.46069775</v>
      </c>
      <c r="X135" s="39">
        <v>1.6067675249999999E-3</v>
      </c>
      <c r="Y135" s="39">
        <v>3.0674652749999999E-3</v>
      </c>
      <c r="Z135" s="39">
        <v>4.2360234749999996E-3</v>
      </c>
      <c r="AA135" s="39" t="s">
        <v>401</v>
      </c>
      <c r="AB135" s="39">
        <v>8.9102562750000003E-3</v>
      </c>
      <c r="AC135" s="39" t="s">
        <v>401</v>
      </c>
      <c r="AD135" s="39" t="s">
        <v>399</v>
      </c>
      <c r="AE135" s="26"/>
      <c r="AF135" s="40" t="s">
        <v>399</v>
      </c>
      <c r="AG135" s="40" t="s">
        <v>399</v>
      </c>
      <c r="AH135" s="40" t="s">
        <v>399</v>
      </c>
      <c r="AI135" s="40" t="s">
        <v>399</v>
      </c>
      <c r="AJ135" s="40" t="s">
        <v>399</v>
      </c>
      <c r="AK135" s="40">
        <v>146.06977499999999</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2.9939999999999998E-2</v>
      </c>
      <c r="G138" s="39" t="s">
        <v>399</v>
      </c>
      <c r="H138" s="39">
        <v>14.558643200000001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553</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0.44631040100000002</v>
      </c>
      <c r="J139" s="39">
        <v>0.44631040100000002</v>
      </c>
      <c r="K139" s="39">
        <v>0.44631040100000002</v>
      </c>
      <c r="L139" s="39" t="s">
        <v>401</v>
      </c>
      <c r="M139" s="39" t="s">
        <v>401</v>
      </c>
      <c r="N139" s="39">
        <v>1.3022125E-3</v>
      </c>
      <c r="O139" s="39">
        <v>2.6263570000000002E-3</v>
      </c>
      <c r="P139" s="39">
        <v>2.6263570000000002E-3</v>
      </c>
      <c r="Q139" s="39">
        <v>4.1632418999999997E-3</v>
      </c>
      <c r="R139" s="39">
        <v>3.9751750000000001E-3</v>
      </c>
      <c r="S139" s="39">
        <v>9.2426930999999993E-3</v>
      </c>
      <c r="T139" s="39" t="s">
        <v>401</v>
      </c>
      <c r="U139" s="39" t="s">
        <v>401</v>
      </c>
      <c r="V139" s="39" t="s">
        <v>401</v>
      </c>
      <c r="W139" s="39">
        <v>4.4902747999999999</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450</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419.45657591080447</v>
      </c>
      <c r="F141" s="57">
        <f t="shared" ref="F141:AD141" si="0">SUM(F14:F140)</f>
        <v>363.12914841130777</v>
      </c>
      <c r="G141" s="57">
        <f t="shared" si="0"/>
        <v>698.74448846311952</v>
      </c>
      <c r="H141" s="57">
        <f t="shared" si="0"/>
        <v>215.85896988678235</v>
      </c>
      <c r="I141" s="57">
        <f t="shared" si="0"/>
        <v>111.02995928669968</v>
      </c>
      <c r="J141" s="57">
        <f t="shared" si="0"/>
        <v>153.14857828391268</v>
      </c>
      <c r="K141" s="57">
        <f t="shared" si="0"/>
        <v>278.72138945424859</v>
      </c>
      <c r="L141" s="57">
        <f t="shared" si="0"/>
        <v>13.030820086087733</v>
      </c>
      <c r="M141" s="57">
        <f t="shared" si="0"/>
        <v>1095.1574356358542</v>
      </c>
      <c r="N141" s="57">
        <f t="shared" si="0"/>
        <v>344.19294430364363</v>
      </c>
      <c r="O141" s="57">
        <f t="shared" si="0"/>
        <v>4.6177774159166978</v>
      </c>
      <c r="P141" s="57">
        <f t="shared" si="0"/>
        <v>2.6082885595465068</v>
      </c>
      <c r="Q141" s="57">
        <f t="shared" si="0"/>
        <v>35.977592658708609</v>
      </c>
      <c r="R141" s="57">
        <f>SUM(R14:R140)</f>
        <v>19.655720713014642</v>
      </c>
      <c r="S141" s="57">
        <f t="shared" si="0"/>
        <v>10.272419721454419</v>
      </c>
      <c r="T141" s="57">
        <f t="shared" si="0"/>
        <v>69.593963339425372</v>
      </c>
      <c r="U141" s="57">
        <f t="shared" si="0"/>
        <v>16.003472970632913</v>
      </c>
      <c r="V141" s="57">
        <f t="shared" si="0"/>
        <v>122.84783456532422</v>
      </c>
      <c r="W141" s="57">
        <f t="shared" si="0"/>
        <v>268.54529286799999</v>
      </c>
      <c r="X141" s="57">
        <f t="shared" si="0"/>
        <v>16.995144573949851</v>
      </c>
      <c r="Y141" s="57">
        <f t="shared" si="0"/>
        <v>17.572163624130926</v>
      </c>
      <c r="Z141" s="57">
        <f t="shared" si="0"/>
        <v>6.6745530297331852</v>
      </c>
      <c r="AA141" s="57">
        <f t="shared" si="0"/>
        <v>8.6515418728564804</v>
      </c>
      <c r="AB141" s="57">
        <f t="shared" si="0"/>
        <v>62.452554894510449</v>
      </c>
      <c r="AC141" s="57">
        <f t="shared" si="0"/>
        <v>3.1440527600000014</v>
      </c>
      <c r="AD141" s="57">
        <f t="shared" si="0"/>
        <v>35.898788131590003</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419.45657591080447</v>
      </c>
      <c r="F152" s="81">
        <f t="shared" ref="F152:AD152" si="1">F141 + F151 + IF(AND(OR($B$4="AT",$B$4="BE",$B$4="CH",$B$4="GB",$B$4="IE",$B$4="LT",$B$4="LU",$B$4="NL"),SUM(F143:F149)&gt;0),SUM(F143:F149)-SUM(F27:F33),0)</f>
        <v>363.12914841130777</v>
      </c>
      <c r="G152" s="81">
        <f t="shared" si="1"/>
        <v>698.74448846311952</v>
      </c>
      <c r="H152" s="81">
        <f t="shared" si="1"/>
        <v>215.85896988678235</v>
      </c>
      <c r="I152" s="81">
        <f t="shared" si="1"/>
        <v>111.02995928669968</v>
      </c>
      <c r="J152" s="81">
        <f t="shared" si="1"/>
        <v>153.14857828391268</v>
      </c>
      <c r="K152" s="81">
        <f t="shared" si="1"/>
        <v>278.72138945424859</v>
      </c>
      <c r="L152" s="81">
        <f t="shared" si="1"/>
        <v>13.030820086087733</v>
      </c>
      <c r="M152" s="81">
        <f t="shared" si="1"/>
        <v>1095.1574356358542</v>
      </c>
      <c r="N152" s="81">
        <f t="shared" si="1"/>
        <v>344.19294430364363</v>
      </c>
      <c r="O152" s="81">
        <f t="shared" si="1"/>
        <v>4.6177774159166978</v>
      </c>
      <c r="P152" s="81">
        <f t="shared" si="1"/>
        <v>2.6082885595465068</v>
      </c>
      <c r="Q152" s="81">
        <f t="shared" si="1"/>
        <v>35.977592658708609</v>
      </c>
      <c r="R152" s="81">
        <f t="shared" si="1"/>
        <v>19.655720713014642</v>
      </c>
      <c r="S152" s="81">
        <f t="shared" si="1"/>
        <v>10.272419721454419</v>
      </c>
      <c r="T152" s="81">
        <f t="shared" si="1"/>
        <v>69.593963339425372</v>
      </c>
      <c r="U152" s="81">
        <f t="shared" si="1"/>
        <v>16.003472970632913</v>
      </c>
      <c r="V152" s="81">
        <f t="shared" si="1"/>
        <v>122.84783456532422</v>
      </c>
      <c r="W152" s="81">
        <f t="shared" si="1"/>
        <v>268.54529286799999</v>
      </c>
      <c r="X152" s="81">
        <f t="shared" si="1"/>
        <v>16.995144573949851</v>
      </c>
      <c r="Y152" s="81">
        <f t="shared" si="1"/>
        <v>17.572163624130926</v>
      </c>
      <c r="Z152" s="81">
        <f t="shared" si="1"/>
        <v>6.6745530297331852</v>
      </c>
      <c r="AA152" s="81">
        <f t="shared" si="1"/>
        <v>8.6515418728564804</v>
      </c>
      <c r="AB152" s="81">
        <f t="shared" si="1"/>
        <v>62.452554894510449</v>
      </c>
      <c r="AC152" s="81">
        <f t="shared" si="1"/>
        <v>3.1440527600000014</v>
      </c>
      <c r="AD152" s="81">
        <f t="shared" si="1"/>
        <v>35.898788131590003</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419.45657591080447</v>
      </c>
      <c r="F154" s="81">
        <f>F141 + F153 - IF(OR($B$6=2005,$B$6&gt;=2020),SUM(F99:F122),0) + IF(AND(OR($B$4="AT",$B$4="BE",$B$4="CH",$B$4="GB",$B$4="IE",$B$4="LT",$B$4="LU",$B$4="NL"),SUM(F143:F149)&gt;0),SUM(F143:F149)-SUM(F27:F33),0)</f>
        <v>363.12914841130777</v>
      </c>
      <c r="G154" s="81">
        <f>G141 + G153 + IF(AND(OR($B$4="AT",$B$4="BE",$B$4="CH",$B$4="GB",$B$4="IE",$B$4="LT",$B$4="LU",$B$4="NL"),SUM(G143:G149)&gt;0),SUM(G143:G149)-SUM(G27:G33),0)</f>
        <v>698.74448846311952</v>
      </c>
      <c r="H154" s="81">
        <f t="shared" ref="H154:AD154" si="2">H141 + H153 + IF(AND(OR($B$4="AT",$B$4="BE",$B$4="CH",$B$4="GB",$B$4="IE",$B$4="LT",$B$4="LU",$B$4="NL"),SUM(H143:H149)&gt;0),SUM(H143:H149)-SUM(H27:H33),0)</f>
        <v>215.85896988678235</v>
      </c>
      <c r="I154" s="81">
        <f t="shared" si="2"/>
        <v>111.02995928669968</v>
      </c>
      <c r="J154" s="81">
        <f t="shared" si="2"/>
        <v>153.14857828391268</v>
      </c>
      <c r="K154" s="81">
        <f t="shared" si="2"/>
        <v>278.72138945424859</v>
      </c>
      <c r="L154" s="81">
        <f t="shared" si="2"/>
        <v>13.030820086087733</v>
      </c>
      <c r="M154" s="81">
        <f t="shared" si="2"/>
        <v>1095.1574356358542</v>
      </c>
      <c r="N154" s="81">
        <f t="shared" si="2"/>
        <v>344.19294430364363</v>
      </c>
      <c r="O154" s="81">
        <f t="shared" si="2"/>
        <v>4.6177774159166978</v>
      </c>
      <c r="P154" s="81">
        <f t="shared" si="2"/>
        <v>2.6082885595465068</v>
      </c>
      <c r="Q154" s="81">
        <f t="shared" si="2"/>
        <v>35.977592658708609</v>
      </c>
      <c r="R154" s="81">
        <f t="shared" si="2"/>
        <v>19.655720713014642</v>
      </c>
      <c r="S154" s="81">
        <f t="shared" si="2"/>
        <v>10.272419721454419</v>
      </c>
      <c r="T154" s="81">
        <f t="shared" si="2"/>
        <v>69.593963339425372</v>
      </c>
      <c r="U154" s="81">
        <f t="shared" si="2"/>
        <v>16.003472970632913</v>
      </c>
      <c r="V154" s="81">
        <f t="shared" si="2"/>
        <v>122.84783456532422</v>
      </c>
      <c r="W154" s="81">
        <f t="shared" si="2"/>
        <v>268.54529286799999</v>
      </c>
      <c r="X154" s="81">
        <f t="shared" si="2"/>
        <v>16.995144573949851</v>
      </c>
      <c r="Y154" s="81">
        <f t="shared" si="2"/>
        <v>17.572163624130926</v>
      </c>
      <c r="Z154" s="81">
        <f t="shared" si="2"/>
        <v>6.6745530297331852</v>
      </c>
      <c r="AA154" s="81">
        <f t="shared" si="2"/>
        <v>8.6515418728564804</v>
      </c>
      <c r="AB154" s="81">
        <f t="shared" si="2"/>
        <v>62.452554894510449</v>
      </c>
      <c r="AC154" s="81">
        <f t="shared" si="2"/>
        <v>3.1440527600000014</v>
      </c>
      <c r="AD154" s="81">
        <f t="shared" si="2"/>
        <v>35.898788131590003</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87">
        <v>0.98018492029100146</v>
      </c>
      <c r="F157" s="87">
        <v>3.0906046643829302E-2</v>
      </c>
      <c r="G157" s="87">
        <v>6.6985225092926218E-2</v>
      </c>
      <c r="H157" s="87" t="s">
        <v>401</v>
      </c>
      <c r="I157" s="87">
        <v>1.7614630080199201E-2</v>
      </c>
      <c r="J157" s="87">
        <v>1.7614630080199201E-2</v>
      </c>
      <c r="K157" s="87" t="s">
        <v>401</v>
      </c>
      <c r="L157" s="87" t="s">
        <v>401</v>
      </c>
      <c r="M157" s="87">
        <v>0.28304766020677113</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3532.6731224162377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87">
        <v>1.5634932940989291E-2</v>
      </c>
      <c r="F158" s="87">
        <v>7.051108211127609E-4</v>
      </c>
      <c r="G158" s="87">
        <v>1.0568551669674422E-3</v>
      </c>
      <c r="H158" s="87" t="s">
        <v>401</v>
      </c>
      <c r="I158" s="87">
        <v>9.469932877529835E-5</v>
      </c>
      <c r="J158" s="87">
        <v>9.469932877529835E-5</v>
      </c>
      <c r="K158" s="87" t="s">
        <v>401</v>
      </c>
      <c r="L158" s="87" t="s">
        <v>401</v>
      </c>
      <c r="M158" s="87">
        <v>1.9927020446194169E-2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61.240940389588651</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CFFFF"/>
  </sheetPr>
  <dimension ref="A1:AL170"/>
  <sheetViews>
    <sheetView zoomScale="55" zoomScaleNormal="55"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37.140625" style="21" customWidth="1"/>
    <col min="4" max="9" width="11.140625" style="21" customWidth="1"/>
    <col min="10" max="10" width="10.42578125" style="21" customWidth="1"/>
    <col min="11" max="30" width="11.140625" style="21" customWidth="1"/>
    <col min="31" max="31" width="5.140625" style="21" customWidth="1"/>
    <col min="32" max="36" width="11.140625" style="112" customWidth="1"/>
    <col min="37" max="37" width="13.42578125" style="112" customWidth="1"/>
    <col min="38" max="44" width="11.140625" style="21" customWidth="1"/>
    <col min="45"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ht="24">
      <c r="A6" s="10" t="s">
        <v>4</v>
      </c>
      <c r="B6" s="14">
        <v>1997</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535</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1997</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107.989583</v>
      </c>
      <c r="F14" s="39">
        <v>1.3900086999999999</v>
      </c>
      <c r="G14" s="39">
        <v>504.96297073099998</v>
      </c>
      <c r="H14" s="39" t="s">
        <v>401</v>
      </c>
      <c r="I14" s="39">
        <v>12.639959472600001</v>
      </c>
      <c r="J14" s="39">
        <v>25.763211513269997</v>
      </c>
      <c r="K14" s="39">
        <v>37.176351390000001</v>
      </c>
      <c r="L14" s="39">
        <v>0.37176351390000001</v>
      </c>
      <c r="M14" s="39">
        <v>14.640084900000002</v>
      </c>
      <c r="N14" s="39">
        <v>4.5485927764999996</v>
      </c>
      <c r="O14" s="39">
        <v>0.64851826275000013</v>
      </c>
      <c r="P14" s="39">
        <v>0.81714783499999999</v>
      </c>
      <c r="Q14" s="39">
        <v>4.2995528199999997</v>
      </c>
      <c r="R14" s="39">
        <v>2.7221479927599996</v>
      </c>
      <c r="S14" s="39">
        <v>1.1127172642759997</v>
      </c>
      <c r="T14" s="39">
        <v>42.825398125499994</v>
      </c>
      <c r="U14" s="39">
        <v>11.7554711512</v>
      </c>
      <c r="V14" s="39">
        <v>16.2870337765</v>
      </c>
      <c r="W14" s="39">
        <v>3.1063330000000002</v>
      </c>
      <c r="X14" s="39">
        <v>1.4587251599999999E-3</v>
      </c>
      <c r="Y14" s="39">
        <v>1.035885034E-2</v>
      </c>
      <c r="Z14" s="39">
        <v>8.3034343400000005E-3</v>
      </c>
      <c r="AA14" s="39">
        <v>1.8756712400000003E-3</v>
      </c>
      <c r="AB14" s="39">
        <v>2.1996681080000004E-2</v>
      </c>
      <c r="AC14" s="39">
        <v>1.7055434</v>
      </c>
      <c r="AD14" s="39">
        <v>3.9178766E-3</v>
      </c>
      <c r="AE14" s="26"/>
      <c r="AF14" s="40">
        <v>158235</v>
      </c>
      <c r="AG14" s="40">
        <v>253902</v>
      </c>
      <c r="AH14" s="40">
        <v>255451</v>
      </c>
      <c r="AI14" s="40">
        <v>880</v>
      </c>
      <c r="AJ14" s="39" t="s">
        <v>399</v>
      </c>
      <c r="AK14" s="39" t="s">
        <v>399</v>
      </c>
      <c r="AL14" s="45" t="s">
        <v>40</v>
      </c>
    </row>
    <row r="15" spans="1:38" s="6" customFormat="1" ht="26.25" customHeight="1" thickBot="1">
      <c r="A15" s="37" t="s">
        <v>44</v>
      </c>
      <c r="B15" s="37" t="s">
        <v>45</v>
      </c>
      <c r="C15" s="37" t="s">
        <v>46</v>
      </c>
      <c r="D15" s="38"/>
      <c r="E15" s="39">
        <v>5.2397629999999991</v>
      </c>
      <c r="F15" s="39">
        <v>0.12623419999999999</v>
      </c>
      <c r="G15" s="39">
        <v>7.1974336669999994</v>
      </c>
      <c r="H15" s="39" t="s">
        <v>401</v>
      </c>
      <c r="I15" s="39">
        <v>0.31201522999999998</v>
      </c>
      <c r="J15" s="39">
        <v>0.39768323</v>
      </c>
      <c r="K15" s="39">
        <v>0.54578722999999996</v>
      </c>
      <c r="L15" s="39">
        <v>1.6487696749999999E-2</v>
      </c>
      <c r="M15" s="39">
        <v>1.6118249999999998</v>
      </c>
      <c r="N15" s="39">
        <v>6.6264760499999992E-2</v>
      </c>
      <c r="O15" s="39">
        <v>1.7432926750000001E-2</v>
      </c>
      <c r="P15" s="39">
        <v>8.5220199999999999E-3</v>
      </c>
      <c r="Q15" s="39">
        <v>6.2074440000000002E-2</v>
      </c>
      <c r="R15" s="39">
        <v>3.7053137319999999E-2</v>
      </c>
      <c r="S15" s="39">
        <v>7.7103913731999998E-2</v>
      </c>
      <c r="T15" s="39">
        <v>3.7026182105699998</v>
      </c>
      <c r="U15" s="39">
        <v>3.0311118399999996E-2</v>
      </c>
      <c r="V15" s="39">
        <v>1.2749095605</v>
      </c>
      <c r="W15" s="39">
        <v>5.41535E-2</v>
      </c>
      <c r="X15" s="39">
        <v>1.9995920000000004E-5</v>
      </c>
      <c r="Y15" s="39">
        <v>9.5333880000000011E-5</v>
      </c>
      <c r="Z15" s="39">
        <v>9.5333880000000011E-5</v>
      </c>
      <c r="AA15" s="39">
        <v>1.3047227999999999E-4</v>
      </c>
      <c r="AB15" s="39">
        <v>3.4113596000000002E-4</v>
      </c>
      <c r="AC15" s="39">
        <v>0</v>
      </c>
      <c r="AD15" s="39">
        <v>0</v>
      </c>
      <c r="AE15" s="26"/>
      <c r="AF15" s="40">
        <v>14520</v>
      </c>
      <c r="AG15" s="40" t="s">
        <v>399</v>
      </c>
      <c r="AH15" s="40">
        <v>35707</v>
      </c>
      <c r="AI15" s="39" t="s">
        <v>399</v>
      </c>
      <c r="AJ15" s="39" t="s">
        <v>399</v>
      </c>
      <c r="AK15" s="39" t="s">
        <v>399</v>
      </c>
      <c r="AL15" s="45" t="s">
        <v>40</v>
      </c>
    </row>
    <row r="16" spans="1:38" s="6" customFormat="1" ht="26.25" customHeight="1" thickBot="1">
      <c r="A16" s="37" t="s">
        <v>44</v>
      </c>
      <c r="B16" s="37" t="s">
        <v>47</v>
      </c>
      <c r="C16" s="37" t="s">
        <v>48</v>
      </c>
      <c r="D16" s="38"/>
      <c r="E16" s="39">
        <v>13.772941999999999</v>
      </c>
      <c r="F16" s="39">
        <v>2.4190564000000001</v>
      </c>
      <c r="G16" s="39">
        <v>4.4369543</v>
      </c>
      <c r="H16" s="39" t="s">
        <v>401</v>
      </c>
      <c r="I16" s="39">
        <v>0.77461619999999998</v>
      </c>
      <c r="J16" s="39">
        <v>0.87318719999999994</v>
      </c>
      <c r="K16" s="39">
        <v>0.88948319999999992</v>
      </c>
      <c r="L16" s="39">
        <v>0.27909701999999992</v>
      </c>
      <c r="M16" s="39">
        <v>6.7105669999999993</v>
      </c>
      <c r="N16" s="39">
        <v>0.51974659000000001</v>
      </c>
      <c r="O16" s="39">
        <v>8.1376709999999991E-3</v>
      </c>
      <c r="P16" s="39">
        <v>2.8347499999999998E-2</v>
      </c>
      <c r="Q16" s="39">
        <v>2.9617500000000001E-2</v>
      </c>
      <c r="R16" s="39">
        <v>0.29111596999999995</v>
      </c>
      <c r="S16" s="39">
        <v>0.118550594</v>
      </c>
      <c r="T16" s="39">
        <v>3.26534697</v>
      </c>
      <c r="U16" s="39">
        <v>1.1051719999999999E-2</v>
      </c>
      <c r="V16" s="39">
        <v>0.98510769999999992</v>
      </c>
      <c r="W16" s="39">
        <v>0.66614079999999998</v>
      </c>
      <c r="X16" s="39">
        <v>0.10602621549999999</v>
      </c>
      <c r="Y16" s="39">
        <v>0.13772099599999998</v>
      </c>
      <c r="Z16" s="39">
        <v>5.529864310000001E-2</v>
      </c>
      <c r="AA16" s="39">
        <v>4.3186394699999991E-2</v>
      </c>
      <c r="AB16" s="39">
        <v>0.34223224929999996</v>
      </c>
      <c r="AC16" s="39">
        <v>7.1354200000000008E-3</v>
      </c>
      <c r="AD16" s="39">
        <v>0.39576336349000002</v>
      </c>
      <c r="AE16" s="26"/>
      <c r="AF16" s="40">
        <v>25873</v>
      </c>
      <c r="AG16" s="40">
        <v>2328</v>
      </c>
      <c r="AH16" s="40">
        <v>73690</v>
      </c>
      <c r="AI16" s="39" t="s">
        <v>399</v>
      </c>
      <c r="AJ16" s="39" t="s">
        <v>399</v>
      </c>
      <c r="AK16" s="39" t="s">
        <v>399</v>
      </c>
      <c r="AL16" s="45" t="s">
        <v>40</v>
      </c>
    </row>
    <row r="17" spans="1:38" s="6" customFormat="1" ht="26.25" customHeight="1" thickBot="1">
      <c r="A17" s="37" t="s">
        <v>44</v>
      </c>
      <c r="B17" s="37" t="s">
        <v>49</v>
      </c>
      <c r="C17" s="37" t="s">
        <v>50</v>
      </c>
      <c r="D17" s="38"/>
      <c r="E17" s="39">
        <v>20.097549000000004</v>
      </c>
      <c r="F17" s="39">
        <v>7.8045289999999996</v>
      </c>
      <c r="G17" s="39">
        <v>60.192917130000005</v>
      </c>
      <c r="H17" s="201">
        <v>1.0560000000000001E-4</v>
      </c>
      <c r="I17" s="39">
        <v>7.3727924199999988</v>
      </c>
      <c r="J17" s="39">
        <v>7.9716914199999982</v>
      </c>
      <c r="K17" s="39">
        <v>8.4379124199999982</v>
      </c>
      <c r="L17" s="39">
        <v>0.53184337680000005</v>
      </c>
      <c r="M17" s="39">
        <v>64.539575999999997</v>
      </c>
      <c r="N17" s="39">
        <v>8.9166839289999995</v>
      </c>
      <c r="O17" s="39">
        <v>0.1209739651</v>
      </c>
      <c r="P17" s="39">
        <v>0.56669523999999993</v>
      </c>
      <c r="Q17" s="39">
        <v>0.27374821999999999</v>
      </c>
      <c r="R17" s="39">
        <v>0.90213470699999998</v>
      </c>
      <c r="S17" s="39">
        <v>1.1660377414000003</v>
      </c>
      <c r="T17" s="39">
        <v>0.86589256700000006</v>
      </c>
      <c r="U17" s="39">
        <v>0.12476866199999999</v>
      </c>
      <c r="V17" s="39">
        <v>13.574441470000002</v>
      </c>
      <c r="W17" s="39">
        <v>13.558601280000003</v>
      </c>
      <c r="X17" s="39">
        <v>3.0386144560799999</v>
      </c>
      <c r="Y17" s="39">
        <v>4.0081588231000005</v>
      </c>
      <c r="Z17" s="39">
        <v>1.5869919329</v>
      </c>
      <c r="AA17" s="39">
        <v>1.23984043412</v>
      </c>
      <c r="AB17" s="39">
        <v>9.8736056461999997</v>
      </c>
      <c r="AC17" s="39">
        <v>4.1679300000000002E-2</v>
      </c>
      <c r="AD17" s="39">
        <v>11.307555280000001</v>
      </c>
      <c r="AE17" s="26"/>
      <c r="AF17" s="40">
        <v>5920</v>
      </c>
      <c r="AG17" s="40">
        <v>66515</v>
      </c>
      <c r="AH17" s="40">
        <v>74939</v>
      </c>
      <c r="AI17" s="40">
        <v>88</v>
      </c>
      <c r="AJ17" s="40" t="s">
        <v>399</v>
      </c>
      <c r="AK17" s="40"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40" t="s">
        <v>399</v>
      </c>
      <c r="AK18" s="40" t="s">
        <v>399</v>
      </c>
      <c r="AL18" s="45" t="s">
        <v>40</v>
      </c>
    </row>
    <row r="19" spans="1:38" s="6" customFormat="1" ht="26.25" customHeight="1" thickBot="1">
      <c r="A19" s="37" t="s">
        <v>44</v>
      </c>
      <c r="B19" s="37" t="s">
        <v>53</v>
      </c>
      <c r="C19" s="37" t="s">
        <v>54</v>
      </c>
      <c r="D19" s="38"/>
      <c r="E19" s="39">
        <v>11.539233000000001</v>
      </c>
      <c r="F19" s="39">
        <v>2.3451136000000004</v>
      </c>
      <c r="G19" s="39">
        <v>2.4214713799999998</v>
      </c>
      <c r="H19" s="39">
        <v>9.7559999999999986E-4</v>
      </c>
      <c r="I19" s="39">
        <v>0.61686492000000004</v>
      </c>
      <c r="J19" s="39">
        <v>0.63759191999999998</v>
      </c>
      <c r="K19" s="39">
        <v>0.65750691999999988</v>
      </c>
      <c r="L19" s="39">
        <v>0.17588074079999999</v>
      </c>
      <c r="M19" s="39">
        <v>5.1703039999999998</v>
      </c>
      <c r="N19" s="39">
        <v>0.295933734</v>
      </c>
      <c r="O19" s="39">
        <v>1.43590386E-2</v>
      </c>
      <c r="P19" s="39">
        <v>5.6278359999999999E-2</v>
      </c>
      <c r="Q19" s="39">
        <v>1.5736049999999998E-2</v>
      </c>
      <c r="R19" s="39">
        <v>4.9336682E-2</v>
      </c>
      <c r="S19" s="39">
        <v>4.3132216399999999E-2</v>
      </c>
      <c r="T19" s="39">
        <v>2.905773E-2</v>
      </c>
      <c r="U19" s="39">
        <v>9.4433720000000002E-3</v>
      </c>
      <c r="V19" s="39">
        <v>1.20534322</v>
      </c>
      <c r="W19" s="39">
        <v>0.54674368000000007</v>
      </c>
      <c r="X19" s="39">
        <v>0.12230860208</v>
      </c>
      <c r="Y19" s="39">
        <v>0.30398903059999999</v>
      </c>
      <c r="Z19" s="39">
        <v>7.1691825400000006E-2</v>
      </c>
      <c r="AA19" s="39">
        <v>5.8029803120000001E-2</v>
      </c>
      <c r="AB19" s="39">
        <v>0.5560192612</v>
      </c>
      <c r="AC19" s="39">
        <v>5.32484E-3</v>
      </c>
      <c r="AD19" s="39">
        <v>0.34548878000000005</v>
      </c>
      <c r="AE19" s="26"/>
      <c r="AF19" s="40">
        <v>11406</v>
      </c>
      <c r="AG19" s="40">
        <v>2032</v>
      </c>
      <c r="AH19" s="40">
        <v>71114</v>
      </c>
      <c r="AI19" s="40">
        <v>813</v>
      </c>
      <c r="AJ19" s="40" t="s">
        <v>399</v>
      </c>
      <c r="AK19" s="40" t="s">
        <v>399</v>
      </c>
      <c r="AL19" s="45" t="s">
        <v>40</v>
      </c>
    </row>
    <row r="20" spans="1:38" s="6" customFormat="1" ht="26.25" customHeight="1" thickBot="1">
      <c r="A20" s="37" t="s">
        <v>44</v>
      </c>
      <c r="B20" s="37" t="s">
        <v>55</v>
      </c>
      <c r="C20" s="37" t="s">
        <v>56</v>
      </c>
      <c r="D20" s="38"/>
      <c r="E20" s="39">
        <v>1.611267</v>
      </c>
      <c r="F20" s="39">
        <v>0.94247300000000001</v>
      </c>
      <c r="G20" s="39">
        <v>0.13178488999999999</v>
      </c>
      <c r="H20" s="39">
        <v>3.0407999999999998E-3</v>
      </c>
      <c r="I20" s="39">
        <v>0.39775626000000003</v>
      </c>
      <c r="J20" s="39">
        <v>0.40549325999999997</v>
      </c>
      <c r="K20" s="39">
        <v>0.42333625999999996</v>
      </c>
      <c r="L20" s="39">
        <v>0.12022753039999999</v>
      </c>
      <c r="M20" s="39">
        <v>1.7499279999999999</v>
      </c>
      <c r="N20" s="39">
        <v>7.0639736999999994E-2</v>
      </c>
      <c r="O20" s="39">
        <v>3.2985320299999996E-2</v>
      </c>
      <c r="P20" s="39">
        <v>4.9265200000000002E-3</v>
      </c>
      <c r="Q20" s="39">
        <v>1.1833600000000001E-3</v>
      </c>
      <c r="R20" s="39">
        <v>5.8928770999999998E-2</v>
      </c>
      <c r="S20" s="39">
        <v>1.58865542E-2</v>
      </c>
      <c r="T20" s="39">
        <v>5.3539909999999998E-3</v>
      </c>
      <c r="U20" s="39">
        <v>1.8366859999999999E-3</v>
      </c>
      <c r="V20" s="39">
        <v>1.35805091</v>
      </c>
      <c r="W20" s="39">
        <v>0.26207184</v>
      </c>
      <c r="X20" s="39">
        <v>2.9522724239999999E-2</v>
      </c>
      <c r="Y20" s="39">
        <v>6.9044514299999998E-2</v>
      </c>
      <c r="Z20" s="39">
        <v>1.61599537E-2</v>
      </c>
      <c r="AA20" s="39">
        <v>1.3179836359999999E-2</v>
      </c>
      <c r="AB20" s="39">
        <v>0.1279070286</v>
      </c>
      <c r="AC20" s="39">
        <v>1.2679300000000001E-2</v>
      </c>
      <c r="AD20" s="39">
        <v>2.7020400000000002E-3</v>
      </c>
      <c r="AE20" s="26"/>
      <c r="AF20" s="40">
        <v>1840</v>
      </c>
      <c r="AG20" s="40">
        <v>15</v>
      </c>
      <c r="AH20" s="40">
        <v>5867</v>
      </c>
      <c r="AI20" s="40">
        <v>2534</v>
      </c>
      <c r="AJ20" s="40" t="s">
        <v>399</v>
      </c>
      <c r="AK20" s="40" t="s">
        <v>399</v>
      </c>
      <c r="AL20" s="45" t="s">
        <v>40</v>
      </c>
    </row>
    <row r="21" spans="1:38" s="6" customFormat="1" ht="26.25" customHeight="1" thickBot="1">
      <c r="A21" s="37" t="s">
        <v>44</v>
      </c>
      <c r="B21" s="37" t="s">
        <v>57</v>
      </c>
      <c r="C21" s="37" t="s">
        <v>58</v>
      </c>
      <c r="D21" s="38"/>
      <c r="E21" s="39">
        <v>4.6023750000000003</v>
      </c>
      <c r="F21" s="39">
        <v>1.0078798</v>
      </c>
      <c r="G21" s="39">
        <v>0.85440459000000002</v>
      </c>
      <c r="H21" s="39">
        <v>1.0968E-3</v>
      </c>
      <c r="I21" s="39">
        <v>0.32001405999999999</v>
      </c>
      <c r="J21" s="39">
        <v>0.32861505999999996</v>
      </c>
      <c r="K21" s="39">
        <v>0.33957006000000001</v>
      </c>
      <c r="L21" s="39">
        <v>9.8862354400000005E-2</v>
      </c>
      <c r="M21" s="39">
        <v>2.1571540000000002</v>
      </c>
      <c r="N21" s="39">
        <v>0.11258634699999999</v>
      </c>
      <c r="O21" s="39">
        <v>1.31061593E-2</v>
      </c>
      <c r="P21" s="39">
        <v>1.9113519999999998E-2</v>
      </c>
      <c r="Q21" s="39">
        <v>5.3101599999999995E-3</v>
      </c>
      <c r="R21" s="39">
        <v>3.1151600999999998E-2</v>
      </c>
      <c r="S21" s="39">
        <v>1.8073520200000002E-2</v>
      </c>
      <c r="T21" s="39">
        <v>1.0641381E-2</v>
      </c>
      <c r="U21" s="39">
        <v>3.5754660000000002E-3</v>
      </c>
      <c r="V21" s="39">
        <v>0.76516521000000004</v>
      </c>
      <c r="W21" s="39">
        <v>0.24314104000000003</v>
      </c>
      <c r="X21" s="39">
        <v>4.8581619440000001E-2</v>
      </c>
      <c r="Y21" s="39">
        <v>0.13043685329999999</v>
      </c>
      <c r="Z21" s="39">
        <v>2.8796854699999999E-2</v>
      </c>
      <c r="AA21" s="39">
        <v>2.3465179159999999E-2</v>
      </c>
      <c r="AB21" s="39">
        <v>0.23128050659999996</v>
      </c>
      <c r="AC21" s="39">
        <v>4.9736200000000006E-3</v>
      </c>
      <c r="AD21" s="39">
        <v>0.11072484</v>
      </c>
      <c r="AE21" s="26"/>
      <c r="AF21" s="40">
        <v>5160</v>
      </c>
      <c r="AG21" s="40">
        <v>651</v>
      </c>
      <c r="AH21" s="40">
        <v>23777</v>
      </c>
      <c r="AI21" s="40">
        <v>914</v>
      </c>
      <c r="AJ21" s="40" t="s">
        <v>399</v>
      </c>
      <c r="AK21" s="40" t="s">
        <v>399</v>
      </c>
      <c r="AL21" s="45" t="s">
        <v>40</v>
      </c>
    </row>
    <row r="22" spans="1:38" s="6" customFormat="1" ht="26.25" customHeight="1" thickBot="1">
      <c r="A22" s="37" t="s">
        <v>44</v>
      </c>
      <c r="B22" s="37" t="s">
        <v>59</v>
      </c>
      <c r="C22" s="37" t="s">
        <v>60</v>
      </c>
      <c r="D22" s="38"/>
      <c r="E22" s="39">
        <v>6.5971069999999994</v>
      </c>
      <c r="F22" s="39">
        <v>0.99987940000000008</v>
      </c>
      <c r="G22" s="39">
        <v>0.86611348999999993</v>
      </c>
      <c r="H22" s="39">
        <v>5.3999999999999998E-5</v>
      </c>
      <c r="I22" s="39">
        <v>0.24811865999999999</v>
      </c>
      <c r="J22" s="39">
        <v>0.25291565999999999</v>
      </c>
      <c r="K22" s="39">
        <v>0.25685665999999996</v>
      </c>
      <c r="L22" s="39">
        <v>9.6395402399999996E-2</v>
      </c>
      <c r="M22" s="39">
        <v>1.9708109999999999</v>
      </c>
      <c r="N22" s="39">
        <v>7.1623816999999992E-2</v>
      </c>
      <c r="O22" s="39">
        <v>1.5945722999999999E-3</v>
      </c>
      <c r="P22" s="39">
        <v>2.2441579999999999E-2</v>
      </c>
      <c r="Q22" s="39">
        <v>5.5364499999999992E-3</v>
      </c>
      <c r="R22" s="39">
        <v>1.0053911E-2</v>
      </c>
      <c r="S22" s="39">
        <v>1.11873822E-2</v>
      </c>
      <c r="T22" s="39">
        <v>7.3062310000000007E-3</v>
      </c>
      <c r="U22" s="39">
        <v>3.7038259999999999E-3</v>
      </c>
      <c r="V22" s="39">
        <v>0.38326731000000003</v>
      </c>
      <c r="W22" s="39">
        <v>0.13762644000000002</v>
      </c>
      <c r="X22" s="39">
        <v>3.9318145839999999E-2</v>
      </c>
      <c r="Y22" s="39">
        <v>0.1519234263</v>
      </c>
      <c r="Z22" s="39">
        <v>2.6204961700000001E-2</v>
      </c>
      <c r="AA22" s="39">
        <v>2.1857718760000002E-2</v>
      </c>
      <c r="AB22" s="39">
        <v>0.23930425259999999</v>
      </c>
      <c r="AC22" s="39">
        <v>5.4616000000000007E-4</v>
      </c>
      <c r="AD22" s="39">
        <v>8.8062699999999994E-2</v>
      </c>
      <c r="AE22" s="26"/>
      <c r="AF22" s="40">
        <v>8040</v>
      </c>
      <c r="AG22" s="40">
        <v>518</v>
      </c>
      <c r="AH22" s="40">
        <v>32147</v>
      </c>
      <c r="AI22" s="40">
        <v>45</v>
      </c>
      <c r="AJ22" s="40" t="s">
        <v>399</v>
      </c>
      <c r="AK22" s="40" t="s">
        <v>399</v>
      </c>
      <c r="AL22" s="45" t="s">
        <v>40</v>
      </c>
    </row>
    <row r="23" spans="1:38" s="6" customFormat="1" ht="26.25" customHeight="1" thickBot="1">
      <c r="A23" s="37" t="s">
        <v>61</v>
      </c>
      <c r="B23" s="37" t="s">
        <v>370</v>
      </c>
      <c r="C23" s="37" t="s">
        <v>366</v>
      </c>
      <c r="D23" s="42"/>
      <c r="E23" s="39">
        <v>19.029829665933658</v>
      </c>
      <c r="F23" s="39">
        <v>6.5238366812400592</v>
      </c>
      <c r="G23" s="39">
        <v>1.2294919417705663</v>
      </c>
      <c r="H23" s="39">
        <v>4.7507753088599997E-3</v>
      </c>
      <c r="I23" s="39">
        <v>1.28805678709302</v>
      </c>
      <c r="J23" s="39">
        <v>1.28805678709302</v>
      </c>
      <c r="K23" s="39">
        <v>1.28805678709302</v>
      </c>
      <c r="L23" s="39">
        <v>0.7579763514346799</v>
      </c>
      <c r="M23" s="39">
        <v>32.066491312950781</v>
      </c>
      <c r="N23" s="39" t="s">
        <v>399</v>
      </c>
      <c r="O23" s="39">
        <v>6.147459699999999E-3</v>
      </c>
      <c r="P23" s="39" t="s">
        <v>399</v>
      </c>
      <c r="Q23" s="39" t="s">
        <v>399</v>
      </c>
      <c r="R23" s="39">
        <v>3.0737298499999999E-2</v>
      </c>
      <c r="S23" s="39">
        <v>1.0450681489999998</v>
      </c>
      <c r="T23" s="39">
        <v>4.3032217899999996E-2</v>
      </c>
      <c r="U23" s="39">
        <v>6.147459699999999E-3</v>
      </c>
      <c r="V23" s="39">
        <v>0.61474596999999997</v>
      </c>
      <c r="W23" s="39" t="s">
        <v>399</v>
      </c>
      <c r="X23" s="39">
        <v>1.8817374141699997E-2</v>
      </c>
      <c r="Y23" s="39">
        <v>3.0362303458299995E-2</v>
      </c>
      <c r="Z23" s="39" t="s">
        <v>399</v>
      </c>
      <c r="AA23" s="39" t="s">
        <v>399</v>
      </c>
      <c r="AB23" s="39">
        <v>4.9179677599999992E-2</v>
      </c>
      <c r="AC23" s="39" t="s">
        <v>399</v>
      </c>
      <c r="AD23" s="39" t="s">
        <v>399</v>
      </c>
      <c r="AE23" s="26"/>
      <c r="AF23" s="39">
        <v>26156</v>
      </c>
      <c r="AG23" s="39" t="s">
        <v>399</v>
      </c>
      <c r="AH23" s="39" t="s">
        <v>399</v>
      </c>
      <c r="AI23" s="39" t="s">
        <v>399</v>
      </c>
      <c r="AJ23" s="39" t="s">
        <v>399</v>
      </c>
      <c r="AK23" s="39" t="s">
        <v>399</v>
      </c>
      <c r="AL23" s="45" t="s">
        <v>40</v>
      </c>
    </row>
    <row r="24" spans="1:38" s="6" customFormat="1" ht="26.25" customHeight="1" thickBot="1">
      <c r="A24" s="43" t="s">
        <v>44</v>
      </c>
      <c r="B24" s="37" t="s">
        <v>62</v>
      </c>
      <c r="C24" s="37" t="s">
        <v>63</v>
      </c>
      <c r="D24" s="38"/>
      <c r="E24" s="39">
        <v>9.8271480000000011</v>
      </c>
      <c r="F24" s="39">
        <v>4.0172422000000001</v>
      </c>
      <c r="G24" s="39">
        <v>1.3033238899999999</v>
      </c>
      <c r="H24" s="39">
        <v>9.9108000000000009E-3</v>
      </c>
      <c r="I24" s="39">
        <v>1.47886026</v>
      </c>
      <c r="J24" s="39">
        <v>1.51082826</v>
      </c>
      <c r="K24" s="39">
        <v>1.5742342599999999</v>
      </c>
      <c r="L24" s="39">
        <v>0.325529318688</v>
      </c>
      <c r="M24" s="39">
        <v>7.6389499999999995</v>
      </c>
      <c r="N24" s="39">
        <v>0.33142397699999998</v>
      </c>
      <c r="O24" s="39">
        <v>0.10891156829999998</v>
      </c>
      <c r="P24" s="39">
        <v>4.0869880000000004E-2</v>
      </c>
      <c r="Q24" s="39">
        <v>1.0384049999999999E-2</v>
      </c>
      <c r="R24" s="39">
        <v>0.20338357099999999</v>
      </c>
      <c r="S24" s="39">
        <v>6.5817354199999997E-2</v>
      </c>
      <c r="T24" s="39">
        <v>2.7675375000000002E-2</v>
      </c>
      <c r="U24" s="39">
        <v>9.7283660000000022E-3</v>
      </c>
      <c r="V24" s="39">
        <v>4.7096949100000005</v>
      </c>
      <c r="W24" s="39">
        <v>1.0294290400000001</v>
      </c>
      <c r="X24" s="39">
        <v>0.13748505223999999</v>
      </c>
      <c r="Y24" s="39">
        <v>0.32542957430000002</v>
      </c>
      <c r="Z24" s="39">
        <v>7.6844493700000002E-2</v>
      </c>
      <c r="AA24" s="39">
        <v>6.2482028360000004E-2</v>
      </c>
      <c r="AB24" s="39">
        <v>0.60224114860000011</v>
      </c>
      <c r="AC24" s="39">
        <v>4.1790380000000002E-2</v>
      </c>
      <c r="AD24" s="39">
        <v>0.13632554</v>
      </c>
      <c r="AE24" s="26"/>
      <c r="AF24" s="39">
        <v>9738</v>
      </c>
      <c r="AG24" s="39">
        <v>799</v>
      </c>
      <c r="AH24" s="39">
        <v>53267</v>
      </c>
      <c r="AI24" s="39">
        <v>8259</v>
      </c>
      <c r="AJ24" s="39" t="s">
        <v>399</v>
      </c>
      <c r="AK24" s="39" t="s">
        <v>399</v>
      </c>
      <c r="AL24" s="45" t="s">
        <v>40</v>
      </c>
    </row>
    <row r="25" spans="1:38" s="6" customFormat="1" ht="26.25" customHeight="1" thickBot="1">
      <c r="A25" s="37" t="s">
        <v>64</v>
      </c>
      <c r="B25" s="37" t="s">
        <v>65</v>
      </c>
      <c r="C25" s="37" t="s">
        <v>66</v>
      </c>
      <c r="D25" s="38"/>
      <c r="E25" s="39">
        <v>0.21173454510171419</v>
      </c>
      <c r="F25" s="39">
        <v>2.6140162005947598E-2</v>
      </c>
      <c r="G25" s="39">
        <v>1.512998565134323E-2</v>
      </c>
      <c r="H25" s="39" t="s">
        <v>401</v>
      </c>
      <c r="I25" s="39">
        <v>2.3219751212518011E-3</v>
      </c>
      <c r="J25" s="39">
        <v>2.3219751212518011E-3</v>
      </c>
      <c r="K25" s="39" t="s">
        <v>401</v>
      </c>
      <c r="L25" s="39" t="s">
        <v>401</v>
      </c>
      <c r="M25" s="39">
        <v>0.18979474355256509</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794.32411083394618</v>
      </c>
      <c r="AG25" s="40" t="s">
        <v>399</v>
      </c>
      <c r="AH25" s="40" t="s">
        <v>399</v>
      </c>
      <c r="AI25" s="40" t="s">
        <v>399</v>
      </c>
      <c r="AJ25" s="40" t="s">
        <v>399</v>
      </c>
      <c r="AK25" s="44">
        <v>75029</v>
      </c>
      <c r="AL25" s="45" t="s">
        <v>403</v>
      </c>
    </row>
    <row r="26" spans="1:38" s="6" customFormat="1" ht="26.25" customHeight="1" thickBot="1">
      <c r="A26" s="37" t="s">
        <v>64</v>
      </c>
      <c r="B26" s="37" t="s">
        <v>67</v>
      </c>
      <c r="C26" s="37" t="s">
        <v>68</v>
      </c>
      <c r="D26" s="38"/>
      <c r="E26" s="39">
        <v>1.2818203474799896E-2</v>
      </c>
      <c r="F26" s="39">
        <v>2.039165315290515E-3</v>
      </c>
      <c r="G26" s="39">
        <v>1.0316880822397213E-3</v>
      </c>
      <c r="H26" s="39" t="s">
        <v>401</v>
      </c>
      <c r="I26" s="39">
        <v>7.1662339834390411E-5</v>
      </c>
      <c r="J26" s="39">
        <v>7.1662339834390411E-5</v>
      </c>
      <c r="K26" s="39" t="s">
        <v>401</v>
      </c>
      <c r="L26" s="39" t="s">
        <v>401</v>
      </c>
      <c r="M26" s="39">
        <v>1.6980316655386733E-2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54.163589415617004</v>
      </c>
      <c r="AG26" s="40" t="s">
        <v>399</v>
      </c>
      <c r="AH26" s="40" t="s">
        <v>399</v>
      </c>
      <c r="AI26" s="40" t="s">
        <v>399</v>
      </c>
      <c r="AJ26" s="40" t="s">
        <v>399</v>
      </c>
      <c r="AK26" s="44">
        <v>6756</v>
      </c>
      <c r="AL26" s="45" t="s">
        <v>403</v>
      </c>
    </row>
    <row r="27" spans="1:38" s="6" customFormat="1" ht="26.25" customHeight="1" thickBot="1">
      <c r="A27" s="37" t="s">
        <v>69</v>
      </c>
      <c r="B27" s="37" t="s">
        <v>70</v>
      </c>
      <c r="C27" s="37" t="s">
        <v>71</v>
      </c>
      <c r="D27" s="38"/>
      <c r="E27" s="39">
        <v>34.987579421944595</v>
      </c>
      <c r="F27" s="39">
        <v>37.620056959837079</v>
      </c>
      <c r="G27" s="39">
        <v>0.53956217699651976</v>
      </c>
      <c r="H27" s="39">
        <v>1.1726348280457386</v>
      </c>
      <c r="I27" s="39">
        <v>0.40373368177452612</v>
      </c>
      <c r="J27" s="39">
        <v>0.40373368177452612</v>
      </c>
      <c r="K27" s="39">
        <v>0.40373368177452612</v>
      </c>
      <c r="L27" s="39">
        <v>0.21614189988408622</v>
      </c>
      <c r="M27" s="39">
        <v>310.3434830792271</v>
      </c>
      <c r="N27" s="39">
        <v>0.15222495427775745</v>
      </c>
      <c r="O27" s="39" t="s">
        <v>401</v>
      </c>
      <c r="P27" s="39" t="s">
        <v>401</v>
      </c>
      <c r="Q27" s="39" t="s">
        <v>401</v>
      </c>
      <c r="R27" s="39" t="s">
        <v>401</v>
      </c>
      <c r="S27" s="39" t="s">
        <v>401</v>
      </c>
      <c r="T27" s="39" t="s">
        <v>401</v>
      </c>
      <c r="U27" s="39" t="s">
        <v>401</v>
      </c>
      <c r="V27" s="39" t="s">
        <v>401</v>
      </c>
      <c r="W27" s="39" t="s">
        <v>401</v>
      </c>
      <c r="X27" s="39">
        <v>1.4196567000082084E-2</v>
      </c>
      <c r="Y27" s="39">
        <v>2.1246460186023348E-2</v>
      </c>
      <c r="Z27" s="39">
        <v>1.1035462225319927E-2</v>
      </c>
      <c r="AA27" s="39">
        <v>2.2230007228782177E-2</v>
      </c>
      <c r="AB27" s="39">
        <v>6.8708496640207534E-2</v>
      </c>
      <c r="AC27" s="39" t="s">
        <v>401</v>
      </c>
      <c r="AD27" s="39" t="s">
        <v>401</v>
      </c>
      <c r="AE27" s="26"/>
      <c r="AF27" s="40">
        <v>61722.941518327447</v>
      </c>
      <c r="AG27" s="40" t="s">
        <v>399</v>
      </c>
      <c r="AH27" s="40" t="s">
        <v>399</v>
      </c>
      <c r="AI27" s="40" t="s">
        <v>399</v>
      </c>
      <c r="AJ27" s="40" t="s">
        <v>399</v>
      </c>
      <c r="AK27" s="40" t="s">
        <v>399</v>
      </c>
      <c r="AL27" s="45" t="s">
        <v>40</v>
      </c>
    </row>
    <row r="28" spans="1:38" s="6" customFormat="1" ht="26.25" customHeight="1" thickBot="1">
      <c r="A28" s="37" t="s">
        <v>69</v>
      </c>
      <c r="B28" s="37" t="s">
        <v>72</v>
      </c>
      <c r="C28" s="37" t="s">
        <v>73</v>
      </c>
      <c r="D28" s="38"/>
      <c r="E28" s="39">
        <v>5.276285320278248</v>
      </c>
      <c r="F28" s="39">
        <v>3.20971448858363</v>
      </c>
      <c r="G28" s="39">
        <v>0.14872102086542524</v>
      </c>
      <c r="H28" s="39">
        <v>0.1004856562212631</v>
      </c>
      <c r="I28" s="39">
        <v>0.34578581629191701</v>
      </c>
      <c r="J28" s="39">
        <v>0.34578581629191701</v>
      </c>
      <c r="K28" s="39">
        <v>0.34578581629191701</v>
      </c>
      <c r="L28" s="39">
        <v>0.20042811951693726</v>
      </c>
      <c r="M28" s="39">
        <v>30.928224059332241</v>
      </c>
      <c r="N28" s="39">
        <v>2.7853906626790752E-2</v>
      </c>
      <c r="O28" s="39" t="s">
        <v>401</v>
      </c>
      <c r="P28" s="39" t="s">
        <v>401</v>
      </c>
      <c r="Q28" s="39" t="s">
        <v>401</v>
      </c>
      <c r="R28" s="39" t="s">
        <v>401</v>
      </c>
      <c r="S28" s="39" t="s">
        <v>401</v>
      </c>
      <c r="T28" s="39" t="s">
        <v>401</v>
      </c>
      <c r="U28" s="39" t="s">
        <v>401</v>
      </c>
      <c r="V28" s="39" t="s">
        <v>401</v>
      </c>
      <c r="W28" s="39" t="s">
        <v>401</v>
      </c>
      <c r="X28" s="39">
        <v>4.2580627091492046E-3</v>
      </c>
      <c r="Y28" s="39">
        <v>5.2822974107481309E-3</v>
      </c>
      <c r="Z28" s="39">
        <v>3.8704233989684846E-3</v>
      </c>
      <c r="AA28" s="39">
        <v>4.6274626421314476E-3</v>
      </c>
      <c r="AB28" s="39">
        <v>1.8038246160997268E-2</v>
      </c>
      <c r="AC28" s="39" t="s">
        <v>401</v>
      </c>
      <c r="AD28" s="39" t="s">
        <v>401</v>
      </c>
      <c r="AE28" s="26"/>
      <c r="AF28" s="40">
        <v>11346.296232504785</v>
      </c>
      <c r="AG28" s="40" t="s">
        <v>399</v>
      </c>
      <c r="AH28" s="40" t="s">
        <v>399</v>
      </c>
      <c r="AI28" s="40" t="s">
        <v>399</v>
      </c>
      <c r="AJ28" s="40" t="s">
        <v>399</v>
      </c>
      <c r="AK28" s="40" t="s">
        <v>399</v>
      </c>
      <c r="AL28" s="45" t="s">
        <v>40</v>
      </c>
    </row>
    <row r="29" spans="1:38" s="6" customFormat="1" ht="26.25" customHeight="1" thickBot="1">
      <c r="A29" s="37" t="s">
        <v>69</v>
      </c>
      <c r="B29" s="37" t="s">
        <v>74</v>
      </c>
      <c r="C29" s="37" t="s">
        <v>75</v>
      </c>
      <c r="D29" s="38"/>
      <c r="E29" s="39">
        <v>52.479632289159177</v>
      </c>
      <c r="F29" s="39">
        <v>5.286971961346639</v>
      </c>
      <c r="G29" s="39">
        <v>1.1038780763784206</v>
      </c>
      <c r="H29" s="39">
        <v>2.1460600878407992E-2</v>
      </c>
      <c r="I29" s="39">
        <v>2.112118467561074</v>
      </c>
      <c r="J29" s="39">
        <v>2.112118467561074</v>
      </c>
      <c r="K29" s="39">
        <v>2.112118467561074</v>
      </c>
      <c r="L29" s="39">
        <v>1.1114268731367649</v>
      </c>
      <c r="M29" s="39">
        <v>14.797258455400989</v>
      </c>
      <c r="N29" s="39">
        <v>0.14309019565055281</v>
      </c>
      <c r="O29" s="39" t="s">
        <v>401</v>
      </c>
      <c r="P29" s="39" t="s">
        <v>401</v>
      </c>
      <c r="Q29" s="39" t="s">
        <v>401</v>
      </c>
      <c r="R29" s="39" t="s">
        <v>401</v>
      </c>
      <c r="S29" s="39" t="s">
        <v>401</v>
      </c>
      <c r="T29" s="39" t="s">
        <v>401</v>
      </c>
      <c r="U29" s="39" t="s">
        <v>401</v>
      </c>
      <c r="V29" s="39" t="s">
        <v>401</v>
      </c>
      <c r="W29" s="39" t="s">
        <v>401</v>
      </c>
      <c r="X29" s="39">
        <v>6.5960394526859631E-3</v>
      </c>
      <c r="Y29" s="39">
        <v>3.9938594915056171E-2</v>
      </c>
      <c r="Z29" s="39">
        <v>4.4620934984548555E-2</v>
      </c>
      <c r="AA29" s="39">
        <v>1.0293213313848632E-2</v>
      </c>
      <c r="AB29" s="39">
        <v>0.10144878266613933</v>
      </c>
      <c r="AC29" s="39" t="s">
        <v>401</v>
      </c>
      <c r="AD29" s="39" t="s">
        <v>401</v>
      </c>
      <c r="AE29" s="26"/>
      <c r="AF29" s="40">
        <v>58643.522807603586</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0.13455970139562587</v>
      </c>
      <c r="F30" s="39">
        <v>4.9158970546455656</v>
      </c>
      <c r="G30" s="39">
        <v>5.7919909721527241E-3</v>
      </c>
      <c r="H30" s="39">
        <v>1.1220915393657873E-3</v>
      </c>
      <c r="I30" s="39">
        <v>9.0986202747605147E-2</v>
      </c>
      <c r="J30" s="39">
        <v>9.0986202747605147E-2</v>
      </c>
      <c r="K30" s="39">
        <v>9.0986202747605147E-2</v>
      </c>
      <c r="L30" s="39">
        <v>1.051897453079589E-2</v>
      </c>
      <c r="M30" s="39">
        <v>10.721086378669021</v>
      </c>
      <c r="N30" s="39">
        <v>1.8852638089560546E-3</v>
      </c>
      <c r="O30" s="39" t="s">
        <v>401</v>
      </c>
      <c r="P30" s="39" t="s">
        <v>401</v>
      </c>
      <c r="Q30" s="39" t="s">
        <v>401</v>
      </c>
      <c r="R30" s="39" t="s">
        <v>401</v>
      </c>
      <c r="S30" s="39" t="s">
        <v>401</v>
      </c>
      <c r="T30" s="39" t="s">
        <v>401</v>
      </c>
      <c r="U30" s="39" t="s">
        <v>401</v>
      </c>
      <c r="V30" s="39" t="s">
        <v>401</v>
      </c>
      <c r="W30" s="39" t="s">
        <v>401</v>
      </c>
      <c r="X30" s="39">
        <v>1.6133434166181335E-4</v>
      </c>
      <c r="Y30" s="39">
        <v>2.3628993430899309E-4</v>
      </c>
      <c r="Z30" s="39">
        <v>1.1651240560529201E-4</v>
      </c>
      <c r="AA30" s="39">
        <v>2.6849340694629428E-4</v>
      </c>
      <c r="AB30" s="39">
        <v>7.8263008852239263E-4</v>
      </c>
      <c r="AC30" s="39" t="s">
        <v>401</v>
      </c>
      <c r="AD30" s="39" t="s">
        <v>401</v>
      </c>
      <c r="AE30" s="26"/>
      <c r="AF30" s="40">
        <v>763.48971905649546</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6.8287128355000002</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0.37157980287000003</v>
      </c>
      <c r="J32" s="39">
        <v>0.69273090394000003</v>
      </c>
      <c r="K32" s="39">
        <v>0.91322348586000013</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29902.503799999999</v>
      </c>
      <c r="AL32" s="45" t="s">
        <v>390</v>
      </c>
    </row>
    <row r="33" spans="1:38" s="6" customFormat="1" ht="26.25" customHeight="1" thickBot="1">
      <c r="A33" s="37" t="s">
        <v>69</v>
      </c>
      <c r="B33" s="37" t="s">
        <v>82</v>
      </c>
      <c r="C33" s="37" t="s">
        <v>83</v>
      </c>
      <c r="D33" s="38"/>
      <c r="E33" s="39" t="s">
        <v>399</v>
      </c>
      <c r="F33" s="39" t="s">
        <v>399</v>
      </c>
      <c r="G33" s="39" t="s">
        <v>399</v>
      </c>
      <c r="H33" s="39" t="s">
        <v>399</v>
      </c>
      <c r="I33" s="39">
        <v>0.21590836078</v>
      </c>
      <c r="J33" s="39">
        <v>0.39787392500000002</v>
      </c>
      <c r="K33" s="39">
        <v>0.79574785000000003</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29902.503799999999</v>
      </c>
      <c r="AL33" s="45" t="s">
        <v>390</v>
      </c>
    </row>
    <row r="34" spans="1:38" s="6" customFormat="1" ht="26.25" customHeight="1" thickBot="1">
      <c r="A34" s="37" t="s">
        <v>61</v>
      </c>
      <c r="B34" s="37" t="s">
        <v>84</v>
      </c>
      <c r="C34" s="37" t="s">
        <v>85</v>
      </c>
      <c r="D34" s="38"/>
      <c r="E34" s="39">
        <v>14.934000000000001</v>
      </c>
      <c r="F34" s="39">
        <v>1.32525</v>
      </c>
      <c r="G34" s="39">
        <v>0.56999999999999995</v>
      </c>
      <c r="H34" s="39">
        <v>1.9950000000000002E-3</v>
      </c>
      <c r="I34" s="39">
        <v>0.39045000000000007</v>
      </c>
      <c r="J34" s="39">
        <v>0.41039999999999999</v>
      </c>
      <c r="K34" s="39">
        <v>0.43319999999999997</v>
      </c>
      <c r="L34" s="39">
        <v>0.25378924797059277</v>
      </c>
      <c r="M34" s="39">
        <v>3.0495000000000001</v>
      </c>
      <c r="N34" s="39" t="s">
        <v>401</v>
      </c>
      <c r="O34" s="39">
        <v>2.8500000000000001E-3</v>
      </c>
      <c r="P34" s="39" t="s">
        <v>401</v>
      </c>
      <c r="Q34" s="39" t="s">
        <v>401</v>
      </c>
      <c r="R34" s="39">
        <v>1.4250000000000001E-2</v>
      </c>
      <c r="S34" s="39">
        <v>0.48449999999999999</v>
      </c>
      <c r="T34" s="39">
        <v>1.9950000000000002E-2</v>
      </c>
      <c r="U34" s="39">
        <v>2.8500000000000001E-3</v>
      </c>
      <c r="V34" s="39">
        <v>0.28500000000000003</v>
      </c>
      <c r="W34" s="39" t="s">
        <v>401</v>
      </c>
      <c r="X34" s="39">
        <v>8.5500000000000003E-3</v>
      </c>
      <c r="Y34" s="39">
        <v>1.4250000000000002E-2</v>
      </c>
      <c r="Z34" s="39" t="s">
        <v>401</v>
      </c>
      <c r="AA34" s="39" t="s">
        <v>401</v>
      </c>
      <c r="AB34" s="39">
        <v>2.2800000000000001E-2</v>
      </c>
      <c r="AC34" s="39" t="s">
        <v>399</v>
      </c>
      <c r="AD34" s="39" t="s">
        <v>399</v>
      </c>
      <c r="AE34" s="26"/>
      <c r="AF34" s="40">
        <v>12093.975</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24.168099999999999</v>
      </c>
      <c r="F36" s="39">
        <v>0.58462999999999998</v>
      </c>
      <c r="G36" s="39">
        <v>13.966000000000001</v>
      </c>
      <c r="H36" s="39" t="s">
        <v>401</v>
      </c>
      <c r="I36" s="39">
        <v>1.2240006000000001</v>
      </c>
      <c r="J36" s="39">
        <v>1.35622</v>
      </c>
      <c r="K36" s="39">
        <v>1.35622</v>
      </c>
      <c r="L36" s="39">
        <v>2.67015E-2</v>
      </c>
      <c r="M36" s="39">
        <v>1.28417</v>
      </c>
      <c r="N36" s="39">
        <v>5.6799999999999996E-2</v>
      </c>
      <c r="O36" s="39">
        <v>5.8399999999999997E-3</v>
      </c>
      <c r="P36" s="39">
        <v>7.9600000000000001E-3</v>
      </c>
      <c r="Q36" s="39">
        <v>0.16675999999999999</v>
      </c>
      <c r="R36" s="39">
        <v>0.17737999999999998</v>
      </c>
      <c r="S36" s="39">
        <v>0.39202999999999999</v>
      </c>
      <c r="T36" s="39">
        <v>7.7539999999999996</v>
      </c>
      <c r="U36" s="39">
        <v>6.0789999999999997E-2</v>
      </c>
      <c r="V36" s="39">
        <v>0.41399999999999998</v>
      </c>
      <c r="W36" s="39">
        <v>0.12611</v>
      </c>
      <c r="X36" s="323">
        <v>1.4069999999999998E-3</v>
      </c>
      <c r="Y36" s="323">
        <v>8.2299999999999995E-3</v>
      </c>
      <c r="Z36" s="323">
        <v>5.8399999999999997E-3</v>
      </c>
      <c r="AA36" s="323">
        <v>2.2569999999999999E-3</v>
      </c>
      <c r="AB36" s="323">
        <v>1.7734E-2</v>
      </c>
      <c r="AC36" s="39">
        <v>4.1939999999999998E-2</v>
      </c>
      <c r="AD36" s="39">
        <v>0.14025799999999999</v>
      </c>
      <c r="AE36" s="26"/>
      <c r="AF36" s="40">
        <v>13908.06</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1.0307919999999999</v>
      </c>
      <c r="F39" s="39">
        <v>0.34854047999999999</v>
      </c>
      <c r="G39" s="39">
        <v>4.0203199999999994E-2</v>
      </c>
      <c r="H39" s="39">
        <v>8.1696000000000005E-2</v>
      </c>
      <c r="I39" s="39">
        <v>0.22260360000000001</v>
      </c>
      <c r="J39" s="39">
        <v>0.22701959999999999</v>
      </c>
      <c r="K39" s="39">
        <v>0.23695560000000002</v>
      </c>
      <c r="L39" s="39">
        <v>5.6823122399999995E-2</v>
      </c>
      <c r="M39" s="39">
        <v>1.233312</v>
      </c>
      <c r="N39" s="39">
        <v>5.96739768E-2</v>
      </c>
      <c r="O39" s="39">
        <v>2.8706842E-2</v>
      </c>
      <c r="P39" s="39">
        <v>2.3732800000000002E-3</v>
      </c>
      <c r="Q39" s="39">
        <v>1.7836799999999999E-3</v>
      </c>
      <c r="R39" s="39">
        <v>5.0792639680000001E-2</v>
      </c>
      <c r="S39" s="39">
        <v>1.3248863968000001E-2</v>
      </c>
      <c r="T39" s="39">
        <v>4.4217976799999989E-3</v>
      </c>
      <c r="U39" s="39">
        <v>1.2290479999999999E-3</v>
      </c>
      <c r="V39" s="39">
        <v>1.1305130519999997</v>
      </c>
      <c r="W39" s="39">
        <v>0.22080000000000002</v>
      </c>
      <c r="X39" s="39">
        <v>2.2079999999999999E-2</v>
      </c>
      <c r="Y39" s="39">
        <v>3.5327999999999998E-2</v>
      </c>
      <c r="Z39" s="39">
        <v>1.1039999999999999E-2</v>
      </c>
      <c r="AA39" s="39">
        <v>8.8319999999999996E-3</v>
      </c>
      <c r="AB39" s="39">
        <v>7.7279999999999988E-2</v>
      </c>
      <c r="AC39" s="39">
        <v>1.1040000000000001E-2</v>
      </c>
      <c r="AD39" s="39">
        <v>6.6240000000000003E-5</v>
      </c>
      <c r="AE39" s="26"/>
      <c r="AF39" s="40" t="s">
        <v>399</v>
      </c>
      <c r="AG39" s="40" t="s">
        <v>399</v>
      </c>
      <c r="AH39" s="39">
        <v>11368</v>
      </c>
      <c r="AI39" s="39">
        <v>2208</v>
      </c>
      <c r="AJ39" s="39" t="s">
        <v>399</v>
      </c>
      <c r="AK39" s="39" t="s">
        <v>399</v>
      </c>
      <c r="AL39" s="45" t="s">
        <v>40</v>
      </c>
    </row>
    <row r="40" spans="1:38" s="6" customFormat="1" ht="26.25" customHeight="1" thickBot="1">
      <c r="A40" s="37" t="s">
        <v>61</v>
      </c>
      <c r="B40" s="37" t="s">
        <v>96</v>
      </c>
      <c r="C40" s="37" t="s">
        <v>368</v>
      </c>
      <c r="D40" s="38"/>
      <c r="E40" s="39">
        <v>0.42312451139999996</v>
      </c>
      <c r="F40" s="39">
        <v>10.540947021399999</v>
      </c>
      <c r="G40" s="39">
        <v>2.8259695737988175E-2</v>
      </c>
      <c r="H40" s="39">
        <v>2.9972389999999993E-4</v>
      </c>
      <c r="I40" s="39">
        <v>0.16780256629999996</v>
      </c>
      <c r="J40" s="39">
        <v>0.16780256629999996</v>
      </c>
      <c r="K40" s="39">
        <v>0.16780256629999996</v>
      </c>
      <c r="L40" s="39">
        <v>8.3922692E-3</v>
      </c>
      <c r="M40" s="39">
        <v>59.566314349700001</v>
      </c>
      <c r="N40" s="39" t="s">
        <v>399</v>
      </c>
      <c r="O40" s="39">
        <v>8.5635399999999993E-4</v>
      </c>
      <c r="P40" s="39" t="s">
        <v>399</v>
      </c>
      <c r="Q40" s="39" t="s">
        <v>399</v>
      </c>
      <c r="R40" s="39">
        <v>4.2817699999999998E-3</v>
      </c>
      <c r="S40" s="39">
        <v>0.14558017999999998</v>
      </c>
      <c r="T40" s="39">
        <v>5.9944780000000001E-3</v>
      </c>
      <c r="U40" s="39">
        <v>8.5635399999999993E-4</v>
      </c>
      <c r="V40" s="39">
        <v>8.5635399999999987E-2</v>
      </c>
      <c r="W40" s="39" t="s">
        <v>399</v>
      </c>
      <c r="X40" s="39">
        <v>3.4254159999999997E-3</v>
      </c>
      <c r="Y40" s="39">
        <v>3.4254159999999997E-3</v>
      </c>
      <c r="Z40" s="39" t="s">
        <v>399</v>
      </c>
      <c r="AA40" s="39" t="s">
        <v>399</v>
      </c>
      <c r="AB40" s="39">
        <v>6.8508319999999994E-3</v>
      </c>
      <c r="AC40" s="39" t="s">
        <v>399</v>
      </c>
      <c r="AD40" s="39" t="s">
        <v>399</v>
      </c>
      <c r="AE40" s="26"/>
      <c r="AF40" s="39">
        <v>3727</v>
      </c>
      <c r="AG40" s="39" t="s">
        <v>399</v>
      </c>
      <c r="AH40" s="39" t="s">
        <v>399</v>
      </c>
      <c r="AI40" s="39" t="s">
        <v>399</v>
      </c>
      <c r="AJ40" s="39" t="s">
        <v>399</v>
      </c>
      <c r="AK40" s="39" t="s">
        <v>399</v>
      </c>
      <c r="AL40" s="45" t="s">
        <v>40</v>
      </c>
    </row>
    <row r="41" spans="1:38" s="6" customFormat="1" ht="26.25" customHeight="1" thickBot="1">
      <c r="A41" s="37" t="s">
        <v>94</v>
      </c>
      <c r="B41" s="37" t="s">
        <v>97</v>
      </c>
      <c r="C41" s="37" t="s">
        <v>377</v>
      </c>
      <c r="D41" s="38"/>
      <c r="E41" s="39">
        <v>11.7837461</v>
      </c>
      <c r="F41" s="39">
        <v>74.351935029999993</v>
      </c>
      <c r="G41" s="39">
        <v>5.9081581999999999</v>
      </c>
      <c r="H41" s="39">
        <v>8.4692921999999999</v>
      </c>
      <c r="I41" s="39">
        <v>90.759643299999993</v>
      </c>
      <c r="J41" s="39">
        <v>93.177321700000007</v>
      </c>
      <c r="K41" s="39">
        <v>98.153407279999996</v>
      </c>
      <c r="L41" s="39">
        <v>9.0716652307000007</v>
      </c>
      <c r="M41" s="39">
        <v>508.17763000000002</v>
      </c>
      <c r="N41" s="39">
        <v>3.9318852399999997</v>
      </c>
      <c r="O41" s="39">
        <v>1.591341203</v>
      </c>
      <c r="P41" s="39">
        <v>0.10332558</v>
      </c>
      <c r="Q41" s="39">
        <v>4.7195263999999994E-2</v>
      </c>
      <c r="R41" s="39">
        <v>2.8579552726400004</v>
      </c>
      <c r="S41" s="39">
        <v>0.84135491726400002</v>
      </c>
      <c r="T41" s="39">
        <v>0.30645969163999998</v>
      </c>
      <c r="U41" s="39">
        <v>0.65467427799999989</v>
      </c>
      <c r="V41" s="39">
        <v>63.468855735999995</v>
      </c>
      <c r="W41" s="39">
        <v>100.1144163</v>
      </c>
      <c r="X41" s="39">
        <v>15.743409249839999</v>
      </c>
      <c r="Y41" s="39">
        <v>15.03838729976</v>
      </c>
      <c r="Z41" s="39">
        <v>5.7144030297599997</v>
      </c>
      <c r="AA41" s="39">
        <v>9.1125226597599998</v>
      </c>
      <c r="AB41" s="39">
        <v>45.608722239119999</v>
      </c>
      <c r="AC41" s="39">
        <v>0.61225718000000007</v>
      </c>
      <c r="AD41" s="39">
        <v>0.84687942050000009</v>
      </c>
      <c r="AE41" s="26"/>
      <c r="AF41" s="39">
        <v>1337</v>
      </c>
      <c r="AG41" s="39">
        <v>4939</v>
      </c>
      <c r="AH41" s="39">
        <v>97464</v>
      </c>
      <c r="AI41" s="39">
        <v>121839</v>
      </c>
      <c r="AJ41" s="39" t="s">
        <v>399</v>
      </c>
      <c r="AK41" s="39" t="s">
        <v>399</v>
      </c>
      <c r="AL41" s="45" t="s">
        <v>40</v>
      </c>
    </row>
    <row r="42" spans="1:38" s="6" customFormat="1" ht="26.25" customHeight="1" thickBot="1">
      <c r="A42" s="37" t="s">
        <v>61</v>
      </c>
      <c r="B42" s="37" t="s">
        <v>98</v>
      </c>
      <c r="C42" s="37" t="s">
        <v>99</v>
      </c>
      <c r="D42" s="38"/>
      <c r="E42" s="39">
        <v>4.0357313309</v>
      </c>
      <c r="F42" s="39">
        <v>0.41485214539999998</v>
      </c>
      <c r="G42" s="39">
        <v>0.23424738142873958</v>
      </c>
      <c r="H42" s="39">
        <v>9.3698959999999993E-4</v>
      </c>
      <c r="I42" s="39">
        <v>0.22405763809999998</v>
      </c>
      <c r="J42" s="39">
        <v>0.22405763809999998</v>
      </c>
      <c r="K42" s="39">
        <v>0.22405763809999998</v>
      </c>
      <c r="L42" s="39">
        <v>0.13012443070000002</v>
      </c>
      <c r="M42" s="39">
        <v>1.3432917152999999</v>
      </c>
      <c r="N42" s="39" t="s">
        <v>399</v>
      </c>
      <c r="O42" s="39">
        <v>1.1712370000000001E-3</v>
      </c>
      <c r="P42" s="39" t="s">
        <v>399</v>
      </c>
      <c r="Q42" s="39" t="s">
        <v>399</v>
      </c>
      <c r="R42" s="39">
        <v>5.8561850000000007E-3</v>
      </c>
      <c r="S42" s="39">
        <v>0.19911029</v>
      </c>
      <c r="T42" s="39">
        <v>8.1986590000000005E-3</v>
      </c>
      <c r="U42" s="39">
        <v>1.1712370000000001E-3</v>
      </c>
      <c r="V42" s="39">
        <v>0.1171237</v>
      </c>
      <c r="W42" s="39" t="s">
        <v>399</v>
      </c>
      <c r="X42" s="39">
        <v>3.5137109999999997E-3</v>
      </c>
      <c r="Y42" s="39">
        <v>5.8561849999999999E-3</v>
      </c>
      <c r="Z42" s="39" t="s">
        <v>399</v>
      </c>
      <c r="AA42" s="39" t="s">
        <v>399</v>
      </c>
      <c r="AB42" s="39">
        <v>9.3698959999999991E-3</v>
      </c>
      <c r="AC42" s="39" t="s">
        <v>399</v>
      </c>
      <c r="AD42" s="39" t="s">
        <v>399</v>
      </c>
      <c r="AE42" s="26"/>
      <c r="AF42" s="39">
        <v>4976</v>
      </c>
      <c r="AG42" s="39" t="s">
        <v>399</v>
      </c>
      <c r="AH42" s="39" t="s">
        <v>399</v>
      </c>
      <c r="AI42" s="39" t="s">
        <v>399</v>
      </c>
      <c r="AJ42" s="39" t="s">
        <v>399</v>
      </c>
      <c r="AK42" s="39" t="s">
        <v>399</v>
      </c>
      <c r="AL42" s="45" t="s">
        <v>40</v>
      </c>
    </row>
    <row r="43" spans="1:38" s="6" customFormat="1" ht="26.25" customHeight="1" thickBot="1">
      <c r="A43" s="37" t="s">
        <v>94</v>
      </c>
      <c r="B43" s="37" t="s">
        <v>100</v>
      </c>
      <c r="C43" s="37" t="s">
        <v>101</v>
      </c>
      <c r="D43" s="38"/>
      <c r="E43" s="39">
        <v>1.6993659999999999</v>
      </c>
      <c r="F43" s="39">
        <v>0.54681839999999993</v>
      </c>
      <c r="G43" s="39">
        <v>0.45222763999999999</v>
      </c>
      <c r="H43" s="39">
        <v>4.7766999999999997E-2</v>
      </c>
      <c r="I43" s="39">
        <v>0.29117176</v>
      </c>
      <c r="J43" s="39">
        <v>0.30855075999999998</v>
      </c>
      <c r="K43" s="39">
        <v>0.31774876000000002</v>
      </c>
      <c r="L43" s="39">
        <v>0.10277376639999999</v>
      </c>
      <c r="M43" s="39">
        <v>1.2563200000000001</v>
      </c>
      <c r="N43" s="39">
        <v>7.3435912000000006E-2</v>
      </c>
      <c r="O43" s="39">
        <v>1.7492042799999996E-2</v>
      </c>
      <c r="P43" s="39">
        <v>4.2935400000000002E-3</v>
      </c>
      <c r="Q43" s="39">
        <v>2.8529899999999997E-3</v>
      </c>
      <c r="R43" s="39">
        <v>7.4372395999999993E-2</v>
      </c>
      <c r="S43" s="39">
        <v>2.14552792E-2</v>
      </c>
      <c r="T43" s="39">
        <v>0.55704489599999996</v>
      </c>
      <c r="U43" s="39">
        <v>1.3037359999999998E-3</v>
      </c>
      <c r="V43" s="39">
        <v>0.74757015999999998</v>
      </c>
      <c r="W43" s="39">
        <v>0.16192284000000001</v>
      </c>
      <c r="X43" s="39">
        <v>1.396707694E-2</v>
      </c>
      <c r="Y43" s="39">
        <v>2.20858718E-2</v>
      </c>
      <c r="Z43" s="39">
        <v>7.0109273000000007E-3</v>
      </c>
      <c r="AA43" s="39">
        <v>5.5993808600000002E-3</v>
      </c>
      <c r="AB43" s="39">
        <v>4.8663256900000007E-2</v>
      </c>
      <c r="AC43" s="39">
        <v>7.4445200000000005E-3</v>
      </c>
      <c r="AD43" s="39">
        <v>3.9880362900000001E-3</v>
      </c>
      <c r="AE43" s="26"/>
      <c r="AF43" s="39">
        <v>4433</v>
      </c>
      <c r="AG43" s="39">
        <v>23</v>
      </c>
      <c r="AH43" s="39">
        <v>2992</v>
      </c>
      <c r="AI43" s="39">
        <v>1291</v>
      </c>
      <c r="AJ43" s="39" t="s">
        <v>399</v>
      </c>
      <c r="AK43" s="39" t="s">
        <v>399</v>
      </c>
      <c r="AL43" s="45" t="s">
        <v>40</v>
      </c>
    </row>
    <row r="44" spans="1:38" s="6" customFormat="1" ht="26.25" customHeight="1" thickBot="1">
      <c r="A44" s="37" t="s">
        <v>61</v>
      </c>
      <c r="B44" s="37" t="s">
        <v>102</v>
      </c>
      <c r="C44" s="37" t="s">
        <v>103</v>
      </c>
      <c r="D44" s="38"/>
      <c r="E44" s="39">
        <v>13.544477189357808</v>
      </c>
      <c r="F44" s="39">
        <v>2.1613521858627198</v>
      </c>
      <c r="G44" s="39">
        <v>0.82959000000000005</v>
      </c>
      <c r="H44" s="39">
        <v>3.3340900104949995E-3</v>
      </c>
      <c r="I44" s="39">
        <v>0.68500427524761487</v>
      </c>
      <c r="J44" s="39">
        <v>0.68500427524761487</v>
      </c>
      <c r="K44" s="39">
        <v>0.68500427524761487</v>
      </c>
      <c r="L44" s="39">
        <v>0.4000424807544099</v>
      </c>
      <c r="M44" s="39">
        <v>9.2910541493849248</v>
      </c>
      <c r="N44" s="39" t="s">
        <v>399</v>
      </c>
      <c r="O44" s="39">
        <v>4.2081954366999996E-3</v>
      </c>
      <c r="P44" s="39" t="s">
        <v>399</v>
      </c>
      <c r="Q44" s="39" t="s">
        <v>399</v>
      </c>
      <c r="R44" s="39">
        <v>2.1040977183500002E-2</v>
      </c>
      <c r="S44" s="39">
        <v>0.71539322423899987</v>
      </c>
      <c r="T44" s="39">
        <v>2.9457368056900003E-2</v>
      </c>
      <c r="U44" s="39">
        <v>4.2081954366999996E-3</v>
      </c>
      <c r="V44" s="39">
        <v>0.42081954366999991</v>
      </c>
      <c r="W44" s="39" t="s">
        <v>399</v>
      </c>
      <c r="X44" s="39">
        <v>1.2696733729799998E-2</v>
      </c>
      <c r="Y44" s="39">
        <v>2.09688297638E-2</v>
      </c>
      <c r="Z44" s="39" t="s">
        <v>399</v>
      </c>
      <c r="AA44" s="39" t="s">
        <v>399</v>
      </c>
      <c r="AB44" s="39">
        <v>3.3665563493600004E-2</v>
      </c>
      <c r="AC44" s="39" t="s">
        <v>399</v>
      </c>
      <c r="AD44" s="39" t="s">
        <v>399</v>
      </c>
      <c r="AE44" s="26"/>
      <c r="AF44" s="39">
        <v>17886</v>
      </c>
      <c r="AG44" s="39" t="s">
        <v>399</v>
      </c>
      <c r="AH44" s="39" t="s">
        <v>399</v>
      </c>
      <c r="AI44" s="39" t="s">
        <v>399</v>
      </c>
      <c r="AJ44" s="39" t="s">
        <v>399</v>
      </c>
      <c r="AK44" s="39"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39" t="s">
        <v>400</v>
      </c>
      <c r="AG45" s="39" t="s">
        <v>400</v>
      </c>
      <c r="AH45" s="39" t="s">
        <v>400</v>
      </c>
      <c r="AI45" s="39" t="s">
        <v>400</v>
      </c>
      <c r="AJ45" s="39" t="s">
        <v>399</v>
      </c>
      <c r="AK45" s="39" t="s">
        <v>399</v>
      </c>
      <c r="AL45" s="45" t="s">
        <v>40</v>
      </c>
    </row>
    <row r="46" spans="1:38" s="6" customFormat="1" ht="26.25" customHeight="1" thickBot="1">
      <c r="A46" s="37" t="s">
        <v>94</v>
      </c>
      <c r="B46" s="37" t="s">
        <v>106</v>
      </c>
      <c r="C46" s="37" t="s">
        <v>107</v>
      </c>
      <c r="D46" s="38"/>
      <c r="E46" s="39">
        <v>3.5406759999999995</v>
      </c>
      <c r="F46" s="39">
        <v>0.23715120000000001</v>
      </c>
      <c r="G46" s="39">
        <v>1.145886</v>
      </c>
      <c r="H46" s="39" t="s">
        <v>401</v>
      </c>
      <c r="I46" s="39">
        <v>0.21551399999999996</v>
      </c>
      <c r="J46" s="39">
        <v>0.25076699999999996</v>
      </c>
      <c r="K46" s="39">
        <v>0.25128500000000004</v>
      </c>
      <c r="L46" s="39">
        <v>0.11672380799999998</v>
      </c>
      <c r="M46" s="39">
        <v>1.1410909999999999</v>
      </c>
      <c r="N46" s="39">
        <v>0.10214800000000002</v>
      </c>
      <c r="O46" s="39">
        <v>1.8625499999999975E-3</v>
      </c>
      <c r="P46" s="39">
        <v>1.7374999999999999E-3</v>
      </c>
      <c r="Q46" s="39">
        <v>6.0605000000000008E-3</v>
      </c>
      <c r="R46" s="39">
        <v>0.11628899999999998</v>
      </c>
      <c r="S46" s="39">
        <v>3.5881999999999997E-2</v>
      </c>
      <c r="T46" s="39">
        <v>1.4420869999999999</v>
      </c>
      <c r="U46" s="39">
        <v>1.2861000000000001E-3</v>
      </c>
      <c r="V46" s="39">
        <v>0.22232199999999991</v>
      </c>
      <c r="W46" s="39">
        <v>8.4196000000000021E-2</v>
      </c>
      <c r="X46" s="39">
        <v>3.3889050999999989E-3</v>
      </c>
      <c r="Y46" s="39">
        <v>4.5315349999999963E-3</v>
      </c>
      <c r="Z46" s="39">
        <v>1.773399299999999E-3</v>
      </c>
      <c r="AA46" s="39">
        <v>1.3862935E-3</v>
      </c>
      <c r="AB46" s="39">
        <v>1.1080132900000011E-2</v>
      </c>
      <c r="AC46" s="39">
        <v>2.5822599999999994E-3</v>
      </c>
      <c r="AD46" s="39">
        <v>1.2581498770000001E-2</v>
      </c>
      <c r="AE46" s="26"/>
      <c r="AF46" s="39">
        <v>11529</v>
      </c>
      <c r="AG46" s="39">
        <v>74</v>
      </c>
      <c r="AH46" s="39" t="s">
        <v>399</v>
      </c>
      <c r="AI46" s="39" t="s">
        <v>399</v>
      </c>
      <c r="AJ46" s="39" t="s">
        <v>399</v>
      </c>
      <c r="AK46" s="39"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25.13</v>
      </c>
      <c r="G48" s="39" t="s">
        <v>399</v>
      </c>
      <c r="H48" s="39" t="s">
        <v>399</v>
      </c>
      <c r="I48" s="39">
        <v>0.16350000000000001</v>
      </c>
      <c r="J48" s="39">
        <v>1.0627500000000001</v>
      </c>
      <c r="K48" s="39">
        <v>2.2345000000000002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33.81</v>
      </c>
      <c r="AL48" s="45" t="s">
        <v>113</v>
      </c>
    </row>
    <row r="49" spans="1:38" s="6" customFormat="1" ht="26.25" customHeight="1" thickBot="1">
      <c r="A49" s="37" t="s">
        <v>110</v>
      </c>
      <c r="B49" s="37" t="s">
        <v>114</v>
      </c>
      <c r="C49" s="37" t="s">
        <v>115</v>
      </c>
      <c r="D49" s="38"/>
      <c r="E49" s="39">
        <v>2.9843999999999999E-3</v>
      </c>
      <c r="F49" s="39">
        <v>2.5533199999999999E-2</v>
      </c>
      <c r="G49" s="39">
        <v>2.6527999999999999E-3</v>
      </c>
      <c r="H49" s="39">
        <v>1.2269199999999999E-2</v>
      </c>
      <c r="I49" s="39">
        <v>0.20227599999999998</v>
      </c>
      <c r="J49" s="39">
        <v>0.48413599999999996</v>
      </c>
      <c r="K49" s="39">
        <v>1.150652</v>
      </c>
      <c r="L49" s="39">
        <v>9.9115239999999993E-2</v>
      </c>
      <c r="M49" s="39">
        <v>1.5253599999999998</v>
      </c>
      <c r="N49" s="39">
        <v>1.2600799999999999</v>
      </c>
      <c r="O49" s="39">
        <v>2.3212E-2</v>
      </c>
      <c r="P49" s="39">
        <v>3.9792000000000001E-2</v>
      </c>
      <c r="Q49" s="39">
        <v>4.3108000000000007E-2</v>
      </c>
      <c r="R49" s="39">
        <v>0.56372</v>
      </c>
      <c r="S49" s="39">
        <v>0.159168</v>
      </c>
      <c r="T49" s="39">
        <v>0.39792</v>
      </c>
      <c r="U49" s="39">
        <v>5.3056000000000006E-2</v>
      </c>
      <c r="V49" s="39">
        <v>0.72951999999999995</v>
      </c>
      <c r="W49" s="39">
        <v>9.9480000000000004</v>
      </c>
      <c r="X49" s="39">
        <v>0.53056000000000003</v>
      </c>
      <c r="Y49" s="39">
        <v>0.66320000000000001</v>
      </c>
      <c r="Z49" s="39">
        <v>0.33160000000000001</v>
      </c>
      <c r="AA49" s="39">
        <v>0.23212000000000002</v>
      </c>
      <c r="AB49" s="39">
        <v>1.7574799999999999</v>
      </c>
      <c r="AC49" s="39" t="s">
        <v>401</v>
      </c>
      <c r="AD49" s="39" t="s">
        <v>401</v>
      </c>
      <c r="AE49" s="26"/>
      <c r="AF49" s="40" t="s">
        <v>399</v>
      </c>
      <c r="AG49" s="40" t="s">
        <v>399</v>
      </c>
      <c r="AH49" s="40" t="s">
        <v>399</v>
      </c>
      <c r="AI49" s="40" t="s">
        <v>399</v>
      </c>
      <c r="AJ49" s="40" t="s">
        <v>399</v>
      </c>
      <c r="AK49" s="40">
        <v>3.3159999999999998</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2.5524</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12.762</v>
      </c>
      <c r="AL51" s="41" t="s">
        <v>121</v>
      </c>
    </row>
    <row r="52" spans="1:38" s="6" customFormat="1" ht="26.25" customHeight="1" thickBot="1">
      <c r="A52" s="37" t="s">
        <v>110</v>
      </c>
      <c r="B52" s="37" t="s">
        <v>122</v>
      </c>
      <c r="C52" s="37" t="s">
        <v>369</v>
      </c>
      <c r="D52" s="38"/>
      <c r="E52" s="311">
        <v>0.48570460000000004</v>
      </c>
      <c r="F52" s="39">
        <v>2.3146152899999999</v>
      </c>
      <c r="G52" s="39">
        <v>3.4564922</v>
      </c>
      <c r="H52" s="39">
        <v>0.38856367999999997</v>
      </c>
      <c r="I52" s="39">
        <v>0.58284552000000001</v>
      </c>
      <c r="J52" s="39">
        <v>1.3356876500000001</v>
      </c>
      <c r="K52" s="39">
        <v>1.6999660999999999</v>
      </c>
      <c r="L52" s="39">
        <v>7.5769917599999997E-4</v>
      </c>
      <c r="M52" s="39">
        <v>94.712396999999996</v>
      </c>
      <c r="N52" s="311">
        <v>0.77712735999999993</v>
      </c>
      <c r="O52" s="311">
        <v>0.15299694899999999</v>
      </c>
      <c r="P52" s="311">
        <v>0.16999661000000002</v>
      </c>
      <c r="Q52" s="39">
        <v>3.3999321999999998E-2</v>
      </c>
      <c r="R52" s="39">
        <v>2.8655220000000002E-2</v>
      </c>
      <c r="S52" s="311">
        <v>0.33999322000000004</v>
      </c>
      <c r="T52" s="311">
        <v>1.48139903</v>
      </c>
      <c r="U52" s="311">
        <v>3.3999321999999998E-2</v>
      </c>
      <c r="V52" s="311">
        <v>0.29142276</v>
      </c>
      <c r="W52" s="39" t="s">
        <v>401</v>
      </c>
      <c r="X52" s="311">
        <v>6.1652139999999995E-5</v>
      </c>
      <c r="Y52" s="311">
        <v>1.042008E-4</v>
      </c>
      <c r="Z52" s="311">
        <v>7.1203879999999996E-5</v>
      </c>
      <c r="AA52" s="311">
        <v>5.3837079999999999E-5</v>
      </c>
      <c r="AB52" s="39">
        <v>2.908939E-4</v>
      </c>
      <c r="AC52" s="39" t="s">
        <v>399</v>
      </c>
      <c r="AD52" s="39" t="s">
        <v>399</v>
      </c>
      <c r="AE52" s="26"/>
      <c r="AF52" s="40" t="s">
        <v>399</v>
      </c>
      <c r="AG52" s="40" t="s">
        <v>399</v>
      </c>
      <c r="AH52" s="40" t="s">
        <v>399</v>
      </c>
      <c r="AI52" s="40" t="s">
        <v>399</v>
      </c>
      <c r="AJ52" s="40" t="s">
        <v>399</v>
      </c>
      <c r="AK52" s="40">
        <v>2428522.7999999998</v>
      </c>
      <c r="AL52" s="41" t="s">
        <v>505</v>
      </c>
    </row>
    <row r="53" spans="1:38" s="6" customFormat="1" ht="26.25" customHeight="1" thickBot="1">
      <c r="A53" s="37" t="s">
        <v>110</v>
      </c>
      <c r="B53" s="37" t="s">
        <v>123</v>
      </c>
      <c r="C53" s="37" t="s">
        <v>124</v>
      </c>
      <c r="D53" s="38"/>
      <c r="E53" s="39" t="s">
        <v>399</v>
      </c>
      <c r="F53" s="39">
        <v>4.1154599999999997</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1821000</v>
      </c>
      <c r="AL53" s="41" t="s">
        <v>458</v>
      </c>
    </row>
    <row r="54" spans="1:38" s="6" customFormat="1" ht="37.5" customHeight="1" thickBot="1">
      <c r="A54" s="37" t="s">
        <v>110</v>
      </c>
      <c r="B54" s="37" t="s">
        <v>125</v>
      </c>
      <c r="C54" s="37" t="s">
        <v>126</v>
      </c>
      <c r="D54" s="38"/>
      <c r="E54" s="39" t="s">
        <v>399</v>
      </c>
      <c r="F54" s="39">
        <v>1.9971999999999999</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19972000</v>
      </c>
      <c r="AL54" s="41" t="s">
        <v>455</v>
      </c>
    </row>
    <row r="55" spans="1:38" s="6" customFormat="1" ht="26.25" customHeight="1" thickBot="1">
      <c r="A55" s="37" t="s">
        <v>110</v>
      </c>
      <c r="B55" s="37" t="s">
        <v>127</v>
      </c>
      <c r="C55" s="37" t="s">
        <v>128</v>
      </c>
      <c r="D55" s="38"/>
      <c r="E55" s="39">
        <v>0.19635</v>
      </c>
      <c r="F55" s="39">
        <v>0.25245000000000001</v>
      </c>
      <c r="G55" s="39">
        <v>1.82325E-3</v>
      </c>
      <c r="H55" s="39" t="s">
        <v>401</v>
      </c>
      <c r="I55" s="39">
        <v>0.36464999999999997</v>
      </c>
      <c r="J55" s="39">
        <v>0.36464999999999997</v>
      </c>
      <c r="K55" s="39">
        <v>0.36464999999999997</v>
      </c>
      <c r="L55" s="39">
        <v>8.751600000000001E-2</v>
      </c>
      <c r="M55" s="39">
        <v>0.883575</v>
      </c>
      <c r="N55" s="39">
        <v>6.8722499999999997E-4</v>
      </c>
      <c r="O55" s="39">
        <v>2.8050000000000002E-3</v>
      </c>
      <c r="P55" s="39">
        <v>6.5917499999999991E-4</v>
      </c>
      <c r="Q55" s="39">
        <v>5.3294999999999992E-4</v>
      </c>
      <c r="R55" s="39">
        <v>1.82325E-4</v>
      </c>
      <c r="S55" s="39">
        <v>2.2439999999999998E-4</v>
      </c>
      <c r="T55" s="39">
        <v>5.3294999999999992E-3</v>
      </c>
      <c r="U55" s="39">
        <v>6.0300000000000002E-5</v>
      </c>
      <c r="V55" s="39">
        <v>7.2929999999999995E-2</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165000</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0.73700510000000008</v>
      </c>
      <c r="J57" s="39">
        <v>1.3266091800000002</v>
      </c>
      <c r="K57" s="39">
        <v>1.4740102000000002</v>
      </c>
      <c r="L57" s="39">
        <v>2.2110153E-2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5669.27</v>
      </c>
      <c r="AL57" s="45" t="s">
        <v>133</v>
      </c>
    </row>
    <row r="58" spans="1:38" s="6" customFormat="1" ht="26.25" customHeight="1" thickBot="1">
      <c r="A58" s="37" t="s">
        <v>44</v>
      </c>
      <c r="B58" s="37" t="s">
        <v>134</v>
      </c>
      <c r="C58" s="37" t="s">
        <v>135</v>
      </c>
      <c r="D58" s="38"/>
      <c r="E58" s="39" t="s">
        <v>400</v>
      </c>
      <c r="F58" s="39" t="s">
        <v>400</v>
      </c>
      <c r="G58" s="39" t="s">
        <v>400</v>
      </c>
      <c r="H58" s="39" t="s">
        <v>400</v>
      </c>
      <c r="I58" s="39">
        <v>0.78691689999999992</v>
      </c>
      <c r="J58" s="39">
        <v>3.9345845000000002</v>
      </c>
      <c r="K58" s="39">
        <v>10.117502999999999</v>
      </c>
      <c r="L58" s="39">
        <v>3.6198177400000001E-3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1124.1669999999999</v>
      </c>
      <c r="AL58" s="45" t="s">
        <v>136</v>
      </c>
    </row>
    <row r="59" spans="1:38" s="6" customFormat="1" ht="26.25" customHeight="1" thickBot="1">
      <c r="A59" s="37" t="s">
        <v>44</v>
      </c>
      <c r="B59" s="48" t="s">
        <v>137</v>
      </c>
      <c r="C59" s="37" t="s">
        <v>379</v>
      </c>
      <c r="D59" s="38"/>
      <c r="E59" s="39" t="s">
        <v>400</v>
      </c>
      <c r="F59" s="39">
        <v>7.7144999999999991E-3</v>
      </c>
      <c r="G59" s="39" t="s">
        <v>400</v>
      </c>
      <c r="H59" s="39">
        <v>2.1600600000000001E-2</v>
      </c>
      <c r="I59" s="39">
        <v>8.5795279999999988E-2</v>
      </c>
      <c r="J59" s="39">
        <v>9.9509699999999993E-2</v>
      </c>
      <c r="K59" s="39">
        <v>0.11018983999999998</v>
      </c>
      <c r="L59" s="39">
        <v>2.08680364E-4</v>
      </c>
      <c r="M59" s="39" t="s">
        <v>400</v>
      </c>
      <c r="N59" s="39">
        <v>0.73241029999999996</v>
      </c>
      <c r="O59" s="39">
        <v>4.6711275999999996E-2</v>
      </c>
      <c r="P59" s="39">
        <v>9.5657100000000003E-4</v>
      </c>
      <c r="Q59" s="39">
        <v>8.5995309999999991E-2</v>
      </c>
      <c r="R59" s="39">
        <v>0.10268131000000001</v>
      </c>
      <c r="S59" s="39">
        <v>2.2319990000000006E-3</v>
      </c>
      <c r="T59" s="39">
        <v>0.28601218</v>
      </c>
      <c r="U59" s="39">
        <v>0.36069105000000001</v>
      </c>
      <c r="V59" s="39">
        <v>0.11797709000000001</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542.86099999999999</v>
      </c>
      <c r="AL59" s="45" t="s">
        <v>394</v>
      </c>
    </row>
    <row r="60" spans="1:38" s="6" customFormat="1" ht="26.25" customHeight="1" thickBot="1">
      <c r="A60" s="37" t="s">
        <v>44</v>
      </c>
      <c r="B60" s="48" t="s">
        <v>138</v>
      </c>
      <c r="C60" s="37" t="s">
        <v>139</v>
      </c>
      <c r="D60" s="42"/>
      <c r="E60" s="39" t="s">
        <v>399</v>
      </c>
      <c r="F60" s="39" t="s">
        <v>399</v>
      </c>
      <c r="G60" s="39" t="s">
        <v>399</v>
      </c>
      <c r="H60" s="39" t="s">
        <v>399</v>
      </c>
      <c r="I60" s="39">
        <v>9.0942675000000001E-2</v>
      </c>
      <c r="J60" s="39">
        <v>0.90942674999999995</v>
      </c>
      <c r="K60" s="39">
        <v>1.85523057</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18188.535000000003</v>
      </c>
      <c r="AL60" s="45" t="s">
        <v>395</v>
      </c>
    </row>
    <row r="61" spans="1:38" s="6" customFormat="1" ht="26.25" customHeight="1" thickBot="1">
      <c r="A61" s="37" t="s">
        <v>44</v>
      </c>
      <c r="B61" s="48" t="s">
        <v>140</v>
      </c>
      <c r="C61" s="37" t="s">
        <v>141</v>
      </c>
      <c r="D61" s="38"/>
      <c r="E61" s="39" t="s">
        <v>399</v>
      </c>
      <c r="F61" s="39" t="s">
        <v>399</v>
      </c>
      <c r="G61" s="39" t="s">
        <v>399</v>
      </c>
      <c r="H61" s="39" t="s">
        <v>399</v>
      </c>
      <c r="I61" s="39">
        <v>4.4683496176853334E-2</v>
      </c>
      <c r="J61" s="39">
        <v>0.44683496176853332</v>
      </c>
      <c r="K61" s="39">
        <v>1.479595112528</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4380259.2</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0.95099999999999996</v>
      </c>
      <c r="F64" s="39" t="s">
        <v>401</v>
      </c>
      <c r="G64" s="39" t="s">
        <v>399</v>
      </c>
      <c r="H64" s="39">
        <v>9.5099999999999994E-3</v>
      </c>
      <c r="I64" s="39" t="s">
        <v>399</v>
      </c>
      <c r="J64" s="39" t="s">
        <v>399</v>
      </c>
      <c r="K64" s="39" t="s">
        <v>399</v>
      </c>
      <c r="L64" s="39" t="s">
        <v>399</v>
      </c>
      <c r="M64" s="39">
        <v>9.509999999999999E-2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951</v>
      </c>
      <c r="AL64" s="45" t="s">
        <v>148</v>
      </c>
    </row>
    <row r="65" spans="1:38" s="6" customFormat="1" ht="26.25" customHeight="1" thickBot="1">
      <c r="A65" s="37" t="s">
        <v>44</v>
      </c>
      <c r="B65" s="37" t="s">
        <v>149</v>
      </c>
      <c r="C65" s="37" t="s">
        <v>150</v>
      </c>
      <c r="D65" s="38"/>
      <c r="E65" s="39">
        <v>4.9228812647999991</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7.1728E-2</v>
      </c>
      <c r="F66" s="39" t="s">
        <v>399</v>
      </c>
      <c r="G66" s="39" t="s">
        <v>399</v>
      </c>
      <c r="H66" s="39" t="s">
        <v>399</v>
      </c>
      <c r="I66" s="39" t="s">
        <v>399</v>
      </c>
      <c r="J66" s="39" t="s">
        <v>399</v>
      </c>
      <c r="K66" s="39" t="s">
        <v>399</v>
      </c>
      <c r="L66" s="39" t="s">
        <v>399</v>
      </c>
      <c r="M66" s="39">
        <v>3.5864E-3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8.9659999999999993</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9.1000000000000004E-3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91</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0.49229999999999996</v>
      </c>
      <c r="I69" s="39" t="s">
        <v>401</v>
      </c>
      <c r="J69" s="39" t="s">
        <v>401</v>
      </c>
      <c r="K69" s="39">
        <v>5.4699999999999999E-2</v>
      </c>
      <c r="L69" s="39" t="s">
        <v>401</v>
      </c>
      <c r="M69" s="39">
        <v>4.923</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547</v>
      </c>
      <c r="AL69" s="45" t="s">
        <v>163</v>
      </c>
    </row>
    <row r="70" spans="1:38" s="6" customFormat="1" ht="26.25" customHeight="1" thickBot="1">
      <c r="A70" s="37" t="s">
        <v>44</v>
      </c>
      <c r="B70" s="37" t="s">
        <v>164</v>
      </c>
      <c r="C70" s="37" t="s">
        <v>363</v>
      </c>
      <c r="D70" s="46"/>
      <c r="E70" s="39">
        <v>0.315</v>
      </c>
      <c r="F70" s="39">
        <v>7.1505998399999999</v>
      </c>
      <c r="G70" s="39">
        <v>0.46199999999999997</v>
      </c>
      <c r="H70" s="39">
        <v>0.19100500000000001</v>
      </c>
      <c r="I70" s="39">
        <v>7.4463250000000022E-2</v>
      </c>
      <c r="J70" s="39">
        <v>0.1105814</v>
      </c>
      <c r="K70" s="39">
        <v>42.655695270000002</v>
      </c>
      <c r="L70" s="39">
        <v>1.8792359999999998E-3</v>
      </c>
      <c r="M70" s="39">
        <v>6.3E-2</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0.20008000000000001</v>
      </c>
      <c r="F72" s="39">
        <v>1.0281859999999998</v>
      </c>
      <c r="G72" s="39">
        <v>7.1340000000000001E-2</v>
      </c>
      <c r="H72" s="39" t="s">
        <v>401</v>
      </c>
      <c r="I72" s="39">
        <v>1.361297</v>
      </c>
      <c r="J72" s="39">
        <v>1.7719079999999998</v>
      </c>
      <c r="K72" s="39">
        <v>2.7767129999999995</v>
      </c>
      <c r="L72" s="39">
        <v>1.7654029200000001E-2</v>
      </c>
      <c r="M72" s="39">
        <v>17.9498</v>
      </c>
      <c r="N72" s="39">
        <v>325.16063359999998</v>
      </c>
      <c r="O72" s="39">
        <v>1.3174169999999998</v>
      </c>
      <c r="P72" s="39">
        <v>0.39335199999999998</v>
      </c>
      <c r="Q72" s="39">
        <v>30.008385000000001</v>
      </c>
      <c r="R72" s="39">
        <v>12.844866800000002</v>
      </c>
      <c r="S72" s="39">
        <v>0.68391499999999994</v>
      </c>
      <c r="T72" s="39">
        <v>11.37468</v>
      </c>
      <c r="U72" s="39">
        <v>0.14715299999999998</v>
      </c>
      <c r="V72" s="39">
        <v>30.790987999999999</v>
      </c>
      <c r="W72" s="39">
        <v>60.178947000000001</v>
      </c>
      <c r="X72" s="39" t="s">
        <v>400</v>
      </c>
      <c r="Y72" s="39" t="s">
        <v>400</v>
      </c>
      <c r="Z72" s="39" t="s">
        <v>400</v>
      </c>
      <c r="AA72" s="39" t="s">
        <v>400</v>
      </c>
      <c r="AB72" s="39">
        <v>14.018079999999998</v>
      </c>
      <c r="AC72" s="39">
        <v>0.20024999999999998</v>
      </c>
      <c r="AD72" s="39">
        <v>26.340749999999996</v>
      </c>
      <c r="AE72" s="26"/>
      <c r="AF72" s="40" t="s">
        <v>399</v>
      </c>
      <c r="AG72" s="40" t="s">
        <v>399</v>
      </c>
      <c r="AH72" s="40" t="s">
        <v>399</v>
      </c>
      <c r="AI72" s="40" t="s">
        <v>399</v>
      </c>
      <c r="AJ72" s="40" t="s">
        <v>399</v>
      </c>
      <c r="AK72" s="40">
        <v>23136</v>
      </c>
      <c r="AL72" s="45" t="s">
        <v>169</v>
      </c>
    </row>
    <row r="73" spans="1:38" s="6" customFormat="1" ht="26.25" customHeight="1" thickBot="1">
      <c r="A73" s="37" t="s">
        <v>44</v>
      </c>
      <c r="B73" s="37" t="s">
        <v>170</v>
      </c>
      <c r="C73" s="37" t="s">
        <v>171</v>
      </c>
      <c r="D73" s="38"/>
      <c r="E73" s="39" t="s">
        <v>401</v>
      </c>
      <c r="F73" s="39" t="s">
        <v>401</v>
      </c>
      <c r="G73" s="39" t="s">
        <v>401</v>
      </c>
      <c r="H73" s="39" t="s">
        <v>401</v>
      </c>
      <c r="I73" s="39">
        <v>5.0787000000000006E-2</v>
      </c>
      <c r="J73" s="39">
        <v>7.1948250000000005E-2</v>
      </c>
      <c r="K73" s="39">
        <v>8.4645000000000012E-2</v>
      </c>
      <c r="L73" s="39">
        <v>5.0787000000000002E-3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0.16370399999999999</v>
      </c>
      <c r="F74" s="39" t="s">
        <v>399</v>
      </c>
      <c r="G74" s="39">
        <v>0.81851999999999991</v>
      </c>
      <c r="H74" s="39" t="s">
        <v>399</v>
      </c>
      <c r="I74" s="39">
        <v>6.5481600000000001E-2</v>
      </c>
      <c r="J74" s="39">
        <v>8.1851999999999994E-2</v>
      </c>
      <c r="K74" s="39">
        <v>9.8222399999999987E-2</v>
      </c>
      <c r="L74" s="39">
        <v>1.5060767999999999E-3</v>
      </c>
      <c r="M74" s="39">
        <v>19.644479999999998</v>
      </c>
      <c r="N74" s="39" t="s">
        <v>401</v>
      </c>
      <c r="O74" s="39" t="s">
        <v>401</v>
      </c>
      <c r="P74" s="39" t="s">
        <v>401</v>
      </c>
      <c r="Q74" s="39" t="s">
        <v>401</v>
      </c>
      <c r="R74" s="39" t="s">
        <v>401</v>
      </c>
      <c r="S74" s="39" t="s">
        <v>401</v>
      </c>
      <c r="T74" s="39" t="s">
        <v>401</v>
      </c>
      <c r="U74" s="39" t="s">
        <v>401</v>
      </c>
      <c r="V74" s="39" t="s">
        <v>401</v>
      </c>
      <c r="W74" s="39" t="s">
        <v>401</v>
      </c>
      <c r="X74" s="39">
        <v>1.1459280000000001E-2</v>
      </c>
      <c r="Y74" s="39">
        <v>3.27408E-3</v>
      </c>
      <c r="Z74" s="39">
        <v>3.27408E-3</v>
      </c>
      <c r="AA74" s="39">
        <v>1.63704E-3</v>
      </c>
      <c r="AB74" s="39">
        <v>1.9644479999999999E-2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1.8849999999999999E-2</v>
      </c>
      <c r="H76" s="39" t="s">
        <v>399</v>
      </c>
      <c r="I76" s="39">
        <v>2.2099999999999998E-5</v>
      </c>
      <c r="J76" s="39">
        <v>4.5500000000000001E-5</v>
      </c>
      <c r="K76" s="39">
        <v>5.8499999999999999E-5</v>
      </c>
      <c r="L76" s="39" t="s">
        <v>399</v>
      </c>
      <c r="M76" s="39" t="s">
        <v>399</v>
      </c>
      <c r="N76" s="39">
        <v>5.33E-2</v>
      </c>
      <c r="O76" s="39">
        <v>1.2999999999999999E-3</v>
      </c>
      <c r="P76" s="39">
        <v>3.8999999999999998E-3</v>
      </c>
      <c r="Q76" s="39">
        <v>1.2999999999999999E-3</v>
      </c>
      <c r="R76" s="39" t="s">
        <v>401</v>
      </c>
      <c r="S76" s="39" t="s">
        <v>401</v>
      </c>
      <c r="T76" s="39" t="s">
        <v>401</v>
      </c>
      <c r="U76" s="39" t="s">
        <v>401</v>
      </c>
      <c r="V76" s="39">
        <v>7.7999999999999996E-3</v>
      </c>
      <c r="W76" s="39">
        <v>6.5000000000000002E-2</v>
      </c>
      <c r="X76" s="39" t="s">
        <v>401</v>
      </c>
      <c r="Y76" s="39" t="s">
        <v>401</v>
      </c>
      <c r="Z76" s="39" t="s">
        <v>401</v>
      </c>
      <c r="AA76" s="39" t="s">
        <v>401</v>
      </c>
      <c r="AB76" s="39" t="s">
        <v>401</v>
      </c>
      <c r="AC76" s="39" t="s">
        <v>401</v>
      </c>
      <c r="AD76" s="39">
        <v>2.4700000000000001E-5</v>
      </c>
      <c r="AE76" s="26"/>
      <c r="AF76" s="40" t="s">
        <v>399</v>
      </c>
      <c r="AG76" s="40" t="s">
        <v>399</v>
      </c>
      <c r="AH76" s="40" t="s">
        <v>399</v>
      </c>
      <c r="AI76" s="40" t="s">
        <v>399</v>
      </c>
      <c r="AJ76" s="40" t="s">
        <v>399</v>
      </c>
      <c r="AK76" s="38">
        <v>13</v>
      </c>
      <c r="AL76" s="45" t="s">
        <v>409</v>
      </c>
    </row>
    <row r="77" spans="1:38" s="6" customFormat="1" ht="26.25" customHeight="1" thickBot="1">
      <c r="A77" s="37" t="s">
        <v>44</v>
      </c>
      <c r="B77" s="37" t="s">
        <v>182</v>
      </c>
      <c r="C77" s="37" t="s">
        <v>183</v>
      </c>
      <c r="D77" s="38"/>
      <c r="E77" s="39" t="s">
        <v>399</v>
      </c>
      <c r="F77" s="39" t="s">
        <v>399</v>
      </c>
      <c r="G77" s="39">
        <v>4.0500000000000001E-2</v>
      </c>
      <c r="H77" s="39" t="s">
        <v>399</v>
      </c>
      <c r="I77" s="39">
        <v>3.6000000000000002E-4</v>
      </c>
      <c r="J77" s="39">
        <v>3.9000000000000005E-4</v>
      </c>
      <c r="K77" s="39">
        <v>4.5000000000000004E-4</v>
      </c>
      <c r="L77" s="39" t="s">
        <v>399</v>
      </c>
      <c r="M77" s="39" t="s">
        <v>399</v>
      </c>
      <c r="N77" s="39">
        <v>6.0000000000000001E-3</v>
      </c>
      <c r="O77" s="39">
        <v>1.1999999999999999E-3</v>
      </c>
      <c r="P77" s="39">
        <v>1.1999999999999999E-3</v>
      </c>
      <c r="Q77" s="39">
        <v>8.9999999999999998E-4</v>
      </c>
      <c r="R77" s="39" t="s">
        <v>401</v>
      </c>
      <c r="S77" s="39" t="s">
        <v>401</v>
      </c>
      <c r="T77" s="39" t="s">
        <v>401</v>
      </c>
      <c r="U77" s="39" t="s">
        <v>401</v>
      </c>
      <c r="V77" s="39">
        <v>0.15</v>
      </c>
      <c r="W77" s="39">
        <v>0.15</v>
      </c>
      <c r="X77" s="39" t="s">
        <v>401</v>
      </c>
      <c r="Y77" s="39" t="s">
        <v>401</v>
      </c>
      <c r="Z77" s="39" t="s">
        <v>401</v>
      </c>
      <c r="AA77" s="39" t="s">
        <v>401</v>
      </c>
      <c r="AB77" s="39" t="s">
        <v>401</v>
      </c>
      <c r="AC77" s="39" t="s">
        <v>401</v>
      </c>
      <c r="AD77" s="39">
        <v>6.0000000000000002E-5</v>
      </c>
      <c r="AE77" s="26"/>
      <c r="AF77" s="40" t="s">
        <v>399</v>
      </c>
      <c r="AG77" s="40" t="s">
        <v>399</v>
      </c>
      <c r="AH77" s="40" t="s">
        <v>399</v>
      </c>
      <c r="AI77" s="40" t="s">
        <v>399</v>
      </c>
      <c r="AJ77" s="40" t="s">
        <v>399</v>
      </c>
      <c r="AK77" s="38">
        <v>30</v>
      </c>
      <c r="AL77" s="45" t="s">
        <v>410</v>
      </c>
    </row>
    <row r="78" spans="1:38" s="6" customFormat="1" ht="26.25" customHeight="1" thickBot="1">
      <c r="A78" s="37" t="s">
        <v>44</v>
      </c>
      <c r="B78" s="37" t="s">
        <v>185</v>
      </c>
      <c r="C78" s="37" t="s">
        <v>186</v>
      </c>
      <c r="D78" s="38"/>
      <c r="E78" s="39" t="s">
        <v>399</v>
      </c>
      <c r="F78" s="39" t="s">
        <v>399</v>
      </c>
      <c r="G78" s="39">
        <v>0.29036000000000001</v>
      </c>
      <c r="H78" s="39" t="s">
        <v>399</v>
      </c>
      <c r="I78" s="39">
        <v>9.3699999999999999E-3</v>
      </c>
      <c r="J78" s="39">
        <v>1.225E-2</v>
      </c>
      <c r="K78" s="39">
        <v>1.536E-2</v>
      </c>
      <c r="L78" s="39">
        <v>9.3700000000000001E-6</v>
      </c>
      <c r="M78" s="39" t="s">
        <v>399</v>
      </c>
      <c r="N78" s="39">
        <v>0.95200000000000007</v>
      </c>
      <c r="O78" s="39">
        <v>0.4279</v>
      </c>
      <c r="P78" s="39">
        <v>7.7499999999999997E-4</v>
      </c>
      <c r="Q78" s="39">
        <v>0.22099999999999997</v>
      </c>
      <c r="R78" s="39">
        <v>0.52500000000000002</v>
      </c>
      <c r="S78" s="39">
        <v>2.069</v>
      </c>
      <c r="T78" s="39">
        <v>0.47798999999999997</v>
      </c>
      <c r="U78" s="39" t="s">
        <v>401</v>
      </c>
      <c r="V78" s="39" t="s">
        <v>401</v>
      </c>
      <c r="W78" s="39">
        <v>1.15025</v>
      </c>
      <c r="X78" s="39" t="s">
        <v>401</v>
      </c>
      <c r="Y78" s="39" t="s">
        <v>401</v>
      </c>
      <c r="Z78" s="39" t="s">
        <v>401</v>
      </c>
      <c r="AA78" s="39" t="s">
        <v>401</v>
      </c>
      <c r="AB78" s="39" t="s">
        <v>401</v>
      </c>
      <c r="AC78" s="39" t="s">
        <v>401</v>
      </c>
      <c r="AD78" s="39">
        <v>8.5099999999999995E-5</v>
      </c>
      <c r="AE78" s="26"/>
      <c r="AF78" s="40" t="s">
        <v>399</v>
      </c>
      <c r="AG78" s="40" t="s">
        <v>399</v>
      </c>
      <c r="AH78" s="40" t="s">
        <v>399</v>
      </c>
      <c r="AI78" s="40" t="s">
        <v>399</v>
      </c>
      <c r="AJ78" s="40" t="s">
        <v>399</v>
      </c>
      <c r="AK78" s="38">
        <v>48</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26.186819410746864</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22526093</v>
      </c>
      <c r="AL82" s="45" t="s">
        <v>412</v>
      </c>
    </row>
    <row r="83" spans="1:38" s="6" customFormat="1" ht="26.25" customHeight="1" thickBot="1">
      <c r="A83" s="37" t="s">
        <v>44</v>
      </c>
      <c r="B83" s="48" t="s">
        <v>199</v>
      </c>
      <c r="C83" s="43" t="s">
        <v>200</v>
      </c>
      <c r="D83" s="38"/>
      <c r="E83" s="39" t="s">
        <v>399</v>
      </c>
      <c r="F83" s="39">
        <v>4.8799999999999998E-3</v>
      </c>
      <c r="G83" s="39" t="s">
        <v>399</v>
      </c>
      <c r="H83" s="39" t="s">
        <v>399</v>
      </c>
      <c r="I83" s="39">
        <v>3.0487299999999998E-2</v>
      </c>
      <c r="J83" s="39">
        <v>0.60974600000000001</v>
      </c>
      <c r="K83" s="39">
        <v>4.5730949999999995</v>
      </c>
      <c r="L83" s="39">
        <v>1.7377760999999999E-3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4.0950000000000005E-3</v>
      </c>
      <c r="G84" s="39" t="s">
        <v>399</v>
      </c>
      <c r="H84" s="39" t="s">
        <v>399</v>
      </c>
      <c r="I84" s="39">
        <v>2.5200000000000001E-3</v>
      </c>
      <c r="J84" s="39">
        <v>1.26E-2</v>
      </c>
      <c r="K84" s="39">
        <v>5.04E-2</v>
      </c>
      <c r="L84" s="39">
        <v>3.276E-7</v>
      </c>
      <c r="M84" s="39">
        <v>2.9925000000000004E-4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31500</v>
      </c>
      <c r="AL84" s="45" t="s">
        <v>37</v>
      </c>
    </row>
    <row r="85" spans="1:38" s="6" customFormat="1" ht="26.25" customHeight="1" thickBot="1">
      <c r="A85" s="37" t="s">
        <v>196</v>
      </c>
      <c r="B85" s="37" t="s">
        <v>203</v>
      </c>
      <c r="C85" s="43" t="s">
        <v>380</v>
      </c>
      <c r="D85" s="38"/>
      <c r="E85" s="39" t="s">
        <v>399</v>
      </c>
      <c r="F85" s="39">
        <v>6.7811693045180128</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631</v>
      </c>
      <c r="AL85" s="45" t="s">
        <v>624</v>
      </c>
    </row>
    <row r="86" spans="1:38" s="6" customFormat="1" ht="26.25" customHeight="1" thickBot="1">
      <c r="A86" s="37" t="s">
        <v>196</v>
      </c>
      <c r="B86" s="37" t="s">
        <v>204</v>
      </c>
      <c r="C86" s="43" t="s">
        <v>205</v>
      </c>
      <c r="D86" s="38"/>
      <c r="E86" s="39" t="s">
        <v>399</v>
      </c>
      <c r="F86" s="39">
        <v>2.80646</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6.101</v>
      </c>
      <c r="AL86" s="45" t="s">
        <v>206</v>
      </c>
    </row>
    <row r="87" spans="1:38" s="6" customFormat="1" ht="26.25" customHeight="1" thickBot="1">
      <c r="A87" s="37" t="s">
        <v>196</v>
      </c>
      <c r="B87" s="37" t="s">
        <v>207</v>
      </c>
      <c r="C87" s="43" t="s">
        <v>208</v>
      </c>
      <c r="D87" s="38"/>
      <c r="E87" s="39" t="s">
        <v>399</v>
      </c>
      <c r="F87" s="317">
        <v>1.2403999999999999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7">
        <v>3.101</v>
      </c>
      <c r="AL87" s="45" t="s">
        <v>206</v>
      </c>
    </row>
    <row r="88" spans="1:38" s="6" customFormat="1" ht="26.25" customHeight="1" thickBot="1">
      <c r="A88" s="37" t="s">
        <v>196</v>
      </c>
      <c r="B88" s="37" t="s">
        <v>209</v>
      </c>
      <c r="C88" s="43" t="s">
        <v>210</v>
      </c>
      <c r="D88" s="38"/>
      <c r="E88" s="39" t="s">
        <v>399</v>
      </c>
      <c r="F88" s="39">
        <v>11.78383</v>
      </c>
      <c r="G88" s="39" t="s">
        <v>399</v>
      </c>
      <c r="H88" s="39" t="s">
        <v>399</v>
      </c>
      <c r="I88" s="39" t="s">
        <v>399</v>
      </c>
      <c r="J88" s="39" t="s">
        <v>399</v>
      </c>
      <c r="K88" s="39">
        <v>0.122</v>
      </c>
      <c r="L88" s="39" t="s">
        <v>401</v>
      </c>
      <c r="M88" s="39" t="s">
        <v>399</v>
      </c>
      <c r="N88" s="39" t="s">
        <v>399</v>
      </c>
      <c r="O88" s="39">
        <v>3.0499999999999999E-5</v>
      </c>
      <c r="P88" s="39" t="s">
        <v>399</v>
      </c>
      <c r="Q88" s="39">
        <v>1.5249999999999999E-4</v>
      </c>
      <c r="R88" s="39">
        <v>1.83E-3</v>
      </c>
      <c r="S88" s="39" t="s">
        <v>401</v>
      </c>
      <c r="T88" s="39">
        <v>1.525E-2</v>
      </c>
      <c r="U88" s="39">
        <v>1.5249999999999999E-4</v>
      </c>
      <c r="V88" s="39" t="s">
        <v>401</v>
      </c>
      <c r="W88" s="39" t="s">
        <v>401</v>
      </c>
      <c r="X88" s="39">
        <v>0.77775000000000005</v>
      </c>
      <c r="Y88" s="39" t="s">
        <v>401</v>
      </c>
      <c r="Z88" s="39" t="s">
        <v>401</v>
      </c>
      <c r="AA88" s="39" t="s">
        <v>401</v>
      </c>
      <c r="AB88" s="39">
        <v>0.77775000000000005</v>
      </c>
      <c r="AC88" s="39" t="s">
        <v>401</v>
      </c>
      <c r="AD88" s="39" t="s">
        <v>401</v>
      </c>
      <c r="AE88" s="26"/>
      <c r="AF88" s="40" t="s">
        <v>399</v>
      </c>
      <c r="AG88" s="40" t="s">
        <v>399</v>
      </c>
      <c r="AH88" s="40" t="s">
        <v>399</v>
      </c>
      <c r="AI88" s="40" t="s">
        <v>399</v>
      </c>
      <c r="AJ88" s="40" t="s">
        <v>399</v>
      </c>
      <c r="AK88" s="40" t="s">
        <v>717</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5.6808231502986697</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586</v>
      </c>
      <c r="AL90" s="45" t="s">
        <v>580</v>
      </c>
    </row>
    <row r="91" spans="1:38" s="6" customFormat="1" ht="26.25" customHeight="1" thickBot="1">
      <c r="A91" s="37" t="s">
        <v>196</v>
      </c>
      <c r="B91" s="37" t="s">
        <v>381</v>
      </c>
      <c r="C91" s="37" t="s">
        <v>215</v>
      </c>
      <c r="D91" s="38"/>
      <c r="E91" s="39">
        <v>5.6580220000000007E-2</v>
      </c>
      <c r="F91" s="39">
        <v>0.15212604000000002</v>
      </c>
      <c r="G91" s="39">
        <v>5.134E-5</v>
      </c>
      <c r="H91" s="39">
        <v>0.13043865000000002</v>
      </c>
      <c r="I91" s="39">
        <v>0.84951998000000006</v>
      </c>
      <c r="J91" s="39">
        <v>0.85033564000000006</v>
      </c>
      <c r="K91" s="39">
        <v>0.85050411000000004</v>
      </c>
      <c r="L91" s="39">
        <v>3.8188665000000004E-3</v>
      </c>
      <c r="M91" s="39">
        <v>1.7319696500000001</v>
      </c>
      <c r="N91" s="39">
        <v>1.3328E-2</v>
      </c>
      <c r="O91" s="39">
        <v>0.16975256000000002</v>
      </c>
      <c r="P91" s="39">
        <v>9.6900000000000017E-7</v>
      </c>
      <c r="Q91" s="39">
        <v>2.2610000000000002E-5</v>
      </c>
      <c r="R91" s="39">
        <v>2.652E-4</v>
      </c>
      <c r="S91" s="39">
        <v>0.17727540000000003</v>
      </c>
      <c r="T91" s="39">
        <v>8.5373700000000011E-2</v>
      </c>
      <c r="U91" s="39" t="s">
        <v>401</v>
      </c>
      <c r="V91" s="39">
        <v>8.9283700000000008E-2</v>
      </c>
      <c r="W91" s="39">
        <v>3.1431000000000002E-3</v>
      </c>
      <c r="X91" s="39">
        <v>3.4888409999999999E-3</v>
      </c>
      <c r="Y91" s="39">
        <v>1.4143950000000001E-3</v>
      </c>
      <c r="Z91" s="39">
        <v>1.4143950000000001E-3</v>
      </c>
      <c r="AA91" s="39">
        <v>1.4143950000000001E-3</v>
      </c>
      <c r="AB91" s="39">
        <v>7.7320260000000012E-3</v>
      </c>
      <c r="AC91" s="39" t="s">
        <v>401</v>
      </c>
      <c r="AD91" s="39" t="s">
        <v>401</v>
      </c>
      <c r="AE91" s="26"/>
      <c r="AF91" s="40" t="s">
        <v>399</v>
      </c>
      <c r="AG91" s="40" t="s">
        <v>399</v>
      </c>
      <c r="AH91" s="40" t="s">
        <v>399</v>
      </c>
      <c r="AI91" s="40" t="s">
        <v>399</v>
      </c>
      <c r="AJ91" s="40" t="s">
        <v>399</v>
      </c>
      <c r="AK91" s="40" t="s">
        <v>488</v>
      </c>
      <c r="AL91" s="45" t="s">
        <v>414</v>
      </c>
    </row>
    <row r="92" spans="1:38" s="6" customFormat="1" ht="26.25" customHeight="1" thickBot="1">
      <c r="A92" s="37" t="s">
        <v>44</v>
      </c>
      <c r="B92" s="37" t="s">
        <v>216</v>
      </c>
      <c r="C92" s="37" t="s">
        <v>217</v>
      </c>
      <c r="D92" s="46"/>
      <c r="E92" s="39">
        <v>0.154</v>
      </c>
      <c r="F92" s="39">
        <v>0.308</v>
      </c>
      <c r="G92" s="39">
        <v>0.308</v>
      </c>
      <c r="H92" s="39" t="s">
        <v>401</v>
      </c>
      <c r="I92" s="39">
        <v>9.2399999999999996E-2</v>
      </c>
      <c r="J92" s="39">
        <v>0.12319999999999999</v>
      </c>
      <c r="K92" s="39">
        <v>0.154</v>
      </c>
      <c r="L92" s="39">
        <v>2.4023999999999998E-3</v>
      </c>
      <c r="M92" s="39">
        <v>0.84699999999999998</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154</v>
      </c>
      <c r="AL92" s="45" t="s">
        <v>218</v>
      </c>
    </row>
    <row r="93" spans="1:38" s="6" customFormat="1" ht="26.25" customHeight="1" thickBot="1">
      <c r="A93" s="37" t="s">
        <v>44</v>
      </c>
      <c r="B93" s="37" t="s">
        <v>219</v>
      </c>
      <c r="C93" s="37" t="s">
        <v>382</v>
      </c>
      <c r="D93" s="46"/>
      <c r="E93" s="39" t="s">
        <v>399</v>
      </c>
      <c r="F93" s="39">
        <v>8.0149073699999995</v>
      </c>
      <c r="G93" s="39" t="s">
        <v>399</v>
      </c>
      <c r="H93" s="39" t="s">
        <v>399</v>
      </c>
      <c r="I93" s="39" t="s">
        <v>401</v>
      </c>
      <c r="J93" s="39">
        <v>9.0786359999999997E-2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702</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1.534654</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1738</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1.31703986018</v>
      </c>
      <c r="F99" s="39">
        <v>21.366246081124</v>
      </c>
      <c r="G99" s="39" t="s">
        <v>399</v>
      </c>
      <c r="H99" s="39">
        <v>19.521226330365</v>
      </c>
      <c r="I99" s="39">
        <v>0.36491714136985998</v>
      </c>
      <c r="J99" s="39">
        <v>0.56072633917808001</v>
      </c>
      <c r="K99" s="39">
        <v>1.2282576953425</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38">
        <v>1804.807</v>
      </c>
      <c r="AL99" s="45" t="s">
        <v>416</v>
      </c>
    </row>
    <row r="100" spans="1:38" s="6" customFormat="1" ht="26.25" customHeight="1" thickBot="1">
      <c r="A100" s="37" t="s">
        <v>229</v>
      </c>
      <c r="B100" s="37" t="s">
        <v>232</v>
      </c>
      <c r="C100" s="37" t="s">
        <v>385</v>
      </c>
      <c r="D100" s="46"/>
      <c r="E100" s="39">
        <v>0.29299553692000002</v>
      </c>
      <c r="F100" s="39">
        <v>10.764900575045999</v>
      </c>
      <c r="G100" s="39" t="s">
        <v>399</v>
      </c>
      <c r="H100" s="39">
        <v>9.7220798683626999</v>
      </c>
      <c r="I100" s="39">
        <v>0.12350826739725999</v>
      </c>
      <c r="J100" s="39">
        <v>0.18526240109589001</v>
      </c>
      <c r="K100" s="39">
        <v>0.40483265424657999</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38">
        <v>1391.374</v>
      </c>
      <c r="AL100" s="45" t="s">
        <v>416</v>
      </c>
    </row>
    <row r="101" spans="1:38" s="6" customFormat="1" ht="26.25" customHeight="1" thickBot="1">
      <c r="A101" s="37" t="s">
        <v>229</v>
      </c>
      <c r="B101" s="37" t="s">
        <v>233</v>
      </c>
      <c r="C101" s="37" t="s">
        <v>234</v>
      </c>
      <c r="D101" s="46"/>
      <c r="E101" s="39">
        <v>0.10725137999999999</v>
      </c>
      <c r="F101" s="39">
        <v>1.5400857408904001</v>
      </c>
      <c r="G101" s="39" t="s">
        <v>399</v>
      </c>
      <c r="H101" s="39">
        <v>4.3420740855752999</v>
      </c>
      <c r="I101" s="39">
        <v>1.4691969863014E-2</v>
      </c>
      <c r="J101" s="39">
        <v>4.4075909589041E-2</v>
      </c>
      <c r="K101" s="39">
        <v>0.1028437890411</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38">
        <v>8937.6149999999998</v>
      </c>
      <c r="AL101" s="45" t="s">
        <v>416</v>
      </c>
    </row>
    <row r="102" spans="1:38" s="6" customFormat="1" ht="26.25" customHeight="1" thickBot="1">
      <c r="A102" s="37" t="s">
        <v>229</v>
      </c>
      <c r="B102" s="37" t="s">
        <v>235</v>
      </c>
      <c r="C102" s="37" t="s">
        <v>364</v>
      </c>
      <c r="D102" s="46"/>
      <c r="E102" s="39">
        <v>0.22031519999999999</v>
      </c>
      <c r="F102" s="39">
        <v>4.4938650000000004</v>
      </c>
      <c r="G102" s="39" t="s">
        <v>399</v>
      </c>
      <c r="H102" s="39">
        <v>30.537795251767729</v>
      </c>
      <c r="I102" s="39">
        <v>4.4606E-2</v>
      </c>
      <c r="J102" s="39">
        <v>1.0087600000000001</v>
      </c>
      <c r="K102" s="39">
        <v>7.2342700000000004</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38">
        <v>7097</v>
      </c>
      <c r="AL102" s="45" t="s">
        <v>416</v>
      </c>
    </row>
    <row r="103" spans="1:38" s="6" customFormat="1" ht="26.25" customHeight="1" thickBot="1">
      <c r="A103" s="37" t="s">
        <v>229</v>
      </c>
      <c r="B103" s="37" t="s">
        <v>236</v>
      </c>
      <c r="C103" s="37" t="s">
        <v>237</v>
      </c>
      <c r="D103" s="46"/>
      <c r="E103" s="39">
        <v>3.2220600000000001E-3</v>
      </c>
      <c r="F103" s="39">
        <v>0.17094402953424001</v>
      </c>
      <c r="G103" s="39" t="s">
        <v>399</v>
      </c>
      <c r="H103" s="39">
        <v>0.16692599999999999</v>
      </c>
      <c r="I103" s="39">
        <v>1.0529260273972999E-2</v>
      </c>
      <c r="J103" s="39">
        <v>1.6033191780822E-2</v>
      </c>
      <c r="K103" s="39">
        <v>3.4698698630136998E-2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38">
        <v>38.82</v>
      </c>
      <c r="AL103" s="45" t="s">
        <v>416</v>
      </c>
    </row>
    <row r="104" spans="1:38" s="6" customFormat="1" ht="26.25" customHeight="1" thickBot="1">
      <c r="A104" s="37" t="s">
        <v>229</v>
      </c>
      <c r="B104" s="37" t="s">
        <v>238</v>
      </c>
      <c r="C104" s="37" t="s">
        <v>239</v>
      </c>
      <c r="D104" s="46"/>
      <c r="E104" s="39">
        <v>7.3159080000000003E-3</v>
      </c>
      <c r="F104" s="39">
        <v>0.33194178736438001</v>
      </c>
      <c r="G104" s="39" t="s">
        <v>399</v>
      </c>
      <c r="H104" s="39">
        <v>0.24386360000000001</v>
      </c>
      <c r="I104" s="39">
        <v>1.0021791780822E-3</v>
      </c>
      <c r="J104" s="39">
        <v>3.0065375342466002E-3</v>
      </c>
      <c r="K104" s="39">
        <v>7.0152542465753004E-3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38">
        <v>609.65899999999999</v>
      </c>
      <c r="AL104" s="45" t="s">
        <v>416</v>
      </c>
    </row>
    <row r="105" spans="1:38" s="6" customFormat="1" ht="26.25" customHeight="1" thickBot="1">
      <c r="A105" s="37" t="s">
        <v>229</v>
      </c>
      <c r="B105" s="37" t="s">
        <v>240</v>
      </c>
      <c r="C105" s="37" t="s">
        <v>241</v>
      </c>
      <c r="D105" s="46"/>
      <c r="E105" s="39">
        <v>0.20541675000000001</v>
      </c>
      <c r="F105" s="54">
        <v>3.5126264250000001</v>
      </c>
      <c r="G105" s="39" t="s">
        <v>399</v>
      </c>
      <c r="H105" s="39">
        <v>5.7516689999999997</v>
      </c>
      <c r="I105" s="39">
        <v>5.6728790136986E-2</v>
      </c>
      <c r="J105" s="39">
        <v>8.9145241643835998E-2</v>
      </c>
      <c r="K105" s="39">
        <v>0.1944987090411</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38">
        <v>821.66700000000003</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0.49124272400000002</v>
      </c>
      <c r="F107" s="39">
        <v>1.5200067735484</v>
      </c>
      <c r="G107" s="39" t="s">
        <v>399</v>
      </c>
      <c r="H107" s="39">
        <v>3.9349147122726</v>
      </c>
      <c r="I107" s="39">
        <v>0.10526629799999999</v>
      </c>
      <c r="J107" s="39">
        <v>1.40355064</v>
      </c>
      <c r="K107" s="39">
        <v>6.6668655399999999</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38">
        <v>35088.766000000003</v>
      </c>
      <c r="AL107" s="45" t="s">
        <v>416</v>
      </c>
    </row>
    <row r="108" spans="1:38" s="6" customFormat="1" ht="26.25" customHeight="1" thickBot="1">
      <c r="A108" s="37" t="s">
        <v>229</v>
      </c>
      <c r="B108" s="37" t="s">
        <v>245</v>
      </c>
      <c r="C108" s="37" t="s">
        <v>360</v>
      </c>
      <c r="D108" s="46"/>
      <c r="E108" s="39">
        <v>0.85092400800000001</v>
      </c>
      <c r="F108" s="39">
        <v>2.9626999999999999</v>
      </c>
      <c r="G108" s="39" t="s">
        <v>399</v>
      </c>
      <c r="H108" s="39">
        <v>4.0970415200000003</v>
      </c>
      <c r="I108" s="39">
        <v>6.3031407999999997E-2</v>
      </c>
      <c r="J108" s="39">
        <v>0.63031408</v>
      </c>
      <c r="K108" s="39">
        <v>1.26062816</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38">
        <v>31515.703999999998</v>
      </c>
      <c r="AL108" s="45" t="s">
        <v>416</v>
      </c>
    </row>
    <row r="109" spans="1:38" s="6" customFormat="1" ht="26.25" customHeight="1" thickBot="1">
      <c r="A109" s="37" t="s">
        <v>229</v>
      </c>
      <c r="B109" s="37" t="s">
        <v>246</v>
      </c>
      <c r="C109" s="37" t="s">
        <v>361</v>
      </c>
      <c r="D109" s="46"/>
      <c r="E109" s="39">
        <v>9.2258999999999999E-5</v>
      </c>
      <c r="F109" s="39">
        <v>1.670913E-3</v>
      </c>
      <c r="G109" s="39" t="s">
        <v>399</v>
      </c>
      <c r="H109" s="39">
        <v>1.9135199999999999E-3</v>
      </c>
      <c r="I109" s="39">
        <v>6.834E-5</v>
      </c>
      <c r="J109" s="39">
        <v>3.7586999999999999E-4</v>
      </c>
      <c r="K109" s="39">
        <v>3.7586999999999999E-4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3.4169999999999998</v>
      </c>
      <c r="AL109" s="45" t="s">
        <v>416</v>
      </c>
    </row>
    <row r="110" spans="1:38" s="6" customFormat="1" ht="26.25" customHeight="1" thickBot="1">
      <c r="A110" s="37" t="s">
        <v>229</v>
      </c>
      <c r="B110" s="37" t="s">
        <v>247</v>
      </c>
      <c r="C110" s="37" t="s">
        <v>362</v>
      </c>
      <c r="D110" s="46"/>
      <c r="E110" s="39">
        <v>2.7209599999999999E-4</v>
      </c>
      <c r="F110" s="39">
        <v>6.0479519999999997E-3</v>
      </c>
      <c r="G110" s="39" t="s">
        <v>399</v>
      </c>
      <c r="H110" s="39">
        <v>5.5656000000000004E-3</v>
      </c>
      <c r="I110" s="39">
        <v>2.4736000000000002E-4</v>
      </c>
      <c r="J110" s="39">
        <v>1.7315200000000001E-3</v>
      </c>
      <c r="K110" s="39">
        <v>1.7315200000000001E-3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12.368</v>
      </c>
      <c r="AL110" s="45" t="s">
        <v>416</v>
      </c>
    </row>
    <row r="111" spans="1:38" s="6" customFormat="1" ht="26.25" customHeight="1" thickBot="1">
      <c r="A111" s="37" t="s">
        <v>229</v>
      </c>
      <c r="B111" s="37" t="s">
        <v>248</v>
      </c>
      <c r="C111" s="37" t="s">
        <v>356</v>
      </c>
      <c r="D111" s="46"/>
      <c r="E111" s="39">
        <v>1E-3</v>
      </c>
      <c r="F111" s="39">
        <v>5.8999999999999997E-2</v>
      </c>
      <c r="G111" s="39" t="s">
        <v>399</v>
      </c>
      <c r="H111" s="39">
        <v>0.02</v>
      </c>
      <c r="I111" s="39">
        <v>4.0000000000000001E-3</v>
      </c>
      <c r="J111" s="39">
        <v>8.0000000000000002E-3</v>
      </c>
      <c r="K111" s="39">
        <v>1.7999999999999999E-2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1000</v>
      </c>
      <c r="AL111" s="45" t="s">
        <v>416</v>
      </c>
    </row>
    <row r="112" spans="1:38" s="6" customFormat="1" ht="26.25" customHeight="1" thickBot="1">
      <c r="A112" s="37" t="s">
        <v>249</v>
      </c>
      <c r="B112" s="37" t="s">
        <v>250</v>
      </c>
      <c r="C112" s="37" t="s">
        <v>251</v>
      </c>
      <c r="D112" s="38"/>
      <c r="E112" s="40">
        <v>10.485640000000002</v>
      </c>
      <c r="F112" s="39" t="s">
        <v>399</v>
      </c>
      <c r="G112" s="39" t="s">
        <v>399</v>
      </c>
      <c r="H112" s="40">
        <v>15.382910500000001</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262.14100000000002</v>
      </c>
      <c r="AL112" s="45" t="s">
        <v>417</v>
      </c>
    </row>
    <row r="113" spans="1:38" s="6" customFormat="1" ht="26.25" customHeight="1" thickBot="1">
      <c r="A113" s="37" t="s">
        <v>249</v>
      </c>
      <c r="B113" s="48" t="s">
        <v>252</v>
      </c>
      <c r="C113" s="48" t="s">
        <v>253</v>
      </c>
      <c r="D113" s="38"/>
      <c r="E113" s="39">
        <v>10.388059464161914</v>
      </c>
      <c r="F113" s="39">
        <v>25.477339999999998</v>
      </c>
      <c r="G113" s="39" t="s">
        <v>399</v>
      </c>
      <c r="H113" s="39">
        <v>58.00494227794308</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259701486.60404783</v>
      </c>
      <c r="AL113" s="45" t="s">
        <v>418</v>
      </c>
    </row>
    <row r="114" spans="1:38" s="6" customFormat="1" ht="26.25" customHeight="1" thickBot="1">
      <c r="A114" s="37" t="s">
        <v>249</v>
      </c>
      <c r="B114" s="48" t="s">
        <v>254</v>
      </c>
      <c r="C114" s="48" t="s">
        <v>365</v>
      </c>
      <c r="D114" s="38"/>
      <c r="E114" s="39">
        <v>3.4733139999999999E-3</v>
      </c>
      <c r="F114" s="39" t="s">
        <v>399</v>
      </c>
      <c r="G114" s="39" t="s">
        <v>399</v>
      </c>
      <c r="H114" s="39">
        <v>1.1809268E-2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1736.6569999999999</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0.97780999999999996</v>
      </c>
      <c r="G116" s="39" t="s">
        <v>399</v>
      </c>
      <c r="H116" s="39">
        <v>24.102028528329448</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0.40014780000000005</v>
      </c>
      <c r="J119" s="39">
        <v>10.403842800000001</v>
      </c>
      <c r="K119" s="39">
        <v>10.403842800000001</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6669130</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3.4320818199999996</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6669130</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1.2468742079034313E-2</v>
      </c>
      <c r="F123" s="39">
        <v>2.4797706403459262E-2</v>
      </c>
      <c r="G123" s="39">
        <v>1.6935172996842952E-3</v>
      </c>
      <c r="H123" s="39">
        <v>1.5136628768887501E-2</v>
      </c>
      <c r="I123" s="39">
        <v>3.7422866407726803E-2</v>
      </c>
      <c r="J123" s="39">
        <v>3.8877802397381471E-2</v>
      </c>
      <c r="K123" s="39">
        <v>3.9508495262751783E-2</v>
      </c>
      <c r="L123" s="39">
        <v>4.5062294566395444E-3</v>
      </c>
      <c r="M123" s="39">
        <v>0.31059089062457679</v>
      </c>
      <c r="N123" s="39">
        <v>2.0399915798299649E-4</v>
      </c>
      <c r="O123" s="39">
        <v>1.622982884290307E-3</v>
      </c>
      <c r="P123" s="39">
        <v>3.7703317942958651E-4</v>
      </c>
      <c r="Q123" s="39">
        <v>6.6839448085038287E-5</v>
      </c>
      <c r="R123" s="39">
        <v>6.1426069475727324E-4</v>
      </c>
      <c r="S123" s="39">
        <v>3.5158061394060386E-4</v>
      </c>
      <c r="T123" s="39">
        <v>2.4279425416021713E-4</v>
      </c>
      <c r="U123" s="39">
        <v>1.6816464396099097E-4</v>
      </c>
      <c r="V123" s="39">
        <v>4.7298884827865701E-3</v>
      </c>
      <c r="W123" s="39" t="s">
        <v>399</v>
      </c>
      <c r="X123" s="39">
        <v>3.2209156643299659E-2</v>
      </c>
      <c r="Y123" s="39">
        <v>1.7884439159298139E-2</v>
      </c>
      <c r="Z123" s="39">
        <v>1.0301306774345728E-2</v>
      </c>
      <c r="AA123" s="39">
        <v>1.1193213491129209E-2</v>
      </c>
      <c r="AB123" s="39">
        <v>7.1588116068072735E-2</v>
      </c>
      <c r="AC123" s="39" t="s">
        <v>399</v>
      </c>
      <c r="AD123" s="39" t="s">
        <v>399</v>
      </c>
      <c r="AE123" s="26"/>
      <c r="AF123" s="40" t="s">
        <v>399</v>
      </c>
      <c r="AG123" s="40" t="s">
        <v>399</v>
      </c>
      <c r="AH123" s="40" t="s">
        <v>399</v>
      </c>
      <c r="AI123" s="40" t="s">
        <v>399</v>
      </c>
      <c r="AJ123" s="40" t="s">
        <v>399</v>
      </c>
      <c r="AK123" s="44">
        <v>1093382.2650024537</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0.819909880100815</v>
      </c>
      <c r="G125" s="39" t="s">
        <v>399</v>
      </c>
      <c r="H125" s="39" t="s">
        <v>401</v>
      </c>
      <c r="I125" s="39">
        <v>1.15644357301173E-4</v>
      </c>
      <c r="J125" s="39">
        <v>7.6745800754414895E-4</v>
      </c>
      <c r="K125" s="39">
        <v>1.6225253766801E-3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513</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1.9854670200000001E-2</v>
      </c>
      <c r="F129" s="39">
        <v>0.16887880399999999</v>
      </c>
      <c r="G129" s="39">
        <v>1.07260862E-3</v>
      </c>
      <c r="H129" s="39" t="s">
        <v>401</v>
      </c>
      <c r="I129" s="39">
        <v>9.1285839999999995E-5</v>
      </c>
      <c r="J129" s="39">
        <v>1.5975022E-4</v>
      </c>
      <c r="K129" s="39">
        <v>2.2821460000000001E-4</v>
      </c>
      <c r="L129" s="39">
        <v>3.1950044000000002E-6</v>
      </c>
      <c r="M129" s="39">
        <v>1.5975022000000001E-3</v>
      </c>
      <c r="N129" s="39">
        <v>2.9667898000000002E-2</v>
      </c>
      <c r="O129" s="39">
        <v>2.2821460000000001E-3</v>
      </c>
      <c r="P129" s="39">
        <v>1.27800176E-3</v>
      </c>
      <c r="Q129" s="39">
        <v>3.6514335999999998E-4</v>
      </c>
      <c r="R129" s="39" t="s">
        <v>401</v>
      </c>
      <c r="S129" s="39" t="s">
        <v>401</v>
      </c>
      <c r="T129" s="39">
        <v>3.1950044000000001E-3</v>
      </c>
      <c r="U129" s="39" t="s">
        <v>401</v>
      </c>
      <c r="V129" s="39" t="s">
        <v>401</v>
      </c>
      <c r="W129" s="39">
        <v>7.9875109999999996</v>
      </c>
      <c r="X129" s="39" t="s">
        <v>401</v>
      </c>
      <c r="Y129" s="39" t="s">
        <v>401</v>
      </c>
      <c r="Z129" s="39" t="s">
        <v>401</v>
      </c>
      <c r="AA129" s="39" t="s">
        <v>401</v>
      </c>
      <c r="AB129" s="39">
        <v>4.5642920000000002E-4</v>
      </c>
      <c r="AC129" s="39">
        <v>4.5642919999999997E-2</v>
      </c>
      <c r="AD129" s="39" t="s">
        <v>401</v>
      </c>
      <c r="AE129" s="26"/>
      <c r="AF129" s="40" t="s">
        <v>399</v>
      </c>
      <c r="AG129" s="40" t="s">
        <v>399</v>
      </c>
      <c r="AH129" s="40" t="s">
        <v>399</v>
      </c>
      <c r="AI129" s="40" t="s">
        <v>399</v>
      </c>
      <c r="AJ129" s="40" t="s">
        <v>399</v>
      </c>
      <c r="AK129" s="40">
        <v>0.52999263551741005</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4.7394000000000004E-3</v>
      </c>
      <c r="F131" s="39">
        <v>1.8431000000000001E-3</v>
      </c>
      <c r="G131" s="39">
        <v>2.31704E-4</v>
      </c>
      <c r="H131" s="39" t="s">
        <v>401</v>
      </c>
      <c r="I131" s="39" t="s">
        <v>401</v>
      </c>
      <c r="J131" s="39" t="s">
        <v>401</v>
      </c>
      <c r="K131" s="39">
        <v>6.0559000000000003E-4</v>
      </c>
      <c r="L131" s="39">
        <v>1.392857E-5</v>
      </c>
      <c r="M131" s="39">
        <v>3.9494999999999999E-3</v>
      </c>
      <c r="N131" s="39">
        <v>9.4788000000000001E-4</v>
      </c>
      <c r="O131" s="39">
        <v>3.1596E-4</v>
      </c>
      <c r="P131" s="39">
        <v>4.2654600000000004E-3</v>
      </c>
      <c r="Q131" s="39">
        <v>2.633E-6</v>
      </c>
      <c r="R131" s="39">
        <v>4.2128000000000001E-5</v>
      </c>
      <c r="S131" s="39">
        <v>6.4771799999999999E-3</v>
      </c>
      <c r="T131" s="39">
        <v>7.8989999999999996E-4</v>
      </c>
      <c r="U131" s="39" t="s">
        <v>401</v>
      </c>
      <c r="V131" s="39" t="s">
        <v>401</v>
      </c>
      <c r="W131" s="39">
        <v>105.32000000000001</v>
      </c>
      <c r="X131" s="39" t="s">
        <v>401</v>
      </c>
      <c r="Y131" s="39" t="s">
        <v>401</v>
      </c>
      <c r="Z131" s="39" t="s">
        <v>401</v>
      </c>
      <c r="AA131" s="39" t="s">
        <v>401</v>
      </c>
      <c r="AB131" s="39">
        <v>1.0532000000000001E-7</v>
      </c>
      <c r="AC131" s="39">
        <v>0.26329999999999998</v>
      </c>
      <c r="AD131" s="39">
        <v>5.2659999999999998E-2</v>
      </c>
      <c r="AE131" s="26"/>
      <c r="AF131" s="40" t="s">
        <v>399</v>
      </c>
      <c r="AG131" s="40" t="s">
        <v>399</v>
      </c>
      <c r="AH131" s="40" t="s">
        <v>399</v>
      </c>
      <c r="AI131" s="40" t="s">
        <v>399</v>
      </c>
      <c r="AJ131" s="40" t="s">
        <v>399</v>
      </c>
      <c r="AK131" s="40">
        <v>2.633</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1.1500499999999999E-3</v>
      </c>
      <c r="F133" s="39">
        <v>1.8122E-5</v>
      </c>
      <c r="G133" s="39">
        <v>1.57522E-4</v>
      </c>
      <c r="H133" s="39" t="s">
        <v>399</v>
      </c>
      <c r="I133" s="39">
        <v>4.8371800000000003E-5</v>
      </c>
      <c r="J133" s="39">
        <v>4.8371800000000003E-5</v>
      </c>
      <c r="K133" s="39">
        <v>5.375264E-5</v>
      </c>
      <c r="L133" s="39" t="s">
        <v>401</v>
      </c>
      <c r="M133" s="39">
        <v>1.9515999999999999E-4</v>
      </c>
      <c r="N133" s="39">
        <v>4.1861820000000001E-5</v>
      </c>
      <c r="O133" s="39">
        <v>7.0118200000000001E-6</v>
      </c>
      <c r="P133" s="39">
        <v>2.0770599999999999E-3</v>
      </c>
      <c r="Q133" s="39">
        <v>1.8972340000000001E-5</v>
      </c>
      <c r="R133" s="39">
        <v>1.890264E-5</v>
      </c>
      <c r="S133" s="39">
        <v>1.7327420000000001E-5</v>
      </c>
      <c r="T133" s="39">
        <v>2.4158019999999999E-5</v>
      </c>
      <c r="U133" s="39">
        <v>2.757332E-5</v>
      </c>
      <c r="V133" s="39">
        <v>2.2320728E-4</v>
      </c>
      <c r="W133" s="39">
        <v>3.7638000000000001E-5</v>
      </c>
      <c r="X133" s="39">
        <v>1.84008E-8</v>
      </c>
      <c r="Y133" s="39">
        <v>1.005074E-8</v>
      </c>
      <c r="Z133" s="39">
        <v>8.9773600000000005E-9</v>
      </c>
      <c r="AA133" s="39">
        <v>9.7440600000000004E-9</v>
      </c>
      <c r="AB133" s="39">
        <v>4.7172960000000002E-8</v>
      </c>
      <c r="AC133" s="39">
        <v>2.0909999999999999E-4</v>
      </c>
      <c r="AD133" s="39">
        <v>5.7154000000000005E-4</v>
      </c>
      <c r="AE133" s="26"/>
      <c r="AF133" s="40" t="s">
        <v>399</v>
      </c>
      <c r="AG133" s="40" t="s">
        <v>399</v>
      </c>
      <c r="AH133" s="40" t="s">
        <v>399</v>
      </c>
      <c r="AI133" s="40" t="s">
        <v>399</v>
      </c>
      <c r="AJ133" s="40" t="s">
        <v>399</v>
      </c>
      <c r="AK133" s="40">
        <v>1394</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0.50242115850000002</v>
      </c>
      <c r="F135" s="39">
        <v>0.19433271225000001</v>
      </c>
      <c r="G135" s="39">
        <v>1.7379348249999999E-2</v>
      </c>
      <c r="H135" s="39" t="s">
        <v>401</v>
      </c>
      <c r="I135" s="39">
        <v>0.66199517424999998</v>
      </c>
      <c r="J135" s="39">
        <v>0.71255327825000003</v>
      </c>
      <c r="K135" s="39">
        <v>0.73309250800000003</v>
      </c>
      <c r="L135" s="39">
        <v>0.27803797318500001</v>
      </c>
      <c r="M135" s="39">
        <v>8.8208092072500008</v>
      </c>
      <c r="N135" s="39">
        <v>7.7417096749999997E-2</v>
      </c>
      <c r="O135" s="39">
        <v>1.5799407500000001E-2</v>
      </c>
      <c r="P135" s="39" t="s">
        <v>401</v>
      </c>
      <c r="Q135" s="39">
        <v>6.4777570749999999E-2</v>
      </c>
      <c r="R135" s="39">
        <v>1.57994075E-3</v>
      </c>
      <c r="S135" s="39">
        <v>3.1598815000000002E-2</v>
      </c>
      <c r="T135" s="39" t="s">
        <v>401</v>
      </c>
      <c r="U135" s="39">
        <v>1.105958525E-2</v>
      </c>
      <c r="V135" s="39">
        <v>2.7696361347499998</v>
      </c>
      <c r="W135" s="39">
        <v>1.57994075</v>
      </c>
      <c r="X135" s="39">
        <v>1.737934825E-3</v>
      </c>
      <c r="Y135" s="39">
        <v>3.3178755749999999E-3</v>
      </c>
      <c r="Z135" s="39">
        <v>4.5818281750000002E-3</v>
      </c>
      <c r="AA135" s="39" t="s">
        <v>401</v>
      </c>
      <c r="AB135" s="39">
        <v>9.6376385749999995E-3</v>
      </c>
      <c r="AC135" s="39" t="s">
        <v>401</v>
      </c>
      <c r="AD135" s="39" t="s">
        <v>399</v>
      </c>
      <c r="AE135" s="26"/>
      <c r="AF135" s="40" t="s">
        <v>399</v>
      </c>
      <c r="AG135" s="40" t="s">
        <v>399</v>
      </c>
      <c r="AH135" s="40" t="s">
        <v>399</v>
      </c>
      <c r="AI135" s="40" t="s">
        <v>399</v>
      </c>
      <c r="AJ135" s="40" t="s">
        <v>399</v>
      </c>
      <c r="AK135" s="40">
        <v>157.99407500000001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4.7058299999999997E-2</v>
      </c>
      <c r="G138" s="39" t="s">
        <v>399</v>
      </c>
      <c r="H138" s="39">
        <v>14.417956800000001</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554</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0.315294452</v>
      </c>
      <c r="J139" s="39">
        <v>0.315294452</v>
      </c>
      <c r="K139" s="39">
        <v>0.315294452</v>
      </c>
      <c r="L139" s="39" t="s">
        <v>401</v>
      </c>
      <c r="M139" s="39" t="s">
        <v>401</v>
      </c>
      <c r="N139" s="39">
        <v>9.0629999999999997E-4</v>
      </c>
      <c r="O139" s="39">
        <v>1.827864E-3</v>
      </c>
      <c r="P139" s="39">
        <v>1.827864E-3</v>
      </c>
      <c r="Q139" s="39">
        <v>2.8974888E-3</v>
      </c>
      <c r="R139" s="39">
        <v>2.7666000000000001E-3</v>
      </c>
      <c r="S139" s="39">
        <v>6.4326312000000004E-3</v>
      </c>
      <c r="T139" s="39" t="s">
        <v>401</v>
      </c>
      <c r="U139" s="39" t="s">
        <v>401</v>
      </c>
      <c r="V139" s="39" t="s">
        <v>401</v>
      </c>
      <c r="W139" s="39">
        <v>3.2226816</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448</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401.00432634478648</v>
      </c>
      <c r="F141" s="57">
        <f t="shared" ref="F141:AD141" si="0">SUM(F14:F140)</f>
        <v>361.38903689896216</v>
      </c>
      <c r="G141" s="57">
        <f t="shared" si="0"/>
        <v>614.07667735605298</v>
      </c>
      <c r="H141" s="57">
        <f t="shared" si="0"/>
        <v>201.44649917688889</v>
      </c>
      <c r="I141" s="57">
        <f t="shared" si="0"/>
        <v>130.97084378887789</v>
      </c>
      <c r="J141" s="57">
        <f t="shared" si="0"/>
        <v>169.40439802005224</v>
      </c>
      <c r="K141" s="57">
        <f t="shared" si="0"/>
        <v>260.19053214193116</v>
      </c>
      <c r="L141" s="57">
        <f t="shared" si="0"/>
        <v>15.009590727462312</v>
      </c>
      <c r="M141" s="57">
        <f t="shared" si="0"/>
        <v>1243.1119110202478</v>
      </c>
      <c r="N141" s="57">
        <f t="shared" si="0"/>
        <v>348.54724463789205</v>
      </c>
      <c r="O141" s="57">
        <f t="shared" si="0"/>
        <v>4.7916760255409896</v>
      </c>
      <c r="P141" s="57">
        <f t="shared" si="0"/>
        <v>2.304490098939429</v>
      </c>
      <c r="Q141" s="57">
        <f t="shared" si="0"/>
        <v>35.391319823698097</v>
      </c>
      <c r="R141" s="57">
        <f>SUM(R14:R140)</f>
        <v>21.730484569168262</v>
      </c>
      <c r="S141" s="57">
        <f t="shared" si="0"/>
        <v>9.9988149975129375</v>
      </c>
      <c r="T141" s="57">
        <f t="shared" si="0"/>
        <v>75.038142956021076</v>
      </c>
      <c r="U141" s="57">
        <f t="shared" si="0"/>
        <v>13.29077427095066</v>
      </c>
      <c r="V141" s="57">
        <f t="shared" si="0"/>
        <v>143.07411040918279</v>
      </c>
      <c r="W141" s="57">
        <f t="shared" si="0"/>
        <v>309.917196848</v>
      </c>
      <c r="X141" s="57">
        <f t="shared" si="0"/>
        <v>20.737069889764182</v>
      </c>
      <c r="Y141" s="57">
        <f t="shared" si="0"/>
        <v>21.076481485933279</v>
      </c>
      <c r="Z141" s="57">
        <f t="shared" si="0"/>
        <v>8.021340945601148</v>
      </c>
      <c r="AA141" s="57">
        <f t="shared" si="0"/>
        <v>10.878482544126896</v>
      </c>
      <c r="AB141" s="57">
        <f t="shared" si="0"/>
        <v>74.731911399945488</v>
      </c>
      <c r="AC141" s="57">
        <f t="shared" si="0"/>
        <v>3.0043384000000004</v>
      </c>
      <c r="AD141" s="57">
        <f t="shared" si="0"/>
        <v>39.788464955649999</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206"/>
      <c r="AF142" s="222"/>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401.00432634478648</v>
      </c>
      <c r="F152" s="81">
        <f t="shared" ref="F152:AD152" si="1">F141 + F151 + IF(AND(OR($B$4="AT",$B$4="BE",$B$4="CH",$B$4="GB",$B$4="IE",$B$4="LT",$B$4="LU",$B$4="NL"),SUM(F143:F149)&gt;0),SUM(F143:F149)-SUM(F27:F33),0)</f>
        <v>361.38903689896216</v>
      </c>
      <c r="G152" s="81">
        <f t="shared" si="1"/>
        <v>614.07667735605298</v>
      </c>
      <c r="H152" s="81">
        <f t="shared" si="1"/>
        <v>201.44649917688889</v>
      </c>
      <c r="I152" s="81">
        <f t="shared" si="1"/>
        <v>130.97084378887789</v>
      </c>
      <c r="J152" s="81">
        <f t="shared" si="1"/>
        <v>169.40439802005224</v>
      </c>
      <c r="K152" s="81">
        <f t="shared" si="1"/>
        <v>260.19053214193116</v>
      </c>
      <c r="L152" s="81">
        <f t="shared" si="1"/>
        <v>15.009590727462312</v>
      </c>
      <c r="M152" s="81">
        <f t="shared" si="1"/>
        <v>1243.1119110202478</v>
      </c>
      <c r="N152" s="81">
        <f t="shared" si="1"/>
        <v>348.54724463789205</v>
      </c>
      <c r="O152" s="81">
        <f t="shared" si="1"/>
        <v>4.7916760255409896</v>
      </c>
      <c r="P152" s="81">
        <f t="shared" si="1"/>
        <v>2.304490098939429</v>
      </c>
      <c r="Q152" s="81">
        <f t="shared" si="1"/>
        <v>35.391319823698097</v>
      </c>
      <c r="R152" s="81">
        <f t="shared" si="1"/>
        <v>21.730484569168262</v>
      </c>
      <c r="S152" s="81">
        <f t="shared" si="1"/>
        <v>9.9988149975129375</v>
      </c>
      <c r="T152" s="81">
        <f t="shared" si="1"/>
        <v>75.038142956021076</v>
      </c>
      <c r="U152" s="81">
        <f t="shared" si="1"/>
        <v>13.29077427095066</v>
      </c>
      <c r="V152" s="81">
        <f t="shared" si="1"/>
        <v>143.07411040918279</v>
      </c>
      <c r="W152" s="81">
        <f t="shared" si="1"/>
        <v>309.917196848</v>
      </c>
      <c r="X152" s="81">
        <f t="shared" si="1"/>
        <v>20.737069889764182</v>
      </c>
      <c r="Y152" s="81">
        <f t="shared" si="1"/>
        <v>21.076481485933279</v>
      </c>
      <c r="Z152" s="81">
        <f t="shared" si="1"/>
        <v>8.021340945601148</v>
      </c>
      <c r="AA152" s="81">
        <f t="shared" si="1"/>
        <v>10.878482544126896</v>
      </c>
      <c r="AB152" s="81">
        <f t="shared" si="1"/>
        <v>74.731911399945488</v>
      </c>
      <c r="AC152" s="81">
        <f t="shared" si="1"/>
        <v>3.0043384000000004</v>
      </c>
      <c r="AD152" s="81">
        <f t="shared" si="1"/>
        <v>39.788464955649999</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401.00432634478648</v>
      </c>
      <c r="F154" s="81">
        <f>F141 + F153 - IF(OR($B$6=2005,$B$6&gt;=2020),SUM(F99:F122),0) + IF(AND(OR($B$4="AT",$B$4="BE",$B$4="CH",$B$4="GB",$B$4="IE",$B$4="LT",$B$4="LU",$B$4="NL"),SUM(F143:F149)&gt;0),SUM(F143:F149)-SUM(F27:F33),0)</f>
        <v>361.38903689896216</v>
      </c>
      <c r="G154" s="81">
        <f>G141 + G153 + IF(AND(OR($B$4="AT",$B$4="BE",$B$4="CH",$B$4="GB",$B$4="IE",$B$4="LT",$B$4="LU",$B$4="NL"),SUM(G143:G149)&gt;0),SUM(G143:G149)-SUM(G27:G33),0)</f>
        <v>614.07667735605298</v>
      </c>
      <c r="H154" s="81">
        <f t="shared" ref="H154:AD154" si="2">H141 + H153 + IF(AND(OR($B$4="AT",$B$4="BE",$B$4="CH",$B$4="GB",$B$4="IE",$B$4="LT",$B$4="LU",$B$4="NL"),SUM(H143:H149)&gt;0),SUM(H143:H149)-SUM(H27:H33),0)</f>
        <v>201.44649917688889</v>
      </c>
      <c r="I154" s="81">
        <f t="shared" si="2"/>
        <v>130.97084378887789</v>
      </c>
      <c r="J154" s="81">
        <f t="shared" si="2"/>
        <v>169.40439802005224</v>
      </c>
      <c r="K154" s="81">
        <f t="shared" si="2"/>
        <v>260.19053214193116</v>
      </c>
      <c r="L154" s="81">
        <f t="shared" si="2"/>
        <v>15.009590727462312</v>
      </c>
      <c r="M154" s="81">
        <f t="shared" si="2"/>
        <v>1243.1119110202478</v>
      </c>
      <c r="N154" s="81">
        <f t="shared" si="2"/>
        <v>348.54724463789205</v>
      </c>
      <c r="O154" s="81">
        <f t="shared" si="2"/>
        <v>4.7916760255409896</v>
      </c>
      <c r="P154" s="81">
        <f t="shared" si="2"/>
        <v>2.304490098939429</v>
      </c>
      <c r="Q154" s="81">
        <f t="shared" si="2"/>
        <v>35.391319823698097</v>
      </c>
      <c r="R154" s="81">
        <f t="shared" si="2"/>
        <v>21.730484569168262</v>
      </c>
      <c r="S154" s="81">
        <f t="shared" si="2"/>
        <v>9.9988149975129375</v>
      </c>
      <c r="T154" s="81">
        <f t="shared" si="2"/>
        <v>75.038142956021076</v>
      </c>
      <c r="U154" s="81">
        <f t="shared" si="2"/>
        <v>13.29077427095066</v>
      </c>
      <c r="V154" s="81">
        <f t="shared" si="2"/>
        <v>143.07411040918279</v>
      </c>
      <c r="W154" s="81">
        <f t="shared" si="2"/>
        <v>309.917196848</v>
      </c>
      <c r="X154" s="81">
        <f t="shared" si="2"/>
        <v>20.737069889764182</v>
      </c>
      <c r="Y154" s="81">
        <f t="shared" si="2"/>
        <v>21.076481485933279</v>
      </c>
      <c r="Z154" s="81">
        <f t="shared" si="2"/>
        <v>8.021340945601148</v>
      </c>
      <c r="AA154" s="81">
        <f t="shared" si="2"/>
        <v>10.878482544126896</v>
      </c>
      <c r="AB154" s="81">
        <f t="shared" si="2"/>
        <v>74.731911399945488</v>
      </c>
      <c r="AC154" s="81">
        <f t="shared" si="2"/>
        <v>3.0043384000000004</v>
      </c>
      <c r="AD154" s="81">
        <f t="shared" si="2"/>
        <v>39.788464955649999</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1.4002641718442879</v>
      </c>
      <c r="F157" s="213">
        <v>4.4151495205470431E-2</v>
      </c>
      <c r="G157" s="213">
        <v>9.5693178704180315E-2</v>
      </c>
      <c r="H157" s="213" t="s">
        <v>401</v>
      </c>
      <c r="I157" s="213">
        <v>2.5163757257427432E-2</v>
      </c>
      <c r="J157" s="213">
        <v>2.5163757257427432E-2</v>
      </c>
      <c r="K157" s="213" t="s">
        <v>401</v>
      </c>
      <c r="L157" s="213" t="s">
        <v>401</v>
      </c>
      <c r="M157" s="213">
        <v>0.40435380029538737</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5046.6758891660538</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2.3452399411483936E-2</v>
      </c>
      <c r="F158" s="213">
        <v>1.0576662316691414E-3</v>
      </c>
      <c r="G158" s="213">
        <v>1.5852827504511636E-3</v>
      </c>
      <c r="H158" s="213" t="s">
        <v>401</v>
      </c>
      <c r="I158" s="213">
        <v>1.4204899316294753E-4</v>
      </c>
      <c r="J158" s="213">
        <v>1.4204899316294753E-4</v>
      </c>
      <c r="K158" s="213" t="s">
        <v>401</v>
      </c>
      <c r="L158" s="213" t="s">
        <v>401</v>
      </c>
      <c r="M158" s="213">
        <v>2.9890530669291253E-2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91.86141058438298</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FF"/>
  </sheetPr>
  <dimension ref="A1:AL170"/>
  <sheetViews>
    <sheetView zoomScale="70" zoomScaleNormal="70" workbookViewId="0">
      <pane xSplit="4" ySplit="13" topLeftCell="E14" activePane="bottomRight" state="frozen"/>
      <selection pane="topRight" activeCell="E1" sqref="E1"/>
      <selection pane="bottomLeft" activeCell="A14" sqref="A14"/>
      <selection pane="bottomRight" activeCell="AK122" sqref="AK122"/>
    </sheetView>
  </sheetViews>
  <sheetFormatPr defaultColWidth="8.85546875" defaultRowHeight="12.75"/>
  <cols>
    <col min="1" max="2" width="21.42578125" style="21" customWidth="1"/>
    <col min="3" max="3" width="46.42578125" style="21" customWidth="1"/>
    <col min="4" max="4" width="7.140625" style="21" customWidth="1"/>
    <col min="5" max="6" width="8.5703125" style="21" customWidth="1"/>
    <col min="7" max="7" width="10.42578125" style="21" customWidth="1"/>
    <col min="8" max="12" width="8.5703125" style="21" customWidth="1"/>
    <col min="13" max="13" width="9.28515625" style="21" customWidth="1"/>
    <col min="14" max="24" width="8.5703125" style="21" customWidth="1"/>
    <col min="25" max="25" width="8.85546875" style="21" customWidth="1"/>
    <col min="26" max="30" width="8.5703125" style="21" customWidth="1"/>
    <col min="31" max="31" width="2.140625" style="21" customWidth="1"/>
    <col min="32" max="32" width="11.7109375" style="112" customWidth="1"/>
    <col min="33" max="33" width="12.140625" style="112" customWidth="1"/>
    <col min="34" max="34" width="10.7109375" style="112" customWidth="1"/>
    <col min="35" max="35" width="10.42578125" style="112" customWidth="1"/>
    <col min="36" max="36" width="8.5703125" style="112" customWidth="1"/>
    <col min="37" max="37" width="13.5703125" style="112" customWidth="1"/>
    <col min="38" max="38" width="25.7109375" style="21" customWidth="1"/>
    <col min="39" max="16384" width="8.85546875" style="21"/>
  </cols>
  <sheetData>
    <row r="1" spans="1:38" s="6" customFormat="1" ht="22.5" customHeight="1">
      <c r="A1" s="1" t="s">
        <v>348</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12"/>
      <c r="AG1" s="112"/>
      <c r="AH1" s="112"/>
      <c r="AI1" s="112"/>
      <c r="AJ1" s="112"/>
      <c r="AK1" s="112"/>
      <c r="AL1" s="4"/>
    </row>
    <row r="2" spans="1:38" s="6" customFormat="1">
      <c r="A2" s="7" t="s">
        <v>347</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12"/>
      <c r="AG2" s="112"/>
      <c r="AH2" s="112"/>
      <c r="AI2" s="112"/>
      <c r="AJ2" s="112"/>
      <c r="AK2" s="112"/>
      <c r="AL2" s="4"/>
    </row>
    <row r="3" spans="1:38" s="6" customFormat="1">
      <c r="A3" s="4"/>
      <c r="B3" s="2"/>
      <c r="C3" s="3"/>
      <c r="D3" s="4"/>
      <c r="E3" s="4"/>
      <c r="F3" s="8"/>
      <c r="G3" s="4"/>
      <c r="H3" s="4"/>
      <c r="I3" s="4"/>
      <c r="J3" s="4"/>
      <c r="K3" s="4"/>
      <c r="L3" s="4"/>
      <c r="M3" s="4"/>
      <c r="N3" s="4"/>
      <c r="O3" s="4"/>
      <c r="P3" s="5"/>
      <c r="Q3" s="5"/>
      <c r="R3" s="9"/>
      <c r="S3" s="9"/>
      <c r="T3" s="9"/>
      <c r="U3" s="9"/>
      <c r="V3" s="9"/>
      <c r="W3" s="4"/>
      <c r="X3" s="4"/>
      <c r="Y3" s="4"/>
      <c r="Z3" s="4"/>
      <c r="AA3" s="4"/>
      <c r="AB3" s="4"/>
      <c r="AC3" s="4"/>
      <c r="AD3" s="4"/>
      <c r="AE3" s="4"/>
      <c r="AF3" s="112"/>
      <c r="AG3" s="112"/>
      <c r="AH3" s="112"/>
      <c r="AI3" s="112"/>
      <c r="AJ3" s="112"/>
      <c r="AK3" s="112"/>
      <c r="AL3" s="4"/>
    </row>
    <row r="4" spans="1:38" s="6" customFormat="1">
      <c r="A4" s="10" t="s">
        <v>0</v>
      </c>
      <c r="B4" s="11" t="s">
        <v>398</v>
      </c>
      <c r="C4" s="12" t="s">
        <v>1</v>
      </c>
      <c r="D4" s="4"/>
      <c r="E4" s="4"/>
      <c r="F4" s="4"/>
      <c r="G4" s="4"/>
      <c r="H4" s="4"/>
      <c r="I4" s="4"/>
      <c r="J4" s="4"/>
      <c r="K4" s="4"/>
      <c r="L4" s="4"/>
      <c r="M4" s="4"/>
      <c r="N4" s="4"/>
      <c r="O4" s="4"/>
      <c r="P4" s="5"/>
      <c r="Q4" s="5"/>
      <c r="R4" s="9"/>
      <c r="S4" s="9"/>
      <c r="T4" s="9"/>
      <c r="U4" s="9"/>
      <c r="V4" s="9"/>
      <c r="W4" s="4"/>
      <c r="X4" s="4"/>
      <c r="Y4" s="4"/>
      <c r="Z4" s="4"/>
      <c r="AA4" s="4"/>
      <c r="AB4" s="4"/>
      <c r="AC4" s="4"/>
      <c r="AD4" s="4"/>
      <c r="AE4" s="4"/>
      <c r="AF4" s="112"/>
      <c r="AG4" s="112"/>
      <c r="AH4" s="112"/>
      <c r="AI4" s="112"/>
      <c r="AJ4" s="112"/>
      <c r="AK4" s="112"/>
      <c r="AL4" s="4"/>
    </row>
    <row r="5" spans="1:38" s="6" customFormat="1">
      <c r="A5" s="10" t="s">
        <v>2</v>
      </c>
      <c r="B5" s="13" t="s">
        <v>728</v>
      </c>
      <c r="C5" s="12" t="s">
        <v>3</v>
      </c>
      <c r="D5" s="4"/>
      <c r="E5" s="4"/>
      <c r="F5" s="4"/>
      <c r="G5" s="4"/>
      <c r="H5" s="4"/>
      <c r="I5" s="4"/>
      <c r="J5" s="4"/>
      <c r="K5" s="4"/>
      <c r="L5" s="4"/>
      <c r="M5" s="4"/>
      <c r="N5" s="4"/>
      <c r="O5" s="4"/>
      <c r="P5" s="5"/>
      <c r="Q5" s="5"/>
      <c r="R5" s="9"/>
      <c r="S5" s="9"/>
      <c r="T5" s="9"/>
      <c r="U5" s="9"/>
      <c r="V5" s="9"/>
      <c r="W5" s="4"/>
      <c r="X5" s="4"/>
      <c r="Y5" s="4"/>
      <c r="Z5" s="4"/>
      <c r="AA5" s="4"/>
      <c r="AB5" s="4"/>
      <c r="AC5" s="4"/>
      <c r="AD5" s="4"/>
      <c r="AE5" s="4"/>
      <c r="AF5" s="112"/>
      <c r="AG5" s="112"/>
      <c r="AH5" s="112"/>
      <c r="AI5" s="112"/>
      <c r="AJ5" s="112"/>
      <c r="AK5" s="112"/>
      <c r="AL5" s="4"/>
    </row>
    <row r="6" spans="1:38" s="6" customFormat="1">
      <c r="A6" s="10" t="s">
        <v>4</v>
      </c>
      <c r="B6" s="14">
        <v>1998</v>
      </c>
      <c r="C6" s="12" t="s">
        <v>5</v>
      </c>
      <c r="D6" s="4"/>
      <c r="E6" s="4"/>
      <c r="F6" s="4"/>
      <c r="G6" s="4"/>
      <c r="H6" s="4"/>
      <c r="I6" s="4"/>
      <c r="J6" s="4"/>
      <c r="K6" s="4"/>
      <c r="L6" s="4"/>
      <c r="M6" s="4"/>
      <c r="N6" s="4"/>
      <c r="O6" s="4"/>
      <c r="P6" s="4"/>
      <c r="Q6" s="4"/>
      <c r="R6" s="15"/>
      <c r="S6" s="15"/>
      <c r="T6" s="15"/>
      <c r="U6" s="15"/>
      <c r="V6" s="15"/>
      <c r="W6" s="4"/>
      <c r="X6" s="4"/>
      <c r="Y6" s="4"/>
      <c r="Z6" s="4"/>
      <c r="AA6" s="4"/>
      <c r="AB6" s="4"/>
      <c r="AC6" s="4"/>
      <c r="AD6" s="4"/>
      <c r="AE6" s="4"/>
      <c r="AF6" s="112"/>
      <c r="AG6" s="112"/>
      <c r="AH6" s="112"/>
      <c r="AI6" s="112"/>
      <c r="AJ6" s="112"/>
      <c r="AK6" s="112"/>
      <c r="AL6" s="4"/>
    </row>
    <row r="7" spans="1:38" s="6" customFormat="1">
      <c r="A7" s="10" t="s">
        <v>6</v>
      </c>
      <c r="B7" s="11" t="s">
        <v>535</v>
      </c>
      <c r="C7" s="16" t="s">
        <v>7</v>
      </c>
      <c r="D7" s="5"/>
      <c r="E7" s="5"/>
      <c r="F7" s="5"/>
      <c r="G7" s="5"/>
      <c r="H7" s="5"/>
      <c r="I7" s="5"/>
      <c r="J7" s="5"/>
      <c r="K7" s="5"/>
      <c r="L7" s="5"/>
      <c r="M7" s="5"/>
      <c r="N7" s="5"/>
      <c r="O7" s="5"/>
      <c r="P7" s="5"/>
      <c r="Q7" s="5"/>
      <c r="R7" s="9"/>
      <c r="S7" s="9"/>
      <c r="T7" s="9"/>
      <c r="U7" s="9"/>
      <c r="V7" s="9"/>
      <c r="W7" s="4"/>
      <c r="X7" s="4"/>
      <c r="Y7" s="4"/>
      <c r="Z7" s="4"/>
      <c r="AA7" s="4"/>
      <c r="AB7" s="4"/>
      <c r="AC7" s="4"/>
      <c r="AD7" s="5"/>
      <c r="AE7" s="4"/>
      <c r="AF7" s="112"/>
      <c r="AG7" s="115"/>
      <c r="AH7" s="115"/>
      <c r="AI7" s="115"/>
      <c r="AJ7" s="115"/>
      <c r="AK7" s="115"/>
      <c r="AL7" s="5"/>
    </row>
    <row r="8" spans="1:38">
      <c r="A8" s="17"/>
      <c r="B8" s="18"/>
      <c r="C8" s="19"/>
      <c r="D8" s="20"/>
      <c r="E8" s="20"/>
      <c r="F8" s="20"/>
      <c r="G8" s="20"/>
      <c r="H8" s="20"/>
      <c r="I8" s="20"/>
      <c r="J8" s="20"/>
      <c r="K8" s="20"/>
      <c r="L8" s="20"/>
      <c r="M8" s="20"/>
      <c r="N8" s="20"/>
      <c r="O8" s="20"/>
      <c r="P8" s="20"/>
      <c r="Q8" s="20"/>
      <c r="R8" s="9"/>
      <c r="S8" s="9"/>
      <c r="T8" s="9"/>
      <c r="U8" s="9"/>
      <c r="V8" s="9"/>
      <c r="W8" s="4"/>
      <c r="X8" s="4"/>
      <c r="Y8" s="4"/>
      <c r="Z8" s="4"/>
      <c r="AA8" s="4"/>
      <c r="AB8" s="4"/>
      <c r="AC8" s="4"/>
      <c r="AD8" s="4"/>
      <c r="AE8" s="4"/>
      <c r="AF8" s="194"/>
      <c r="AG8" s="115"/>
      <c r="AH8" s="115"/>
      <c r="AI8" s="115"/>
      <c r="AJ8" s="115"/>
      <c r="AK8" s="115"/>
      <c r="AL8" s="5"/>
    </row>
    <row r="9" spans="1:38" ht="13.5" thickBot="1">
      <c r="A9" s="22"/>
      <c r="B9" s="23"/>
      <c r="C9" s="24"/>
      <c r="D9" s="25"/>
      <c r="E9" s="25"/>
      <c r="F9" s="25"/>
      <c r="G9" s="25"/>
      <c r="H9" s="25"/>
      <c r="I9" s="25"/>
      <c r="J9" s="25"/>
      <c r="K9" s="25"/>
      <c r="L9" s="25"/>
      <c r="M9" s="25"/>
      <c r="N9" s="25"/>
      <c r="O9" s="25"/>
      <c r="P9" s="25"/>
      <c r="Q9" s="25"/>
      <c r="R9" s="9"/>
      <c r="S9" s="9"/>
      <c r="T9" s="9"/>
      <c r="U9" s="9"/>
      <c r="V9" s="9"/>
      <c r="W9" s="4"/>
      <c r="X9" s="4"/>
      <c r="Y9" s="4"/>
      <c r="Z9" s="4"/>
      <c r="AA9" s="4"/>
      <c r="AB9" s="4"/>
      <c r="AC9" s="4"/>
      <c r="AD9" s="4"/>
      <c r="AE9" s="4"/>
      <c r="AF9" s="194"/>
      <c r="AG9" s="115"/>
      <c r="AH9" s="115"/>
      <c r="AI9" s="115"/>
      <c r="AJ9" s="115"/>
      <c r="AK9" s="115"/>
      <c r="AL9" s="5"/>
    </row>
    <row r="10" spans="1:38" s="27" customFormat="1" ht="37.5" customHeight="1" thickBot="1">
      <c r="A10" s="351" t="str">
        <f>B4&amp;": "&amp;B5&amp;": "&amp;B6</f>
        <v>RO: 15.03.2024: 1998</v>
      </c>
      <c r="B10" s="353" t="s">
        <v>8</v>
      </c>
      <c r="C10" s="354"/>
      <c r="D10" s="355"/>
      <c r="E10" s="342" t="s">
        <v>669</v>
      </c>
      <c r="F10" s="343"/>
      <c r="G10" s="343"/>
      <c r="H10" s="344"/>
      <c r="I10" s="342" t="s">
        <v>670</v>
      </c>
      <c r="J10" s="343"/>
      <c r="K10" s="343"/>
      <c r="L10" s="344"/>
      <c r="M10" s="359" t="s">
        <v>671</v>
      </c>
      <c r="N10" s="342" t="s">
        <v>672</v>
      </c>
      <c r="O10" s="343"/>
      <c r="P10" s="344"/>
      <c r="Q10" s="342" t="s">
        <v>673</v>
      </c>
      <c r="R10" s="343"/>
      <c r="S10" s="343"/>
      <c r="T10" s="343"/>
      <c r="U10" s="343"/>
      <c r="V10" s="344"/>
      <c r="W10" s="342" t="s">
        <v>674</v>
      </c>
      <c r="X10" s="343"/>
      <c r="Y10" s="343"/>
      <c r="Z10" s="343"/>
      <c r="AA10" s="343"/>
      <c r="AB10" s="343"/>
      <c r="AC10" s="343"/>
      <c r="AD10" s="344"/>
      <c r="AE10" s="116"/>
      <c r="AF10" s="342" t="s">
        <v>675</v>
      </c>
      <c r="AG10" s="343"/>
      <c r="AH10" s="343"/>
      <c r="AI10" s="343"/>
      <c r="AJ10" s="343"/>
      <c r="AK10" s="343"/>
      <c r="AL10" s="344"/>
    </row>
    <row r="11" spans="1:38" ht="15" customHeight="1" thickBot="1">
      <c r="A11" s="352"/>
      <c r="B11" s="356"/>
      <c r="C11" s="357"/>
      <c r="D11" s="358"/>
      <c r="E11" s="345"/>
      <c r="F11" s="346"/>
      <c r="G11" s="346"/>
      <c r="H11" s="347"/>
      <c r="I11" s="345"/>
      <c r="J11" s="346"/>
      <c r="K11" s="346"/>
      <c r="L11" s="347"/>
      <c r="M11" s="360"/>
      <c r="N11" s="345"/>
      <c r="O11" s="346"/>
      <c r="P11" s="347"/>
      <c r="Q11" s="345"/>
      <c r="R11" s="346"/>
      <c r="S11" s="346"/>
      <c r="T11" s="346"/>
      <c r="U11" s="346"/>
      <c r="V11" s="347"/>
      <c r="W11" s="28"/>
      <c r="X11" s="348" t="s">
        <v>22</v>
      </c>
      <c r="Y11" s="349"/>
      <c r="Z11" s="349"/>
      <c r="AA11" s="349"/>
      <c r="AB11" s="350"/>
      <c r="AC11" s="29"/>
      <c r="AD11" s="30"/>
      <c r="AE11" s="117"/>
      <c r="AF11" s="345"/>
      <c r="AG11" s="346"/>
      <c r="AH11" s="346"/>
      <c r="AI11" s="346"/>
      <c r="AJ11" s="346"/>
      <c r="AK11" s="346"/>
      <c r="AL11" s="347"/>
    </row>
    <row r="12" spans="1:38" ht="52.5" customHeight="1" thickBot="1">
      <c r="A12" s="352"/>
      <c r="B12" s="356"/>
      <c r="C12" s="357"/>
      <c r="D12" s="358"/>
      <c r="E12" s="31" t="s">
        <v>676</v>
      </c>
      <c r="F12" s="31" t="s">
        <v>9</v>
      </c>
      <c r="G12" s="31" t="s">
        <v>677</v>
      </c>
      <c r="H12" s="31" t="s">
        <v>678</v>
      </c>
      <c r="I12" s="31" t="s">
        <v>679</v>
      </c>
      <c r="J12" s="32" t="s">
        <v>680</v>
      </c>
      <c r="K12" s="32" t="s">
        <v>10</v>
      </c>
      <c r="L12" s="31" t="s">
        <v>371</v>
      </c>
      <c r="M12" s="33" t="s">
        <v>11</v>
      </c>
      <c r="N12" s="32" t="s">
        <v>12</v>
      </c>
      <c r="O12" s="32" t="s">
        <v>13</v>
      </c>
      <c r="P12" s="32" t="s">
        <v>14</v>
      </c>
      <c r="Q12" s="32" t="s">
        <v>15</v>
      </c>
      <c r="R12" s="32" t="s">
        <v>16</v>
      </c>
      <c r="S12" s="32" t="s">
        <v>17</v>
      </c>
      <c r="T12" s="32" t="s">
        <v>18</v>
      </c>
      <c r="U12" s="32" t="s">
        <v>19</v>
      </c>
      <c r="V12" s="32" t="s">
        <v>20</v>
      </c>
      <c r="W12" s="33" t="s">
        <v>21</v>
      </c>
      <c r="X12" s="31" t="s">
        <v>372</v>
      </c>
      <c r="Y12" s="31" t="s">
        <v>373</v>
      </c>
      <c r="Z12" s="31" t="s">
        <v>374</v>
      </c>
      <c r="AA12" s="31" t="s">
        <v>375</v>
      </c>
      <c r="AB12" s="31" t="s">
        <v>32</v>
      </c>
      <c r="AC12" s="32" t="s">
        <v>23</v>
      </c>
      <c r="AD12" s="32" t="s">
        <v>24</v>
      </c>
      <c r="AE12" s="118"/>
      <c r="AF12" s="119" t="s">
        <v>25</v>
      </c>
      <c r="AG12" s="119" t="s">
        <v>26</v>
      </c>
      <c r="AH12" s="119" t="s">
        <v>27</v>
      </c>
      <c r="AI12" s="119" t="s">
        <v>28</v>
      </c>
      <c r="AJ12" s="119" t="s">
        <v>29</v>
      </c>
      <c r="AK12" s="119" t="s">
        <v>30</v>
      </c>
      <c r="AL12" s="34" t="s">
        <v>31</v>
      </c>
    </row>
    <row r="13" spans="1:38" ht="37.5" customHeight="1" thickBot="1">
      <c r="A13" s="35" t="s">
        <v>33</v>
      </c>
      <c r="B13" s="35" t="s">
        <v>34</v>
      </c>
      <c r="C13" s="35" t="s">
        <v>397</v>
      </c>
      <c r="D13" s="35" t="s">
        <v>35</v>
      </c>
      <c r="E13" s="35" t="s">
        <v>36</v>
      </c>
      <c r="F13" s="35" t="s">
        <v>36</v>
      </c>
      <c r="G13" s="35" t="s">
        <v>36</v>
      </c>
      <c r="H13" s="35" t="s">
        <v>36</v>
      </c>
      <c r="I13" s="35" t="s">
        <v>36</v>
      </c>
      <c r="J13" s="35" t="s">
        <v>36</v>
      </c>
      <c r="K13" s="35" t="s">
        <v>36</v>
      </c>
      <c r="L13" s="35" t="s">
        <v>36</v>
      </c>
      <c r="M13" s="35" t="s">
        <v>36</v>
      </c>
      <c r="N13" s="35" t="s">
        <v>37</v>
      </c>
      <c r="O13" s="35" t="s">
        <v>37</v>
      </c>
      <c r="P13" s="35" t="s">
        <v>37</v>
      </c>
      <c r="Q13" s="35" t="s">
        <v>37</v>
      </c>
      <c r="R13" s="35" t="s">
        <v>37</v>
      </c>
      <c r="S13" s="35" t="s">
        <v>37</v>
      </c>
      <c r="T13" s="35" t="s">
        <v>37</v>
      </c>
      <c r="U13" s="35" t="s">
        <v>37</v>
      </c>
      <c r="V13" s="35" t="s">
        <v>37</v>
      </c>
      <c r="W13" s="35" t="s">
        <v>38</v>
      </c>
      <c r="X13" s="35" t="s">
        <v>37</v>
      </c>
      <c r="Y13" s="35" t="s">
        <v>37</v>
      </c>
      <c r="Z13" s="35" t="s">
        <v>37</v>
      </c>
      <c r="AA13" s="35" t="s">
        <v>37</v>
      </c>
      <c r="AB13" s="35" t="s">
        <v>37</v>
      </c>
      <c r="AC13" s="35" t="s">
        <v>39</v>
      </c>
      <c r="AD13" s="35" t="s">
        <v>39</v>
      </c>
      <c r="AE13" s="26"/>
      <c r="AF13" s="120" t="s">
        <v>40</v>
      </c>
      <c r="AG13" s="120" t="s">
        <v>40</v>
      </c>
      <c r="AH13" s="120" t="s">
        <v>40</v>
      </c>
      <c r="AI13" s="120" t="s">
        <v>40</v>
      </c>
      <c r="AJ13" s="120" t="s">
        <v>40</v>
      </c>
      <c r="AK13" s="120"/>
      <c r="AL13" s="36"/>
    </row>
    <row r="14" spans="1:38" s="6" customFormat="1" ht="26.25" customHeight="1" thickBot="1">
      <c r="A14" s="37" t="s">
        <v>41</v>
      </c>
      <c r="B14" s="37" t="s">
        <v>42</v>
      </c>
      <c r="C14" s="37" t="s">
        <v>43</v>
      </c>
      <c r="D14" s="38"/>
      <c r="E14" s="39">
        <v>90.758581000000021</v>
      </c>
      <c r="F14" s="39">
        <v>1.2547078299999999</v>
      </c>
      <c r="G14" s="39">
        <v>400.70081718199998</v>
      </c>
      <c r="H14" s="39" t="s">
        <v>401</v>
      </c>
      <c r="I14" s="39">
        <v>10.025168457199999</v>
      </c>
      <c r="J14" s="39">
        <v>20.433652178939997</v>
      </c>
      <c r="K14" s="39">
        <v>29.485789579999999</v>
      </c>
      <c r="L14" s="39">
        <v>0.29485789579999999</v>
      </c>
      <c r="M14" s="39">
        <v>14.236704399999999</v>
      </c>
      <c r="N14" s="39">
        <v>3.6090280929999996</v>
      </c>
      <c r="O14" s="39">
        <v>0.50014363549999996</v>
      </c>
      <c r="P14" s="39">
        <v>0.66725827599999998</v>
      </c>
      <c r="Q14" s="39">
        <v>3.4268829000000007</v>
      </c>
      <c r="R14" s="39">
        <v>2.16412692272</v>
      </c>
      <c r="S14" s="39">
        <v>0.77567918327199981</v>
      </c>
      <c r="T14" s="39">
        <v>28.448456710999999</v>
      </c>
      <c r="U14" s="39">
        <v>9.5745561263999974</v>
      </c>
      <c r="V14" s="39">
        <v>11.077613932999999</v>
      </c>
      <c r="W14" s="39">
        <v>2.518316</v>
      </c>
      <c r="X14" s="39">
        <v>1.3581825200000002E-3</v>
      </c>
      <c r="Y14" s="39">
        <v>8.4279664800000018E-3</v>
      </c>
      <c r="Z14" s="39">
        <v>6.7415869800000012E-3</v>
      </c>
      <c r="AA14" s="39">
        <v>1.4171316000000001E-3</v>
      </c>
      <c r="AB14" s="39">
        <v>1.7944867580000003E-2</v>
      </c>
      <c r="AC14" s="39">
        <v>1.3973228</v>
      </c>
      <c r="AD14" s="39">
        <v>3.6016822000000002E-3</v>
      </c>
      <c r="AE14" s="26"/>
      <c r="AF14" s="40">
        <v>103606</v>
      </c>
      <c r="AG14" s="40">
        <v>207934</v>
      </c>
      <c r="AH14" s="40">
        <v>276622</v>
      </c>
      <c r="AI14" s="40">
        <v>833</v>
      </c>
      <c r="AJ14" s="39" t="s">
        <v>399</v>
      </c>
      <c r="AK14" s="39" t="s">
        <v>399</v>
      </c>
      <c r="AL14" s="45" t="s">
        <v>40</v>
      </c>
    </row>
    <row r="15" spans="1:38" s="6" customFormat="1" ht="26.25" customHeight="1" thickBot="1">
      <c r="A15" s="37" t="s">
        <v>44</v>
      </c>
      <c r="B15" s="37" t="s">
        <v>45</v>
      </c>
      <c r="C15" s="37" t="s">
        <v>46</v>
      </c>
      <c r="D15" s="38"/>
      <c r="E15" s="39">
        <v>6.3620959999999993</v>
      </c>
      <c r="F15" s="39">
        <v>0.1579864</v>
      </c>
      <c r="G15" s="39">
        <v>7.4779261439999996</v>
      </c>
      <c r="H15" s="39" t="s">
        <v>401</v>
      </c>
      <c r="I15" s="39">
        <v>0.33325136</v>
      </c>
      <c r="J15" s="39">
        <v>0.42222335999999994</v>
      </c>
      <c r="K15" s="39">
        <v>0.57603936</v>
      </c>
      <c r="L15" s="39">
        <v>1.7353647999999999E-2</v>
      </c>
      <c r="M15" s="39">
        <v>2.0772439999999999</v>
      </c>
      <c r="N15" s="39">
        <v>6.8835935999999986E-2</v>
      </c>
      <c r="O15" s="39">
        <v>1.8107856000000002E-2</v>
      </c>
      <c r="P15" s="39">
        <v>9.8846799999999999E-3</v>
      </c>
      <c r="Q15" s="39">
        <v>6.5709280000000009E-2</v>
      </c>
      <c r="R15" s="39">
        <v>3.8490042240000001E-2</v>
      </c>
      <c r="S15" s="39">
        <v>8.0078404223999991E-2</v>
      </c>
      <c r="T15" s="39">
        <v>3.8454241862399994</v>
      </c>
      <c r="U15" s="39">
        <v>3.1595948799999996E-2</v>
      </c>
      <c r="V15" s="39">
        <v>1.324095136</v>
      </c>
      <c r="W15" s="39">
        <v>6.1412000000000008E-2</v>
      </c>
      <c r="X15" s="39">
        <v>2.6557440000000004E-5</v>
      </c>
      <c r="Y15" s="39">
        <v>1.0769616000000002E-4</v>
      </c>
      <c r="Z15" s="39">
        <v>1.0769616000000002E-4</v>
      </c>
      <c r="AA15" s="39">
        <v>1.4418976E-4</v>
      </c>
      <c r="AB15" s="39">
        <v>3.8613952000000006E-4</v>
      </c>
      <c r="AC15" s="39">
        <v>0</v>
      </c>
      <c r="AD15" s="39">
        <v>0</v>
      </c>
      <c r="AE15" s="26"/>
      <c r="AF15" s="40">
        <v>15080</v>
      </c>
      <c r="AG15" s="40" t="s">
        <v>399</v>
      </c>
      <c r="AH15" s="40">
        <v>47424</v>
      </c>
      <c r="AI15" s="40" t="s">
        <v>399</v>
      </c>
      <c r="AJ15" s="39" t="s">
        <v>399</v>
      </c>
      <c r="AK15" s="39" t="s">
        <v>399</v>
      </c>
      <c r="AL15" s="45" t="s">
        <v>40</v>
      </c>
    </row>
    <row r="16" spans="1:38" s="6" customFormat="1" ht="26.25" customHeight="1" thickBot="1">
      <c r="A16" s="37" t="s">
        <v>44</v>
      </c>
      <c r="B16" s="37" t="s">
        <v>47</v>
      </c>
      <c r="C16" s="37" t="s">
        <v>48</v>
      </c>
      <c r="D16" s="38"/>
      <c r="E16" s="39">
        <v>10.711843000000002</v>
      </c>
      <c r="F16" s="39">
        <v>1.8298528000000001</v>
      </c>
      <c r="G16" s="39">
        <v>4.2802592000000006</v>
      </c>
      <c r="H16" s="39" t="s">
        <v>401</v>
      </c>
      <c r="I16" s="39">
        <v>0.71101080000000005</v>
      </c>
      <c r="J16" s="39">
        <v>0.79878480000000007</v>
      </c>
      <c r="K16" s="39">
        <v>0.81755179999999994</v>
      </c>
      <c r="L16" s="39">
        <v>0.23389570999999998</v>
      </c>
      <c r="M16" s="39">
        <v>5.9410459999999992</v>
      </c>
      <c r="N16" s="39">
        <v>0.52953235999999992</v>
      </c>
      <c r="O16" s="39">
        <v>8.0537339999999999E-3</v>
      </c>
      <c r="P16" s="39">
        <v>2.8377400000000001E-2</v>
      </c>
      <c r="Q16" s="39">
        <v>2.64075E-2</v>
      </c>
      <c r="R16" s="39">
        <v>0.24900337999999997</v>
      </c>
      <c r="S16" s="39">
        <v>0.110694476</v>
      </c>
      <c r="T16" s="39">
        <v>2.6873878800000002</v>
      </c>
      <c r="U16" s="39">
        <v>9.89138E-3</v>
      </c>
      <c r="V16" s="39">
        <v>0.9551248</v>
      </c>
      <c r="W16" s="39">
        <v>0.6979282</v>
      </c>
      <c r="X16" s="39">
        <v>0.12206235569999999</v>
      </c>
      <c r="Y16" s="39">
        <v>0.15837632900000001</v>
      </c>
      <c r="Z16" s="39">
        <v>6.3631601499999996E-2</v>
      </c>
      <c r="AA16" s="39">
        <v>4.9685143299999991E-2</v>
      </c>
      <c r="AB16" s="39">
        <v>0.39375542950000003</v>
      </c>
      <c r="AC16" s="39">
        <v>6.3295199999999999E-3</v>
      </c>
      <c r="AD16" s="39">
        <v>0.45577275795</v>
      </c>
      <c r="AE16" s="26"/>
      <c r="AF16" s="40">
        <v>21215</v>
      </c>
      <c r="AG16" s="40">
        <v>2681</v>
      </c>
      <c r="AH16" s="40">
        <v>50760</v>
      </c>
      <c r="AI16" s="40" t="s">
        <v>399</v>
      </c>
      <c r="AJ16" s="39" t="s">
        <v>399</v>
      </c>
      <c r="AK16" s="39" t="s">
        <v>399</v>
      </c>
      <c r="AL16" s="45" t="s">
        <v>40</v>
      </c>
    </row>
    <row r="17" spans="1:38" s="6" customFormat="1" ht="26.25" customHeight="1" thickBot="1">
      <c r="A17" s="37" t="s">
        <v>44</v>
      </c>
      <c r="B17" s="37" t="s">
        <v>49</v>
      </c>
      <c r="C17" s="37" t="s">
        <v>50</v>
      </c>
      <c r="D17" s="38"/>
      <c r="E17" s="39">
        <v>19.448667199999996</v>
      </c>
      <c r="F17" s="39">
        <v>6.9663693999999996</v>
      </c>
      <c r="G17" s="39">
        <v>51.87379035</v>
      </c>
      <c r="H17" s="39">
        <v>2.3999999999999999E-6</v>
      </c>
      <c r="I17" s="39">
        <v>6.3917190999999995</v>
      </c>
      <c r="J17" s="39">
        <v>6.9061866999999992</v>
      </c>
      <c r="K17" s="39">
        <v>7.3063290999999992</v>
      </c>
      <c r="L17" s="39">
        <v>0.48745798000000001</v>
      </c>
      <c r="M17" s="39">
        <v>55.879411999999995</v>
      </c>
      <c r="N17" s="39">
        <v>7.6612984950000005</v>
      </c>
      <c r="O17" s="39">
        <v>0.10301034050000002</v>
      </c>
      <c r="P17" s="39">
        <v>0.492212912</v>
      </c>
      <c r="Q17" s="39">
        <v>0.23623773799999997</v>
      </c>
      <c r="R17" s="39">
        <v>0.77426788499999988</v>
      </c>
      <c r="S17" s="39">
        <v>1.0023134570000001</v>
      </c>
      <c r="T17" s="39">
        <v>0.74413850499999989</v>
      </c>
      <c r="U17" s="39">
        <v>0.10803771000000001</v>
      </c>
      <c r="V17" s="39">
        <v>11.719477250000001</v>
      </c>
      <c r="W17" s="39">
        <v>11.653556399999999</v>
      </c>
      <c r="X17" s="39">
        <v>2.6162473803999995</v>
      </c>
      <c r="Y17" s="39">
        <v>3.4877168904999998</v>
      </c>
      <c r="Z17" s="39">
        <v>1.3685128894999998</v>
      </c>
      <c r="AA17" s="39">
        <v>1.0696556206000001</v>
      </c>
      <c r="AB17" s="39">
        <v>8.5421327809999994</v>
      </c>
      <c r="AC17" s="39">
        <v>3.5442060000000004E-2</v>
      </c>
      <c r="AD17" s="39">
        <v>9.7177100119999995</v>
      </c>
      <c r="AE17" s="26"/>
      <c r="AF17" s="40">
        <v>8040</v>
      </c>
      <c r="AG17" s="40">
        <v>57163</v>
      </c>
      <c r="AH17" s="40">
        <v>73445</v>
      </c>
      <c r="AI17" s="40">
        <v>2</v>
      </c>
      <c r="AJ17" s="39" t="s">
        <v>399</v>
      </c>
      <c r="AK17" s="39" t="s">
        <v>399</v>
      </c>
      <c r="AL17" s="45" t="s">
        <v>40</v>
      </c>
    </row>
    <row r="18" spans="1:38" s="6" customFormat="1" ht="26.25" customHeight="1" thickBot="1">
      <c r="A18" s="37" t="s">
        <v>44</v>
      </c>
      <c r="B18" s="37" t="s">
        <v>51</v>
      </c>
      <c r="C18" s="37" t="s">
        <v>52</v>
      </c>
      <c r="D18" s="38"/>
      <c r="E18" s="39" t="s">
        <v>400</v>
      </c>
      <c r="F18" s="39" t="s">
        <v>400</v>
      </c>
      <c r="G18" s="39" t="s">
        <v>400</v>
      </c>
      <c r="H18" s="39" t="s">
        <v>400</v>
      </c>
      <c r="I18" s="39" t="s">
        <v>400</v>
      </c>
      <c r="J18" s="39" t="s">
        <v>400</v>
      </c>
      <c r="K18" s="39" t="s">
        <v>400</v>
      </c>
      <c r="L18" s="39" t="s">
        <v>400</v>
      </c>
      <c r="M18" s="39" t="s">
        <v>400</v>
      </c>
      <c r="N18" s="39" t="s">
        <v>400</v>
      </c>
      <c r="O18" s="39" t="s">
        <v>400</v>
      </c>
      <c r="P18" s="39" t="s">
        <v>400</v>
      </c>
      <c r="Q18" s="39" t="s">
        <v>400</v>
      </c>
      <c r="R18" s="39" t="s">
        <v>400</v>
      </c>
      <c r="S18" s="39" t="s">
        <v>400</v>
      </c>
      <c r="T18" s="39" t="s">
        <v>400</v>
      </c>
      <c r="U18" s="39" t="s">
        <v>400</v>
      </c>
      <c r="V18" s="39" t="s">
        <v>400</v>
      </c>
      <c r="W18" s="39" t="s">
        <v>400</v>
      </c>
      <c r="X18" s="39" t="s">
        <v>400</v>
      </c>
      <c r="Y18" s="39" t="s">
        <v>400</v>
      </c>
      <c r="Z18" s="39" t="s">
        <v>400</v>
      </c>
      <c r="AA18" s="39" t="s">
        <v>400</v>
      </c>
      <c r="AB18" s="39" t="s">
        <v>400</v>
      </c>
      <c r="AC18" s="39" t="s">
        <v>400</v>
      </c>
      <c r="AD18" s="39" t="s">
        <v>400</v>
      </c>
      <c r="AE18" s="26"/>
      <c r="AF18" s="40" t="s">
        <v>400</v>
      </c>
      <c r="AG18" s="40" t="s">
        <v>400</v>
      </c>
      <c r="AH18" s="40" t="s">
        <v>400</v>
      </c>
      <c r="AI18" s="40" t="s">
        <v>400</v>
      </c>
      <c r="AJ18" s="39" t="s">
        <v>399</v>
      </c>
      <c r="AK18" s="39" t="s">
        <v>399</v>
      </c>
      <c r="AL18" s="45" t="s">
        <v>40</v>
      </c>
    </row>
    <row r="19" spans="1:38" s="6" customFormat="1" ht="26.25" customHeight="1" thickBot="1">
      <c r="A19" s="37" t="s">
        <v>44</v>
      </c>
      <c r="B19" s="37" t="s">
        <v>53</v>
      </c>
      <c r="C19" s="37" t="s">
        <v>54</v>
      </c>
      <c r="D19" s="38"/>
      <c r="E19" s="39">
        <v>5.8224580000000001</v>
      </c>
      <c r="F19" s="39">
        <v>1.5095459999999998</v>
      </c>
      <c r="G19" s="39">
        <v>4.0628852999999996</v>
      </c>
      <c r="H19" s="39">
        <v>4.0319999999999999E-4</v>
      </c>
      <c r="I19" s="39">
        <v>0.62018419999999996</v>
      </c>
      <c r="J19" s="39">
        <v>0.65962220000000005</v>
      </c>
      <c r="K19" s="39">
        <v>0.69186420000000004</v>
      </c>
      <c r="L19" s="39">
        <v>8.9014407999999989E-2</v>
      </c>
      <c r="M19" s="39">
        <v>5.6037840000000001</v>
      </c>
      <c r="N19" s="39">
        <v>0.58201820999999998</v>
      </c>
      <c r="O19" s="39">
        <v>1.2114494999999998E-2</v>
      </c>
      <c r="P19" s="39">
        <v>5.6214639999999996E-2</v>
      </c>
      <c r="Q19" s="39">
        <v>2.1303559999999999E-2</v>
      </c>
      <c r="R19" s="39">
        <v>6.6702869999999997E-2</v>
      </c>
      <c r="S19" s="39">
        <v>7.7731293999999992E-2</v>
      </c>
      <c r="T19" s="39">
        <v>5.6739261999999999E-2</v>
      </c>
      <c r="U19" s="39">
        <v>1.0639260000000001E-2</v>
      </c>
      <c r="V19" s="39">
        <v>1.1722127</v>
      </c>
      <c r="W19" s="39">
        <v>0.92704640000000005</v>
      </c>
      <c r="X19" s="39">
        <v>0.20531968079999999</v>
      </c>
      <c r="Y19" s="39">
        <v>0.31735613099999999</v>
      </c>
      <c r="Z19" s="39">
        <v>0.109764229</v>
      </c>
      <c r="AA19" s="39">
        <v>8.641862119999999E-2</v>
      </c>
      <c r="AB19" s="39">
        <v>0.71885866200000004</v>
      </c>
      <c r="AC19" s="39">
        <v>4.3274000000000003E-3</v>
      </c>
      <c r="AD19" s="39">
        <v>0.72592016000000015</v>
      </c>
      <c r="AE19" s="26"/>
      <c r="AF19" s="40">
        <v>4024</v>
      </c>
      <c r="AG19" s="40">
        <v>4270</v>
      </c>
      <c r="AH19" s="40">
        <v>40390</v>
      </c>
      <c r="AI19" s="40">
        <v>336</v>
      </c>
      <c r="AJ19" s="39" t="s">
        <v>399</v>
      </c>
      <c r="AK19" s="39" t="s">
        <v>399</v>
      </c>
      <c r="AL19" s="45" t="s">
        <v>40</v>
      </c>
    </row>
    <row r="20" spans="1:38" s="6" customFormat="1" ht="26.25" customHeight="1" thickBot="1">
      <c r="A20" s="37" t="s">
        <v>44</v>
      </c>
      <c r="B20" s="37" t="s">
        <v>55</v>
      </c>
      <c r="C20" s="37" t="s">
        <v>56</v>
      </c>
      <c r="D20" s="38"/>
      <c r="E20" s="39">
        <v>1.6275749999999998</v>
      </c>
      <c r="F20" s="39">
        <v>0.9175314</v>
      </c>
      <c r="G20" s="39">
        <v>0.13779809000000001</v>
      </c>
      <c r="H20" s="39">
        <v>3.0755999999999995E-3</v>
      </c>
      <c r="I20" s="39">
        <v>0.40530305999999999</v>
      </c>
      <c r="J20" s="39">
        <v>0.41306405999999996</v>
      </c>
      <c r="K20" s="39">
        <v>0.43106106</v>
      </c>
      <c r="L20" s="39">
        <v>0.1243976584</v>
      </c>
      <c r="M20" s="39">
        <v>1.7279609999999999</v>
      </c>
      <c r="N20" s="39">
        <v>7.0487996999999997E-2</v>
      </c>
      <c r="O20" s="39">
        <v>3.3349834299999999E-2</v>
      </c>
      <c r="P20" s="39">
        <v>3.98146E-3</v>
      </c>
      <c r="Q20" s="39">
        <v>9.9526999999999992E-4</v>
      </c>
      <c r="R20" s="39">
        <v>5.9534651000000001E-2</v>
      </c>
      <c r="S20" s="39">
        <v>1.5995130199999999E-2</v>
      </c>
      <c r="T20" s="39">
        <v>5.3006109999999993E-3</v>
      </c>
      <c r="U20" s="39">
        <v>1.768466E-3</v>
      </c>
      <c r="V20" s="39">
        <v>1.3783487099999998</v>
      </c>
      <c r="W20" s="39">
        <v>0.26303804000000003</v>
      </c>
      <c r="X20" s="39">
        <v>3.0024971439999999E-2</v>
      </c>
      <c r="Y20" s="39">
        <v>7.3291168300000001E-2</v>
      </c>
      <c r="Z20" s="39">
        <v>1.6613139699999998E-2</v>
      </c>
      <c r="AA20" s="39">
        <v>1.3584457160000001E-2</v>
      </c>
      <c r="AB20" s="39">
        <v>0.13351373660000002</v>
      </c>
      <c r="AC20" s="39">
        <v>1.281996E-2</v>
      </c>
      <c r="AD20" s="39">
        <v>1.5137800000000002E-3</v>
      </c>
      <c r="AE20" s="26"/>
      <c r="AF20" s="40">
        <v>2120</v>
      </c>
      <c r="AG20" s="40">
        <v>8</v>
      </c>
      <c r="AH20" s="40">
        <v>4127</v>
      </c>
      <c r="AI20" s="40">
        <v>2563</v>
      </c>
      <c r="AJ20" s="39" t="s">
        <v>399</v>
      </c>
      <c r="AK20" s="39" t="s">
        <v>399</v>
      </c>
      <c r="AL20" s="45" t="s">
        <v>40</v>
      </c>
    </row>
    <row r="21" spans="1:38" s="6" customFormat="1" ht="26.25" customHeight="1" thickBot="1">
      <c r="A21" s="37" t="s">
        <v>44</v>
      </c>
      <c r="B21" s="37" t="s">
        <v>57</v>
      </c>
      <c r="C21" s="37" t="s">
        <v>58</v>
      </c>
      <c r="D21" s="38"/>
      <c r="E21" s="39">
        <v>1.653462</v>
      </c>
      <c r="F21" s="39">
        <v>0.46772740000000002</v>
      </c>
      <c r="G21" s="39">
        <v>0.30137921000000001</v>
      </c>
      <c r="H21" s="39">
        <v>6.3719999999999998E-4</v>
      </c>
      <c r="I21" s="39">
        <v>0.13865714000000001</v>
      </c>
      <c r="J21" s="39">
        <v>0.14243713999999999</v>
      </c>
      <c r="K21" s="39">
        <v>0.14785513999999997</v>
      </c>
      <c r="L21" s="39">
        <v>3.9409741599999999E-2</v>
      </c>
      <c r="M21" s="39">
        <v>0.94160999999999984</v>
      </c>
      <c r="N21" s="39">
        <v>4.7136892999999999E-2</v>
      </c>
      <c r="O21" s="39">
        <v>7.3590566999999999E-3</v>
      </c>
      <c r="P21" s="39">
        <v>8.2606800000000011E-3</v>
      </c>
      <c r="Q21" s="39">
        <v>2.2035899999999996E-3</v>
      </c>
      <c r="R21" s="39">
        <v>1.5930718999999999E-2</v>
      </c>
      <c r="S21" s="39">
        <v>7.7923437999999996E-3</v>
      </c>
      <c r="T21" s="39">
        <v>4.3740589999999996E-3</v>
      </c>
      <c r="U21" s="39">
        <v>1.495754E-3</v>
      </c>
      <c r="V21" s="39">
        <v>0.37132198999999999</v>
      </c>
      <c r="W21" s="39">
        <v>0.11014976000000001</v>
      </c>
      <c r="X21" s="39">
        <v>1.9186321360000001E-2</v>
      </c>
      <c r="Y21" s="39">
        <v>4.5040202699999997E-2</v>
      </c>
      <c r="Z21" s="39">
        <v>1.0942049299999999E-2</v>
      </c>
      <c r="AA21" s="39">
        <v>8.8512320399999986E-3</v>
      </c>
      <c r="AB21" s="39">
        <v>8.4019805399999994E-2</v>
      </c>
      <c r="AC21" s="39">
        <v>2.8056600000000002E-3</v>
      </c>
      <c r="AD21" s="39">
        <v>4.1341860000000001E-2</v>
      </c>
      <c r="AE21" s="26"/>
      <c r="AF21" s="40">
        <v>1480</v>
      </c>
      <c r="AG21" s="40">
        <v>243</v>
      </c>
      <c r="AH21" s="40">
        <v>10863</v>
      </c>
      <c r="AI21" s="40">
        <v>531</v>
      </c>
      <c r="AJ21" s="39" t="s">
        <v>399</v>
      </c>
      <c r="AK21" s="39" t="s">
        <v>399</v>
      </c>
      <c r="AL21" s="45" t="s">
        <v>40</v>
      </c>
    </row>
    <row r="22" spans="1:38" s="6" customFormat="1" ht="26.25" customHeight="1" thickBot="1">
      <c r="A22" s="37" t="s">
        <v>44</v>
      </c>
      <c r="B22" s="37" t="s">
        <v>59</v>
      </c>
      <c r="C22" s="37" t="s">
        <v>60</v>
      </c>
      <c r="D22" s="38"/>
      <c r="E22" s="39">
        <v>7.0210499999999998</v>
      </c>
      <c r="F22" s="39">
        <v>0.89128600000000002</v>
      </c>
      <c r="G22" s="39">
        <v>1.0318849800000001</v>
      </c>
      <c r="H22" s="39">
        <v>1.4279999999999997E-4</v>
      </c>
      <c r="I22" s="39">
        <v>0.30071532000000006</v>
      </c>
      <c r="J22" s="39">
        <v>0.30651731999999998</v>
      </c>
      <c r="K22" s="39">
        <v>0.31158532000000005</v>
      </c>
      <c r="L22" s="39">
        <v>0.1215951728</v>
      </c>
      <c r="M22" s="39">
        <v>1.9869110000000001</v>
      </c>
      <c r="N22" s="39">
        <v>8.5346933999999985E-2</v>
      </c>
      <c r="O22" s="39">
        <v>2.7175946E-3</v>
      </c>
      <c r="P22" s="39">
        <v>1.9002899999999996E-2</v>
      </c>
      <c r="Q22" s="39">
        <v>5.1420099999999998E-3</v>
      </c>
      <c r="R22" s="39">
        <v>1.3216422E-2</v>
      </c>
      <c r="S22" s="39">
        <v>1.35638844E-2</v>
      </c>
      <c r="T22" s="39">
        <v>8.4949219999999985E-3</v>
      </c>
      <c r="U22" s="39">
        <v>3.6401519999999998E-3</v>
      </c>
      <c r="V22" s="39">
        <v>0.48944362000000002</v>
      </c>
      <c r="W22" s="39">
        <v>0.16119188000000001</v>
      </c>
      <c r="X22" s="39">
        <v>4.7734775680000001E-2</v>
      </c>
      <c r="Y22" s="39">
        <v>0.1876080826</v>
      </c>
      <c r="Z22" s="39">
        <v>3.1959893400000002E-2</v>
      </c>
      <c r="AA22" s="39">
        <v>2.6694413519999998E-2</v>
      </c>
      <c r="AB22" s="39">
        <v>0.29399716520000002</v>
      </c>
      <c r="AC22" s="39">
        <v>9.701E-4</v>
      </c>
      <c r="AD22" s="39">
        <v>0.10285714000000001</v>
      </c>
      <c r="AE22" s="26"/>
      <c r="AF22" s="40">
        <v>10000</v>
      </c>
      <c r="AG22" s="40">
        <v>605</v>
      </c>
      <c r="AH22" s="40">
        <v>23994</v>
      </c>
      <c r="AI22" s="40">
        <v>119</v>
      </c>
      <c r="AJ22" s="39" t="s">
        <v>399</v>
      </c>
      <c r="AK22" s="39" t="s">
        <v>399</v>
      </c>
      <c r="AL22" s="45" t="s">
        <v>40</v>
      </c>
    </row>
    <row r="23" spans="1:38" s="6" customFormat="1" ht="26.25" customHeight="1" thickBot="1">
      <c r="A23" s="37" t="s">
        <v>61</v>
      </c>
      <c r="B23" s="37" t="s">
        <v>370</v>
      </c>
      <c r="C23" s="37" t="s">
        <v>366</v>
      </c>
      <c r="D23" s="42"/>
      <c r="E23" s="39">
        <v>17.939142435783623</v>
      </c>
      <c r="F23" s="39">
        <v>9.5710863795092198</v>
      </c>
      <c r="G23" s="39">
        <v>1.2063907824025133</v>
      </c>
      <c r="H23" s="39">
        <v>4.5423595784200004E-3</v>
      </c>
      <c r="I23" s="39">
        <v>1.2600291224227396</v>
      </c>
      <c r="J23" s="39">
        <v>1.2600291224227396</v>
      </c>
      <c r="K23" s="39">
        <v>1.2600291224227396</v>
      </c>
      <c r="L23" s="39">
        <v>0.71174876092915995</v>
      </c>
      <c r="M23" s="39">
        <v>49.596523318496658</v>
      </c>
      <c r="N23" s="39" t="s">
        <v>399</v>
      </c>
      <c r="O23" s="39">
        <v>6.0319538999999995E-3</v>
      </c>
      <c r="P23" s="39" t="s">
        <v>399</v>
      </c>
      <c r="Q23" s="39" t="s">
        <v>399</v>
      </c>
      <c r="R23" s="39">
        <v>3.0159769500000003E-2</v>
      </c>
      <c r="S23" s="39">
        <v>1.0254321630000001</v>
      </c>
      <c r="T23" s="39">
        <v>4.2223677299999998E-2</v>
      </c>
      <c r="U23" s="39">
        <v>6.0319538999999995E-3</v>
      </c>
      <c r="V23" s="39">
        <v>0.60319539000000011</v>
      </c>
      <c r="W23" s="39" t="s">
        <v>399</v>
      </c>
      <c r="X23" s="39">
        <v>1.8729216859499999E-2</v>
      </c>
      <c r="Y23" s="39">
        <v>2.9526414340499997E-2</v>
      </c>
      <c r="Z23" s="39" t="s">
        <v>399</v>
      </c>
      <c r="AA23" s="39" t="s">
        <v>399</v>
      </c>
      <c r="AB23" s="39">
        <v>4.8255631199999996E-2</v>
      </c>
      <c r="AC23" s="39" t="s">
        <v>399</v>
      </c>
      <c r="AD23" s="39" t="s">
        <v>399</v>
      </c>
      <c r="AE23" s="26"/>
      <c r="AF23" s="40">
        <v>25692</v>
      </c>
      <c r="AG23" s="40" t="s">
        <v>399</v>
      </c>
      <c r="AH23" s="40" t="s">
        <v>399</v>
      </c>
      <c r="AI23" s="40" t="s">
        <v>399</v>
      </c>
      <c r="AJ23" s="39" t="s">
        <v>399</v>
      </c>
      <c r="AK23" s="39" t="s">
        <v>399</v>
      </c>
      <c r="AL23" s="45" t="s">
        <v>40</v>
      </c>
    </row>
    <row r="24" spans="1:38" s="6" customFormat="1" ht="26.25" customHeight="1" thickBot="1">
      <c r="A24" s="43" t="s">
        <v>44</v>
      </c>
      <c r="B24" s="37" t="s">
        <v>62</v>
      </c>
      <c r="C24" s="37" t="s">
        <v>63</v>
      </c>
      <c r="D24" s="38"/>
      <c r="E24" s="39">
        <v>7.8123420000000001</v>
      </c>
      <c r="F24" s="39">
        <v>2.8010121999999997</v>
      </c>
      <c r="G24" s="39">
        <v>0.97566323999999993</v>
      </c>
      <c r="H24" s="39">
        <v>6.8387999999999999E-3</v>
      </c>
      <c r="I24" s="39">
        <v>1.0599741600000003</v>
      </c>
      <c r="J24" s="39">
        <v>1.0817871600000002</v>
      </c>
      <c r="K24" s="39">
        <v>1.1253481599999999</v>
      </c>
      <c r="L24" s="39">
        <v>0.22461997548800003</v>
      </c>
      <c r="M24" s="39">
        <v>5.3598080000000001</v>
      </c>
      <c r="N24" s="39">
        <v>0.22519297199999999</v>
      </c>
      <c r="O24" s="39">
        <v>7.5115680800000015E-2</v>
      </c>
      <c r="P24" s="39">
        <v>2.7713639999999998E-2</v>
      </c>
      <c r="Q24" s="39">
        <v>7.0224400000000005E-3</v>
      </c>
      <c r="R24" s="39">
        <v>0.140392236</v>
      </c>
      <c r="S24" s="39">
        <v>4.5410827200000004E-2</v>
      </c>
      <c r="T24" s="39">
        <v>1.8746084000000003E-2</v>
      </c>
      <c r="U24" s="39">
        <v>6.844386E-3</v>
      </c>
      <c r="V24" s="39">
        <v>3.3063505599999998</v>
      </c>
      <c r="W24" s="39">
        <v>0.7073068400000001</v>
      </c>
      <c r="X24" s="39">
        <v>9.7731655839999987E-2</v>
      </c>
      <c r="Y24" s="39">
        <v>0.25536633879999998</v>
      </c>
      <c r="Z24" s="39">
        <v>5.6050849199999996E-2</v>
      </c>
      <c r="AA24" s="39">
        <v>4.5850133760000002E-2</v>
      </c>
      <c r="AB24" s="39">
        <v>0.45499897759999997</v>
      </c>
      <c r="AC24" s="39">
        <v>2.8819880000000003E-2</v>
      </c>
      <c r="AD24" s="39">
        <v>8.9421940000000005E-2</v>
      </c>
      <c r="AE24" s="26"/>
      <c r="AF24" s="40">
        <v>8881</v>
      </c>
      <c r="AG24" s="40">
        <v>524</v>
      </c>
      <c r="AH24" s="40">
        <v>35772</v>
      </c>
      <c r="AI24" s="40">
        <v>5699</v>
      </c>
      <c r="AJ24" s="39" t="s">
        <v>399</v>
      </c>
      <c r="AK24" s="39" t="s">
        <v>399</v>
      </c>
      <c r="AL24" s="45" t="s">
        <v>40</v>
      </c>
    </row>
    <row r="25" spans="1:38" s="6" customFormat="1" ht="26.25" customHeight="1" thickBot="1">
      <c r="A25" s="37" t="s">
        <v>64</v>
      </c>
      <c r="B25" s="37" t="s">
        <v>65</v>
      </c>
      <c r="C25" s="37" t="s">
        <v>66</v>
      </c>
      <c r="D25" s="38"/>
      <c r="E25" s="39">
        <v>0.17997436333645708</v>
      </c>
      <c r="F25" s="39">
        <v>2.2219137705055462E-2</v>
      </c>
      <c r="G25" s="39">
        <v>1.2860487803641749E-2</v>
      </c>
      <c r="H25" s="39" t="s">
        <v>401</v>
      </c>
      <c r="I25" s="39">
        <v>1.9736788530640313E-3</v>
      </c>
      <c r="J25" s="39">
        <v>1.9736788530640313E-3</v>
      </c>
      <c r="K25" s="39" t="s">
        <v>401</v>
      </c>
      <c r="L25" s="39" t="s">
        <v>401</v>
      </c>
      <c r="M25" s="39">
        <v>0.16132553201968036</v>
      </c>
      <c r="N25" s="39" t="s">
        <v>401</v>
      </c>
      <c r="O25" s="39" t="s">
        <v>401</v>
      </c>
      <c r="P25" s="39" t="s">
        <v>401</v>
      </c>
      <c r="Q25" s="39" t="s">
        <v>401</v>
      </c>
      <c r="R25" s="39" t="s">
        <v>401</v>
      </c>
      <c r="S25" s="39" t="s">
        <v>401</v>
      </c>
      <c r="T25" s="39" t="s">
        <v>401</v>
      </c>
      <c r="U25" s="39" t="s">
        <v>401</v>
      </c>
      <c r="V25" s="39" t="s">
        <v>401</v>
      </c>
      <c r="W25" s="39" t="s">
        <v>401</v>
      </c>
      <c r="X25" s="39" t="s">
        <v>401</v>
      </c>
      <c r="Y25" s="39" t="s">
        <v>401</v>
      </c>
      <c r="Z25" s="39" t="s">
        <v>401</v>
      </c>
      <c r="AA25" s="39" t="s">
        <v>401</v>
      </c>
      <c r="AB25" s="39" t="s">
        <v>401</v>
      </c>
      <c r="AC25" s="39" t="s">
        <v>399</v>
      </c>
      <c r="AD25" s="39" t="s">
        <v>399</v>
      </c>
      <c r="AE25" s="26"/>
      <c r="AF25" s="40">
        <v>675.17549420885439</v>
      </c>
      <c r="AG25" s="39" t="s">
        <v>399</v>
      </c>
      <c r="AH25" s="39" t="s">
        <v>399</v>
      </c>
      <c r="AI25" s="39" t="s">
        <v>399</v>
      </c>
      <c r="AJ25" s="39" t="s">
        <v>399</v>
      </c>
      <c r="AK25" s="44">
        <v>63775</v>
      </c>
      <c r="AL25" s="45" t="s">
        <v>403</v>
      </c>
    </row>
    <row r="26" spans="1:38" s="6" customFormat="1" ht="26.25" customHeight="1" thickBot="1">
      <c r="A26" s="37" t="s">
        <v>64</v>
      </c>
      <c r="B26" s="37" t="s">
        <v>67</v>
      </c>
      <c r="C26" s="37" t="s">
        <v>68</v>
      </c>
      <c r="D26" s="38"/>
      <c r="E26" s="39">
        <v>3.4181875932799727E-2</v>
      </c>
      <c r="F26" s="39">
        <v>5.4377741741080416E-3</v>
      </c>
      <c r="G26" s="39">
        <v>2.7511682193059246E-3</v>
      </c>
      <c r="H26" s="39" t="s">
        <v>401</v>
      </c>
      <c r="I26" s="39">
        <v>1.9109957289170778E-4</v>
      </c>
      <c r="J26" s="39">
        <v>1.9109957289170778E-4</v>
      </c>
      <c r="K26" s="39" t="s">
        <v>401</v>
      </c>
      <c r="L26" s="39" t="s">
        <v>401</v>
      </c>
      <c r="M26" s="39">
        <v>4.5280844414364634E-2</v>
      </c>
      <c r="N26" s="39" t="s">
        <v>401</v>
      </c>
      <c r="O26" s="39" t="s">
        <v>401</v>
      </c>
      <c r="P26" s="39" t="s">
        <v>401</v>
      </c>
      <c r="Q26" s="39" t="s">
        <v>401</v>
      </c>
      <c r="R26" s="39" t="s">
        <v>401</v>
      </c>
      <c r="S26" s="39" t="s">
        <v>401</v>
      </c>
      <c r="T26" s="39" t="s">
        <v>401</v>
      </c>
      <c r="U26" s="39" t="s">
        <v>401</v>
      </c>
      <c r="V26" s="39" t="s">
        <v>401</v>
      </c>
      <c r="W26" s="39" t="s">
        <v>401</v>
      </c>
      <c r="X26" s="39" t="s">
        <v>401</v>
      </c>
      <c r="Y26" s="39" t="s">
        <v>401</v>
      </c>
      <c r="Z26" s="39" t="s">
        <v>401</v>
      </c>
      <c r="AA26" s="39" t="s">
        <v>401</v>
      </c>
      <c r="AB26" s="39" t="s">
        <v>401</v>
      </c>
      <c r="AC26" s="39" t="s">
        <v>399</v>
      </c>
      <c r="AD26" s="39" t="s">
        <v>399</v>
      </c>
      <c r="AE26" s="26"/>
      <c r="AF26" s="40">
        <v>144.43623844164537</v>
      </c>
      <c r="AG26" s="39" t="s">
        <v>399</v>
      </c>
      <c r="AH26" s="39" t="s">
        <v>399</v>
      </c>
      <c r="AI26" s="39" t="s">
        <v>399</v>
      </c>
      <c r="AJ26" s="39" t="s">
        <v>399</v>
      </c>
      <c r="AK26" s="44">
        <v>18018</v>
      </c>
      <c r="AL26" s="45" t="s">
        <v>403</v>
      </c>
    </row>
    <row r="27" spans="1:38" s="6" customFormat="1" ht="26.25" customHeight="1" thickBot="1">
      <c r="A27" s="37" t="s">
        <v>69</v>
      </c>
      <c r="B27" s="37" t="s">
        <v>70</v>
      </c>
      <c r="C27" s="37" t="s">
        <v>71</v>
      </c>
      <c r="D27" s="38"/>
      <c r="E27" s="39">
        <v>33.603754158629037</v>
      </c>
      <c r="F27" s="39">
        <v>35.940777341129916</v>
      </c>
      <c r="G27" s="39">
        <v>0.53203478626615941</v>
      </c>
      <c r="H27" s="39">
        <v>1.0536916206288229</v>
      </c>
      <c r="I27" s="39">
        <v>0.40027882944816862</v>
      </c>
      <c r="J27" s="39">
        <v>0.40027882944816862</v>
      </c>
      <c r="K27" s="39">
        <v>0.40027882944816862</v>
      </c>
      <c r="L27" s="39">
        <v>0.21595894951268435</v>
      </c>
      <c r="M27" s="39">
        <v>299.18446069425136</v>
      </c>
      <c r="N27" s="39">
        <v>0.13110759151874074</v>
      </c>
      <c r="O27" s="39" t="s">
        <v>401</v>
      </c>
      <c r="P27" s="39" t="s">
        <v>401</v>
      </c>
      <c r="Q27" s="39" t="s">
        <v>401</v>
      </c>
      <c r="R27" s="39" t="s">
        <v>401</v>
      </c>
      <c r="S27" s="39" t="s">
        <v>401</v>
      </c>
      <c r="T27" s="39" t="s">
        <v>401</v>
      </c>
      <c r="U27" s="39" t="s">
        <v>401</v>
      </c>
      <c r="V27" s="39" t="s">
        <v>401</v>
      </c>
      <c r="W27" s="39" t="s">
        <v>401</v>
      </c>
      <c r="X27" s="39">
        <v>1.4006123693611611E-2</v>
      </c>
      <c r="Y27" s="39">
        <v>2.0845870441850128E-2</v>
      </c>
      <c r="Z27" s="39">
        <v>1.0863277497314472E-2</v>
      </c>
      <c r="AA27" s="39">
        <v>2.1820797536969798E-2</v>
      </c>
      <c r="AB27" s="39">
        <v>6.7536069169745999E-2</v>
      </c>
      <c r="AC27" s="39" t="s">
        <v>401</v>
      </c>
      <c r="AD27" s="39" t="s">
        <v>401</v>
      </c>
      <c r="AE27" s="26"/>
      <c r="AF27" s="39">
        <v>60636.967789420523</v>
      </c>
      <c r="AG27" s="39" t="s">
        <v>399</v>
      </c>
      <c r="AH27" s="39" t="s">
        <v>399</v>
      </c>
      <c r="AI27" s="39" t="s">
        <v>399</v>
      </c>
      <c r="AJ27" s="39" t="s">
        <v>399</v>
      </c>
      <c r="AK27" s="39" t="s">
        <v>399</v>
      </c>
      <c r="AL27" s="45" t="s">
        <v>40</v>
      </c>
    </row>
    <row r="28" spans="1:38" s="6" customFormat="1" ht="26.25" customHeight="1" thickBot="1">
      <c r="A28" s="37" t="s">
        <v>69</v>
      </c>
      <c r="B28" s="37" t="s">
        <v>72</v>
      </c>
      <c r="C28" s="37" t="s">
        <v>73</v>
      </c>
      <c r="D28" s="38"/>
      <c r="E28" s="39">
        <v>5.5565904452543151</v>
      </c>
      <c r="F28" s="39">
        <v>3.4603939010451388</v>
      </c>
      <c r="G28" s="39">
        <v>0.15493104997827667</v>
      </c>
      <c r="H28" s="39">
        <v>0.10250613965278782</v>
      </c>
      <c r="I28" s="39">
        <v>0.34336126242077425</v>
      </c>
      <c r="J28" s="39">
        <v>0.34336126242077425</v>
      </c>
      <c r="K28" s="39">
        <v>0.34336126242077425</v>
      </c>
      <c r="L28" s="39">
        <v>0.2008471756464851</v>
      </c>
      <c r="M28" s="39">
        <v>33.865262959558464</v>
      </c>
      <c r="N28" s="39">
        <v>2.5944323739536951E-2</v>
      </c>
      <c r="O28" s="39" t="s">
        <v>401</v>
      </c>
      <c r="P28" s="39" t="s">
        <v>401</v>
      </c>
      <c r="Q28" s="39" t="s">
        <v>401</v>
      </c>
      <c r="R28" s="39" t="s">
        <v>401</v>
      </c>
      <c r="S28" s="39" t="s">
        <v>401</v>
      </c>
      <c r="T28" s="39" t="s">
        <v>401</v>
      </c>
      <c r="U28" s="39" t="s">
        <v>401</v>
      </c>
      <c r="V28" s="39" t="s">
        <v>401</v>
      </c>
      <c r="W28" s="39" t="s">
        <v>401</v>
      </c>
      <c r="X28" s="39">
        <v>4.2808660475486537E-3</v>
      </c>
      <c r="Y28" s="39">
        <v>5.3297566992674145E-3</v>
      </c>
      <c r="Z28" s="39">
        <v>3.8459736978593197E-3</v>
      </c>
      <c r="AA28" s="39">
        <v>4.7170975787269457E-3</v>
      </c>
      <c r="AB28" s="39">
        <v>1.8173694023402333E-2</v>
      </c>
      <c r="AC28" s="39" t="s">
        <v>401</v>
      </c>
      <c r="AD28" s="39" t="s">
        <v>401</v>
      </c>
      <c r="AE28" s="26"/>
      <c r="AF28" s="39">
        <v>12057.316507779145</v>
      </c>
      <c r="AG28" s="39" t="s">
        <v>399</v>
      </c>
      <c r="AH28" s="39" t="s">
        <v>399</v>
      </c>
      <c r="AI28" s="39" t="s">
        <v>399</v>
      </c>
      <c r="AJ28" s="39" t="s">
        <v>399</v>
      </c>
      <c r="AK28" s="39" t="s">
        <v>399</v>
      </c>
      <c r="AL28" s="45" t="s">
        <v>40</v>
      </c>
    </row>
    <row r="29" spans="1:38" s="6" customFormat="1" ht="26.25" customHeight="1" thickBot="1">
      <c r="A29" s="37" t="s">
        <v>69</v>
      </c>
      <c r="B29" s="37" t="s">
        <v>74</v>
      </c>
      <c r="C29" s="37" t="s">
        <v>75</v>
      </c>
      <c r="D29" s="38"/>
      <c r="E29" s="39">
        <v>50.866771347177149</v>
      </c>
      <c r="F29" s="39">
        <v>5.1412137952224901</v>
      </c>
      <c r="G29" s="39">
        <v>1.0709866780156168</v>
      </c>
      <c r="H29" s="39">
        <v>2.0353149687880722E-2</v>
      </c>
      <c r="I29" s="39">
        <v>2.0416673065938973</v>
      </c>
      <c r="J29" s="39">
        <v>2.0416673065938973</v>
      </c>
      <c r="K29" s="39">
        <v>2.0416673065938973</v>
      </c>
      <c r="L29" s="39">
        <v>1.0732177678016241</v>
      </c>
      <c r="M29" s="39">
        <v>14.385776678173185</v>
      </c>
      <c r="N29" s="39">
        <v>0.12155698795477257</v>
      </c>
      <c r="O29" s="39" t="s">
        <v>401</v>
      </c>
      <c r="P29" s="39" t="s">
        <v>401</v>
      </c>
      <c r="Q29" s="39" t="s">
        <v>401</v>
      </c>
      <c r="R29" s="39" t="s">
        <v>401</v>
      </c>
      <c r="S29" s="39" t="s">
        <v>401</v>
      </c>
      <c r="T29" s="39" t="s">
        <v>401</v>
      </c>
      <c r="U29" s="39" t="s">
        <v>401</v>
      </c>
      <c r="V29" s="39" t="s">
        <v>401</v>
      </c>
      <c r="W29" s="39" t="s">
        <v>401</v>
      </c>
      <c r="X29" s="39">
        <v>6.2618550944427958E-3</v>
      </c>
      <c r="Y29" s="39">
        <v>3.7915540615076675E-2</v>
      </c>
      <c r="Z29" s="39">
        <v>4.2361473768582181E-2</v>
      </c>
      <c r="AA29" s="39">
        <v>9.7684298015262294E-3</v>
      </c>
      <c r="AB29" s="39">
        <v>9.6307299279627889E-2</v>
      </c>
      <c r="AC29" s="39" t="s">
        <v>401</v>
      </c>
      <c r="AD29" s="39" t="s">
        <v>401</v>
      </c>
      <c r="AE29" s="26"/>
      <c r="AF29" s="40">
        <v>56896.167269579637</v>
      </c>
      <c r="AG29" s="40" t="s">
        <v>399</v>
      </c>
      <c r="AH29" s="40" t="s">
        <v>399</v>
      </c>
      <c r="AI29" s="40" t="s">
        <v>399</v>
      </c>
      <c r="AJ29" s="40" t="s">
        <v>399</v>
      </c>
      <c r="AK29" s="40" t="s">
        <v>399</v>
      </c>
      <c r="AL29" s="45" t="s">
        <v>40</v>
      </c>
    </row>
    <row r="30" spans="1:38" s="6" customFormat="1" ht="26.25" customHeight="1" thickBot="1">
      <c r="A30" s="37" t="s">
        <v>69</v>
      </c>
      <c r="B30" s="37" t="s">
        <v>76</v>
      </c>
      <c r="C30" s="37" t="s">
        <v>77</v>
      </c>
      <c r="D30" s="38"/>
      <c r="E30" s="39">
        <v>0.12444484621702431</v>
      </c>
      <c r="F30" s="39">
        <v>4.6132640103105258</v>
      </c>
      <c r="G30" s="39">
        <v>5.6808907784766365E-3</v>
      </c>
      <c r="H30" s="39">
        <v>1.0930214876783552E-3</v>
      </c>
      <c r="I30" s="39">
        <v>8.7184892419131743E-2</v>
      </c>
      <c r="J30" s="39">
        <v>8.7184892419131743E-2</v>
      </c>
      <c r="K30" s="39">
        <v>8.7184892419131743E-2</v>
      </c>
      <c r="L30" s="39">
        <v>1.0162566878407352E-2</v>
      </c>
      <c r="M30" s="39">
        <v>10.383464866425118</v>
      </c>
      <c r="N30" s="39">
        <v>1.6214065640064229E-3</v>
      </c>
      <c r="O30" s="39" t="s">
        <v>401</v>
      </c>
      <c r="P30" s="39" t="s">
        <v>401</v>
      </c>
      <c r="Q30" s="39" t="s">
        <v>401</v>
      </c>
      <c r="R30" s="39" t="s">
        <v>401</v>
      </c>
      <c r="S30" s="39" t="s">
        <v>401</v>
      </c>
      <c r="T30" s="39" t="s">
        <v>401</v>
      </c>
      <c r="U30" s="39" t="s">
        <v>401</v>
      </c>
      <c r="V30" s="39" t="s">
        <v>401</v>
      </c>
      <c r="W30" s="39" t="s">
        <v>401</v>
      </c>
      <c r="X30" s="39">
        <v>1.596957071322702E-4</v>
      </c>
      <c r="Y30" s="39">
        <v>2.4125680987510285E-4</v>
      </c>
      <c r="Z30" s="39">
        <v>1.1338803704816204E-4</v>
      </c>
      <c r="AA30" s="39">
        <v>2.753874081060208E-4</v>
      </c>
      <c r="AB30" s="39">
        <v>7.8972796216155599E-4</v>
      </c>
      <c r="AC30" s="39" t="s">
        <v>401</v>
      </c>
      <c r="AD30" s="39" t="s">
        <v>401</v>
      </c>
      <c r="AE30" s="26"/>
      <c r="AF30" s="40">
        <v>748.84469352646579</v>
      </c>
      <c r="AG30" s="40" t="s">
        <v>399</v>
      </c>
      <c r="AH30" s="40" t="s">
        <v>399</v>
      </c>
      <c r="AI30" s="40" t="s">
        <v>399</v>
      </c>
      <c r="AJ30" s="40" t="s">
        <v>399</v>
      </c>
      <c r="AK30" s="40" t="s">
        <v>399</v>
      </c>
      <c r="AL30" s="45" t="s">
        <v>40</v>
      </c>
    </row>
    <row r="31" spans="1:38" s="6" customFormat="1" ht="26.25" customHeight="1" thickBot="1">
      <c r="A31" s="37" t="s">
        <v>69</v>
      </c>
      <c r="B31" s="37" t="s">
        <v>78</v>
      </c>
      <c r="C31" s="37" t="s">
        <v>79</v>
      </c>
      <c r="D31" s="38"/>
      <c r="E31" s="39" t="s">
        <v>399</v>
      </c>
      <c r="F31" s="39">
        <v>7.2413522702000011</v>
      </c>
      <c r="G31" s="39" t="s">
        <v>399</v>
      </c>
      <c r="H31" s="39" t="s">
        <v>399</v>
      </c>
      <c r="I31" s="39" t="s">
        <v>399</v>
      </c>
      <c r="J31" s="39" t="s">
        <v>399</v>
      </c>
      <c r="K31" s="39" t="s">
        <v>399</v>
      </c>
      <c r="L31" s="39" t="s">
        <v>399</v>
      </c>
      <c r="M31" s="39" t="s">
        <v>399</v>
      </c>
      <c r="N31" s="39" t="s">
        <v>399</v>
      </c>
      <c r="O31" s="39" t="s">
        <v>399</v>
      </c>
      <c r="P31" s="39" t="s">
        <v>399</v>
      </c>
      <c r="Q31" s="39" t="s">
        <v>399</v>
      </c>
      <c r="R31" s="39" t="s">
        <v>399</v>
      </c>
      <c r="S31" s="39" t="s">
        <v>399</v>
      </c>
      <c r="T31" s="39" t="s">
        <v>399</v>
      </c>
      <c r="U31" s="39" t="s">
        <v>399</v>
      </c>
      <c r="V31" s="39" t="s">
        <v>399</v>
      </c>
      <c r="W31" s="39" t="s">
        <v>399</v>
      </c>
      <c r="X31" s="39" t="s">
        <v>399</v>
      </c>
      <c r="Y31" s="39" t="s">
        <v>399</v>
      </c>
      <c r="Z31" s="39" t="s">
        <v>399</v>
      </c>
      <c r="AA31" s="39" t="s">
        <v>399</v>
      </c>
      <c r="AB31" s="39" t="s">
        <v>399</v>
      </c>
      <c r="AC31" s="39" t="s">
        <v>399</v>
      </c>
      <c r="AD31" s="39" t="s">
        <v>399</v>
      </c>
      <c r="AE31" s="26"/>
      <c r="AF31" s="40" t="s">
        <v>401</v>
      </c>
      <c r="AG31" s="40" t="s">
        <v>399</v>
      </c>
      <c r="AH31" s="40" t="s">
        <v>399</v>
      </c>
      <c r="AI31" s="40" t="s">
        <v>399</v>
      </c>
      <c r="AJ31" s="40" t="s">
        <v>399</v>
      </c>
      <c r="AK31" s="40" t="s">
        <v>399</v>
      </c>
      <c r="AL31" s="45" t="s">
        <v>40</v>
      </c>
    </row>
    <row r="32" spans="1:38" s="6" customFormat="1" ht="26.25" customHeight="1" thickBot="1">
      <c r="A32" s="37" t="s">
        <v>69</v>
      </c>
      <c r="B32" s="37" t="s">
        <v>80</v>
      </c>
      <c r="C32" s="37" t="s">
        <v>81</v>
      </c>
      <c r="D32" s="38"/>
      <c r="E32" s="39" t="s">
        <v>399</v>
      </c>
      <c r="F32" s="39" t="s">
        <v>399</v>
      </c>
      <c r="G32" s="39" t="s">
        <v>399</v>
      </c>
      <c r="H32" s="39" t="s">
        <v>399</v>
      </c>
      <c r="I32" s="39">
        <v>0.36513032368199999</v>
      </c>
      <c r="J32" s="39">
        <v>0.68065399804400006</v>
      </c>
      <c r="K32" s="39">
        <v>0.89733622201600005</v>
      </c>
      <c r="L32" s="39" t="s">
        <v>401</v>
      </c>
      <c r="M32" s="39" t="s">
        <v>399</v>
      </c>
      <c r="N32" s="39" t="s">
        <v>401</v>
      </c>
      <c r="O32" s="39" t="s">
        <v>401</v>
      </c>
      <c r="P32" s="39" t="s">
        <v>401</v>
      </c>
      <c r="Q32" s="39" t="s">
        <v>401</v>
      </c>
      <c r="R32" s="39" t="s">
        <v>401</v>
      </c>
      <c r="S32" s="39" t="s">
        <v>401</v>
      </c>
      <c r="T32" s="39" t="s">
        <v>401</v>
      </c>
      <c r="U32" s="39" t="s">
        <v>401</v>
      </c>
      <c r="V32" s="39" t="s">
        <v>401</v>
      </c>
      <c r="W32" s="39" t="s">
        <v>401</v>
      </c>
      <c r="X32" s="39" t="s">
        <v>401</v>
      </c>
      <c r="Y32" s="39" t="s">
        <v>401</v>
      </c>
      <c r="Z32" s="39" t="s">
        <v>401</v>
      </c>
      <c r="AA32" s="39" t="s">
        <v>401</v>
      </c>
      <c r="AB32" s="39" t="s">
        <v>401</v>
      </c>
      <c r="AC32" s="39" t="s">
        <v>401</v>
      </c>
      <c r="AD32" s="39" t="s">
        <v>401</v>
      </c>
      <c r="AE32" s="26"/>
      <c r="AF32" s="40" t="s">
        <v>399</v>
      </c>
      <c r="AG32" s="40" t="s">
        <v>399</v>
      </c>
      <c r="AH32" s="40" t="s">
        <v>399</v>
      </c>
      <c r="AI32" s="40" t="s">
        <v>399</v>
      </c>
      <c r="AJ32" s="40" t="s">
        <v>399</v>
      </c>
      <c r="AK32" s="40">
        <v>29521.86708</v>
      </c>
      <c r="AL32" s="45" t="s">
        <v>390</v>
      </c>
    </row>
    <row r="33" spans="1:38" s="6" customFormat="1" ht="26.25" customHeight="1" thickBot="1">
      <c r="A33" s="37" t="s">
        <v>69</v>
      </c>
      <c r="B33" s="37" t="s">
        <v>82</v>
      </c>
      <c r="C33" s="37" t="s">
        <v>83</v>
      </c>
      <c r="D33" s="38"/>
      <c r="E33" s="39" t="s">
        <v>399</v>
      </c>
      <c r="F33" s="39" t="s">
        <v>399</v>
      </c>
      <c r="G33" s="39" t="s">
        <v>399</v>
      </c>
      <c r="H33" s="39" t="s">
        <v>399</v>
      </c>
      <c r="I33" s="39">
        <v>0.21140193746800001</v>
      </c>
      <c r="J33" s="39">
        <v>0.38953922489999998</v>
      </c>
      <c r="K33" s="39">
        <v>0.77907844979999996</v>
      </c>
      <c r="L33" s="39" t="s">
        <v>401</v>
      </c>
      <c r="M33" s="39" t="s">
        <v>399</v>
      </c>
      <c r="N33" s="39" t="s">
        <v>399</v>
      </c>
      <c r="O33" s="39" t="s">
        <v>399</v>
      </c>
      <c r="P33" s="39" t="s">
        <v>401</v>
      </c>
      <c r="Q33" s="39" t="s">
        <v>399</v>
      </c>
      <c r="R33" s="39" t="s">
        <v>399</v>
      </c>
      <c r="S33" s="39" t="s">
        <v>399</v>
      </c>
      <c r="T33" s="39" t="s">
        <v>399</v>
      </c>
      <c r="U33" s="39" t="s">
        <v>399</v>
      </c>
      <c r="V33" s="39" t="s">
        <v>399</v>
      </c>
      <c r="W33" s="39" t="s">
        <v>401</v>
      </c>
      <c r="X33" s="39" t="s">
        <v>401</v>
      </c>
      <c r="Y33" s="39" t="s">
        <v>401</v>
      </c>
      <c r="Z33" s="39" t="s">
        <v>401</v>
      </c>
      <c r="AA33" s="39" t="s">
        <v>401</v>
      </c>
      <c r="AB33" s="39" t="s">
        <v>401</v>
      </c>
      <c r="AC33" s="39" t="s">
        <v>401</v>
      </c>
      <c r="AD33" s="39" t="s">
        <v>401</v>
      </c>
      <c r="AE33" s="26"/>
      <c r="AF33" s="40" t="s">
        <v>399</v>
      </c>
      <c r="AG33" s="40" t="s">
        <v>399</v>
      </c>
      <c r="AH33" s="40" t="s">
        <v>399</v>
      </c>
      <c r="AI33" s="40" t="s">
        <v>399</v>
      </c>
      <c r="AJ33" s="40" t="s">
        <v>399</v>
      </c>
      <c r="AK33" s="40">
        <v>29521.86708</v>
      </c>
      <c r="AL33" s="45" t="s">
        <v>390</v>
      </c>
    </row>
    <row r="34" spans="1:38" s="6" customFormat="1" ht="26.25" customHeight="1" thickBot="1">
      <c r="A34" s="37" t="s">
        <v>61</v>
      </c>
      <c r="B34" s="37" t="s">
        <v>84</v>
      </c>
      <c r="C34" s="37" t="s">
        <v>85</v>
      </c>
      <c r="D34" s="38"/>
      <c r="E34" s="39">
        <v>12.8904</v>
      </c>
      <c r="F34" s="39">
        <v>1.1439000000000001</v>
      </c>
      <c r="G34" s="39">
        <v>0.49199999999999999</v>
      </c>
      <c r="H34" s="39">
        <v>1.722E-3</v>
      </c>
      <c r="I34" s="39">
        <v>0.33701999999999999</v>
      </c>
      <c r="J34" s="39">
        <v>0.35424</v>
      </c>
      <c r="K34" s="39">
        <v>0.37392000000000003</v>
      </c>
      <c r="L34" s="39">
        <v>0.21906019298514326</v>
      </c>
      <c r="M34" s="39">
        <v>2.6321999999999997</v>
      </c>
      <c r="N34" s="39" t="s">
        <v>401</v>
      </c>
      <c r="O34" s="39">
        <v>2.4599999999999999E-3</v>
      </c>
      <c r="P34" s="39" t="s">
        <v>401</v>
      </c>
      <c r="Q34" s="39" t="s">
        <v>401</v>
      </c>
      <c r="R34" s="39">
        <v>1.23E-2</v>
      </c>
      <c r="S34" s="39">
        <v>0.41820000000000002</v>
      </c>
      <c r="T34" s="39">
        <v>1.7219999999999999E-2</v>
      </c>
      <c r="U34" s="39">
        <v>2.4599999999999999E-3</v>
      </c>
      <c r="V34" s="39">
        <v>0.246</v>
      </c>
      <c r="W34" s="39" t="s">
        <v>401</v>
      </c>
      <c r="X34" s="39">
        <v>7.3800000000000011E-3</v>
      </c>
      <c r="Y34" s="39">
        <v>1.2300000000000002E-2</v>
      </c>
      <c r="Z34" s="39" t="s">
        <v>401</v>
      </c>
      <c r="AA34" s="39" t="s">
        <v>401</v>
      </c>
      <c r="AB34" s="39">
        <v>1.9680000000000003E-2</v>
      </c>
      <c r="AC34" s="39" t="s">
        <v>399</v>
      </c>
      <c r="AD34" s="39" t="s">
        <v>399</v>
      </c>
      <c r="AE34" s="26"/>
      <c r="AF34" s="40">
        <v>10439.01</v>
      </c>
      <c r="AG34" s="40" t="s">
        <v>399</v>
      </c>
      <c r="AH34" s="40" t="s">
        <v>399</v>
      </c>
      <c r="AI34" s="40" t="s">
        <v>399</v>
      </c>
      <c r="AJ34" s="40" t="s">
        <v>399</v>
      </c>
      <c r="AK34" s="40" t="s">
        <v>399</v>
      </c>
      <c r="AL34" s="45" t="s">
        <v>40</v>
      </c>
    </row>
    <row r="35" spans="1:38" s="6" customFormat="1" ht="26.25" customHeight="1" thickBot="1">
      <c r="A35" s="37" t="s">
        <v>86</v>
      </c>
      <c r="B35" s="37" t="s">
        <v>87</v>
      </c>
      <c r="C35" s="37" t="s">
        <v>88</v>
      </c>
      <c r="D35" s="38"/>
      <c r="E35" s="39" t="s">
        <v>401</v>
      </c>
      <c r="F35" s="39" t="s">
        <v>401</v>
      </c>
      <c r="G35" s="39" t="s">
        <v>401</v>
      </c>
      <c r="H35" s="39" t="s">
        <v>401</v>
      </c>
      <c r="I35" s="39" t="s">
        <v>401</v>
      </c>
      <c r="J35" s="39" t="s">
        <v>401</v>
      </c>
      <c r="K35" s="39" t="s">
        <v>401</v>
      </c>
      <c r="L35" s="39" t="s">
        <v>401</v>
      </c>
      <c r="M35" s="39" t="s">
        <v>401</v>
      </c>
      <c r="N35" s="39" t="s">
        <v>401</v>
      </c>
      <c r="O35" s="39" t="s">
        <v>401</v>
      </c>
      <c r="P35" s="39" t="s">
        <v>401</v>
      </c>
      <c r="Q35" s="39" t="s">
        <v>401</v>
      </c>
      <c r="R35" s="39" t="s">
        <v>401</v>
      </c>
      <c r="S35" s="39" t="s">
        <v>401</v>
      </c>
      <c r="T35" s="39" t="s">
        <v>401</v>
      </c>
      <c r="U35" s="39" t="s">
        <v>401</v>
      </c>
      <c r="V35" s="39" t="s">
        <v>401</v>
      </c>
      <c r="W35" s="39" t="s">
        <v>401</v>
      </c>
      <c r="X35" s="39" t="s">
        <v>401</v>
      </c>
      <c r="Y35" s="39" t="s">
        <v>401</v>
      </c>
      <c r="Z35" s="39" t="s">
        <v>401</v>
      </c>
      <c r="AA35" s="39" t="s">
        <v>401</v>
      </c>
      <c r="AB35" s="39" t="s">
        <v>401</v>
      </c>
      <c r="AC35" s="39" t="s">
        <v>401</v>
      </c>
      <c r="AD35" s="39" t="s">
        <v>401</v>
      </c>
      <c r="AE35" s="26"/>
      <c r="AF35" s="40" t="s">
        <v>401</v>
      </c>
      <c r="AG35" s="40" t="s">
        <v>399</v>
      </c>
      <c r="AH35" s="40" t="s">
        <v>399</v>
      </c>
      <c r="AI35" s="40" t="s">
        <v>399</v>
      </c>
      <c r="AJ35" s="40" t="s">
        <v>399</v>
      </c>
      <c r="AK35" s="40" t="s">
        <v>399</v>
      </c>
      <c r="AL35" s="45" t="s">
        <v>404</v>
      </c>
    </row>
    <row r="36" spans="1:38" s="6" customFormat="1" ht="26.25" customHeight="1" thickBot="1">
      <c r="A36" s="37" t="s">
        <v>86</v>
      </c>
      <c r="B36" s="37" t="s">
        <v>89</v>
      </c>
      <c r="C36" s="37" t="s">
        <v>90</v>
      </c>
      <c r="D36" s="38"/>
      <c r="E36" s="39">
        <v>15.523099999999999</v>
      </c>
      <c r="F36" s="39">
        <v>0.37545999999999996</v>
      </c>
      <c r="G36" s="39">
        <v>9.3919999999999995</v>
      </c>
      <c r="H36" s="39" t="s">
        <v>401</v>
      </c>
      <c r="I36" s="39">
        <v>0.82155089999999997</v>
      </c>
      <c r="J36" s="39">
        <v>0.91072999999999993</v>
      </c>
      <c r="K36" s="39">
        <v>0.91072999999999993</v>
      </c>
      <c r="L36" s="39">
        <v>1.75686E-2</v>
      </c>
      <c r="M36" s="39">
        <v>0.82477</v>
      </c>
      <c r="N36" s="39">
        <v>3.7010000000000001E-2</v>
      </c>
      <c r="O36" s="39">
        <v>3.8499999999999997E-3</v>
      </c>
      <c r="P36" s="39">
        <v>5.0299999999999997E-3</v>
      </c>
      <c r="Q36" s="39">
        <v>0.11320000000000001</v>
      </c>
      <c r="R36" s="39">
        <v>0.12031</v>
      </c>
      <c r="S36" s="39">
        <v>0.25567000000000001</v>
      </c>
      <c r="T36" s="39">
        <v>5.2749999999999995</v>
      </c>
      <c r="U36" s="39">
        <v>4.0129999999999999E-2</v>
      </c>
      <c r="V36" s="39">
        <v>0.26639999999999997</v>
      </c>
      <c r="W36" s="39">
        <v>8.4279999999999994E-2</v>
      </c>
      <c r="X36" s="323">
        <v>9.3299999999999991E-4</v>
      </c>
      <c r="Y36" s="323">
        <v>5.4799999999999996E-3</v>
      </c>
      <c r="Z36" s="323">
        <v>3.8499999999999997E-3</v>
      </c>
      <c r="AA36" s="323">
        <v>1.526E-3</v>
      </c>
      <c r="AB36" s="323">
        <v>1.1788999999999999E-2</v>
      </c>
      <c r="AC36" s="39">
        <v>2.7540000000000002E-2</v>
      </c>
      <c r="AD36" s="39">
        <v>9.5151999999999987E-2</v>
      </c>
      <c r="AE36" s="26"/>
      <c r="AF36" s="40">
        <v>8920.6650000000009</v>
      </c>
      <c r="AG36" s="40" t="s">
        <v>399</v>
      </c>
      <c r="AH36" s="40" t="s">
        <v>399</v>
      </c>
      <c r="AI36" s="40" t="s">
        <v>399</v>
      </c>
      <c r="AJ36" s="40" t="s">
        <v>399</v>
      </c>
      <c r="AK36" s="40" t="s">
        <v>399</v>
      </c>
      <c r="AL36" s="45" t="s">
        <v>40</v>
      </c>
    </row>
    <row r="37" spans="1:38" s="6" customFormat="1" ht="26.25" customHeight="1" thickBot="1">
      <c r="A37" s="37" t="s">
        <v>61</v>
      </c>
      <c r="B37" s="37" t="s">
        <v>91</v>
      </c>
      <c r="C37" s="37" t="s">
        <v>376</v>
      </c>
      <c r="D37" s="38"/>
      <c r="E37" s="39" t="s">
        <v>399</v>
      </c>
      <c r="F37" s="39" t="s">
        <v>399</v>
      </c>
      <c r="G37" s="39" t="s">
        <v>399</v>
      </c>
      <c r="H37" s="39" t="s">
        <v>399</v>
      </c>
      <c r="I37" s="39" t="s">
        <v>399</v>
      </c>
      <c r="J37" s="39" t="s">
        <v>399</v>
      </c>
      <c r="K37" s="39" t="s">
        <v>399</v>
      </c>
      <c r="L37" s="39" t="s">
        <v>399</v>
      </c>
      <c r="M37" s="39" t="s">
        <v>399</v>
      </c>
      <c r="N37" s="39" t="s">
        <v>399</v>
      </c>
      <c r="O37" s="39" t="s">
        <v>399</v>
      </c>
      <c r="P37" s="39" t="s">
        <v>399</v>
      </c>
      <c r="Q37" s="39" t="s">
        <v>399</v>
      </c>
      <c r="R37" s="39" t="s">
        <v>399</v>
      </c>
      <c r="S37" s="39" t="s">
        <v>399</v>
      </c>
      <c r="T37" s="39" t="s">
        <v>399</v>
      </c>
      <c r="U37" s="39" t="s">
        <v>399</v>
      </c>
      <c r="V37" s="39" t="s">
        <v>399</v>
      </c>
      <c r="W37" s="39" t="s">
        <v>399</v>
      </c>
      <c r="X37" s="39" t="s">
        <v>399</v>
      </c>
      <c r="Y37" s="39" t="s">
        <v>399</v>
      </c>
      <c r="Z37" s="39" t="s">
        <v>399</v>
      </c>
      <c r="AA37" s="39" t="s">
        <v>399</v>
      </c>
      <c r="AB37" s="39" t="s">
        <v>399</v>
      </c>
      <c r="AC37" s="39" t="s">
        <v>399</v>
      </c>
      <c r="AD37" s="39" t="s">
        <v>399</v>
      </c>
      <c r="AE37" s="26"/>
      <c r="AF37" s="40" t="s">
        <v>399</v>
      </c>
      <c r="AG37" s="40" t="s">
        <v>399</v>
      </c>
      <c r="AH37" s="40" t="s">
        <v>399</v>
      </c>
      <c r="AI37" s="40" t="s">
        <v>399</v>
      </c>
      <c r="AJ37" s="40" t="s">
        <v>399</v>
      </c>
      <c r="AK37" s="40" t="s">
        <v>399</v>
      </c>
      <c r="AL37" s="45" t="s">
        <v>40</v>
      </c>
    </row>
    <row r="38" spans="1:38" s="6" customFormat="1" ht="26.25" customHeight="1" thickBot="1">
      <c r="A38" s="37" t="s">
        <v>61</v>
      </c>
      <c r="B38" s="37" t="s">
        <v>92</v>
      </c>
      <c r="C38" s="37" t="s">
        <v>93</v>
      </c>
      <c r="D38" s="46"/>
      <c r="E38" s="39" t="s">
        <v>399</v>
      </c>
      <c r="F38" s="39" t="s">
        <v>399</v>
      </c>
      <c r="G38" s="39" t="s">
        <v>399</v>
      </c>
      <c r="H38" s="39" t="s">
        <v>399</v>
      </c>
      <c r="I38" s="39" t="s">
        <v>399</v>
      </c>
      <c r="J38" s="39" t="s">
        <v>399</v>
      </c>
      <c r="K38" s="39" t="s">
        <v>399</v>
      </c>
      <c r="L38" s="39" t="s">
        <v>399</v>
      </c>
      <c r="M38" s="39" t="s">
        <v>399</v>
      </c>
      <c r="N38" s="39" t="s">
        <v>399</v>
      </c>
      <c r="O38" s="39" t="s">
        <v>399</v>
      </c>
      <c r="P38" s="39" t="s">
        <v>399</v>
      </c>
      <c r="Q38" s="39" t="s">
        <v>399</v>
      </c>
      <c r="R38" s="39" t="s">
        <v>399</v>
      </c>
      <c r="S38" s="39" t="s">
        <v>399</v>
      </c>
      <c r="T38" s="39" t="s">
        <v>399</v>
      </c>
      <c r="U38" s="39" t="s">
        <v>399</v>
      </c>
      <c r="V38" s="39" t="s">
        <v>399</v>
      </c>
      <c r="W38" s="39" t="s">
        <v>399</v>
      </c>
      <c r="X38" s="39" t="s">
        <v>399</v>
      </c>
      <c r="Y38" s="39" t="s">
        <v>399</v>
      </c>
      <c r="Z38" s="39" t="s">
        <v>399</v>
      </c>
      <c r="AA38" s="39" t="s">
        <v>399</v>
      </c>
      <c r="AB38" s="39" t="s">
        <v>399</v>
      </c>
      <c r="AC38" s="39" t="s">
        <v>399</v>
      </c>
      <c r="AD38" s="39" t="s">
        <v>399</v>
      </c>
      <c r="AE38" s="26"/>
      <c r="AF38" s="40" t="s">
        <v>399</v>
      </c>
      <c r="AG38" s="40" t="s">
        <v>399</v>
      </c>
      <c r="AH38" s="40" t="s">
        <v>399</v>
      </c>
      <c r="AI38" s="40" t="s">
        <v>399</v>
      </c>
      <c r="AJ38" s="40" t="s">
        <v>399</v>
      </c>
      <c r="AK38" s="40" t="s">
        <v>399</v>
      </c>
      <c r="AL38" s="45" t="s">
        <v>40</v>
      </c>
    </row>
    <row r="39" spans="1:38" s="6" customFormat="1" ht="26.25" customHeight="1" thickBot="1">
      <c r="A39" s="37" t="s">
        <v>94</v>
      </c>
      <c r="B39" s="37" t="s">
        <v>95</v>
      </c>
      <c r="C39" s="37" t="s">
        <v>367</v>
      </c>
      <c r="D39" s="38"/>
      <c r="E39" s="39">
        <v>1.7184509999999997</v>
      </c>
      <c r="F39" s="39">
        <v>0.21346527999999998</v>
      </c>
      <c r="G39" s="39">
        <v>0.1043342</v>
      </c>
      <c r="H39" s="39">
        <v>4.5768999999999997E-2</v>
      </c>
      <c r="I39" s="39">
        <v>0.1427011</v>
      </c>
      <c r="J39" s="39">
        <v>0.14721510000000002</v>
      </c>
      <c r="K39" s="39">
        <v>0.15278159999999999</v>
      </c>
      <c r="L39" s="39">
        <v>3.8999266399999996E-2</v>
      </c>
      <c r="M39" s="39">
        <v>1.0608869999999999</v>
      </c>
      <c r="N39" s="39">
        <v>3.8936654799999998E-2</v>
      </c>
      <c r="O39" s="39">
        <v>1.6187786999999999E-2</v>
      </c>
      <c r="P39" s="39">
        <v>2.6755200000000002E-3</v>
      </c>
      <c r="Q39" s="39">
        <v>2.8727899999999996E-3</v>
      </c>
      <c r="R39" s="39">
        <v>3.5265552479999997E-2</v>
      </c>
      <c r="S39" s="39">
        <v>9.4634552479999981E-3</v>
      </c>
      <c r="T39" s="39">
        <v>8.7483765480000003E-2</v>
      </c>
      <c r="U39" s="39">
        <v>8.9712799999999997E-4</v>
      </c>
      <c r="V39" s="39">
        <v>0.64561272199999997</v>
      </c>
      <c r="W39" s="39">
        <v>0.12778</v>
      </c>
      <c r="X39" s="39">
        <v>1.2371291999999999E-2</v>
      </c>
      <c r="Y39" s="39">
        <v>1.9802199999999999E-2</v>
      </c>
      <c r="Z39" s="39">
        <v>6.1861559999999999E-3</v>
      </c>
      <c r="AA39" s="39">
        <v>4.9490199999999993E-3</v>
      </c>
      <c r="AB39" s="39">
        <v>4.3308667999999995E-2</v>
      </c>
      <c r="AC39" s="39">
        <v>6.3346000000000001E-3</v>
      </c>
      <c r="AD39" s="39">
        <v>3.7198399999999999E-5</v>
      </c>
      <c r="AE39" s="26"/>
      <c r="AF39" s="40">
        <v>680</v>
      </c>
      <c r="AG39" s="40" t="s">
        <v>399</v>
      </c>
      <c r="AH39" s="40">
        <v>19148</v>
      </c>
      <c r="AI39" s="40">
        <v>1237</v>
      </c>
      <c r="AJ39" s="40" t="s">
        <v>399</v>
      </c>
      <c r="AK39" s="40" t="s">
        <v>399</v>
      </c>
      <c r="AL39" s="45" t="s">
        <v>40</v>
      </c>
    </row>
    <row r="40" spans="1:38" s="6" customFormat="1" ht="26.25" customHeight="1" thickBot="1">
      <c r="A40" s="37" t="s">
        <v>61</v>
      </c>
      <c r="B40" s="37" t="s">
        <v>96</v>
      </c>
      <c r="C40" s="37" t="s">
        <v>368</v>
      </c>
      <c r="D40" s="38"/>
      <c r="E40" s="39">
        <v>0.77500843730000002</v>
      </c>
      <c r="F40" s="39">
        <v>7.0370090163000008</v>
      </c>
      <c r="G40" s="39">
        <v>4.904517059063486E-2</v>
      </c>
      <c r="H40" s="39">
        <v>3.1990054999999999E-4</v>
      </c>
      <c r="I40" s="39">
        <v>0.14310052335000001</v>
      </c>
      <c r="J40" s="39">
        <v>0.14310052335000001</v>
      </c>
      <c r="K40" s="39">
        <v>0.14310052335000001</v>
      </c>
      <c r="L40" s="39">
        <v>2.5358171399999997E-2</v>
      </c>
      <c r="M40" s="39">
        <v>39.639801082649996</v>
      </c>
      <c r="N40" s="39" t="s">
        <v>399</v>
      </c>
      <c r="O40" s="39">
        <v>7.1911600000000011E-4</v>
      </c>
      <c r="P40" s="39" t="s">
        <v>399</v>
      </c>
      <c r="Q40" s="39" t="s">
        <v>399</v>
      </c>
      <c r="R40" s="39">
        <v>3.595580000000001E-3</v>
      </c>
      <c r="S40" s="39">
        <v>0.12224971999999999</v>
      </c>
      <c r="T40" s="39">
        <v>5.0338120000000012E-3</v>
      </c>
      <c r="U40" s="39">
        <v>7.1911600000000011E-4</v>
      </c>
      <c r="V40" s="39">
        <v>7.1911600000000006E-2</v>
      </c>
      <c r="W40" s="39" t="s">
        <v>399</v>
      </c>
      <c r="X40" s="39">
        <v>2.7247305240000004E-3</v>
      </c>
      <c r="Y40" s="39">
        <v>3.0281974760000005E-3</v>
      </c>
      <c r="Z40" s="39" t="s">
        <v>399</v>
      </c>
      <c r="AA40" s="39" t="s">
        <v>399</v>
      </c>
      <c r="AB40" s="39">
        <v>5.7529280000000009E-3</v>
      </c>
      <c r="AC40" s="39" t="s">
        <v>399</v>
      </c>
      <c r="AD40" s="39" t="s">
        <v>399</v>
      </c>
      <c r="AE40" s="26"/>
      <c r="AF40" s="40">
        <v>3114</v>
      </c>
      <c r="AG40" s="40" t="s">
        <v>399</v>
      </c>
      <c r="AH40" s="40" t="s">
        <v>399</v>
      </c>
      <c r="AI40" s="40" t="s">
        <v>399</v>
      </c>
      <c r="AJ40" s="40" t="s">
        <v>399</v>
      </c>
      <c r="AK40" s="40" t="s">
        <v>399</v>
      </c>
      <c r="AL40" s="45" t="s">
        <v>40</v>
      </c>
    </row>
    <row r="41" spans="1:38" s="6" customFormat="1" ht="26.25" customHeight="1" thickBot="1">
      <c r="A41" s="37" t="s">
        <v>94</v>
      </c>
      <c r="B41" s="37" t="s">
        <v>97</v>
      </c>
      <c r="C41" s="37" t="s">
        <v>377</v>
      </c>
      <c r="D41" s="38"/>
      <c r="E41" s="39">
        <v>11.2535466</v>
      </c>
      <c r="F41" s="39">
        <v>66.630045919999986</v>
      </c>
      <c r="G41" s="39">
        <v>2.0673219</v>
      </c>
      <c r="H41" s="39">
        <v>7.7969998</v>
      </c>
      <c r="I41" s="39">
        <v>82.058773000000002</v>
      </c>
      <c r="J41" s="39">
        <v>84.261815400000003</v>
      </c>
      <c r="K41" s="39">
        <v>88.689911879999997</v>
      </c>
      <c r="L41" s="39">
        <v>8.2560979453999987</v>
      </c>
      <c r="M41" s="39">
        <v>450.69295599999998</v>
      </c>
      <c r="N41" s="39">
        <v>3.1209337255</v>
      </c>
      <c r="O41" s="39">
        <v>1.4594795762500001</v>
      </c>
      <c r="P41" s="39">
        <v>7.7188300000000001E-2</v>
      </c>
      <c r="Q41" s="39">
        <v>3.5659876E-2</v>
      </c>
      <c r="R41" s="39">
        <v>2.5886944426799996</v>
      </c>
      <c r="S41" s="39">
        <v>0.68916490426800003</v>
      </c>
      <c r="T41" s="39">
        <v>0.23339953443</v>
      </c>
      <c r="U41" s="39">
        <v>0.14196947899999998</v>
      </c>
      <c r="V41" s="39">
        <v>57.594683949499995</v>
      </c>
      <c r="W41" s="39">
        <v>89.137011700000016</v>
      </c>
      <c r="X41" s="39">
        <v>13.61236868408</v>
      </c>
      <c r="Y41" s="39">
        <v>12.579012346119999</v>
      </c>
      <c r="Z41" s="39">
        <v>4.7622544061199994</v>
      </c>
      <c r="AA41" s="39">
        <v>7.9680292261200005</v>
      </c>
      <c r="AB41" s="39">
        <v>38.921664662440001</v>
      </c>
      <c r="AC41" s="39">
        <v>0.56135772000000006</v>
      </c>
      <c r="AD41" s="39">
        <v>0.126694948</v>
      </c>
      <c r="AE41" s="26"/>
      <c r="AF41" s="40">
        <v>2378</v>
      </c>
      <c r="AG41" s="40">
        <v>706</v>
      </c>
      <c r="AH41" s="40">
        <v>104793</v>
      </c>
      <c r="AI41" s="40">
        <v>112184</v>
      </c>
      <c r="AJ41" s="40" t="s">
        <v>399</v>
      </c>
      <c r="AK41" s="40" t="s">
        <v>399</v>
      </c>
      <c r="AL41" s="45" t="s">
        <v>40</v>
      </c>
    </row>
    <row r="42" spans="1:38" s="6" customFormat="1" ht="26.25" customHeight="1" thickBot="1">
      <c r="A42" s="37" t="s">
        <v>61</v>
      </c>
      <c r="B42" s="37" t="s">
        <v>98</v>
      </c>
      <c r="C42" s="37" t="s">
        <v>99</v>
      </c>
      <c r="D42" s="38"/>
      <c r="E42" s="39">
        <v>4.0706052605999998</v>
      </c>
      <c r="F42" s="39">
        <v>0.41843700360000002</v>
      </c>
      <c r="G42" s="39">
        <v>0.23627162527951043</v>
      </c>
      <c r="H42" s="39">
        <v>9.4508639999999996E-4</v>
      </c>
      <c r="I42" s="39">
        <v>0.22599378540000001</v>
      </c>
      <c r="J42" s="39">
        <v>0.22599378540000001</v>
      </c>
      <c r="K42" s="39">
        <v>0.22599378540000001</v>
      </c>
      <c r="L42" s="39">
        <v>0.13124887379999997</v>
      </c>
      <c r="M42" s="39">
        <v>1.3548994902</v>
      </c>
      <c r="N42" s="39" t="s">
        <v>399</v>
      </c>
      <c r="O42" s="39">
        <v>1.181358E-3</v>
      </c>
      <c r="P42" s="39" t="s">
        <v>399</v>
      </c>
      <c r="Q42" s="39" t="s">
        <v>399</v>
      </c>
      <c r="R42" s="39">
        <v>5.9067900000000012E-3</v>
      </c>
      <c r="S42" s="39">
        <v>0.20083086</v>
      </c>
      <c r="T42" s="39">
        <v>8.2695060000000011E-3</v>
      </c>
      <c r="U42" s="39">
        <v>1.181358E-3</v>
      </c>
      <c r="V42" s="39">
        <v>0.1181358</v>
      </c>
      <c r="W42" s="39" t="s">
        <v>399</v>
      </c>
      <c r="X42" s="39">
        <v>3.5440739999999999E-3</v>
      </c>
      <c r="Y42" s="39">
        <v>5.9067900000000003E-3</v>
      </c>
      <c r="Z42" s="39" t="s">
        <v>399</v>
      </c>
      <c r="AA42" s="39" t="s">
        <v>399</v>
      </c>
      <c r="AB42" s="39">
        <v>9.4508639999999998E-3</v>
      </c>
      <c r="AC42" s="39" t="s">
        <v>399</v>
      </c>
      <c r="AD42" s="39" t="s">
        <v>399</v>
      </c>
      <c r="AE42" s="26"/>
      <c r="AF42" s="40">
        <v>5019</v>
      </c>
      <c r="AG42" s="40" t="s">
        <v>399</v>
      </c>
      <c r="AH42" s="40" t="s">
        <v>399</v>
      </c>
      <c r="AI42" s="40" t="s">
        <v>399</v>
      </c>
      <c r="AJ42" s="40" t="s">
        <v>399</v>
      </c>
      <c r="AK42" s="40" t="s">
        <v>399</v>
      </c>
      <c r="AL42" s="45" t="s">
        <v>40</v>
      </c>
    </row>
    <row r="43" spans="1:38" s="6" customFormat="1" ht="26.25" customHeight="1" thickBot="1">
      <c r="A43" s="37" t="s">
        <v>94</v>
      </c>
      <c r="B43" s="37" t="s">
        <v>100</v>
      </c>
      <c r="C43" s="37" t="s">
        <v>101</v>
      </c>
      <c r="D43" s="38"/>
      <c r="E43" s="39">
        <v>1.4741829999999998</v>
      </c>
      <c r="F43" s="39">
        <v>0.50781239999999994</v>
      </c>
      <c r="G43" s="39">
        <v>0.43927126000000005</v>
      </c>
      <c r="H43" s="39">
        <v>4.6360999999999999E-2</v>
      </c>
      <c r="I43" s="39">
        <v>0.27971683999999997</v>
      </c>
      <c r="J43" s="39">
        <v>0.29579984000000004</v>
      </c>
      <c r="K43" s="39">
        <v>0.30504683999999999</v>
      </c>
      <c r="L43" s="39">
        <v>9.6021569599999995E-2</v>
      </c>
      <c r="M43" s="39">
        <v>1.2008519999999998</v>
      </c>
      <c r="N43" s="39">
        <v>7.4197857999999992E-2</v>
      </c>
      <c r="O43" s="39">
        <v>1.6998870199999998E-2</v>
      </c>
      <c r="P43" s="39">
        <v>3.9226E-3</v>
      </c>
      <c r="Q43" s="39">
        <v>2.66987E-3</v>
      </c>
      <c r="R43" s="39">
        <v>6.8804013999999997E-2</v>
      </c>
      <c r="S43" s="39">
        <v>2.0425402799999999E-2</v>
      </c>
      <c r="T43" s="39">
        <v>0.49141701399999999</v>
      </c>
      <c r="U43" s="39">
        <v>1.2598239999999999E-3</v>
      </c>
      <c r="V43" s="39">
        <v>0.72692493999999985</v>
      </c>
      <c r="W43" s="39">
        <v>0.16360855999999999</v>
      </c>
      <c r="X43" s="39">
        <v>1.5632913759999999E-2</v>
      </c>
      <c r="Y43" s="39">
        <v>2.4117786199999998E-2</v>
      </c>
      <c r="Z43" s="39">
        <v>7.8855226E-3</v>
      </c>
      <c r="AA43" s="39">
        <v>6.2781002399999999E-3</v>
      </c>
      <c r="AB43" s="39">
        <v>5.3914322799999997E-2</v>
      </c>
      <c r="AC43" s="39">
        <v>7.1660400000000003E-3</v>
      </c>
      <c r="AD43" s="39">
        <v>1.163568752E-2</v>
      </c>
      <c r="AE43" s="26"/>
      <c r="AF43" s="40">
        <v>3904</v>
      </c>
      <c r="AG43" s="40">
        <v>68</v>
      </c>
      <c r="AH43" s="40">
        <v>2078</v>
      </c>
      <c r="AI43" s="40">
        <v>1253</v>
      </c>
      <c r="AJ43" s="40" t="s">
        <v>399</v>
      </c>
      <c r="AK43" s="40" t="s">
        <v>399</v>
      </c>
      <c r="AL43" s="45" t="s">
        <v>40</v>
      </c>
    </row>
    <row r="44" spans="1:38" s="6" customFormat="1" ht="26.25" customHeight="1" thickBot="1">
      <c r="A44" s="37" t="s">
        <v>61</v>
      </c>
      <c r="B44" s="37" t="s">
        <v>102</v>
      </c>
      <c r="C44" s="37" t="s">
        <v>103</v>
      </c>
      <c r="D44" s="38"/>
      <c r="E44" s="39">
        <v>11.934078277296388</v>
      </c>
      <c r="F44" s="39">
        <v>2.6435112083078498</v>
      </c>
      <c r="G44" s="39">
        <v>0.73111999999999999</v>
      </c>
      <c r="H44" s="39">
        <v>2.9514781756249994E-3</v>
      </c>
      <c r="I44" s="39">
        <v>0.61389132847782479</v>
      </c>
      <c r="J44" s="39">
        <v>0.61389132847782479</v>
      </c>
      <c r="K44" s="39">
        <v>0.61389132847782479</v>
      </c>
      <c r="L44" s="39">
        <v>0.35218889976829992</v>
      </c>
      <c r="M44" s="39">
        <v>12.369643837310614</v>
      </c>
      <c r="N44" s="39" t="s">
        <v>399</v>
      </c>
      <c r="O44" s="39">
        <v>3.7590107634999995E-3</v>
      </c>
      <c r="P44" s="39" t="s">
        <v>399</v>
      </c>
      <c r="Q44" s="39" t="s">
        <v>399</v>
      </c>
      <c r="R44" s="39">
        <v>1.8795053817500001E-2</v>
      </c>
      <c r="S44" s="39">
        <v>0.63903182979499995</v>
      </c>
      <c r="T44" s="39">
        <v>2.6313075344500003E-2</v>
      </c>
      <c r="U44" s="39">
        <v>3.7590107634999995E-3</v>
      </c>
      <c r="V44" s="39">
        <v>0.37590107634999997</v>
      </c>
      <c r="W44" s="39" t="s">
        <v>399</v>
      </c>
      <c r="X44" s="39">
        <v>1.1400877701999998E-2</v>
      </c>
      <c r="Y44" s="39">
        <v>1.8671208405999996E-2</v>
      </c>
      <c r="Z44" s="39" t="s">
        <v>399</v>
      </c>
      <c r="AA44" s="39" t="s">
        <v>399</v>
      </c>
      <c r="AB44" s="39">
        <v>3.0072086107999996E-2</v>
      </c>
      <c r="AC44" s="39" t="s">
        <v>399</v>
      </c>
      <c r="AD44" s="39" t="s">
        <v>399</v>
      </c>
      <c r="AE44" s="26"/>
      <c r="AF44" s="40">
        <v>15983</v>
      </c>
      <c r="AG44" s="40" t="s">
        <v>399</v>
      </c>
      <c r="AH44" s="40" t="s">
        <v>399</v>
      </c>
      <c r="AI44" s="40" t="s">
        <v>399</v>
      </c>
      <c r="AJ44" s="40" t="s">
        <v>399</v>
      </c>
      <c r="AK44" s="40" t="s">
        <v>399</v>
      </c>
      <c r="AL44" s="45" t="s">
        <v>40</v>
      </c>
    </row>
    <row r="45" spans="1:38" s="6" customFormat="1" ht="26.25" customHeight="1" thickBot="1">
      <c r="A45" s="37" t="s">
        <v>61</v>
      </c>
      <c r="B45" s="37" t="s">
        <v>104</v>
      </c>
      <c r="C45" s="37" t="s">
        <v>105</v>
      </c>
      <c r="D45" s="38"/>
      <c r="E45" s="39" t="s">
        <v>400</v>
      </c>
      <c r="F45" s="39" t="s">
        <v>400</v>
      </c>
      <c r="G45" s="39" t="s">
        <v>400</v>
      </c>
      <c r="H45" s="39" t="s">
        <v>400</v>
      </c>
      <c r="I45" s="39" t="s">
        <v>400</v>
      </c>
      <c r="J45" s="39" t="s">
        <v>400</v>
      </c>
      <c r="K45" s="39" t="s">
        <v>400</v>
      </c>
      <c r="L45" s="39" t="s">
        <v>400</v>
      </c>
      <c r="M45" s="39" t="s">
        <v>400</v>
      </c>
      <c r="N45" s="39" t="s">
        <v>400</v>
      </c>
      <c r="O45" s="39" t="s">
        <v>400</v>
      </c>
      <c r="P45" s="39" t="s">
        <v>400</v>
      </c>
      <c r="Q45" s="39" t="s">
        <v>400</v>
      </c>
      <c r="R45" s="39" t="s">
        <v>400</v>
      </c>
      <c r="S45" s="39" t="s">
        <v>400</v>
      </c>
      <c r="T45" s="39" t="s">
        <v>400</v>
      </c>
      <c r="U45" s="39" t="s">
        <v>400</v>
      </c>
      <c r="V45" s="39" t="s">
        <v>400</v>
      </c>
      <c r="W45" s="39" t="s">
        <v>400</v>
      </c>
      <c r="X45" s="39" t="s">
        <v>400</v>
      </c>
      <c r="Y45" s="39" t="s">
        <v>400</v>
      </c>
      <c r="Z45" s="39" t="s">
        <v>400</v>
      </c>
      <c r="AA45" s="39" t="s">
        <v>400</v>
      </c>
      <c r="AB45" s="39" t="s">
        <v>400</v>
      </c>
      <c r="AC45" s="39" t="s">
        <v>400</v>
      </c>
      <c r="AD45" s="39" t="s">
        <v>400</v>
      </c>
      <c r="AE45" s="26"/>
      <c r="AF45" s="40" t="s">
        <v>400</v>
      </c>
      <c r="AG45" s="40" t="s">
        <v>400</v>
      </c>
      <c r="AH45" s="40" t="s">
        <v>400</v>
      </c>
      <c r="AI45" s="40" t="s">
        <v>400</v>
      </c>
      <c r="AJ45" s="40" t="s">
        <v>399</v>
      </c>
      <c r="AK45" s="40" t="s">
        <v>399</v>
      </c>
      <c r="AL45" s="45" t="s">
        <v>40</v>
      </c>
    </row>
    <row r="46" spans="1:38" s="6" customFormat="1" ht="26.25" customHeight="1" thickBot="1">
      <c r="A46" s="37" t="s">
        <v>94</v>
      </c>
      <c r="B46" s="37" t="s">
        <v>106</v>
      </c>
      <c r="C46" s="37" t="s">
        <v>107</v>
      </c>
      <c r="D46" s="38"/>
      <c r="E46" s="39">
        <v>2.9061930000000005</v>
      </c>
      <c r="F46" s="39">
        <v>0.19808399999999998</v>
      </c>
      <c r="G46" s="39">
        <v>0.97537199999999991</v>
      </c>
      <c r="H46" s="39" t="s">
        <v>401</v>
      </c>
      <c r="I46" s="39">
        <v>0.18122399999999997</v>
      </c>
      <c r="J46" s="39">
        <v>0.21048299999999998</v>
      </c>
      <c r="K46" s="39">
        <v>0.21121799999999993</v>
      </c>
      <c r="L46" s="39">
        <v>9.5860799999999996E-2</v>
      </c>
      <c r="M46" s="39">
        <v>0.97548899999999983</v>
      </c>
      <c r="N46" s="39">
        <v>8.9573999999999987E-2</v>
      </c>
      <c r="O46" s="39">
        <v>1.604700000000004E-3</v>
      </c>
      <c r="P46" s="39">
        <v>1.7732999999999998E-3</v>
      </c>
      <c r="Q46" s="39">
        <v>5.1389999999999995E-3</v>
      </c>
      <c r="R46" s="39">
        <v>9.5797500000000008E-2</v>
      </c>
      <c r="S46" s="39">
        <v>3.0151499999999998E-2</v>
      </c>
      <c r="T46" s="39">
        <v>1.1811149999999999</v>
      </c>
      <c r="U46" s="39">
        <v>1.1328000000000002E-3</v>
      </c>
      <c r="V46" s="39">
        <v>0.19088400000000005</v>
      </c>
      <c r="W46" s="39">
        <v>7.7943000000000012E-2</v>
      </c>
      <c r="X46" s="39">
        <v>4.795432199999998E-3</v>
      </c>
      <c r="Y46" s="39">
        <v>6.3260699999999996E-3</v>
      </c>
      <c r="Z46" s="39">
        <v>2.5045446000000002E-3</v>
      </c>
      <c r="AA46" s="39">
        <v>1.9566570000000005E-3</v>
      </c>
      <c r="AB46" s="39">
        <v>1.55827038E-2</v>
      </c>
      <c r="AC46" s="39">
        <v>2.1414600000000004E-3</v>
      </c>
      <c r="AD46" s="39">
        <v>1.7851226940000003E-2</v>
      </c>
      <c r="AE46" s="26"/>
      <c r="AF46" s="40">
        <v>9438</v>
      </c>
      <c r="AG46" s="40">
        <v>105</v>
      </c>
      <c r="AH46" s="40" t="s">
        <v>399</v>
      </c>
      <c r="AI46" s="40" t="s">
        <v>399</v>
      </c>
      <c r="AJ46" s="40" t="s">
        <v>399</v>
      </c>
      <c r="AK46" s="40" t="s">
        <v>399</v>
      </c>
      <c r="AL46" s="45" t="s">
        <v>40</v>
      </c>
    </row>
    <row r="47" spans="1:38" s="6" customFormat="1" ht="26.25" customHeight="1" thickBot="1">
      <c r="A47" s="37" t="s">
        <v>61</v>
      </c>
      <c r="B47" s="37" t="s">
        <v>108</v>
      </c>
      <c r="C47" s="37" t="s">
        <v>109</v>
      </c>
      <c r="D47" s="38"/>
      <c r="E47" s="39" t="s">
        <v>400</v>
      </c>
      <c r="F47" s="39" t="s">
        <v>400</v>
      </c>
      <c r="G47" s="39" t="s">
        <v>400</v>
      </c>
      <c r="H47" s="39" t="s">
        <v>400</v>
      </c>
      <c r="I47" s="39" t="s">
        <v>400</v>
      </c>
      <c r="J47" s="39" t="s">
        <v>400</v>
      </c>
      <c r="K47" s="39" t="s">
        <v>400</v>
      </c>
      <c r="L47" s="39" t="s">
        <v>400</v>
      </c>
      <c r="M47" s="39" t="s">
        <v>400</v>
      </c>
      <c r="N47" s="39" t="s">
        <v>399</v>
      </c>
      <c r="O47" s="39" t="s">
        <v>400</v>
      </c>
      <c r="P47" s="39" t="s">
        <v>399</v>
      </c>
      <c r="Q47" s="39" t="s">
        <v>399</v>
      </c>
      <c r="R47" s="39" t="s">
        <v>400</v>
      </c>
      <c r="S47" s="39" t="s">
        <v>400</v>
      </c>
      <c r="T47" s="39" t="s">
        <v>400</v>
      </c>
      <c r="U47" s="39" t="s">
        <v>400</v>
      </c>
      <c r="V47" s="39" t="s">
        <v>400</v>
      </c>
      <c r="W47" s="39" t="s">
        <v>399</v>
      </c>
      <c r="X47" s="39" t="s">
        <v>400</v>
      </c>
      <c r="Y47" s="39" t="s">
        <v>400</v>
      </c>
      <c r="Z47" s="39" t="s">
        <v>399</v>
      </c>
      <c r="AA47" s="39" t="s">
        <v>399</v>
      </c>
      <c r="AB47" s="39" t="s">
        <v>400</v>
      </c>
      <c r="AC47" s="39" t="s">
        <v>399</v>
      </c>
      <c r="AD47" s="39" t="s">
        <v>399</v>
      </c>
      <c r="AE47" s="26"/>
      <c r="AF47" s="40" t="s">
        <v>400</v>
      </c>
      <c r="AG47" s="40" t="s">
        <v>399</v>
      </c>
      <c r="AH47" s="40" t="s">
        <v>399</v>
      </c>
      <c r="AI47" s="40" t="s">
        <v>399</v>
      </c>
      <c r="AJ47" s="40" t="s">
        <v>399</v>
      </c>
      <c r="AK47" s="40" t="s">
        <v>399</v>
      </c>
      <c r="AL47" s="45" t="s">
        <v>40</v>
      </c>
    </row>
    <row r="48" spans="1:38" s="6" customFormat="1" ht="26.25" customHeight="1" thickBot="1">
      <c r="A48" s="37" t="s">
        <v>110</v>
      </c>
      <c r="B48" s="37" t="s">
        <v>111</v>
      </c>
      <c r="C48" s="37" t="s">
        <v>112</v>
      </c>
      <c r="D48" s="38"/>
      <c r="E48" s="39" t="s">
        <v>399</v>
      </c>
      <c r="F48" s="39">
        <v>19.61</v>
      </c>
      <c r="G48" s="39" t="s">
        <v>399</v>
      </c>
      <c r="H48" s="39" t="s">
        <v>399</v>
      </c>
      <c r="I48" s="39">
        <v>0.12659999999999999</v>
      </c>
      <c r="J48" s="39">
        <v>0.82289999999999996</v>
      </c>
      <c r="K48" s="39">
        <v>1.7302</v>
      </c>
      <c r="L48" s="39" t="s">
        <v>401</v>
      </c>
      <c r="M48" s="39" t="s">
        <v>399</v>
      </c>
      <c r="N48" s="39" t="s">
        <v>401</v>
      </c>
      <c r="O48" s="39" t="s">
        <v>401</v>
      </c>
      <c r="P48" s="39" t="s">
        <v>401</v>
      </c>
      <c r="Q48" s="39" t="s">
        <v>401</v>
      </c>
      <c r="R48" s="39" t="s">
        <v>401</v>
      </c>
      <c r="S48" s="39" t="s">
        <v>401</v>
      </c>
      <c r="T48" s="39" t="s">
        <v>401</v>
      </c>
      <c r="U48" s="39" t="s">
        <v>401</v>
      </c>
      <c r="V48" s="39" t="s">
        <v>401</v>
      </c>
      <c r="W48" s="39" t="s">
        <v>399</v>
      </c>
      <c r="X48" s="39" t="s">
        <v>399</v>
      </c>
      <c r="Y48" s="39" t="s">
        <v>399</v>
      </c>
      <c r="Z48" s="39" t="s">
        <v>399</v>
      </c>
      <c r="AA48" s="39" t="s">
        <v>399</v>
      </c>
      <c r="AB48" s="39" t="s">
        <v>399</v>
      </c>
      <c r="AC48" s="39" t="s">
        <v>399</v>
      </c>
      <c r="AD48" s="39" t="s">
        <v>399</v>
      </c>
      <c r="AE48" s="26"/>
      <c r="AF48" s="40" t="s">
        <v>399</v>
      </c>
      <c r="AG48" s="40" t="s">
        <v>399</v>
      </c>
      <c r="AH48" s="40" t="s">
        <v>399</v>
      </c>
      <c r="AI48" s="40" t="s">
        <v>399</v>
      </c>
      <c r="AJ48" s="40" t="s">
        <v>399</v>
      </c>
      <c r="AK48" s="40">
        <v>26.23</v>
      </c>
      <c r="AL48" s="45" t="s">
        <v>113</v>
      </c>
    </row>
    <row r="49" spans="1:38" s="6" customFormat="1" ht="26.25" customHeight="1" thickBot="1">
      <c r="A49" s="37" t="s">
        <v>110</v>
      </c>
      <c r="B49" s="37" t="s">
        <v>114</v>
      </c>
      <c r="C49" s="37" t="s">
        <v>115</v>
      </c>
      <c r="D49" s="38"/>
      <c r="E49" s="39">
        <v>2.8187999999999998E-3</v>
      </c>
      <c r="F49" s="39">
        <v>2.41164E-2</v>
      </c>
      <c r="G49" s="39">
        <v>2.5055999999999998E-3</v>
      </c>
      <c r="H49" s="39">
        <v>1.15884E-2</v>
      </c>
      <c r="I49" s="39">
        <v>0.191052</v>
      </c>
      <c r="J49" s="39">
        <v>0.45727200000000001</v>
      </c>
      <c r="K49" s="39">
        <v>1.0868039999999999</v>
      </c>
      <c r="L49" s="39">
        <v>9.3615479999999987E-2</v>
      </c>
      <c r="M49" s="39">
        <v>1.44072</v>
      </c>
      <c r="N49" s="39">
        <v>1.1901600000000001</v>
      </c>
      <c r="O49" s="39">
        <v>2.1923999999999999E-2</v>
      </c>
      <c r="P49" s="39">
        <v>3.7584000000000006E-2</v>
      </c>
      <c r="Q49" s="39">
        <v>4.0716000000000002E-2</v>
      </c>
      <c r="R49" s="39">
        <v>0.53244000000000002</v>
      </c>
      <c r="S49" s="39">
        <v>0.15033600000000003</v>
      </c>
      <c r="T49" s="39">
        <v>0.37583999999999995</v>
      </c>
      <c r="U49" s="39">
        <v>5.0112000000000004E-2</v>
      </c>
      <c r="V49" s="39">
        <v>0.68903999999999999</v>
      </c>
      <c r="W49" s="39">
        <v>9.395999999999999</v>
      </c>
      <c r="X49" s="39">
        <v>0.50112000000000001</v>
      </c>
      <c r="Y49" s="39">
        <v>0.62639999999999996</v>
      </c>
      <c r="Z49" s="39">
        <v>0.31319999999999998</v>
      </c>
      <c r="AA49" s="39">
        <v>0.21924000000000005</v>
      </c>
      <c r="AB49" s="39">
        <v>1.6599600000000001</v>
      </c>
      <c r="AC49" s="39" t="s">
        <v>401</v>
      </c>
      <c r="AD49" s="39" t="s">
        <v>401</v>
      </c>
      <c r="AE49" s="26"/>
      <c r="AF49" s="40" t="s">
        <v>399</v>
      </c>
      <c r="AG49" s="40" t="s">
        <v>399</v>
      </c>
      <c r="AH49" s="40" t="s">
        <v>399</v>
      </c>
      <c r="AI49" s="40" t="s">
        <v>399</v>
      </c>
      <c r="AJ49" s="40" t="s">
        <v>399</v>
      </c>
      <c r="AK49" s="40">
        <v>3.1320000000000001</v>
      </c>
      <c r="AL49" s="45" t="s">
        <v>116</v>
      </c>
    </row>
    <row r="50" spans="1:38" s="6" customFormat="1" ht="26.25" customHeight="1" thickBot="1">
      <c r="A50" s="37" t="s">
        <v>110</v>
      </c>
      <c r="B50" s="37" t="s">
        <v>117</v>
      </c>
      <c r="C50" s="37" t="s">
        <v>118</v>
      </c>
      <c r="D50" s="38"/>
      <c r="E50" s="39" t="s">
        <v>399</v>
      </c>
      <c r="F50" s="39" t="s">
        <v>399</v>
      </c>
      <c r="G50" s="39" t="s">
        <v>399</v>
      </c>
      <c r="H50" s="39" t="s">
        <v>399</v>
      </c>
      <c r="I50" s="39" t="s">
        <v>399</v>
      </c>
      <c r="J50" s="39" t="s">
        <v>399</v>
      </c>
      <c r="K50" s="39" t="s">
        <v>399</v>
      </c>
      <c r="L50" s="39" t="s">
        <v>399</v>
      </c>
      <c r="M50" s="39" t="s">
        <v>399</v>
      </c>
      <c r="N50" s="39" t="s">
        <v>399</v>
      </c>
      <c r="O50" s="39" t="s">
        <v>399</v>
      </c>
      <c r="P50" s="39" t="s">
        <v>399</v>
      </c>
      <c r="Q50" s="39" t="s">
        <v>399</v>
      </c>
      <c r="R50" s="39" t="s">
        <v>399</v>
      </c>
      <c r="S50" s="39" t="s">
        <v>399</v>
      </c>
      <c r="T50" s="39" t="s">
        <v>399</v>
      </c>
      <c r="U50" s="39" t="s">
        <v>399</v>
      </c>
      <c r="V50" s="39" t="s">
        <v>399</v>
      </c>
      <c r="W50" s="39" t="s">
        <v>399</v>
      </c>
      <c r="X50" s="39" t="s">
        <v>399</v>
      </c>
      <c r="Y50" s="39" t="s">
        <v>399</v>
      </c>
      <c r="Z50" s="39" t="s">
        <v>399</v>
      </c>
      <c r="AA50" s="39" t="s">
        <v>399</v>
      </c>
      <c r="AB50" s="39" t="s">
        <v>399</v>
      </c>
      <c r="AC50" s="39" t="s">
        <v>399</v>
      </c>
      <c r="AD50" s="39" t="s">
        <v>399</v>
      </c>
      <c r="AE50" s="26"/>
      <c r="AF50" s="40" t="s">
        <v>399</v>
      </c>
      <c r="AG50" s="40" t="s">
        <v>399</v>
      </c>
      <c r="AH50" s="40" t="s">
        <v>399</v>
      </c>
      <c r="AI50" s="40" t="s">
        <v>399</v>
      </c>
      <c r="AJ50" s="40" t="s">
        <v>399</v>
      </c>
      <c r="AK50" s="40" t="s">
        <v>399</v>
      </c>
      <c r="AL50" s="41" t="s">
        <v>389</v>
      </c>
    </row>
    <row r="51" spans="1:38" s="6" customFormat="1" ht="26.25" customHeight="1" thickBot="1">
      <c r="A51" s="37" t="s">
        <v>110</v>
      </c>
      <c r="B51" s="37" t="s">
        <v>119</v>
      </c>
      <c r="C51" s="37" t="s">
        <v>120</v>
      </c>
      <c r="D51" s="38"/>
      <c r="E51" s="39" t="s">
        <v>399</v>
      </c>
      <c r="F51" s="39">
        <v>2.4565999999999999</v>
      </c>
      <c r="G51" s="39" t="s">
        <v>401</v>
      </c>
      <c r="H51" s="39" t="s">
        <v>399</v>
      </c>
      <c r="I51" s="39" t="s">
        <v>399</v>
      </c>
      <c r="J51" s="39" t="s">
        <v>399</v>
      </c>
      <c r="K51" s="39" t="s">
        <v>399</v>
      </c>
      <c r="L51" s="39" t="s">
        <v>399</v>
      </c>
      <c r="M51" s="39" t="s">
        <v>399</v>
      </c>
      <c r="N51" s="39" t="s">
        <v>399</v>
      </c>
      <c r="O51" s="39" t="s">
        <v>399</v>
      </c>
      <c r="P51" s="39" t="s">
        <v>399</v>
      </c>
      <c r="Q51" s="39" t="s">
        <v>399</v>
      </c>
      <c r="R51" s="39" t="s">
        <v>399</v>
      </c>
      <c r="S51" s="39" t="s">
        <v>399</v>
      </c>
      <c r="T51" s="39" t="s">
        <v>399</v>
      </c>
      <c r="U51" s="39" t="s">
        <v>399</v>
      </c>
      <c r="V51" s="39" t="s">
        <v>399</v>
      </c>
      <c r="W51" s="39" t="s">
        <v>401</v>
      </c>
      <c r="X51" s="39" t="s">
        <v>399</v>
      </c>
      <c r="Y51" s="39" t="s">
        <v>399</v>
      </c>
      <c r="Z51" s="39" t="s">
        <v>399</v>
      </c>
      <c r="AA51" s="39" t="s">
        <v>399</v>
      </c>
      <c r="AB51" s="39" t="s">
        <v>399</v>
      </c>
      <c r="AC51" s="39" t="s">
        <v>399</v>
      </c>
      <c r="AD51" s="39" t="s">
        <v>399</v>
      </c>
      <c r="AE51" s="26"/>
      <c r="AF51" s="40" t="s">
        <v>399</v>
      </c>
      <c r="AG51" s="40" t="s">
        <v>399</v>
      </c>
      <c r="AH51" s="40" t="s">
        <v>399</v>
      </c>
      <c r="AI51" s="40" t="s">
        <v>399</v>
      </c>
      <c r="AJ51" s="40" t="s">
        <v>399</v>
      </c>
      <c r="AK51" s="40">
        <v>12.282999999999999</v>
      </c>
      <c r="AL51" s="41" t="s">
        <v>121</v>
      </c>
    </row>
    <row r="52" spans="1:38" s="6" customFormat="1" ht="26.25" customHeight="1" thickBot="1">
      <c r="A52" s="37" t="s">
        <v>110</v>
      </c>
      <c r="B52" s="37" t="s">
        <v>122</v>
      </c>
      <c r="C52" s="37" t="s">
        <v>369</v>
      </c>
      <c r="D52" s="38"/>
      <c r="E52" s="39">
        <v>0.56168960000000001</v>
      </c>
      <c r="F52" s="39">
        <v>2.5949120400000001</v>
      </c>
      <c r="G52" s="39">
        <v>4.2655871999999997</v>
      </c>
      <c r="H52" s="39">
        <v>0.44935167999999998</v>
      </c>
      <c r="I52" s="39">
        <v>0.67402751999999999</v>
      </c>
      <c r="J52" s="39">
        <v>1.5446464000000002</v>
      </c>
      <c r="K52" s="39">
        <v>1.9659135999999999</v>
      </c>
      <c r="L52" s="39">
        <v>8.7623577599999999E-4</v>
      </c>
      <c r="M52" s="39">
        <v>109.529472</v>
      </c>
      <c r="N52" s="311">
        <v>0.89870335999999995</v>
      </c>
      <c r="O52" s="311">
        <v>0.176932224</v>
      </c>
      <c r="P52" s="311">
        <v>0.19659136000000002</v>
      </c>
      <c r="Q52" s="311">
        <v>3.9318271999999994E-2</v>
      </c>
      <c r="R52" s="39">
        <v>2.970561E-2</v>
      </c>
      <c r="S52" s="311">
        <v>0.39318272000000004</v>
      </c>
      <c r="T52" s="311">
        <v>1.71315328</v>
      </c>
      <c r="U52" s="311">
        <v>3.9318271999999994E-2</v>
      </c>
      <c r="V52" s="311">
        <v>0.33701376</v>
      </c>
      <c r="W52" s="39" t="s">
        <v>401</v>
      </c>
      <c r="X52" s="311">
        <v>6.3912069999999999E-5</v>
      </c>
      <c r="Y52" s="311">
        <v>1.080204E-4</v>
      </c>
      <c r="Z52" s="311">
        <v>7.3813940000000004E-5</v>
      </c>
      <c r="AA52" s="311">
        <v>5.581054E-5</v>
      </c>
      <c r="AB52" s="39">
        <v>3.0155695000000002E-4</v>
      </c>
      <c r="AC52" s="39" t="s">
        <v>399</v>
      </c>
      <c r="AD52" s="39" t="s">
        <v>399</v>
      </c>
      <c r="AE52" s="26"/>
      <c r="AF52" s="40" t="s">
        <v>399</v>
      </c>
      <c r="AG52" s="40" t="s">
        <v>399</v>
      </c>
      <c r="AH52" s="40" t="s">
        <v>399</v>
      </c>
      <c r="AI52" s="40" t="s">
        <v>399</v>
      </c>
      <c r="AJ52" s="40" t="s">
        <v>399</v>
      </c>
      <c r="AK52" s="40">
        <v>2808448.1</v>
      </c>
      <c r="AL52" s="41" t="s">
        <v>505</v>
      </c>
    </row>
    <row r="53" spans="1:38" s="6" customFormat="1" ht="26.25" customHeight="1" thickBot="1">
      <c r="A53" s="37" t="s">
        <v>110</v>
      </c>
      <c r="B53" s="37" t="s">
        <v>123</v>
      </c>
      <c r="C53" s="37" t="s">
        <v>124</v>
      </c>
      <c r="D53" s="38"/>
      <c r="E53" s="39" t="s">
        <v>399</v>
      </c>
      <c r="F53" s="39">
        <v>4.0725199999999999</v>
      </c>
      <c r="G53" s="39" t="s">
        <v>401</v>
      </c>
      <c r="H53" s="39" t="s">
        <v>399</v>
      </c>
      <c r="I53" s="39" t="s">
        <v>399</v>
      </c>
      <c r="J53" s="39" t="s">
        <v>399</v>
      </c>
      <c r="K53" s="39" t="s">
        <v>399</v>
      </c>
      <c r="L53" s="39" t="s">
        <v>399</v>
      </c>
      <c r="M53" s="39" t="s">
        <v>399</v>
      </c>
      <c r="N53" s="39" t="s">
        <v>399</v>
      </c>
      <c r="O53" s="39" t="s">
        <v>399</v>
      </c>
      <c r="P53" s="39" t="s">
        <v>399</v>
      </c>
      <c r="Q53" s="39" t="s">
        <v>399</v>
      </c>
      <c r="R53" s="39" t="s">
        <v>399</v>
      </c>
      <c r="S53" s="39" t="s">
        <v>399</v>
      </c>
      <c r="T53" s="39" t="s">
        <v>399</v>
      </c>
      <c r="U53" s="39" t="s">
        <v>399</v>
      </c>
      <c r="V53" s="39" t="s">
        <v>399</v>
      </c>
      <c r="W53" s="39" t="s">
        <v>401</v>
      </c>
      <c r="X53" s="39" t="s">
        <v>399</v>
      </c>
      <c r="Y53" s="39" t="s">
        <v>399</v>
      </c>
      <c r="Z53" s="39" t="s">
        <v>399</v>
      </c>
      <c r="AA53" s="39" t="s">
        <v>399</v>
      </c>
      <c r="AB53" s="39" t="s">
        <v>399</v>
      </c>
      <c r="AC53" s="39" t="s">
        <v>399</v>
      </c>
      <c r="AD53" s="39" t="s">
        <v>399</v>
      </c>
      <c r="AE53" s="26"/>
      <c r="AF53" s="40" t="s">
        <v>399</v>
      </c>
      <c r="AG53" s="40" t="s">
        <v>399</v>
      </c>
      <c r="AH53" s="40" t="s">
        <v>399</v>
      </c>
      <c r="AI53" s="40" t="s">
        <v>399</v>
      </c>
      <c r="AJ53" s="40" t="s">
        <v>399</v>
      </c>
      <c r="AK53" s="40">
        <v>1802000</v>
      </c>
      <c r="AL53" s="41" t="s">
        <v>458</v>
      </c>
    </row>
    <row r="54" spans="1:38" s="6" customFormat="1" ht="37.5" customHeight="1" thickBot="1">
      <c r="A54" s="37" t="s">
        <v>110</v>
      </c>
      <c r="B54" s="37" t="s">
        <v>125</v>
      </c>
      <c r="C54" s="37" t="s">
        <v>126</v>
      </c>
      <c r="D54" s="38"/>
      <c r="E54" s="39" t="s">
        <v>399</v>
      </c>
      <c r="F54" s="39">
        <v>1.8693</v>
      </c>
      <c r="G54" s="39" t="s">
        <v>401</v>
      </c>
      <c r="H54" s="39" t="s">
        <v>399</v>
      </c>
      <c r="I54" s="39" t="s">
        <v>399</v>
      </c>
      <c r="J54" s="39" t="s">
        <v>399</v>
      </c>
      <c r="K54" s="39" t="s">
        <v>399</v>
      </c>
      <c r="L54" s="39" t="s">
        <v>399</v>
      </c>
      <c r="M54" s="39" t="s">
        <v>399</v>
      </c>
      <c r="N54" s="39" t="s">
        <v>399</v>
      </c>
      <c r="O54" s="39" t="s">
        <v>399</v>
      </c>
      <c r="P54" s="39" t="s">
        <v>399</v>
      </c>
      <c r="Q54" s="39" t="s">
        <v>399</v>
      </c>
      <c r="R54" s="39" t="s">
        <v>399</v>
      </c>
      <c r="S54" s="39" t="s">
        <v>399</v>
      </c>
      <c r="T54" s="39" t="s">
        <v>399</v>
      </c>
      <c r="U54" s="39" t="s">
        <v>399</v>
      </c>
      <c r="V54" s="39" t="s">
        <v>399</v>
      </c>
      <c r="W54" s="39" t="s">
        <v>401</v>
      </c>
      <c r="X54" s="39" t="s">
        <v>399</v>
      </c>
      <c r="Y54" s="39" t="s">
        <v>399</v>
      </c>
      <c r="Z54" s="39" t="s">
        <v>399</v>
      </c>
      <c r="AA54" s="39" t="s">
        <v>399</v>
      </c>
      <c r="AB54" s="39" t="s">
        <v>399</v>
      </c>
      <c r="AC54" s="39" t="s">
        <v>399</v>
      </c>
      <c r="AD54" s="39" t="s">
        <v>399</v>
      </c>
      <c r="AE54" s="26"/>
      <c r="AF54" s="40" t="s">
        <v>399</v>
      </c>
      <c r="AG54" s="40" t="s">
        <v>399</v>
      </c>
      <c r="AH54" s="40" t="s">
        <v>399</v>
      </c>
      <c r="AI54" s="40" t="s">
        <v>399</v>
      </c>
      <c r="AJ54" s="40" t="s">
        <v>399</v>
      </c>
      <c r="AK54" s="40">
        <v>18693000</v>
      </c>
      <c r="AL54" s="41" t="s">
        <v>455</v>
      </c>
    </row>
    <row r="55" spans="1:38" s="6" customFormat="1" ht="26.25" customHeight="1" thickBot="1">
      <c r="A55" s="37" t="s">
        <v>110</v>
      </c>
      <c r="B55" s="37" t="s">
        <v>127</v>
      </c>
      <c r="C55" s="37" t="s">
        <v>128</v>
      </c>
      <c r="D55" s="38"/>
      <c r="E55" s="39">
        <v>0.44624999999999998</v>
      </c>
      <c r="F55" s="39">
        <v>0.57374999999999998</v>
      </c>
      <c r="G55" s="39">
        <v>4.1437499999999999E-3</v>
      </c>
      <c r="H55" s="39" t="s">
        <v>401</v>
      </c>
      <c r="I55" s="39">
        <v>0.82874999999999999</v>
      </c>
      <c r="J55" s="39">
        <v>0.82874999999999999</v>
      </c>
      <c r="K55" s="39">
        <v>0.82874999999999999</v>
      </c>
      <c r="L55" s="39">
        <v>0.19889999999999999</v>
      </c>
      <c r="M55" s="39">
        <v>2.0081250000000002</v>
      </c>
      <c r="N55" s="39">
        <v>1.5618749999999999E-3</v>
      </c>
      <c r="O55" s="39">
        <v>6.3749999999999996E-3</v>
      </c>
      <c r="P55" s="39">
        <v>1.4981249999999999E-3</v>
      </c>
      <c r="Q55" s="39">
        <v>1.2112499999999999E-3</v>
      </c>
      <c r="R55" s="39">
        <v>4.1437499999999998E-4</v>
      </c>
      <c r="S55" s="39">
        <v>5.1000000000000004E-4</v>
      </c>
      <c r="T55" s="39">
        <v>1.21125E-2</v>
      </c>
      <c r="U55" s="39">
        <v>1.370625E-4</v>
      </c>
      <c r="V55" s="39">
        <v>0.16575000000000001</v>
      </c>
      <c r="W55" s="39" t="s">
        <v>401</v>
      </c>
      <c r="X55" s="39" t="s">
        <v>401</v>
      </c>
      <c r="Y55" s="39" t="s">
        <v>401</v>
      </c>
      <c r="Z55" s="39" t="s">
        <v>401</v>
      </c>
      <c r="AA55" s="39" t="s">
        <v>401</v>
      </c>
      <c r="AB55" s="39" t="s">
        <v>401</v>
      </c>
      <c r="AC55" s="39" t="s">
        <v>399</v>
      </c>
      <c r="AD55" s="39" t="s">
        <v>401</v>
      </c>
      <c r="AE55" s="26"/>
      <c r="AF55" s="40" t="s">
        <v>399</v>
      </c>
      <c r="AG55" s="40" t="s">
        <v>399</v>
      </c>
      <c r="AH55" s="40" t="s">
        <v>399</v>
      </c>
      <c r="AI55" s="40" t="s">
        <v>399</v>
      </c>
      <c r="AJ55" s="40" t="s">
        <v>399</v>
      </c>
      <c r="AK55" s="40">
        <v>375000</v>
      </c>
      <c r="AL55" s="45" t="s">
        <v>440</v>
      </c>
    </row>
    <row r="56" spans="1:38" s="6" customFormat="1" ht="26.25" customHeight="1" thickBot="1">
      <c r="A56" s="37" t="s">
        <v>110</v>
      </c>
      <c r="B56" s="37" t="s">
        <v>129</v>
      </c>
      <c r="C56" s="37" t="s">
        <v>378</v>
      </c>
      <c r="D56" s="38"/>
      <c r="E56" s="39" t="s">
        <v>406</v>
      </c>
      <c r="F56" s="39" t="s">
        <v>406</v>
      </c>
      <c r="G56" s="39" t="s">
        <v>406</v>
      </c>
      <c r="H56" s="39" t="s">
        <v>406</v>
      </c>
      <c r="I56" s="39" t="s">
        <v>406</v>
      </c>
      <c r="J56" s="39" t="s">
        <v>406</v>
      </c>
      <c r="K56" s="39" t="s">
        <v>406</v>
      </c>
      <c r="L56" s="39" t="s">
        <v>406</v>
      </c>
      <c r="M56" s="39" t="s">
        <v>406</v>
      </c>
      <c r="N56" s="39" t="s">
        <v>406</v>
      </c>
      <c r="O56" s="39" t="s">
        <v>406</v>
      </c>
      <c r="P56" s="39" t="s">
        <v>406</v>
      </c>
      <c r="Q56" s="39" t="s">
        <v>406</v>
      </c>
      <c r="R56" s="39" t="s">
        <v>406</v>
      </c>
      <c r="S56" s="39" t="s">
        <v>406</v>
      </c>
      <c r="T56" s="39" t="s">
        <v>406</v>
      </c>
      <c r="U56" s="39" t="s">
        <v>406</v>
      </c>
      <c r="V56" s="39" t="s">
        <v>406</v>
      </c>
      <c r="W56" s="39" t="s">
        <v>406</v>
      </c>
      <c r="X56" s="39" t="s">
        <v>406</v>
      </c>
      <c r="Y56" s="39" t="s">
        <v>406</v>
      </c>
      <c r="Z56" s="39" t="s">
        <v>406</v>
      </c>
      <c r="AA56" s="39" t="s">
        <v>406</v>
      </c>
      <c r="AB56" s="39" t="s">
        <v>406</v>
      </c>
      <c r="AC56" s="39" t="s">
        <v>406</v>
      </c>
      <c r="AD56" s="39" t="s">
        <v>406</v>
      </c>
      <c r="AE56" s="26"/>
      <c r="AF56" s="40" t="s">
        <v>399</v>
      </c>
      <c r="AG56" s="40" t="s">
        <v>399</v>
      </c>
      <c r="AH56" s="40" t="s">
        <v>399</v>
      </c>
      <c r="AI56" s="40" t="s">
        <v>399</v>
      </c>
      <c r="AJ56" s="40" t="s">
        <v>399</v>
      </c>
      <c r="AK56" s="40" t="s">
        <v>399</v>
      </c>
      <c r="AL56" s="41" t="s">
        <v>389</v>
      </c>
    </row>
    <row r="57" spans="1:38" s="6" customFormat="1" ht="26.25" customHeight="1" thickBot="1">
      <c r="A57" s="37" t="s">
        <v>44</v>
      </c>
      <c r="B57" s="37" t="s">
        <v>131</v>
      </c>
      <c r="C57" s="37" t="s">
        <v>132</v>
      </c>
      <c r="D57" s="38"/>
      <c r="E57" s="39" t="s">
        <v>400</v>
      </c>
      <c r="F57" s="39" t="s">
        <v>400</v>
      </c>
      <c r="G57" s="39" t="s">
        <v>400</v>
      </c>
      <c r="H57" s="39" t="s">
        <v>400</v>
      </c>
      <c r="I57" s="39">
        <v>0.71464289000000003</v>
      </c>
      <c r="J57" s="39">
        <v>1.286357202</v>
      </c>
      <c r="K57" s="39">
        <v>1.4292857800000001</v>
      </c>
      <c r="L57" s="39">
        <v>2.1439286700000001E-2</v>
      </c>
      <c r="M57" s="39" t="s">
        <v>400</v>
      </c>
      <c r="N57" s="39" t="s">
        <v>400</v>
      </c>
      <c r="O57" s="39" t="s">
        <v>400</v>
      </c>
      <c r="P57" s="39" t="s">
        <v>400</v>
      </c>
      <c r="Q57" s="39" t="s">
        <v>400</v>
      </c>
      <c r="R57" s="39" t="s">
        <v>400</v>
      </c>
      <c r="S57" s="39" t="s">
        <v>400</v>
      </c>
      <c r="T57" s="39" t="s">
        <v>400</v>
      </c>
      <c r="U57" s="39" t="s">
        <v>400</v>
      </c>
      <c r="V57" s="39" t="s">
        <v>400</v>
      </c>
      <c r="W57" s="39" t="s">
        <v>400</v>
      </c>
      <c r="X57" s="39" t="s">
        <v>400</v>
      </c>
      <c r="Y57" s="39" t="s">
        <v>400</v>
      </c>
      <c r="Z57" s="39" t="s">
        <v>400</v>
      </c>
      <c r="AA57" s="39" t="s">
        <v>400</v>
      </c>
      <c r="AB57" s="39" t="s">
        <v>400</v>
      </c>
      <c r="AC57" s="39" t="s">
        <v>400</v>
      </c>
      <c r="AD57" s="39" t="s">
        <v>400</v>
      </c>
      <c r="AE57" s="26"/>
      <c r="AF57" s="40" t="s">
        <v>399</v>
      </c>
      <c r="AG57" s="40" t="s">
        <v>399</v>
      </c>
      <c r="AH57" s="40" t="s">
        <v>399</v>
      </c>
      <c r="AI57" s="40" t="s">
        <v>399</v>
      </c>
      <c r="AJ57" s="40" t="s">
        <v>399</v>
      </c>
      <c r="AK57" s="40">
        <v>5497.2529999999997</v>
      </c>
      <c r="AL57" s="45" t="s">
        <v>133</v>
      </c>
    </row>
    <row r="58" spans="1:38" s="6" customFormat="1" ht="26.25" customHeight="1" thickBot="1">
      <c r="A58" s="37" t="s">
        <v>44</v>
      </c>
      <c r="B58" s="37" t="s">
        <v>134</v>
      </c>
      <c r="C58" s="37" t="s">
        <v>135</v>
      </c>
      <c r="D58" s="38"/>
      <c r="E58" s="39" t="s">
        <v>400</v>
      </c>
      <c r="F58" s="39" t="s">
        <v>400</v>
      </c>
      <c r="G58" s="39" t="s">
        <v>400</v>
      </c>
      <c r="H58" s="39" t="s">
        <v>400</v>
      </c>
      <c r="I58" s="39">
        <v>0.97697599999999996</v>
      </c>
      <c r="J58" s="39">
        <v>4.8848799999999999</v>
      </c>
      <c r="K58" s="39">
        <v>12.561120000000001</v>
      </c>
      <c r="L58" s="39">
        <v>4.4940896000000008E-3</v>
      </c>
      <c r="M58" s="39" t="s">
        <v>400</v>
      </c>
      <c r="N58" s="39" t="s">
        <v>400</v>
      </c>
      <c r="O58" s="39" t="s">
        <v>400</v>
      </c>
      <c r="P58" s="39" t="s">
        <v>400</v>
      </c>
      <c r="Q58" s="39" t="s">
        <v>400</v>
      </c>
      <c r="R58" s="39" t="s">
        <v>400</v>
      </c>
      <c r="S58" s="39" t="s">
        <v>400</v>
      </c>
      <c r="T58" s="39" t="s">
        <v>400</v>
      </c>
      <c r="U58" s="39" t="s">
        <v>400</v>
      </c>
      <c r="V58" s="39" t="s">
        <v>400</v>
      </c>
      <c r="W58" s="39" t="s">
        <v>400</v>
      </c>
      <c r="X58" s="39" t="s">
        <v>400</v>
      </c>
      <c r="Y58" s="39" t="s">
        <v>400</v>
      </c>
      <c r="Z58" s="39" t="s">
        <v>400</v>
      </c>
      <c r="AA58" s="39" t="s">
        <v>400</v>
      </c>
      <c r="AB58" s="39" t="s">
        <v>400</v>
      </c>
      <c r="AC58" s="39" t="s">
        <v>400</v>
      </c>
      <c r="AD58" s="39" t="s">
        <v>400</v>
      </c>
      <c r="AE58" s="26"/>
      <c r="AF58" s="40" t="s">
        <v>399</v>
      </c>
      <c r="AG58" s="40" t="s">
        <v>399</v>
      </c>
      <c r="AH58" s="40" t="s">
        <v>399</v>
      </c>
      <c r="AI58" s="40" t="s">
        <v>399</v>
      </c>
      <c r="AJ58" s="40" t="s">
        <v>399</v>
      </c>
      <c r="AK58" s="40">
        <v>1395.68</v>
      </c>
      <c r="AL58" s="45" t="s">
        <v>136</v>
      </c>
    </row>
    <row r="59" spans="1:38" s="6" customFormat="1" ht="26.25" customHeight="1" thickBot="1">
      <c r="A59" s="37" t="s">
        <v>44</v>
      </c>
      <c r="B59" s="48" t="s">
        <v>137</v>
      </c>
      <c r="C59" s="37" t="s">
        <v>379</v>
      </c>
      <c r="D59" s="38"/>
      <c r="E59" s="39" t="s">
        <v>400</v>
      </c>
      <c r="F59" s="39">
        <v>6.8569999999999994E-3</v>
      </c>
      <c r="G59" s="39" t="s">
        <v>400</v>
      </c>
      <c r="H59" s="39">
        <v>1.9199600000000001E-2</v>
      </c>
      <c r="I59" s="39">
        <v>7.6262179999999999E-2</v>
      </c>
      <c r="J59" s="39">
        <v>8.8452740000000002E-2</v>
      </c>
      <c r="K59" s="39">
        <v>9.7946149999999982E-2</v>
      </c>
      <c r="L59" s="39">
        <v>1.8548675799999999E-4</v>
      </c>
      <c r="M59" s="39" t="s">
        <v>400</v>
      </c>
      <c r="N59" s="39">
        <v>0.65103160000000004</v>
      </c>
      <c r="O59" s="39">
        <v>4.1521172000000009E-2</v>
      </c>
      <c r="P59" s="39">
        <v>8.5028700000000003E-4</v>
      </c>
      <c r="Q59" s="39">
        <v>7.6440319999999992E-2</v>
      </c>
      <c r="R59" s="39">
        <v>9.1272320000000004E-2</v>
      </c>
      <c r="S59" s="39">
        <v>1.9840029999999998E-3</v>
      </c>
      <c r="T59" s="39">
        <v>0.25423346000000002</v>
      </c>
      <c r="U59" s="39">
        <v>0.32061434999999999</v>
      </c>
      <c r="V59" s="39">
        <v>0.10486872999999999</v>
      </c>
      <c r="W59" s="39" t="s">
        <v>399</v>
      </c>
      <c r="X59" s="39" t="s">
        <v>399</v>
      </c>
      <c r="Y59" s="39" t="s">
        <v>399</v>
      </c>
      <c r="Z59" s="39" t="s">
        <v>399</v>
      </c>
      <c r="AA59" s="39" t="s">
        <v>399</v>
      </c>
      <c r="AB59" s="39" t="s">
        <v>399</v>
      </c>
      <c r="AC59" s="39" t="s">
        <v>399</v>
      </c>
      <c r="AD59" s="39" t="s">
        <v>399</v>
      </c>
      <c r="AE59" s="26"/>
      <c r="AF59" s="40" t="s">
        <v>399</v>
      </c>
      <c r="AG59" s="40" t="s">
        <v>399</v>
      </c>
      <c r="AH59" s="40" t="s">
        <v>399</v>
      </c>
      <c r="AI59" s="40" t="s">
        <v>399</v>
      </c>
      <c r="AJ59" s="40" t="s">
        <v>399</v>
      </c>
      <c r="AK59" s="40">
        <v>482.54300000000001</v>
      </c>
      <c r="AL59" s="45" t="s">
        <v>394</v>
      </c>
    </row>
    <row r="60" spans="1:38" s="6" customFormat="1" ht="26.25" customHeight="1" thickBot="1">
      <c r="A60" s="37" t="s">
        <v>44</v>
      </c>
      <c r="B60" s="48" t="s">
        <v>138</v>
      </c>
      <c r="C60" s="37" t="s">
        <v>139</v>
      </c>
      <c r="D60" s="42"/>
      <c r="E60" s="39" t="s">
        <v>399</v>
      </c>
      <c r="F60" s="39" t="s">
        <v>399</v>
      </c>
      <c r="G60" s="39" t="s">
        <v>399</v>
      </c>
      <c r="H60" s="39" t="s">
        <v>399</v>
      </c>
      <c r="I60" s="39">
        <v>9.9297629999999998E-2</v>
      </c>
      <c r="J60" s="39">
        <v>0.99297629999999992</v>
      </c>
      <c r="K60" s="39">
        <v>2.0256716520000002</v>
      </c>
      <c r="L60" s="39" t="s">
        <v>399</v>
      </c>
      <c r="M60" s="39" t="s">
        <v>399</v>
      </c>
      <c r="N60" s="39" t="s">
        <v>399</v>
      </c>
      <c r="O60" s="39" t="s">
        <v>399</v>
      </c>
      <c r="P60" s="39" t="s">
        <v>399</v>
      </c>
      <c r="Q60" s="39" t="s">
        <v>399</v>
      </c>
      <c r="R60" s="39" t="s">
        <v>399</v>
      </c>
      <c r="S60" s="39" t="s">
        <v>399</v>
      </c>
      <c r="T60" s="39" t="s">
        <v>399</v>
      </c>
      <c r="U60" s="39" t="s">
        <v>399</v>
      </c>
      <c r="V60" s="39" t="s">
        <v>399</v>
      </c>
      <c r="W60" s="39" t="s">
        <v>399</v>
      </c>
      <c r="X60" s="39" t="s">
        <v>399</v>
      </c>
      <c r="Y60" s="39" t="s">
        <v>399</v>
      </c>
      <c r="Z60" s="39" t="s">
        <v>399</v>
      </c>
      <c r="AA60" s="39" t="s">
        <v>399</v>
      </c>
      <c r="AB60" s="39" t="s">
        <v>399</v>
      </c>
      <c r="AC60" s="39" t="s">
        <v>399</v>
      </c>
      <c r="AD60" s="39" t="s">
        <v>399</v>
      </c>
      <c r="AE60" s="26"/>
      <c r="AF60" s="40" t="s">
        <v>399</v>
      </c>
      <c r="AG60" s="40" t="s">
        <v>399</v>
      </c>
      <c r="AH60" s="40" t="s">
        <v>399</v>
      </c>
      <c r="AI60" s="40" t="s">
        <v>399</v>
      </c>
      <c r="AJ60" s="40" t="s">
        <v>399</v>
      </c>
      <c r="AK60" s="40">
        <v>19859.525999999998</v>
      </c>
      <c r="AL60" s="45" t="s">
        <v>395</v>
      </c>
    </row>
    <row r="61" spans="1:38" s="6" customFormat="1" ht="26.25" customHeight="1" thickBot="1">
      <c r="A61" s="37" t="s">
        <v>44</v>
      </c>
      <c r="B61" s="48" t="s">
        <v>140</v>
      </c>
      <c r="C61" s="37" t="s">
        <v>141</v>
      </c>
      <c r="D61" s="38"/>
      <c r="E61" s="39" t="s">
        <v>399</v>
      </c>
      <c r="F61" s="39" t="s">
        <v>399</v>
      </c>
      <c r="G61" s="39" t="s">
        <v>399</v>
      </c>
      <c r="H61" s="39" t="s">
        <v>399</v>
      </c>
      <c r="I61" s="39">
        <v>4.5594326404337776E-2</v>
      </c>
      <c r="J61" s="39">
        <v>0.45594326404337782</v>
      </c>
      <c r="K61" s="39">
        <v>1.5100090316284445</v>
      </c>
      <c r="L61" s="39" t="s">
        <v>399</v>
      </c>
      <c r="M61" s="39" t="s">
        <v>399</v>
      </c>
      <c r="N61" s="39" t="s">
        <v>399</v>
      </c>
      <c r="O61" s="39" t="s">
        <v>399</v>
      </c>
      <c r="P61" s="39" t="s">
        <v>399</v>
      </c>
      <c r="Q61" s="39" t="s">
        <v>399</v>
      </c>
      <c r="R61" s="39" t="s">
        <v>399</v>
      </c>
      <c r="S61" s="39" t="s">
        <v>399</v>
      </c>
      <c r="T61" s="39" t="s">
        <v>399</v>
      </c>
      <c r="U61" s="39" t="s">
        <v>399</v>
      </c>
      <c r="V61" s="39" t="s">
        <v>399</v>
      </c>
      <c r="W61" s="39" t="s">
        <v>399</v>
      </c>
      <c r="X61" s="39" t="s">
        <v>399</v>
      </c>
      <c r="Y61" s="39" t="s">
        <v>399</v>
      </c>
      <c r="Z61" s="39" t="s">
        <v>399</v>
      </c>
      <c r="AA61" s="39" t="s">
        <v>399</v>
      </c>
      <c r="AB61" s="39" t="s">
        <v>399</v>
      </c>
      <c r="AC61" s="39" t="s">
        <v>399</v>
      </c>
      <c r="AD61" s="39" t="s">
        <v>399</v>
      </c>
      <c r="AE61" s="26"/>
      <c r="AF61" s="40" t="s">
        <v>399</v>
      </c>
      <c r="AG61" s="40" t="s">
        <v>399</v>
      </c>
      <c r="AH61" s="40" t="s">
        <v>399</v>
      </c>
      <c r="AI61" s="40" t="s">
        <v>399</v>
      </c>
      <c r="AJ61" s="40" t="s">
        <v>399</v>
      </c>
      <c r="AK61" s="40">
        <v>4529121.5999999996</v>
      </c>
      <c r="AL61" s="45" t="s">
        <v>456</v>
      </c>
    </row>
    <row r="62" spans="1:38" s="6" customFormat="1" ht="26.25" customHeight="1" thickBot="1">
      <c r="A62" s="37" t="s">
        <v>44</v>
      </c>
      <c r="B62" s="48" t="s">
        <v>142</v>
      </c>
      <c r="C62" s="37" t="s">
        <v>143</v>
      </c>
      <c r="D62" s="38"/>
      <c r="E62" s="39" t="s">
        <v>399</v>
      </c>
      <c r="F62" s="39" t="s">
        <v>399</v>
      </c>
      <c r="G62" s="39" t="s">
        <v>399</v>
      </c>
      <c r="H62" s="39" t="s">
        <v>399</v>
      </c>
      <c r="I62" s="39" t="s">
        <v>399</v>
      </c>
      <c r="J62" s="39" t="s">
        <v>399</v>
      </c>
      <c r="K62" s="39" t="s">
        <v>399</v>
      </c>
      <c r="L62" s="39" t="s">
        <v>399</v>
      </c>
      <c r="M62" s="39" t="s">
        <v>399</v>
      </c>
      <c r="N62" s="39" t="s">
        <v>399</v>
      </c>
      <c r="O62" s="39" t="s">
        <v>399</v>
      </c>
      <c r="P62" s="39" t="s">
        <v>399</v>
      </c>
      <c r="Q62" s="39" t="s">
        <v>399</v>
      </c>
      <c r="R62" s="39" t="s">
        <v>399</v>
      </c>
      <c r="S62" s="39" t="s">
        <v>399</v>
      </c>
      <c r="T62" s="39" t="s">
        <v>399</v>
      </c>
      <c r="U62" s="39" t="s">
        <v>399</v>
      </c>
      <c r="V62" s="39" t="s">
        <v>399</v>
      </c>
      <c r="W62" s="39" t="s">
        <v>399</v>
      </c>
      <c r="X62" s="39" t="s">
        <v>399</v>
      </c>
      <c r="Y62" s="39" t="s">
        <v>399</v>
      </c>
      <c r="Z62" s="39" t="s">
        <v>399</v>
      </c>
      <c r="AA62" s="39" t="s">
        <v>399</v>
      </c>
      <c r="AB62" s="39" t="s">
        <v>399</v>
      </c>
      <c r="AC62" s="39" t="s">
        <v>399</v>
      </c>
      <c r="AD62" s="39" t="s">
        <v>399</v>
      </c>
      <c r="AE62" s="26"/>
      <c r="AF62" s="40" t="s">
        <v>399</v>
      </c>
      <c r="AG62" s="40" t="s">
        <v>399</v>
      </c>
      <c r="AH62" s="40" t="s">
        <v>399</v>
      </c>
      <c r="AI62" s="40" t="s">
        <v>399</v>
      </c>
      <c r="AJ62" s="40" t="s">
        <v>399</v>
      </c>
      <c r="AK62" s="40" t="s">
        <v>399</v>
      </c>
      <c r="AL62" s="45" t="s">
        <v>396</v>
      </c>
    </row>
    <row r="63" spans="1:38" s="6" customFormat="1" ht="26.25" customHeight="1" thickBot="1">
      <c r="A63" s="37" t="s">
        <v>44</v>
      </c>
      <c r="B63" s="48" t="s">
        <v>144</v>
      </c>
      <c r="C63" s="37" t="s">
        <v>145</v>
      </c>
      <c r="D63" s="49"/>
      <c r="E63" s="39" t="s">
        <v>399</v>
      </c>
      <c r="F63" s="39" t="s">
        <v>399</v>
      </c>
      <c r="G63" s="39" t="s">
        <v>399</v>
      </c>
      <c r="H63" s="39" t="s">
        <v>399</v>
      </c>
      <c r="I63" s="39" t="s">
        <v>399</v>
      </c>
      <c r="J63" s="39" t="s">
        <v>399</v>
      </c>
      <c r="K63" s="39" t="s">
        <v>399</v>
      </c>
      <c r="L63" s="39" t="s">
        <v>399</v>
      </c>
      <c r="M63" s="39" t="s">
        <v>399</v>
      </c>
      <c r="N63" s="39" t="s">
        <v>399</v>
      </c>
      <c r="O63" s="39" t="s">
        <v>399</v>
      </c>
      <c r="P63" s="39" t="s">
        <v>399</v>
      </c>
      <c r="Q63" s="39" t="s">
        <v>399</v>
      </c>
      <c r="R63" s="39" t="s">
        <v>399</v>
      </c>
      <c r="S63" s="39" t="s">
        <v>399</v>
      </c>
      <c r="T63" s="39" t="s">
        <v>399</v>
      </c>
      <c r="U63" s="39" t="s">
        <v>399</v>
      </c>
      <c r="V63" s="39" t="s">
        <v>399</v>
      </c>
      <c r="W63" s="39" t="s">
        <v>399</v>
      </c>
      <c r="X63" s="39" t="s">
        <v>399</v>
      </c>
      <c r="Y63" s="39" t="s">
        <v>399</v>
      </c>
      <c r="Z63" s="39" t="s">
        <v>399</v>
      </c>
      <c r="AA63" s="39" t="s">
        <v>399</v>
      </c>
      <c r="AB63" s="39" t="s">
        <v>399</v>
      </c>
      <c r="AC63" s="39" t="s">
        <v>399</v>
      </c>
      <c r="AD63" s="39" t="s">
        <v>399</v>
      </c>
      <c r="AE63" s="26"/>
      <c r="AF63" s="40" t="s">
        <v>399</v>
      </c>
      <c r="AG63" s="40" t="s">
        <v>399</v>
      </c>
      <c r="AH63" s="40" t="s">
        <v>399</v>
      </c>
      <c r="AI63" s="40" t="s">
        <v>399</v>
      </c>
      <c r="AJ63" s="40" t="s">
        <v>399</v>
      </c>
      <c r="AK63" s="40" t="s">
        <v>399</v>
      </c>
      <c r="AL63" s="45" t="s">
        <v>389</v>
      </c>
    </row>
    <row r="64" spans="1:38" s="6" customFormat="1" ht="26.25" customHeight="1" thickBot="1">
      <c r="A64" s="37" t="s">
        <v>44</v>
      </c>
      <c r="B64" s="48" t="s">
        <v>146</v>
      </c>
      <c r="C64" s="37" t="s">
        <v>147</v>
      </c>
      <c r="D64" s="38"/>
      <c r="E64" s="39">
        <v>0.46752499999999997</v>
      </c>
      <c r="F64" s="39" t="s">
        <v>401</v>
      </c>
      <c r="G64" s="39" t="s">
        <v>399</v>
      </c>
      <c r="H64" s="39">
        <v>4.6752499999999997E-3</v>
      </c>
      <c r="I64" s="39" t="s">
        <v>399</v>
      </c>
      <c r="J64" s="39" t="s">
        <v>399</v>
      </c>
      <c r="K64" s="39" t="s">
        <v>399</v>
      </c>
      <c r="L64" s="39" t="s">
        <v>399</v>
      </c>
      <c r="M64" s="39">
        <v>4.6752499999999995E-2</v>
      </c>
      <c r="N64" s="39" t="s">
        <v>399</v>
      </c>
      <c r="O64" s="39" t="s">
        <v>399</v>
      </c>
      <c r="P64" s="39" t="s">
        <v>399</v>
      </c>
      <c r="Q64" s="39" t="s">
        <v>399</v>
      </c>
      <c r="R64" s="39" t="s">
        <v>399</v>
      </c>
      <c r="S64" s="39" t="s">
        <v>399</v>
      </c>
      <c r="T64" s="39" t="s">
        <v>399</v>
      </c>
      <c r="U64" s="39" t="s">
        <v>399</v>
      </c>
      <c r="V64" s="39" t="s">
        <v>399</v>
      </c>
      <c r="W64" s="39" t="s">
        <v>399</v>
      </c>
      <c r="X64" s="39" t="s">
        <v>399</v>
      </c>
      <c r="Y64" s="39" t="s">
        <v>399</v>
      </c>
      <c r="Z64" s="39" t="s">
        <v>399</v>
      </c>
      <c r="AA64" s="39" t="s">
        <v>399</v>
      </c>
      <c r="AB64" s="39" t="s">
        <v>399</v>
      </c>
      <c r="AC64" s="39" t="s">
        <v>399</v>
      </c>
      <c r="AD64" s="39" t="s">
        <v>399</v>
      </c>
      <c r="AE64" s="26"/>
      <c r="AF64" s="40" t="s">
        <v>399</v>
      </c>
      <c r="AG64" s="40" t="s">
        <v>399</v>
      </c>
      <c r="AH64" s="40" t="s">
        <v>399</v>
      </c>
      <c r="AI64" s="40" t="s">
        <v>399</v>
      </c>
      <c r="AJ64" s="40" t="s">
        <v>399</v>
      </c>
      <c r="AK64" s="40">
        <v>467.52499999999998</v>
      </c>
      <c r="AL64" s="45" t="s">
        <v>148</v>
      </c>
    </row>
    <row r="65" spans="1:38" s="6" customFormat="1" ht="26.25" customHeight="1" thickBot="1">
      <c r="A65" s="37" t="s">
        <v>44</v>
      </c>
      <c r="B65" s="37" t="s">
        <v>149</v>
      </c>
      <c r="C65" s="37" t="s">
        <v>150</v>
      </c>
      <c r="D65" s="38"/>
      <c r="E65" s="39">
        <v>3.8583156008299997</v>
      </c>
      <c r="F65" s="39" t="s">
        <v>399</v>
      </c>
      <c r="G65" s="39" t="s">
        <v>399</v>
      </c>
      <c r="H65" s="39" t="s">
        <v>399</v>
      </c>
      <c r="I65" s="39" t="s">
        <v>399</v>
      </c>
      <c r="J65" s="39" t="s">
        <v>399</v>
      </c>
      <c r="K65" s="39" t="s">
        <v>399</v>
      </c>
      <c r="L65" s="39" t="s">
        <v>399</v>
      </c>
      <c r="M65" s="39" t="s">
        <v>399</v>
      </c>
      <c r="N65" s="39" t="s">
        <v>399</v>
      </c>
      <c r="O65" s="39" t="s">
        <v>399</v>
      </c>
      <c r="P65" s="39" t="s">
        <v>399</v>
      </c>
      <c r="Q65" s="39" t="s">
        <v>399</v>
      </c>
      <c r="R65" s="39" t="s">
        <v>399</v>
      </c>
      <c r="S65" s="39" t="s">
        <v>399</v>
      </c>
      <c r="T65" s="39" t="s">
        <v>399</v>
      </c>
      <c r="U65" s="39" t="s">
        <v>399</v>
      </c>
      <c r="V65" s="39" t="s">
        <v>399</v>
      </c>
      <c r="W65" s="39" t="s">
        <v>399</v>
      </c>
      <c r="X65" s="39" t="s">
        <v>399</v>
      </c>
      <c r="Y65" s="39" t="s">
        <v>399</v>
      </c>
      <c r="Z65" s="39" t="s">
        <v>399</v>
      </c>
      <c r="AA65" s="39" t="s">
        <v>399</v>
      </c>
      <c r="AB65" s="39" t="s">
        <v>399</v>
      </c>
      <c r="AC65" s="39" t="s">
        <v>399</v>
      </c>
      <c r="AD65" s="39" t="s">
        <v>399</v>
      </c>
      <c r="AE65" s="26"/>
      <c r="AF65" s="40" t="s">
        <v>399</v>
      </c>
      <c r="AG65" s="40" t="s">
        <v>399</v>
      </c>
      <c r="AH65" s="40" t="s">
        <v>399</v>
      </c>
      <c r="AI65" s="40" t="s">
        <v>399</v>
      </c>
      <c r="AJ65" s="40" t="s">
        <v>399</v>
      </c>
      <c r="AK65" s="40" t="s">
        <v>408</v>
      </c>
      <c r="AL65" s="45" t="s">
        <v>151</v>
      </c>
    </row>
    <row r="66" spans="1:38" s="6" customFormat="1" ht="26.25" customHeight="1" thickBot="1">
      <c r="A66" s="37" t="s">
        <v>44</v>
      </c>
      <c r="B66" s="37" t="s">
        <v>152</v>
      </c>
      <c r="C66" s="37" t="s">
        <v>153</v>
      </c>
      <c r="D66" s="38"/>
      <c r="E66" s="39">
        <v>7.4495999999999993E-2</v>
      </c>
      <c r="F66" s="39" t="s">
        <v>399</v>
      </c>
      <c r="G66" s="39" t="s">
        <v>399</v>
      </c>
      <c r="H66" s="39" t="s">
        <v>399</v>
      </c>
      <c r="I66" s="39" t="s">
        <v>399</v>
      </c>
      <c r="J66" s="39" t="s">
        <v>399</v>
      </c>
      <c r="K66" s="39" t="s">
        <v>399</v>
      </c>
      <c r="L66" s="39" t="s">
        <v>399</v>
      </c>
      <c r="M66" s="39">
        <v>3.7247999999999999E-3</v>
      </c>
      <c r="N66" s="39" t="s">
        <v>399</v>
      </c>
      <c r="O66" s="39" t="s">
        <v>399</v>
      </c>
      <c r="P66" s="39" t="s">
        <v>399</v>
      </c>
      <c r="Q66" s="39" t="s">
        <v>399</v>
      </c>
      <c r="R66" s="39" t="s">
        <v>399</v>
      </c>
      <c r="S66" s="39" t="s">
        <v>399</v>
      </c>
      <c r="T66" s="39" t="s">
        <v>399</v>
      </c>
      <c r="U66" s="39" t="s">
        <v>399</v>
      </c>
      <c r="V66" s="39" t="s">
        <v>399</v>
      </c>
      <c r="W66" s="39" t="s">
        <v>399</v>
      </c>
      <c r="X66" s="39" t="s">
        <v>399</v>
      </c>
      <c r="Y66" s="39" t="s">
        <v>399</v>
      </c>
      <c r="Z66" s="39" t="s">
        <v>399</v>
      </c>
      <c r="AA66" s="39" t="s">
        <v>399</v>
      </c>
      <c r="AB66" s="39" t="s">
        <v>399</v>
      </c>
      <c r="AC66" s="39" t="s">
        <v>399</v>
      </c>
      <c r="AD66" s="39" t="s">
        <v>399</v>
      </c>
      <c r="AE66" s="26"/>
      <c r="AF66" s="40" t="s">
        <v>399</v>
      </c>
      <c r="AG66" s="40" t="s">
        <v>399</v>
      </c>
      <c r="AH66" s="40" t="s">
        <v>399</v>
      </c>
      <c r="AI66" s="40" t="s">
        <v>399</v>
      </c>
      <c r="AJ66" s="40" t="s">
        <v>399</v>
      </c>
      <c r="AK66" s="40">
        <v>9.3119999999999994</v>
      </c>
      <c r="AL66" s="45" t="s">
        <v>154</v>
      </c>
    </row>
    <row r="67" spans="1:38" s="6" customFormat="1" ht="26.25" customHeight="1" thickBot="1">
      <c r="A67" s="37" t="s">
        <v>44</v>
      </c>
      <c r="B67" s="37" t="s">
        <v>155</v>
      </c>
      <c r="C67" s="37" t="s">
        <v>156</v>
      </c>
      <c r="D67" s="38"/>
      <c r="E67" s="39" t="s">
        <v>401</v>
      </c>
      <c r="F67" s="39" t="s">
        <v>401</v>
      </c>
      <c r="G67" s="39" t="s">
        <v>401</v>
      </c>
      <c r="H67" s="39" t="s">
        <v>399</v>
      </c>
      <c r="I67" s="39" t="s">
        <v>401</v>
      </c>
      <c r="J67" s="39" t="s">
        <v>401</v>
      </c>
      <c r="K67" s="39">
        <v>7.3000000000000001E-3</v>
      </c>
      <c r="L67" s="39" t="s">
        <v>401</v>
      </c>
      <c r="M67" s="39" t="s">
        <v>401</v>
      </c>
      <c r="N67" s="39" t="s">
        <v>401</v>
      </c>
      <c r="O67" s="39" t="s">
        <v>401</v>
      </c>
      <c r="P67" s="39" t="s">
        <v>401</v>
      </c>
      <c r="Q67" s="39" t="s">
        <v>401</v>
      </c>
      <c r="R67" s="39" t="s">
        <v>401</v>
      </c>
      <c r="S67" s="39" t="s">
        <v>401</v>
      </c>
      <c r="T67" s="39" t="s">
        <v>401</v>
      </c>
      <c r="U67" s="39" t="s">
        <v>401</v>
      </c>
      <c r="V67" s="39" t="s">
        <v>401</v>
      </c>
      <c r="W67" s="39" t="s">
        <v>401</v>
      </c>
      <c r="X67" s="39" t="s">
        <v>401</v>
      </c>
      <c r="Y67" s="39" t="s">
        <v>401</v>
      </c>
      <c r="Z67" s="39" t="s">
        <v>401</v>
      </c>
      <c r="AA67" s="39" t="s">
        <v>401</v>
      </c>
      <c r="AB67" s="39" t="s">
        <v>401</v>
      </c>
      <c r="AC67" s="39" t="s">
        <v>401</v>
      </c>
      <c r="AD67" s="39" t="s">
        <v>401</v>
      </c>
      <c r="AE67" s="26"/>
      <c r="AF67" s="40" t="s">
        <v>399</v>
      </c>
      <c r="AG67" s="40" t="s">
        <v>399</v>
      </c>
      <c r="AH67" s="40" t="s">
        <v>399</v>
      </c>
      <c r="AI67" s="40" t="s">
        <v>399</v>
      </c>
      <c r="AJ67" s="40" t="s">
        <v>399</v>
      </c>
      <c r="AK67" s="40">
        <v>73</v>
      </c>
      <c r="AL67" s="45" t="s">
        <v>157</v>
      </c>
    </row>
    <row r="68" spans="1:38" s="6" customFormat="1" ht="26.25" customHeight="1" thickBot="1">
      <c r="A68" s="37" t="s">
        <v>44</v>
      </c>
      <c r="B68" s="37" t="s">
        <v>158</v>
      </c>
      <c r="C68" s="37" t="s">
        <v>159</v>
      </c>
      <c r="D68" s="38"/>
      <c r="E68" s="39" t="s">
        <v>406</v>
      </c>
      <c r="F68" s="39" t="s">
        <v>406</v>
      </c>
      <c r="G68" s="39" t="s">
        <v>406</v>
      </c>
      <c r="H68" s="39" t="s">
        <v>406</v>
      </c>
      <c r="I68" s="39" t="s">
        <v>406</v>
      </c>
      <c r="J68" s="39" t="s">
        <v>406</v>
      </c>
      <c r="K68" s="39" t="s">
        <v>406</v>
      </c>
      <c r="L68" s="39" t="s">
        <v>406</v>
      </c>
      <c r="M68" s="39" t="s">
        <v>406</v>
      </c>
      <c r="N68" s="39" t="s">
        <v>406</v>
      </c>
      <c r="O68" s="39" t="s">
        <v>406</v>
      </c>
      <c r="P68" s="39" t="s">
        <v>406</v>
      </c>
      <c r="Q68" s="39" t="s">
        <v>406</v>
      </c>
      <c r="R68" s="39" t="s">
        <v>406</v>
      </c>
      <c r="S68" s="39" t="s">
        <v>406</v>
      </c>
      <c r="T68" s="39" t="s">
        <v>406</v>
      </c>
      <c r="U68" s="39" t="s">
        <v>406</v>
      </c>
      <c r="V68" s="39" t="s">
        <v>406</v>
      </c>
      <c r="W68" s="39" t="s">
        <v>406</v>
      </c>
      <c r="X68" s="39" t="s">
        <v>406</v>
      </c>
      <c r="Y68" s="39" t="s">
        <v>406</v>
      </c>
      <c r="Z68" s="39" t="s">
        <v>406</v>
      </c>
      <c r="AA68" s="39" t="s">
        <v>406</v>
      </c>
      <c r="AB68" s="39" t="s">
        <v>406</v>
      </c>
      <c r="AC68" s="39" t="s">
        <v>406</v>
      </c>
      <c r="AD68" s="39" t="s">
        <v>406</v>
      </c>
      <c r="AE68" s="26"/>
      <c r="AF68" s="40" t="s">
        <v>399</v>
      </c>
      <c r="AG68" s="40" t="s">
        <v>399</v>
      </c>
      <c r="AH68" s="40" t="s">
        <v>399</v>
      </c>
      <c r="AI68" s="40" t="s">
        <v>399</v>
      </c>
      <c r="AJ68" s="40" t="s">
        <v>399</v>
      </c>
      <c r="AK68" s="40" t="s">
        <v>406</v>
      </c>
      <c r="AL68" s="45" t="s">
        <v>160</v>
      </c>
    </row>
    <row r="69" spans="1:38" s="6" customFormat="1" ht="26.25" customHeight="1" thickBot="1">
      <c r="A69" s="37" t="s">
        <v>44</v>
      </c>
      <c r="B69" s="37" t="s">
        <v>161</v>
      </c>
      <c r="C69" s="37" t="s">
        <v>162</v>
      </c>
      <c r="D69" s="46"/>
      <c r="E69" s="39" t="s">
        <v>399</v>
      </c>
      <c r="F69" s="39" t="s">
        <v>399</v>
      </c>
      <c r="G69" s="39" t="s">
        <v>399</v>
      </c>
      <c r="H69" s="39">
        <v>0.41547689999999998</v>
      </c>
      <c r="I69" s="39" t="s">
        <v>401</v>
      </c>
      <c r="J69" s="39" t="s">
        <v>401</v>
      </c>
      <c r="K69" s="39">
        <v>4.6164100000000007E-2</v>
      </c>
      <c r="L69" s="39" t="s">
        <v>401</v>
      </c>
      <c r="M69" s="39">
        <v>4.1547689999999999</v>
      </c>
      <c r="N69" s="39" t="s">
        <v>399</v>
      </c>
      <c r="O69" s="39" t="s">
        <v>399</v>
      </c>
      <c r="P69" s="39" t="s">
        <v>399</v>
      </c>
      <c r="Q69" s="39" t="s">
        <v>399</v>
      </c>
      <c r="R69" s="39" t="s">
        <v>399</v>
      </c>
      <c r="S69" s="39" t="s">
        <v>399</v>
      </c>
      <c r="T69" s="39" t="s">
        <v>399</v>
      </c>
      <c r="U69" s="39" t="s">
        <v>399</v>
      </c>
      <c r="V69" s="39" t="s">
        <v>399</v>
      </c>
      <c r="W69" s="39" t="s">
        <v>399</v>
      </c>
      <c r="X69" s="39" t="s">
        <v>399</v>
      </c>
      <c r="Y69" s="39" t="s">
        <v>399</v>
      </c>
      <c r="Z69" s="39" t="s">
        <v>399</v>
      </c>
      <c r="AA69" s="39" t="s">
        <v>399</v>
      </c>
      <c r="AB69" s="39" t="s">
        <v>399</v>
      </c>
      <c r="AC69" s="39" t="s">
        <v>399</v>
      </c>
      <c r="AD69" s="39" t="s">
        <v>399</v>
      </c>
      <c r="AE69" s="26"/>
      <c r="AF69" s="40" t="s">
        <v>399</v>
      </c>
      <c r="AG69" s="40" t="s">
        <v>399</v>
      </c>
      <c r="AH69" s="40" t="s">
        <v>399</v>
      </c>
      <c r="AI69" s="40" t="s">
        <v>399</v>
      </c>
      <c r="AJ69" s="40" t="s">
        <v>399</v>
      </c>
      <c r="AK69" s="40">
        <v>461.64100000000002</v>
      </c>
      <c r="AL69" s="45" t="s">
        <v>163</v>
      </c>
    </row>
    <row r="70" spans="1:38" s="6" customFormat="1" ht="26.25" customHeight="1" thickBot="1">
      <c r="A70" s="37" t="s">
        <v>44</v>
      </c>
      <c r="B70" s="37" t="s">
        <v>164</v>
      </c>
      <c r="C70" s="37" t="s">
        <v>363</v>
      </c>
      <c r="D70" s="46"/>
      <c r="E70" s="39">
        <v>0.26999999999999996</v>
      </c>
      <c r="F70" s="39">
        <v>3.9173971199999995</v>
      </c>
      <c r="G70" s="39">
        <v>0.39599999999999996</v>
      </c>
      <c r="H70" s="39">
        <v>0.25245000000000001</v>
      </c>
      <c r="I70" s="39">
        <v>9.5818725000000007E-2</v>
      </c>
      <c r="J70" s="39">
        <v>0.13837050000000001</v>
      </c>
      <c r="K70" s="39">
        <v>22.722609735000002</v>
      </c>
      <c r="L70" s="39">
        <v>2.2496399999999998E-3</v>
      </c>
      <c r="M70" s="39">
        <v>5.3999999999999999E-2</v>
      </c>
      <c r="N70" s="39" t="s">
        <v>401</v>
      </c>
      <c r="O70" s="39" t="s">
        <v>401</v>
      </c>
      <c r="P70" s="39" t="s">
        <v>406</v>
      </c>
      <c r="Q70" s="39" t="s">
        <v>401</v>
      </c>
      <c r="R70" s="39" t="s">
        <v>401</v>
      </c>
      <c r="S70" s="39" t="s">
        <v>401</v>
      </c>
      <c r="T70" s="39" t="s">
        <v>401</v>
      </c>
      <c r="U70" s="39" t="s">
        <v>401</v>
      </c>
      <c r="V70" s="39" t="s">
        <v>401</v>
      </c>
      <c r="W70" s="39" t="s">
        <v>401</v>
      </c>
      <c r="X70" s="39" t="s">
        <v>401</v>
      </c>
      <c r="Y70" s="39" t="s">
        <v>401</v>
      </c>
      <c r="Z70" s="39" t="s">
        <v>401</v>
      </c>
      <c r="AA70" s="39" t="s">
        <v>401</v>
      </c>
      <c r="AB70" s="39" t="s">
        <v>401</v>
      </c>
      <c r="AC70" s="39" t="s">
        <v>401</v>
      </c>
      <c r="AD70" s="39" t="s">
        <v>401</v>
      </c>
      <c r="AE70" s="26"/>
      <c r="AF70" s="40" t="s">
        <v>399</v>
      </c>
      <c r="AG70" s="40" t="s">
        <v>399</v>
      </c>
      <c r="AH70" s="40" t="s">
        <v>399</v>
      </c>
      <c r="AI70" s="40" t="s">
        <v>399</v>
      </c>
      <c r="AJ70" s="40" t="s">
        <v>399</v>
      </c>
      <c r="AK70" s="40" t="s">
        <v>408</v>
      </c>
      <c r="AL70" s="45" t="s">
        <v>389</v>
      </c>
    </row>
    <row r="71" spans="1:38" s="6" customFormat="1" ht="26.25" customHeight="1" thickBot="1">
      <c r="A71" s="37" t="s">
        <v>44</v>
      </c>
      <c r="B71" s="37" t="s">
        <v>165</v>
      </c>
      <c r="C71" s="37" t="s">
        <v>166</v>
      </c>
      <c r="D71" s="46"/>
      <c r="E71" s="39" t="s">
        <v>399</v>
      </c>
      <c r="F71" s="39" t="s">
        <v>400</v>
      </c>
      <c r="G71" s="39" t="s">
        <v>399</v>
      </c>
      <c r="H71" s="39" t="s">
        <v>400</v>
      </c>
      <c r="I71" s="39" t="s">
        <v>400</v>
      </c>
      <c r="J71" s="39" t="s">
        <v>400</v>
      </c>
      <c r="K71" s="39" t="s">
        <v>400</v>
      </c>
      <c r="L71" s="39" t="s">
        <v>400</v>
      </c>
      <c r="M71" s="39" t="s">
        <v>399</v>
      </c>
      <c r="N71" s="39" t="s">
        <v>399</v>
      </c>
      <c r="O71" s="39" t="s">
        <v>399</v>
      </c>
      <c r="P71" s="39" t="s">
        <v>399</v>
      </c>
      <c r="Q71" s="39" t="s">
        <v>399</v>
      </c>
      <c r="R71" s="39" t="s">
        <v>399</v>
      </c>
      <c r="S71" s="39" t="s">
        <v>399</v>
      </c>
      <c r="T71" s="39" t="s">
        <v>399</v>
      </c>
      <c r="U71" s="39" t="s">
        <v>399</v>
      </c>
      <c r="V71" s="39" t="s">
        <v>399</v>
      </c>
      <c r="W71" s="39" t="s">
        <v>399</v>
      </c>
      <c r="X71" s="39" t="s">
        <v>399</v>
      </c>
      <c r="Y71" s="39" t="s">
        <v>399</v>
      </c>
      <c r="Z71" s="39" t="s">
        <v>399</v>
      </c>
      <c r="AA71" s="39" t="s">
        <v>399</v>
      </c>
      <c r="AB71" s="39" t="s">
        <v>399</v>
      </c>
      <c r="AC71" s="39" t="s">
        <v>399</v>
      </c>
      <c r="AD71" s="39" t="s">
        <v>399</v>
      </c>
      <c r="AE71" s="26"/>
      <c r="AF71" s="40" t="s">
        <v>399</v>
      </c>
      <c r="AG71" s="40" t="s">
        <v>399</v>
      </c>
      <c r="AH71" s="40" t="s">
        <v>399</v>
      </c>
      <c r="AI71" s="40" t="s">
        <v>399</v>
      </c>
      <c r="AJ71" s="40" t="s">
        <v>399</v>
      </c>
      <c r="AK71" s="40" t="s">
        <v>400</v>
      </c>
      <c r="AL71" s="45" t="s">
        <v>389</v>
      </c>
    </row>
    <row r="72" spans="1:38" s="6" customFormat="1" ht="26.25" customHeight="1" thickBot="1">
      <c r="A72" s="37" t="s">
        <v>44</v>
      </c>
      <c r="B72" s="37" t="s">
        <v>167</v>
      </c>
      <c r="C72" s="37" t="s">
        <v>168</v>
      </c>
      <c r="D72" s="38"/>
      <c r="E72" s="39">
        <v>0.17352242999999998</v>
      </c>
      <c r="F72" s="39">
        <v>0.96333065899999981</v>
      </c>
      <c r="G72" s="39">
        <v>5.8440599999999995E-2</v>
      </c>
      <c r="H72" s="39" t="s">
        <v>401</v>
      </c>
      <c r="I72" s="39">
        <v>1.1752416289999998</v>
      </c>
      <c r="J72" s="39">
        <v>1.526113896</v>
      </c>
      <c r="K72" s="39">
        <v>2.437931442</v>
      </c>
      <c r="L72" s="39">
        <v>1.3806302202400001E-2</v>
      </c>
      <c r="M72" s="39">
        <v>18.071212499999998</v>
      </c>
      <c r="N72" s="39">
        <v>245.0031386906</v>
      </c>
      <c r="O72" s="39">
        <v>1.071801555</v>
      </c>
      <c r="P72" s="39">
        <v>0.36617967730000006</v>
      </c>
      <c r="Q72" s="39">
        <v>22.157891477999996</v>
      </c>
      <c r="R72" s="39">
        <v>12.532475481300001</v>
      </c>
      <c r="S72" s="39">
        <v>0.59201619299999997</v>
      </c>
      <c r="T72" s="39">
        <v>8.5794823300000012</v>
      </c>
      <c r="U72" s="39">
        <v>0.140788259</v>
      </c>
      <c r="V72" s="39">
        <v>28.419907083000002</v>
      </c>
      <c r="W72" s="39">
        <v>56.899467063000003</v>
      </c>
      <c r="X72" s="39" t="s">
        <v>400</v>
      </c>
      <c r="Y72" s="39" t="s">
        <v>400</v>
      </c>
      <c r="Z72" s="39" t="s">
        <v>400</v>
      </c>
      <c r="AA72" s="39" t="s">
        <v>400</v>
      </c>
      <c r="AB72" s="39">
        <v>13.77478996</v>
      </c>
      <c r="AC72" s="39">
        <v>0.19007688</v>
      </c>
      <c r="AD72" s="39">
        <v>26.083415639999998</v>
      </c>
      <c r="AE72" s="26"/>
      <c r="AF72" s="40" t="s">
        <v>399</v>
      </c>
      <c r="AG72" s="40" t="s">
        <v>399</v>
      </c>
      <c r="AH72" s="40" t="s">
        <v>399</v>
      </c>
      <c r="AI72" s="40" t="s">
        <v>399</v>
      </c>
      <c r="AJ72" s="40" t="s">
        <v>399</v>
      </c>
      <c r="AK72" s="40">
        <v>22010.501</v>
      </c>
      <c r="AL72" s="45" t="s">
        <v>169</v>
      </c>
    </row>
    <row r="73" spans="1:38" s="6" customFormat="1" ht="26.25" customHeight="1" thickBot="1">
      <c r="A73" s="37" t="s">
        <v>44</v>
      </c>
      <c r="B73" s="37" t="s">
        <v>170</v>
      </c>
      <c r="C73" s="37" t="s">
        <v>171</v>
      </c>
      <c r="D73" s="38"/>
      <c r="E73" s="39" t="s">
        <v>401</v>
      </c>
      <c r="F73" s="39" t="s">
        <v>401</v>
      </c>
      <c r="G73" s="39" t="s">
        <v>401</v>
      </c>
      <c r="H73" s="39" t="s">
        <v>401</v>
      </c>
      <c r="I73" s="39">
        <v>3.8527800000000001E-2</v>
      </c>
      <c r="J73" s="39">
        <v>5.4581050000000006E-2</v>
      </c>
      <c r="K73" s="39">
        <v>6.4213000000000006E-2</v>
      </c>
      <c r="L73" s="39">
        <v>3.8527800000000001E-3</v>
      </c>
      <c r="M73" s="39" t="s">
        <v>401</v>
      </c>
      <c r="N73" s="39" t="s">
        <v>401</v>
      </c>
      <c r="O73" s="39" t="s">
        <v>401</v>
      </c>
      <c r="P73" s="39" t="s">
        <v>401</v>
      </c>
      <c r="Q73" s="39" t="s">
        <v>401</v>
      </c>
      <c r="R73" s="39" t="s">
        <v>401</v>
      </c>
      <c r="S73" s="39" t="s">
        <v>401</v>
      </c>
      <c r="T73" s="39" t="s">
        <v>401</v>
      </c>
      <c r="U73" s="39" t="s">
        <v>401</v>
      </c>
      <c r="V73" s="39" t="s">
        <v>401</v>
      </c>
      <c r="W73" s="39" t="s">
        <v>401</v>
      </c>
      <c r="X73" s="39" t="s">
        <v>401</v>
      </c>
      <c r="Y73" s="39" t="s">
        <v>401</v>
      </c>
      <c r="Z73" s="39" t="s">
        <v>401</v>
      </c>
      <c r="AA73" s="39" t="s">
        <v>401</v>
      </c>
      <c r="AB73" s="39" t="s">
        <v>401</v>
      </c>
      <c r="AC73" s="39" t="s">
        <v>399</v>
      </c>
      <c r="AD73" s="39" t="s">
        <v>399</v>
      </c>
      <c r="AE73" s="26"/>
      <c r="AF73" s="40" t="s">
        <v>399</v>
      </c>
      <c r="AG73" s="40" t="s">
        <v>399</v>
      </c>
      <c r="AH73" s="40" t="s">
        <v>399</v>
      </c>
      <c r="AI73" s="40" t="s">
        <v>399</v>
      </c>
      <c r="AJ73" s="40" t="s">
        <v>399</v>
      </c>
      <c r="AK73" s="40" t="s">
        <v>408</v>
      </c>
      <c r="AL73" s="45" t="s">
        <v>172</v>
      </c>
    </row>
    <row r="74" spans="1:38" s="6" customFormat="1" ht="26.25" customHeight="1" thickBot="1">
      <c r="A74" s="37" t="s">
        <v>44</v>
      </c>
      <c r="B74" s="37" t="s">
        <v>173</v>
      </c>
      <c r="C74" s="37" t="s">
        <v>174</v>
      </c>
      <c r="D74" s="38"/>
      <c r="E74" s="39">
        <v>0.17471199999999998</v>
      </c>
      <c r="F74" s="39" t="s">
        <v>399</v>
      </c>
      <c r="G74" s="39">
        <v>0.87356</v>
      </c>
      <c r="H74" s="39" t="s">
        <v>399</v>
      </c>
      <c r="I74" s="39">
        <v>6.9884799999999997E-2</v>
      </c>
      <c r="J74" s="39">
        <v>8.7355999999999989E-2</v>
      </c>
      <c r="K74" s="39">
        <v>0.1048272</v>
      </c>
      <c r="L74" s="39">
        <v>1.6073503999999999E-3</v>
      </c>
      <c r="M74" s="39">
        <v>20.965439999999997</v>
      </c>
      <c r="N74" s="39" t="s">
        <v>401</v>
      </c>
      <c r="O74" s="39" t="s">
        <v>401</v>
      </c>
      <c r="P74" s="39" t="s">
        <v>401</v>
      </c>
      <c r="Q74" s="39" t="s">
        <v>401</v>
      </c>
      <c r="R74" s="39" t="s">
        <v>401</v>
      </c>
      <c r="S74" s="39" t="s">
        <v>401</v>
      </c>
      <c r="T74" s="39" t="s">
        <v>401</v>
      </c>
      <c r="U74" s="39" t="s">
        <v>401</v>
      </c>
      <c r="V74" s="39" t="s">
        <v>401</v>
      </c>
      <c r="W74" s="39" t="s">
        <v>401</v>
      </c>
      <c r="X74" s="39">
        <v>1.2229840000000002E-2</v>
      </c>
      <c r="Y74" s="39">
        <v>3.49424E-3</v>
      </c>
      <c r="Z74" s="39">
        <v>3.49424E-3</v>
      </c>
      <c r="AA74" s="39">
        <v>1.74712E-3</v>
      </c>
      <c r="AB74" s="39">
        <v>2.0965440000000002E-2</v>
      </c>
      <c r="AC74" s="39" t="s">
        <v>401</v>
      </c>
      <c r="AD74" s="39" t="s">
        <v>399</v>
      </c>
      <c r="AE74" s="26"/>
      <c r="AF74" s="40" t="s">
        <v>399</v>
      </c>
      <c r="AG74" s="40" t="s">
        <v>399</v>
      </c>
      <c r="AH74" s="40" t="s">
        <v>399</v>
      </c>
      <c r="AI74" s="40" t="s">
        <v>399</v>
      </c>
      <c r="AJ74" s="40" t="s">
        <v>399</v>
      </c>
      <c r="AK74" s="40" t="s">
        <v>408</v>
      </c>
      <c r="AL74" s="45" t="s">
        <v>175</v>
      </c>
    </row>
    <row r="75" spans="1:38" s="6" customFormat="1" ht="26.25" customHeight="1" thickBot="1">
      <c r="A75" s="37" t="s">
        <v>44</v>
      </c>
      <c r="B75" s="37" t="s">
        <v>176</v>
      </c>
      <c r="C75" s="37" t="s">
        <v>177</v>
      </c>
      <c r="D75" s="46"/>
      <c r="E75" s="39" t="s">
        <v>406</v>
      </c>
      <c r="F75" s="39" t="s">
        <v>406</v>
      </c>
      <c r="G75" s="39" t="s">
        <v>406</v>
      </c>
      <c r="H75" s="39" t="s">
        <v>406</v>
      </c>
      <c r="I75" s="39" t="s">
        <v>406</v>
      </c>
      <c r="J75" s="39" t="s">
        <v>406</v>
      </c>
      <c r="K75" s="39" t="s">
        <v>406</v>
      </c>
      <c r="L75" s="39" t="s">
        <v>406</v>
      </c>
      <c r="M75" s="39" t="s">
        <v>406</v>
      </c>
      <c r="N75" s="39" t="s">
        <v>406</v>
      </c>
      <c r="O75" s="39" t="s">
        <v>406</v>
      </c>
      <c r="P75" s="39" t="s">
        <v>406</v>
      </c>
      <c r="Q75" s="39" t="s">
        <v>406</v>
      </c>
      <c r="R75" s="39" t="s">
        <v>406</v>
      </c>
      <c r="S75" s="39" t="s">
        <v>406</v>
      </c>
      <c r="T75" s="39" t="s">
        <v>406</v>
      </c>
      <c r="U75" s="39" t="s">
        <v>406</v>
      </c>
      <c r="V75" s="39" t="s">
        <v>406</v>
      </c>
      <c r="W75" s="39" t="s">
        <v>406</v>
      </c>
      <c r="X75" s="39" t="s">
        <v>406</v>
      </c>
      <c r="Y75" s="39" t="s">
        <v>406</v>
      </c>
      <c r="Z75" s="39" t="s">
        <v>406</v>
      </c>
      <c r="AA75" s="39" t="s">
        <v>406</v>
      </c>
      <c r="AB75" s="39" t="s">
        <v>406</v>
      </c>
      <c r="AC75" s="39" t="s">
        <v>406</v>
      </c>
      <c r="AD75" s="39" t="s">
        <v>406</v>
      </c>
      <c r="AE75" s="26"/>
      <c r="AF75" s="40" t="s">
        <v>399</v>
      </c>
      <c r="AG75" s="40" t="s">
        <v>399</v>
      </c>
      <c r="AH75" s="40" t="s">
        <v>399</v>
      </c>
      <c r="AI75" s="40" t="s">
        <v>399</v>
      </c>
      <c r="AJ75" s="40" t="s">
        <v>399</v>
      </c>
      <c r="AK75" s="40" t="s">
        <v>406</v>
      </c>
      <c r="AL75" s="45" t="s">
        <v>178</v>
      </c>
    </row>
    <row r="76" spans="1:38" s="6" customFormat="1" ht="26.25" customHeight="1" thickBot="1">
      <c r="A76" s="37" t="s">
        <v>44</v>
      </c>
      <c r="B76" s="37" t="s">
        <v>179</v>
      </c>
      <c r="C76" s="37" t="s">
        <v>180</v>
      </c>
      <c r="D76" s="38"/>
      <c r="E76" s="39" t="s">
        <v>399</v>
      </c>
      <c r="F76" s="39" t="s">
        <v>399</v>
      </c>
      <c r="G76" s="39">
        <v>2.1742749999999998E-2</v>
      </c>
      <c r="H76" s="39" t="s">
        <v>399</v>
      </c>
      <c r="I76" s="39">
        <v>2.5491500000000001E-5</v>
      </c>
      <c r="J76" s="39">
        <v>5.2482499999999998E-5</v>
      </c>
      <c r="K76" s="39">
        <v>6.7477499999999999E-5</v>
      </c>
      <c r="L76" s="39" t="s">
        <v>399</v>
      </c>
      <c r="M76" s="39" t="s">
        <v>399</v>
      </c>
      <c r="N76" s="39">
        <v>6.1479499999999992E-2</v>
      </c>
      <c r="O76" s="39">
        <v>1.4995E-3</v>
      </c>
      <c r="P76" s="39">
        <v>4.4984999999999999E-3</v>
      </c>
      <c r="Q76" s="39">
        <v>1.4995E-3</v>
      </c>
      <c r="R76" s="39" t="s">
        <v>401</v>
      </c>
      <c r="S76" s="39" t="s">
        <v>401</v>
      </c>
      <c r="T76" s="39" t="s">
        <v>401</v>
      </c>
      <c r="U76" s="39" t="s">
        <v>401</v>
      </c>
      <c r="V76" s="39">
        <v>8.9969999999999998E-3</v>
      </c>
      <c r="W76" s="39">
        <v>7.4975E-2</v>
      </c>
      <c r="X76" s="39" t="s">
        <v>401</v>
      </c>
      <c r="Y76" s="39" t="s">
        <v>401</v>
      </c>
      <c r="Z76" s="39" t="s">
        <v>401</v>
      </c>
      <c r="AA76" s="39" t="s">
        <v>401</v>
      </c>
      <c r="AB76" s="39" t="s">
        <v>401</v>
      </c>
      <c r="AC76" s="39" t="s">
        <v>401</v>
      </c>
      <c r="AD76" s="39">
        <v>2.8490500000000001E-5</v>
      </c>
      <c r="AE76" s="26"/>
      <c r="AF76" s="40" t="s">
        <v>399</v>
      </c>
      <c r="AG76" s="40" t="s">
        <v>399</v>
      </c>
      <c r="AH76" s="40" t="s">
        <v>399</v>
      </c>
      <c r="AI76" s="40" t="s">
        <v>399</v>
      </c>
      <c r="AJ76" s="40" t="s">
        <v>399</v>
      </c>
      <c r="AK76" s="38">
        <v>14.994999999999999</v>
      </c>
      <c r="AL76" s="45" t="s">
        <v>409</v>
      </c>
    </row>
    <row r="77" spans="1:38" s="6" customFormat="1" ht="26.25" customHeight="1" thickBot="1">
      <c r="A77" s="37" t="s">
        <v>44</v>
      </c>
      <c r="B77" s="37" t="s">
        <v>182</v>
      </c>
      <c r="C77" s="37" t="s">
        <v>183</v>
      </c>
      <c r="D77" s="38"/>
      <c r="E77" s="39" t="s">
        <v>399</v>
      </c>
      <c r="F77" s="39" t="s">
        <v>399</v>
      </c>
      <c r="G77" s="39">
        <v>3.9150000000000004E-2</v>
      </c>
      <c r="H77" s="39" t="s">
        <v>399</v>
      </c>
      <c r="I77" s="39">
        <v>3.48E-4</v>
      </c>
      <c r="J77" s="39">
        <v>3.77E-4</v>
      </c>
      <c r="K77" s="39">
        <v>4.35E-4</v>
      </c>
      <c r="L77" s="39" t="s">
        <v>399</v>
      </c>
      <c r="M77" s="39" t="s">
        <v>399</v>
      </c>
      <c r="N77" s="39">
        <v>5.7999999999999996E-3</v>
      </c>
      <c r="O77" s="39">
        <v>1.16E-3</v>
      </c>
      <c r="P77" s="39">
        <v>1.16E-3</v>
      </c>
      <c r="Q77" s="39">
        <v>8.7000000000000001E-4</v>
      </c>
      <c r="R77" s="39" t="s">
        <v>401</v>
      </c>
      <c r="S77" s="39" t="s">
        <v>401</v>
      </c>
      <c r="T77" s="39" t="s">
        <v>401</v>
      </c>
      <c r="U77" s="39" t="s">
        <v>401</v>
      </c>
      <c r="V77" s="39">
        <v>0.14499999999999999</v>
      </c>
      <c r="W77" s="39">
        <v>0.14499999999999999</v>
      </c>
      <c r="X77" s="39" t="s">
        <v>401</v>
      </c>
      <c r="Y77" s="39" t="s">
        <v>401</v>
      </c>
      <c r="Z77" s="39" t="s">
        <v>401</v>
      </c>
      <c r="AA77" s="39" t="s">
        <v>401</v>
      </c>
      <c r="AB77" s="39" t="s">
        <v>401</v>
      </c>
      <c r="AC77" s="39" t="s">
        <v>401</v>
      </c>
      <c r="AD77" s="39">
        <v>5.8E-5</v>
      </c>
      <c r="AE77" s="26"/>
      <c r="AF77" s="40" t="s">
        <v>399</v>
      </c>
      <c r="AG77" s="40" t="s">
        <v>399</v>
      </c>
      <c r="AH77" s="40" t="s">
        <v>399</v>
      </c>
      <c r="AI77" s="40" t="s">
        <v>399</v>
      </c>
      <c r="AJ77" s="40" t="s">
        <v>399</v>
      </c>
      <c r="AK77" s="38">
        <v>29</v>
      </c>
      <c r="AL77" s="45" t="s">
        <v>410</v>
      </c>
    </row>
    <row r="78" spans="1:38" s="6" customFormat="1" ht="26.25" customHeight="1" thickBot="1">
      <c r="A78" s="37" t="s">
        <v>44</v>
      </c>
      <c r="B78" s="37" t="s">
        <v>185</v>
      </c>
      <c r="C78" s="37" t="s">
        <v>186</v>
      </c>
      <c r="D78" s="38"/>
      <c r="E78" s="39" t="s">
        <v>399</v>
      </c>
      <c r="F78" s="39" t="s">
        <v>399</v>
      </c>
      <c r="G78" s="39">
        <v>0.22230416000000003</v>
      </c>
      <c r="H78" s="39" t="s">
        <v>399</v>
      </c>
      <c r="I78" s="39">
        <v>7.7333200000000001E-3</v>
      </c>
      <c r="J78" s="39">
        <v>1.011634E-2</v>
      </c>
      <c r="K78" s="39">
        <v>1.2709439999999999E-2</v>
      </c>
      <c r="L78" s="39">
        <v>7.7333200000000007E-6</v>
      </c>
      <c r="M78" s="39" t="s">
        <v>399</v>
      </c>
      <c r="N78" s="39">
        <v>0.80353600000000003</v>
      </c>
      <c r="O78" s="39">
        <v>0.32895340000000001</v>
      </c>
      <c r="P78" s="39">
        <v>5.79979E-4</v>
      </c>
      <c r="Q78" s="39">
        <v>0.17297899999999999</v>
      </c>
      <c r="R78" s="39">
        <v>0.39288899999999999</v>
      </c>
      <c r="S78" s="39">
        <v>1.6546370000000001</v>
      </c>
      <c r="T78" s="39">
        <v>0.35820204</v>
      </c>
      <c r="U78" s="39" t="s">
        <v>401</v>
      </c>
      <c r="V78" s="39" t="s">
        <v>401</v>
      </c>
      <c r="W78" s="39">
        <v>1.0505870900000001</v>
      </c>
      <c r="X78" s="39" t="s">
        <v>401</v>
      </c>
      <c r="Y78" s="39" t="s">
        <v>401</v>
      </c>
      <c r="Z78" s="39" t="s">
        <v>401</v>
      </c>
      <c r="AA78" s="39" t="s">
        <v>401</v>
      </c>
      <c r="AB78" s="39" t="s">
        <v>401</v>
      </c>
      <c r="AC78" s="39" t="s">
        <v>401</v>
      </c>
      <c r="AD78" s="39">
        <v>7.7729600000000002E-5</v>
      </c>
      <c r="AE78" s="26"/>
      <c r="AF78" s="40" t="s">
        <v>399</v>
      </c>
      <c r="AG78" s="40" t="s">
        <v>399</v>
      </c>
      <c r="AH78" s="40" t="s">
        <v>399</v>
      </c>
      <c r="AI78" s="40" t="s">
        <v>399</v>
      </c>
      <c r="AJ78" s="40" t="s">
        <v>399</v>
      </c>
      <c r="AK78" s="38">
        <v>39.716999999999999</v>
      </c>
      <c r="AL78" s="45" t="s">
        <v>411</v>
      </c>
    </row>
    <row r="79" spans="1:38" s="6" customFormat="1" ht="26.25" customHeight="1" thickBot="1">
      <c r="A79" s="37" t="s">
        <v>44</v>
      </c>
      <c r="B79" s="37" t="s">
        <v>188</v>
      </c>
      <c r="C79" s="37" t="s">
        <v>189</v>
      </c>
      <c r="D79" s="38"/>
      <c r="E79" s="39" t="s">
        <v>406</v>
      </c>
      <c r="F79" s="39" t="s">
        <v>406</v>
      </c>
      <c r="G79" s="39" t="s">
        <v>406</v>
      </c>
      <c r="H79" s="39" t="s">
        <v>406</v>
      </c>
      <c r="I79" s="39" t="s">
        <v>406</v>
      </c>
      <c r="J79" s="39" t="s">
        <v>406</v>
      </c>
      <c r="K79" s="39" t="s">
        <v>406</v>
      </c>
      <c r="L79" s="39" t="s">
        <v>406</v>
      </c>
      <c r="M79" s="39" t="s">
        <v>406</v>
      </c>
      <c r="N79" s="39" t="s">
        <v>406</v>
      </c>
      <c r="O79" s="39" t="s">
        <v>406</v>
      </c>
      <c r="P79" s="39" t="s">
        <v>406</v>
      </c>
      <c r="Q79" s="39" t="s">
        <v>406</v>
      </c>
      <c r="R79" s="39" t="s">
        <v>406</v>
      </c>
      <c r="S79" s="39" t="s">
        <v>406</v>
      </c>
      <c r="T79" s="39" t="s">
        <v>406</v>
      </c>
      <c r="U79" s="39" t="s">
        <v>406</v>
      </c>
      <c r="V79" s="39" t="s">
        <v>406</v>
      </c>
      <c r="W79" s="39" t="s">
        <v>406</v>
      </c>
      <c r="X79" s="39" t="s">
        <v>406</v>
      </c>
      <c r="Y79" s="39" t="s">
        <v>406</v>
      </c>
      <c r="Z79" s="39" t="s">
        <v>406</v>
      </c>
      <c r="AA79" s="39" t="s">
        <v>406</v>
      </c>
      <c r="AB79" s="39" t="s">
        <v>406</v>
      </c>
      <c r="AC79" s="39" t="s">
        <v>406</v>
      </c>
      <c r="AD79" s="39" t="s">
        <v>406</v>
      </c>
      <c r="AE79" s="26"/>
      <c r="AF79" s="40" t="s">
        <v>399</v>
      </c>
      <c r="AG79" s="40" t="s">
        <v>399</v>
      </c>
      <c r="AH79" s="40" t="s">
        <v>399</v>
      </c>
      <c r="AI79" s="40" t="s">
        <v>399</v>
      </c>
      <c r="AJ79" s="40" t="s">
        <v>399</v>
      </c>
      <c r="AK79" s="39" t="s">
        <v>406</v>
      </c>
      <c r="AL79" s="45" t="s">
        <v>190</v>
      </c>
    </row>
    <row r="80" spans="1:38" s="6" customFormat="1" ht="26.25" customHeight="1" thickBot="1">
      <c r="A80" s="37" t="s">
        <v>44</v>
      </c>
      <c r="B80" s="37" t="s">
        <v>191</v>
      </c>
      <c r="C80" s="37" t="s">
        <v>192</v>
      </c>
      <c r="D80" s="38"/>
      <c r="E80" s="39" t="s">
        <v>401</v>
      </c>
      <c r="F80" s="39" t="s">
        <v>401</v>
      </c>
      <c r="G80" s="39" t="s">
        <v>401</v>
      </c>
      <c r="H80" s="39" t="s">
        <v>401</v>
      </c>
      <c r="I80" s="39" t="s">
        <v>401</v>
      </c>
      <c r="J80" s="39" t="s">
        <v>401</v>
      </c>
      <c r="K80" s="39" t="s">
        <v>401</v>
      </c>
      <c r="L80" s="39" t="s">
        <v>401</v>
      </c>
      <c r="M80" s="39" t="s">
        <v>401</v>
      </c>
      <c r="N80" s="39" t="s">
        <v>401</v>
      </c>
      <c r="O80" s="39" t="s">
        <v>401</v>
      </c>
      <c r="P80" s="39" t="s">
        <v>401</v>
      </c>
      <c r="Q80" s="39" t="s">
        <v>401</v>
      </c>
      <c r="R80" s="39" t="s">
        <v>401</v>
      </c>
      <c r="S80" s="39" t="s">
        <v>401</v>
      </c>
      <c r="T80" s="39" t="s">
        <v>401</v>
      </c>
      <c r="U80" s="39" t="s">
        <v>401</v>
      </c>
      <c r="V80" s="39" t="s">
        <v>401</v>
      </c>
      <c r="W80" s="39" t="s">
        <v>401</v>
      </c>
      <c r="X80" s="39" t="s">
        <v>401</v>
      </c>
      <c r="Y80" s="39" t="s">
        <v>401</v>
      </c>
      <c r="Z80" s="39" t="s">
        <v>401</v>
      </c>
      <c r="AA80" s="39" t="s">
        <v>401</v>
      </c>
      <c r="AB80" s="39" t="s">
        <v>401</v>
      </c>
      <c r="AC80" s="39" t="s">
        <v>401</v>
      </c>
      <c r="AD80" s="39" t="s">
        <v>401</v>
      </c>
      <c r="AE80" s="26"/>
      <c r="AF80" s="40" t="s">
        <v>399</v>
      </c>
      <c r="AG80" s="40" t="s">
        <v>399</v>
      </c>
      <c r="AH80" s="40" t="s">
        <v>399</v>
      </c>
      <c r="AI80" s="40" t="s">
        <v>399</v>
      </c>
      <c r="AJ80" s="40" t="s">
        <v>399</v>
      </c>
      <c r="AK80" s="39" t="s">
        <v>401</v>
      </c>
      <c r="AL80" s="45" t="s">
        <v>389</v>
      </c>
    </row>
    <row r="81" spans="1:38" s="6" customFormat="1" ht="26.25" customHeight="1" thickBot="1">
      <c r="A81" s="37" t="s">
        <v>44</v>
      </c>
      <c r="B81" s="37" t="s">
        <v>193</v>
      </c>
      <c r="C81" s="37" t="s">
        <v>194</v>
      </c>
      <c r="D81" s="38"/>
      <c r="E81" s="39" t="s">
        <v>399</v>
      </c>
      <c r="F81" s="39" t="s">
        <v>399</v>
      </c>
      <c r="G81" s="39" t="s">
        <v>399</v>
      </c>
      <c r="H81" s="39" t="s">
        <v>399</v>
      </c>
      <c r="I81" s="39" t="s">
        <v>401</v>
      </c>
      <c r="J81" s="39" t="s">
        <v>401</v>
      </c>
      <c r="K81" s="39" t="s">
        <v>401</v>
      </c>
      <c r="L81" s="39" t="s">
        <v>399</v>
      </c>
      <c r="M81" s="39" t="s">
        <v>399</v>
      </c>
      <c r="N81" s="39" t="s">
        <v>399</v>
      </c>
      <c r="O81" s="39" t="s">
        <v>399</v>
      </c>
      <c r="P81" s="39" t="s">
        <v>399</v>
      </c>
      <c r="Q81" s="39" t="s">
        <v>399</v>
      </c>
      <c r="R81" s="39" t="s">
        <v>399</v>
      </c>
      <c r="S81" s="39" t="s">
        <v>399</v>
      </c>
      <c r="T81" s="39" t="s">
        <v>399</v>
      </c>
      <c r="U81" s="39" t="s">
        <v>399</v>
      </c>
      <c r="V81" s="39" t="s">
        <v>399</v>
      </c>
      <c r="W81" s="39" t="s">
        <v>399</v>
      </c>
      <c r="X81" s="39" t="s">
        <v>399</v>
      </c>
      <c r="Y81" s="39" t="s">
        <v>399</v>
      </c>
      <c r="Z81" s="39" t="s">
        <v>399</v>
      </c>
      <c r="AA81" s="39" t="s">
        <v>399</v>
      </c>
      <c r="AB81" s="39" t="s">
        <v>399</v>
      </c>
      <c r="AC81" s="39" t="s">
        <v>399</v>
      </c>
      <c r="AD81" s="39" t="s">
        <v>399</v>
      </c>
      <c r="AE81" s="26"/>
      <c r="AF81" s="40" t="s">
        <v>399</v>
      </c>
      <c r="AG81" s="40" t="s">
        <v>399</v>
      </c>
      <c r="AH81" s="40" t="s">
        <v>399</v>
      </c>
      <c r="AI81" s="40" t="s">
        <v>399</v>
      </c>
      <c r="AJ81" s="40" t="s">
        <v>399</v>
      </c>
      <c r="AK81" s="40" t="s">
        <v>401</v>
      </c>
      <c r="AL81" s="45" t="s">
        <v>195</v>
      </c>
    </row>
    <row r="82" spans="1:38" s="6" customFormat="1" ht="26.25" customHeight="1" thickBot="1">
      <c r="A82" s="37" t="s">
        <v>196</v>
      </c>
      <c r="B82" s="37" t="s">
        <v>197</v>
      </c>
      <c r="C82" s="43" t="s">
        <v>198</v>
      </c>
      <c r="D82" s="38"/>
      <c r="E82" s="39" t="s">
        <v>399</v>
      </c>
      <c r="F82" s="39">
        <v>26.143227592393625</v>
      </c>
      <c r="G82" s="39" t="s">
        <v>399</v>
      </c>
      <c r="H82" s="39" t="s">
        <v>399</v>
      </c>
      <c r="I82" s="39" t="s">
        <v>399</v>
      </c>
      <c r="J82" s="39" t="s">
        <v>399</v>
      </c>
      <c r="K82" s="39" t="s">
        <v>399</v>
      </c>
      <c r="L82" s="39" t="s">
        <v>399</v>
      </c>
      <c r="M82" s="39" t="s">
        <v>399</v>
      </c>
      <c r="N82" s="39" t="s">
        <v>399</v>
      </c>
      <c r="O82" s="39" t="s">
        <v>399</v>
      </c>
      <c r="P82" s="39" t="s">
        <v>399</v>
      </c>
      <c r="Q82" s="39" t="s">
        <v>399</v>
      </c>
      <c r="R82" s="39" t="s">
        <v>399</v>
      </c>
      <c r="S82" s="39" t="s">
        <v>399</v>
      </c>
      <c r="T82" s="39" t="s">
        <v>399</v>
      </c>
      <c r="U82" s="39" t="s">
        <v>399</v>
      </c>
      <c r="V82" s="39" t="s">
        <v>399</v>
      </c>
      <c r="W82" s="39" t="s">
        <v>399</v>
      </c>
      <c r="X82" s="39" t="s">
        <v>399</v>
      </c>
      <c r="Y82" s="39" t="s">
        <v>399</v>
      </c>
      <c r="Z82" s="39" t="s">
        <v>399</v>
      </c>
      <c r="AA82" s="39" t="s">
        <v>399</v>
      </c>
      <c r="AB82" s="39" t="s">
        <v>399</v>
      </c>
      <c r="AC82" s="39" t="s">
        <v>399</v>
      </c>
      <c r="AD82" s="39" t="s">
        <v>399</v>
      </c>
      <c r="AE82" s="26"/>
      <c r="AF82" s="40" t="s">
        <v>399</v>
      </c>
      <c r="AG82" s="40" t="s">
        <v>399</v>
      </c>
      <c r="AH82" s="40" t="s">
        <v>399</v>
      </c>
      <c r="AI82" s="40" t="s">
        <v>399</v>
      </c>
      <c r="AJ82" s="40" t="s">
        <v>399</v>
      </c>
      <c r="AK82" s="40">
        <v>22488595</v>
      </c>
      <c r="AL82" s="45" t="s">
        <v>412</v>
      </c>
    </row>
    <row r="83" spans="1:38" s="6" customFormat="1" ht="26.25" customHeight="1" thickBot="1">
      <c r="A83" s="37" t="s">
        <v>44</v>
      </c>
      <c r="B83" s="48" t="s">
        <v>199</v>
      </c>
      <c r="C83" s="43" t="s">
        <v>200</v>
      </c>
      <c r="D83" s="38"/>
      <c r="E83" s="39" t="s">
        <v>399</v>
      </c>
      <c r="F83" s="39">
        <v>3.0773280000000003E-3</v>
      </c>
      <c r="G83" s="39" t="s">
        <v>399</v>
      </c>
      <c r="H83" s="39" t="s">
        <v>399</v>
      </c>
      <c r="I83" s="39">
        <v>1.9233299999999998E-2</v>
      </c>
      <c r="J83" s="39">
        <v>0.38466600000000001</v>
      </c>
      <c r="K83" s="39">
        <v>2.884995</v>
      </c>
      <c r="L83" s="39">
        <v>1.0962981000000001E-3</v>
      </c>
      <c r="M83" s="39" t="s">
        <v>399</v>
      </c>
      <c r="N83" s="39" t="s">
        <v>399</v>
      </c>
      <c r="O83" s="39" t="s">
        <v>399</v>
      </c>
      <c r="P83" s="39" t="s">
        <v>399</v>
      </c>
      <c r="Q83" s="39" t="s">
        <v>399</v>
      </c>
      <c r="R83" s="39" t="s">
        <v>399</v>
      </c>
      <c r="S83" s="39" t="s">
        <v>399</v>
      </c>
      <c r="T83" s="39" t="s">
        <v>399</v>
      </c>
      <c r="U83" s="39" t="s">
        <v>399</v>
      </c>
      <c r="V83" s="39" t="s">
        <v>399</v>
      </c>
      <c r="W83" s="39" t="s">
        <v>401</v>
      </c>
      <c r="X83" s="39" t="s">
        <v>401</v>
      </c>
      <c r="Y83" s="39" t="s">
        <v>401</v>
      </c>
      <c r="Z83" s="39" t="s">
        <v>401</v>
      </c>
      <c r="AA83" s="39" t="s">
        <v>401</v>
      </c>
      <c r="AB83" s="39" t="s">
        <v>401</v>
      </c>
      <c r="AC83" s="39" t="s">
        <v>401</v>
      </c>
      <c r="AD83" s="39" t="s">
        <v>399</v>
      </c>
      <c r="AE83" s="26"/>
      <c r="AF83" s="40" t="s">
        <v>399</v>
      </c>
      <c r="AG83" s="40" t="s">
        <v>399</v>
      </c>
      <c r="AH83" s="40" t="s">
        <v>399</v>
      </c>
      <c r="AI83" s="40" t="s">
        <v>399</v>
      </c>
      <c r="AJ83" s="40" t="s">
        <v>399</v>
      </c>
      <c r="AK83" s="40" t="s">
        <v>408</v>
      </c>
      <c r="AL83" s="45" t="s">
        <v>413</v>
      </c>
    </row>
    <row r="84" spans="1:38" s="6" customFormat="1" ht="26.25" customHeight="1" thickBot="1">
      <c r="A84" s="37" t="s">
        <v>44</v>
      </c>
      <c r="B84" s="48" t="s">
        <v>201</v>
      </c>
      <c r="C84" s="43" t="s">
        <v>202</v>
      </c>
      <c r="D84" s="38"/>
      <c r="E84" s="39" t="s">
        <v>399</v>
      </c>
      <c r="F84" s="39">
        <v>4.0090050000000004E-3</v>
      </c>
      <c r="G84" s="39" t="s">
        <v>399</v>
      </c>
      <c r="H84" s="39" t="s">
        <v>399</v>
      </c>
      <c r="I84" s="39">
        <v>2.4670799999999995E-3</v>
      </c>
      <c r="J84" s="39">
        <v>1.23354E-2</v>
      </c>
      <c r="K84" s="39">
        <v>4.9341599999999999E-2</v>
      </c>
      <c r="L84" s="39">
        <v>3.2072039999999994E-7</v>
      </c>
      <c r="M84" s="39">
        <v>2.9296575E-4</v>
      </c>
      <c r="N84" s="39" t="s">
        <v>401</v>
      </c>
      <c r="O84" s="39" t="s">
        <v>401</v>
      </c>
      <c r="P84" s="39" t="s">
        <v>401</v>
      </c>
      <c r="Q84" s="39" t="s">
        <v>399</v>
      </c>
      <c r="R84" s="39" t="s">
        <v>399</v>
      </c>
      <c r="S84" s="39" t="s">
        <v>399</v>
      </c>
      <c r="T84" s="39" t="s">
        <v>399</v>
      </c>
      <c r="U84" s="39" t="s">
        <v>399</v>
      </c>
      <c r="V84" s="39" t="s">
        <v>399</v>
      </c>
      <c r="W84" s="39" t="s">
        <v>401</v>
      </c>
      <c r="X84" s="39" t="s">
        <v>401</v>
      </c>
      <c r="Y84" s="39" t="s">
        <v>401</v>
      </c>
      <c r="Z84" s="39" t="s">
        <v>401</v>
      </c>
      <c r="AA84" s="39" t="s">
        <v>401</v>
      </c>
      <c r="AB84" s="39" t="s">
        <v>401</v>
      </c>
      <c r="AC84" s="39" t="s">
        <v>401</v>
      </c>
      <c r="AD84" s="39" t="s">
        <v>399</v>
      </c>
      <c r="AE84" s="26"/>
      <c r="AF84" s="40" t="s">
        <v>399</v>
      </c>
      <c r="AG84" s="40" t="s">
        <v>399</v>
      </c>
      <c r="AH84" s="40" t="s">
        <v>399</v>
      </c>
      <c r="AI84" s="40" t="s">
        <v>399</v>
      </c>
      <c r="AJ84" s="40" t="s">
        <v>399</v>
      </c>
      <c r="AK84" s="40">
        <v>30838.5</v>
      </c>
      <c r="AL84" s="45" t="s">
        <v>37</v>
      </c>
    </row>
    <row r="85" spans="1:38" s="6" customFormat="1" ht="26.25" customHeight="1" thickBot="1">
      <c r="A85" s="37" t="s">
        <v>196</v>
      </c>
      <c r="B85" s="37" t="s">
        <v>203</v>
      </c>
      <c r="C85" s="43" t="s">
        <v>380</v>
      </c>
      <c r="D85" s="38"/>
      <c r="E85" s="39" t="s">
        <v>399</v>
      </c>
      <c r="F85" s="39">
        <v>6.7459421316904935</v>
      </c>
      <c r="G85" s="39" t="s">
        <v>399</v>
      </c>
      <c r="H85" s="39" t="s">
        <v>399</v>
      </c>
      <c r="I85" s="39" t="s">
        <v>399</v>
      </c>
      <c r="J85" s="39" t="s">
        <v>399</v>
      </c>
      <c r="K85" s="39" t="s">
        <v>399</v>
      </c>
      <c r="L85" s="39" t="s">
        <v>399</v>
      </c>
      <c r="M85" s="39" t="s">
        <v>399</v>
      </c>
      <c r="N85" s="39" t="s">
        <v>399</v>
      </c>
      <c r="O85" s="39" t="s">
        <v>399</v>
      </c>
      <c r="P85" s="39" t="s">
        <v>399</v>
      </c>
      <c r="Q85" s="39" t="s">
        <v>399</v>
      </c>
      <c r="R85" s="39" t="s">
        <v>399</v>
      </c>
      <c r="S85" s="39" t="s">
        <v>399</v>
      </c>
      <c r="T85" s="39" t="s">
        <v>399</v>
      </c>
      <c r="U85" s="39" t="s">
        <v>399</v>
      </c>
      <c r="V85" s="39" t="s">
        <v>399</v>
      </c>
      <c r="W85" s="39" t="s">
        <v>399</v>
      </c>
      <c r="X85" s="39" t="s">
        <v>399</v>
      </c>
      <c r="Y85" s="39" t="s">
        <v>399</v>
      </c>
      <c r="Z85" s="39" t="s">
        <v>399</v>
      </c>
      <c r="AA85" s="39" t="s">
        <v>399</v>
      </c>
      <c r="AB85" s="39" t="s">
        <v>399</v>
      </c>
      <c r="AC85" s="39" t="s">
        <v>399</v>
      </c>
      <c r="AD85" s="39" t="s">
        <v>399</v>
      </c>
      <c r="AE85" s="26"/>
      <c r="AF85" s="40" t="s">
        <v>399</v>
      </c>
      <c r="AG85" s="40" t="s">
        <v>399</v>
      </c>
      <c r="AH85" s="40" t="s">
        <v>399</v>
      </c>
      <c r="AI85" s="40" t="s">
        <v>399</v>
      </c>
      <c r="AJ85" s="40" t="s">
        <v>399</v>
      </c>
      <c r="AK85" s="40" t="s">
        <v>632</v>
      </c>
      <c r="AL85" s="45" t="s">
        <v>624</v>
      </c>
    </row>
    <row r="86" spans="1:38" s="6" customFormat="1" ht="26.25" customHeight="1" thickBot="1">
      <c r="A86" s="37" t="s">
        <v>196</v>
      </c>
      <c r="B86" s="37" t="s">
        <v>204</v>
      </c>
      <c r="C86" s="43" t="s">
        <v>205</v>
      </c>
      <c r="D86" s="38"/>
      <c r="E86" s="39" t="s">
        <v>399</v>
      </c>
      <c r="F86" s="39">
        <v>2.9881600000000001</v>
      </c>
      <c r="G86" s="39" t="s">
        <v>399</v>
      </c>
      <c r="H86" s="39" t="s">
        <v>399</v>
      </c>
      <c r="I86" s="39" t="s">
        <v>399</v>
      </c>
      <c r="J86" s="39" t="s">
        <v>399</v>
      </c>
      <c r="K86" s="39" t="s">
        <v>399</v>
      </c>
      <c r="L86" s="39" t="s">
        <v>399</v>
      </c>
      <c r="M86" s="39" t="s">
        <v>399</v>
      </c>
      <c r="N86" s="39" t="s">
        <v>399</v>
      </c>
      <c r="O86" s="39" t="s">
        <v>399</v>
      </c>
      <c r="P86" s="39" t="s">
        <v>399</v>
      </c>
      <c r="Q86" s="39" t="s">
        <v>399</v>
      </c>
      <c r="R86" s="39" t="s">
        <v>399</v>
      </c>
      <c r="S86" s="39" t="s">
        <v>399</v>
      </c>
      <c r="T86" s="39" t="s">
        <v>399</v>
      </c>
      <c r="U86" s="39" t="s">
        <v>399</v>
      </c>
      <c r="V86" s="39" t="s">
        <v>399</v>
      </c>
      <c r="W86" s="39" t="s">
        <v>399</v>
      </c>
      <c r="X86" s="39" t="s">
        <v>399</v>
      </c>
      <c r="Y86" s="39" t="s">
        <v>399</v>
      </c>
      <c r="Z86" s="39" t="s">
        <v>399</v>
      </c>
      <c r="AA86" s="39" t="s">
        <v>399</v>
      </c>
      <c r="AB86" s="39" t="s">
        <v>399</v>
      </c>
      <c r="AC86" s="39" t="s">
        <v>399</v>
      </c>
      <c r="AD86" s="39" t="s">
        <v>399</v>
      </c>
      <c r="AE86" s="26"/>
      <c r="AF86" s="40" t="s">
        <v>399</v>
      </c>
      <c r="AG86" s="40" t="s">
        <v>399</v>
      </c>
      <c r="AH86" s="40" t="s">
        <v>399</v>
      </c>
      <c r="AI86" s="40" t="s">
        <v>399</v>
      </c>
      <c r="AJ86" s="40" t="s">
        <v>399</v>
      </c>
      <c r="AK86" s="39">
        <v>6.4960000000000004</v>
      </c>
      <c r="AL86" s="45" t="s">
        <v>206</v>
      </c>
    </row>
    <row r="87" spans="1:38" s="6" customFormat="1" ht="26.25" customHeight="1" thickBot="1">
      <c r="A87" s="37" t="s">
        <v>196</v>
      </c>
      <c r="B87" s="37" t="s">
        <v>207</v>
      </c>
      <c r="C87" s="43" t="s">
        <v>208</v>
      </c>
      <c r="D87" s="38"/>
      <c r="E87" s="39" t="s">
        <v>399</v>
      </c>
      <c r="F87" s="315">
        <v>1.59</v>
      </c>
      <c r="G87" s="39" t="s">
        <v>399</v>
      </c>
      <c r="H87" s="39" t="s">
        <v>399</v>
      </c>
      <c r="I87" s="39" t="s">
        <v>401</v>
      </c>
      <c r="J87" s="39" t="s">
        <v>399</v>
      </c>
      <c r="K87" s="39" t="s">
        <v>399</v>
      </c>
      <c r="L87" s="39" t="s">
        <v>399</v>
      </c>
      <c r="M87" s="39" t="s">
        <v>399</v>
      </c>
      <c r="N87" s="39" t="s">
        <v>399</v>
      </c>
      <c r="O87" s="39" t="s">
        <v>399</v>
      </c>
      <c r="P87" s="39" t="s">
        <v>399</v>
      </c>
      <c r="Q87" s="39" t="s">
        <v>399</v>
      </c>
      <c r="R87" s="39" t="s">
        <v>399</v>
      </c>
      <c r="S87" s="39" t="s">
        <v>399</v>
      </c>
      <c r="T87" s="39" t="s">
        <v>399</v>
      </c>
      <c r="U87" s="39" t="s">
        <v>399</v>
      </c>
      <c r="V87" s="39" t="s">
        <v>399</v>
      </c>
      <c r="W87" s="39" t="s">
        <v>399</v>
      </c>
      <c r="X87" s="39" t="s">
        <v>399</v>
      </c>
      <c r="Y87" s="39" t="s">
        <v>399</v>
      </c>
      <c r="Z87" s="39" t="s">
        <v>399</v>
      </c>
      <c r="AA87" s="39" t="s">
        <v>399</v>
      </c>
      <c r="AB87" s="39" t="s">
        <v>399</v>
      </c>
      <c r="AC87" s="39" t="s">
        <v>399</v>
      </c>
      <c r="AD87" s="39" t="s">
        <v>399</v>
      </c>
      <c r="AE87" s="26"/>
      <c r="AF87" s="40" t="s">
        <v>399</v>
      </c>
      <c r="AG87" s="40" t="s">
        <v>399</v>
      </c>
      <c r="AH87" s="40" t="s">
        <v>399</v>
      </c>
      <c r="AI87" s="40" t="s">
        <v>399</v>
      </c>
      <c r="AJ87" s="40" t="s">
        <v>399</v>
      </c>
      <c r="AK87" s="317">
        <v>3.9750000000000001</v>
      </c>
      <c r="AL87" s="45" t="s">
        <v>206</v>
      </c>
    </row>
    <row r="88" spans="1:38" s="6" customFormat="1" ht="26.25" customHeight="1" thickBot="1">
      <c r="A88" s="37" t="s">
        <v>196</v>
      </c>
      <c r="B88" s="37" t="s">
        <v>209</v>
      </c>
      <c r="C88" s="43" t="s">
        <v>210</v>
      </c>
      <c r="D88" s="38"/>
      <c r="E88" s="39" t="s">
        <v>399</v>
      </c>
      <c r="F88" s="39">
        <v>9.5050983999999996</v>
      </c>
      <c r="G88" s="39" t="s">
        <v>399</v>
      </c>
      <c r="H88" s="39" t="s">
        <v>399</v>
      </c>
      <c r="I88" s="39" t="s">
        <v>399</v>
      </c>
      <c r="J88" s="39" t="s">
        <v>399</v>
      </c>
      <c r="K88" s="39">
        <v>9.65868E-2</v>
      </c>
      <c r="L88" s="39" t="s">
        <v>401</v>
      </c>
      <c r="M88" s="39" t="s">
        <v>399</v>
      </c>
      <c r="N88" s="39" t="s">
        <v>399</v>
      </c>
      <c r="O88" s="39">
        <v>2.41467E-5</v>
      </c>
      <c r="P88" s="39" t="s">
        <v>399</v>
      </c>
      <c r="Q88" s="39">
        <v>1.2073350000000001E-4</v>
      </c>
      <c r="R88" s="39">
        <v>1.4488019999999999E-3</v>
      </c>
      <c r="S88" s="39" t="s">
        <v>401</v>
      </c>
      <c r="T88" s="39">
        <v>1.207335E-2</v>
      </c>
      <c r="U88" s="39">
        <v>1.2073350000000001E-4</v>
      </c>
      <c r="V88" s="39" t="s">
        <v>401</v>
      </c>
      <c r="W88" s="39" t="s">
        <v>401</v>
      </c>
      <c r="X88" s="39">
        <v>0.61574085000000001</v>
      </c>
      <c r="Y88" s="39" t="s">
        <v>401</v>
      </c>
      <c r="Z88" s="39" t="s">
        <v>401</v>
      </c>
      <c r="AA88" s="39" t="s">
        <v>401</v>
      </c>
      <c r="AB88" s="39">
        <v>0.61574085000000001</v>
      </c>
      <c r="AC88" s="39" t="s">
        <v>401</v>
      </c>
      <c r="AD88" s="39" t="s">
        <v>401</v>
      </c>
      <c r="AE88" s="26"/>
      <c r="AF88" s="40" t="s">
        <v>399</v>
      </c>
      <c r="AG88" s="40" t="s">
        <v>399</v>
      </c>
      <c r="AH88" s="40" t="s">
        <v>399</v>
      </c>
      <c r="AI88" s="40" t="s">
        <v>399</v>
      </c>
      <c r="AJ88" s="40" t="s">
        <v>399</v>
      </c>
      <c r="AK88" s="40" t="s">
        <v>718</v>
      </c>
      <c r="AL88" s="45" t="s">
        <v>460</v>
      </c>
    </row>
    <row r="89" spans="1:38" s="6" customFormat="1" ht="26.25" customHeight="1" thickBot="1">
      <c r="A89" s="37" t="s">
        <v>196</v>
      </c>
      <c r="B89" s="37" t="s">
        <v>211</v>
      </c>
      <c r="C89" s="43" t="s">
        <v>212</v>
      </c>
      <c r="D89" s="38"/>
      <c r="E89" s="39" t="s">
        <v>399</v>
      </c>
      <c r="F89" s="39" t="s">
        <v>401</v>
      </c>
      <c r="G89" s="39" t="s">
        <v>399</v>
      </c>
      <c r="H89" s="39" t="s">
        <v>399</v>
      </c>
      <c r="I89" s="39" t="s">
        <v>401</v>
      </c>
      <c r="J89" s="39" t="s">
        <v>399</v>
      </c>
      <c r="K89" s="39" t="s">
        <v>399</v>
      </c>
      <c r="L89" s="39" t="s">
        <v>399</v>
      </c>
      <c r="M89" s="39" t="s">
        <v>399</v>
      </c>
      <c r="N89" s="39" t="s">
        <v>399</v>
      </c>
      <c r="O89" s="39" t="s">
        <v>399</v>
      </c>
      <c r="P89" s="39" t="s">
        <v>399</v>
      </c>
      <c r="Q89" s="39" t="s">
        <v>399</v>
      </c>
      <c r="R89" s="39" t="s">
        <v>399</v>
      </c>
      <c r="S89" s="39" t="s">
        <v>399</v>
      </c>
      <c r="T89" s="39" t="s">
        <v>399</v>
      </c>
      <c r="U89" s="39" t="s">
        <v>399</v>
      </c>
      <c r="V89" s="39" t="s">
        <v>399</v>
      </c>
      <c r="W89" s="39" t="s">
        <v>399</v>
      </c>
      <c r="X89" s="39" t="s">
        <v>399</v>
      </c>
      <c r="Y89" s="39" t="s">
        <v>399</v>
      </c>
      <c r="Z89" s="39" t="s">
        <v>399</v>
      </c>
      <c r="AA89" s="39" t="s">
        <v>399</v>
      </c>
      <c r="AB89" s="39" t="s">
        <v>399</v>
      </c>
      <c r="AC89" s="39" t="s">
        <v>399</v>
      </c>
      <c r="AD89" s="39" t="s">
        <v>399</v>
      </c>
      <c r="AE89" s="26"/>
      <c r="AF89" s="40" t="s">
        <v>399</v>
      </c>
      <c r="AG89" s="40" t="s">
        <v>399</v>
      </c>
      <c r="AH89" s="40" t="s">
        <v>399</v>
      </c>
      <c r="AI89" s="40" t="s">
        <v>399</v>
      </c>
      <c r="AJ89" s="40" t="s">
        <v>399</v>
      </c>
      <c r="AK89" s="40" t="s">
        <v>401</v>
      </c>
      <c r="AL89" s="45" t="s">
        <v>500</v>
      </c>
    </row>
    <row r="90" spans="1:38" s="52" customFormat="1" ht="26.25" customHeight="1" thickBot="1">
      <c r="A90" s="37" t="s">
        <v>196</v>
      </c>
      <c r="B90" s="37" t="s">
        <v>213</v>
      </c>
      <c r="C90" s="43" t="s">
        <v>214</v>
      </c>
      <c r="D90" s="38"/>
      <c r="E90" s="39" t="s">
        <v>401</v>
      </c>
      <c r="F90" s="39">
        <v>5.3529093938274004</v>
      </c>
      <c r="G90" s="39" t="s">
        <v>401</v>
      </c>
      <c r="H90" s="39" t="s">
        <v>401</v>
      </c>
      <c r="I90" s="39" t="s">
        <v>401</v>
      </c>
      <c r="J90" s="39" t="s">
        <v>401</v>
      </c>
      <c r="K90" s="39" t="s">
        <v>401</v>
      </c>
      <c r="L90" s="39" t="s">
        <v>401</v>
      </c>
      <c r="M90" s="39" t="s">
        <v>401</v>
      </c>
      <c r="N90" s="39" t="s">
        <v>401</v>
      </c>
      <c r="O90" s="39" t="s">
        <v>401</v>
      </c>
      <c r="P90" s="39" t="s">
        <v>401</v>
      </c>
      <c r="Q90" s="39" t="s">
        <v>401</v>
      </c>
      <c r="R90" s="39" t="s">
        <v>401</v>
      </c>
      <c r="S90" s="39" t="s">
        <v>401</v>
      </c>
      <c r="T90" s="39" t="s">
        <v>401</v>
      </c>
      <c r="U90" s="39" t="s">
        <v>401</v>
      </c>
      <c r="V90" s="39" t="s">
        <v>401</v>
      </c>
      <c r="W90" s="39" t="s">
        <v>401</v>
      </c>
      <c r="X90" s="39" t="s">
        <v>401</v>
      </c>
      <c r="Y90" s="39" t="s">
        <v>401</v>
      </c>
      <c r="Z90" s="39" t="s">
        <v>401</v>
      </c>
      <c r="AA90" s="39" t="s">
        <v>401</v>
      </c>
      <c r="AB90" s="39" t="s">
        <v>401</v>
      </c>
      <c r="AC90" s="39" t="s">
        <v>401</v>
      </c>
      <c r="AD90" s="39" t="s">
        <v>401</v>
      </c>
      <c r="AE90" s="26"/>
      <c r="AF90" s="40" t="s">
        <v>399</v>
      </c>
      <c r="AG90" s="40" t="s">
        <v>399</v>
      </c>
      <c r="AH90" s="40" t="s">
        <v>399</v>
      </c>
      <c r="AI90" s="40" t="s">
        <v>399</v>
      </c>
      <c r="AJ90" s="40" t="s">
        <v>399</v>
      </c>
      <c r="AK90" s="40" t="s">
        <v>587</v>
      </c>
      <c r="AL90" s="45" t="s">
        <v>580</v>
      </c>
    </row>
    <row r="91" spans="1:38" s="6" customFormat="1" ht="26.25" customHeight="1" thickBot="1">
      <c r="A91" s="37" t="s">
        <v>196</v>
      </c>
      <c r="B91" s="37" t="s">
        <v>381</v>
      </c>
      <c r="C91" s="37" t="s">
        <v>215</v>
      </c>
      <c r="D91" s="38"/>
      <c r="E91" s="39">
        <v>5.6304319999999998E-2</v>
      </c>
      <c r="F91" s="39">
        <v>0.15138067999999999</v>
      </c>
      <c r="G91" s="39">
        <v>6.6439999999999994E-5</v>
      </c>
      <c r="H91" s="39">
        <v>0.12979955000000001</v>
      </c>
      <c r="I91" s="39">
        <v>0.84562168000000004</v>
      </c>
      <c r="J91" s="39">
        <v>0.84667724000000011</v>
      </c>
      <c r="K91" s="39">
        <v>0.84689526000000004</v>
      </c>
      <c r="L91" s="39">
        <v>3.8001554999999997E-3</v>
      </c>
      <c r="M91" s="39">
        <v>1.7235199999999999</v>
      </c>
      <c r="N91" s="39">
        <v>1.7247999999999999E-2</v>
      </c>
      <c r="O91" s="39">
        <v>0.16892836</v>
      </c>
      <c r="P91" s="39">
        <v>1.2540000000000002E-6</v>
      </c>
      <c r="Q91" s="39">
        <v>2.9260000000000001E-5</v>
      </c>
      <c r="R91" s="39">
        <v>3.4319999999999999E-4</v>
      </c>
      <c r="S91" s="39">
        <v>0.17866380000000001</v>
      </c>
      <c r="T91" s="39">
        <v>8.51079E-2</v>
      </c>
      <c r="U91" s="39" t="s">
        <v>401</v>
      </c>
      <c r="V91" s="39">
        <v>9.0167900000000009E-2</v>
      </c>
      <c r="W91" s="39">
        <v>3.1277000000000002E-3</v>
      </c>
      <c r="X91" s="39">
        <v>3.4717469999999999E-3</v>
      </c>
      <c r="Y91" s="39">
        <v>1.4074649999999999E-3</v>
      </c>
      <c r="Z91" s="39">
        <v>1.4074649999999999E-3</v>
      </c>
      <c r="AA91" s="39">
        <v>1.4074649999999999E-3</v>
      </c>
      <c r="AB91" s="39">
        <v>7.6941420000000002E-3</v>
      </c>
      <c r="AC91" s="39" t="s">
        <v>401</v>
      </c>
      <c r="AD91" s="39" t="s">
        <v>401</v>
      </c>
      <c r="AE91" s="26"/>
      <c r="AF91" s="40" t="s">
        <v>399</v>
      </c>
      <c r="AG91" s="40" t="s">
        <v>399</v>
      </c>
      <c r="AH91" s="40" t="s">
        <v>399</v>
      </c>
      <c r="AI91" s="40" t="s">
        <v>399</v>
      </c>
      <c r="AJ91" s="40" t="s">
        <v>399</v>
      </c>
      <c r="AK91" s="40" t="s">
        <v>487</v>
      </c>
      <c r="AL91" s="45" t="s">
        <v>414</v>
      </c>
    </row>
    <row r="92" spans="1:38" s="6" customFormat="1" ht="26.25" customHeight="1" thickBot="1">
      <c r="A92" s="37" t="s">
        <v>44</v>
      </c>
      <c r="B92" s="37" t="s">
        <v>216</v>
      </c>
      <c r="C92" s="37" t="s">
        <v>217</v>
      </c>
      <c r="D92" s="46"/>
      <c r="E92" s="39">
        <v>0.12942600000000001</v>
      </c>
      <c r="F92" s="39">
        <v>0.25885200000000003</v>
      </c>
      <c r="G92" s="39">
        <v>0.25885200000000003</v>
      </c>
      <c r="H92" s="39" t="s">
        <v>401</v>
      </c>
      <c r="I92" s="39">
        <v>7.7655599999999991E-2</v>
      </c>
      <c r="J92" s="39">
        <v>0.1035408</v>
      </c>
      <c r="K92" s="39">
        <v>0.12942600000000001</v>
      </c>
      <c r="L92" s="39">
        <v>2.0190455999999999E-3</v>
      </c>
      <c r="M92" s="39">
        <v>0.711843</v>
      </c>
      <c r="N92" s="39" t="s">
        <v>399</v>
      </c>
      <c r="O92" s="39" t="s">
        <v>399</v>
      </c>
      <c r="P92" s="39" t="s">
        <v>399</v>
      </c>
      <c r="Q92" s="39" t="s">
        <v>399</v>
      </c>
      <c r="R92" s="39" t="s">
        <v>399</v>
      </c>
      <c r="S92" s="39" t="s">
        <v>399</v>
      </c>
      <c r="T92" s="39" t="s">
        <v>399</v>
      </c>
      <c r="U92" s="39" t="s">
        <v>399</v>
      </c>
      <c r="V92" s="39" t="s">
        <v>399</v>
      </c>
      <c r="W92" s="39" t="s">
        <v>399</v>
      </c>
      <c r="X92" s="39" t="s">
        <v>401</v>
      </c>
      <c r="Y92" s="39" t="s">
        <v>401</v>
      </c>
      <c r="Z92" s="39" t="s">
        <v>401</v>
      </c>
      <c r="AA92" s="39" t="s">
        <v>401</v>
      </c>
      <c r="AB92" s="39" t="s">
        <v>401</v>
      </c>
      <c r="AC92" s="39" t="s">
        <v>401</v>
      </c>
      <c r="AD92" s="39" t="s">
        <v>399</v>
      </c>
      <c r="AE92" s="26"/>
      <c r="AF92" s="40" t="s">
        <v>399</v>
      </c>
      <c r="AG92" s="40" t="s">
        <v>399</v>
      </c>
      <c r="AH92" s="40" t="s">
        <v>399</v>
      </c>
      <c r="AI92" s="40" t="s">
        <v>399</v>
      </c>
      <c r="AJ92" s="40" t="s">
        <v>399</v>
      </c>
      <c r="AK92" s="38">
        <v>129.42599999999999</v>
      </c>
      <c r="AL92" s="45" t="s">
        <v>218</v>
      </c>
    </row>
    <row r="93" spans="1:38" s="6" customFormat="1" ht="26.25" customHeight="1" thickBot="1">
      <c r="A93" s="37" t="s">
        <v>44</v>
      </c>
      <c r="B93" s="37" t="s">
        <v>219</v>
      </c>
      <c r="C93" s="37" t="s">
        <v>382</v>
      </c>
      <c r="D93" s="46"/>
      <c r="E93" s="39" t="s">
        <v>399</v>
      </c>
      <c r="F93" s="39">
        <v>8.3318214868400009</v>
      </c>
      <c r="G93" s="39" t="s">
        <v>399</v>
      </c>
      <c r="H93" s="39" t="s">
        <v>399</v>
      </c>
      <c r="I93" s="39" t="s">
        <v>401</v>
      </c>
      <c r="J93" s="39">
        <v>7.4270776560000001E-2</v>
      </c>
      <c r="K93" s="39" t="s">
        <v>401</v>
      </c>
      <c r="L93" s="39" t="s">
        <v>401</v>
      </c>
      <c r="M93" s="39" t="s">
        <v>399</v>
      </c>
      <c r="N93" s="39" t="s">
        <v>399</v>
      </c>
      <c r="O93" s="39" t="s">
        <v>399</v>
      </c>
      <c r="P93" s="39" t="s">
        <v>399</v>
      </c>
      <c r="Q93" s="39" t="s">
        <v>399</v>
      </c>
      <c r="R93" s="39" t="s">
        <v>399</v>
      </c>
      <c r="S93" s="39" t="s">
        <v>399</v>
      </c>
      <c r="T93" s="39" t="s">
        <v>399</v>
      </c>
      <c r="U93" s="39" t="s">
        <v>399</v>
      </c>
      <c r="V93" s="39" t="s">
        <v>399</v>
      </c>
      <c r="W93" s="39" t="s">
        <v>399</v>
      </c>
      <c r="X93" s="39" t="s">
        <v>399</v>
      </c>
      <c r="Y93" s="39" t="s">
        <v>399</v>
      </c>
      <c r="Z93" s="39" t="s">
        <v>399</v>
      </c>
      <c r="AA93" s="39" t="s">
        <v>399</v>
      </c>
      <c r="AB93" s="39" t="s">
        <v>399</v>
      </c>
      <c r="AC93" s="39" t="s">
        <v>399</v>
      </c>
      <c r="AD93" s="39" t="s">
        <v>399</v>
      </c>
      <c r="AE93" s="26"/>
      <c r="AF93" s="40" t="s">
        <v>399</v>
      </c>
      <c r="AG93" s="40" t="s">
        <v>399</v>
      </c>
      <c r="AH93" s="40" t="s">
        <v>399</v>
      </c>
      <c r="AI93" s="40" t="s">
        <v>399</v>
      </c>
      <c r="AJ93" s="40" t="s">
        <v>399</v>
      </c>
      <c r="AK93" s="40" t="s">
        <v>703</v>
      </c>
      <c r="AL93" s="45" t="s">
        <v>452</v>
      </c>
    </row>
    <row r="94" spans="1:38" s="6" customFormat="1" ht="26.25" customHeight="1" thickBot="1">
      <c r="A94" s="37" t="s">
        <v>44</v>
      </c>
      <c r="B94" s="53" t="s">
        <v>383</v>
      </c>
      <c r="C94" s="37" t="s">
        <v>220</v>
      </c>
      <c r="D94" s="38"/>
      <c r="E94" s="39" t="s">
        <v>405</v>
      </c>
      <c r="F94" s="39" t="s">
        <v>405</v>
      </c>
      <c r="G94" s="39" t="s">
        <v>405</v>
      </c>
      <c r="H94" s="39" t="s">
        <v>405</v>
      </c>
      <c r="I94" s="39" t="s">
        <v>405</v>
      </c>
      <c r="J94" s="39" t="s">
        <v>405</v>
      </c>
      <c r="K94" s="39" t="s">
        <v>405</v>
      </c>
      <c r="L94" s="39" t="s">
        <v>405</v>
      </c>
      <c r="M94" s="39" t="s">
        <v>405</v>
      </c>
      <c r="N94" s="39" t="s">
        <v>405</v>
      </c>
      <c r="O94" s="39" t="s">
        <v>405</v>
      </c>
      <c r="P94" s="39" t="s">
        <v>405</v>
      </c>
      <c r="Q94" s="39" t="s">
        <v>405</v>
      </c>
      <c r="R94" s="39" t="s">
        <v>405</v>
      </c>
      <c r="S94" s="39" t="s">
        <v>405</v>
      </c>
      <c r="T94" s="39" t="s">
        <v>405</v>
      </c>
      <c r="U94" s="39" t="s">
        <v>405</v>
      </c>
      <c r="V94" s="39" t="s">
        <v>405</v>
      </c>
      <c r="W94" s="39" t="s">
        <v>405</v>
      </c>
      <c r="X94" s="39" t="s">
        <v>405</v>
      </c>
      <c r="Y94" s="39" t="s">
        <v>405</v>
      </c>
      <c r="Z94" s="39" t="s">
        <v>405</v>
      </c>
      <c r="AA94" s="39" t="s">
        <v>405</v>
      </c>
      <c r="AB94" s="39" t="s">
        <v>405</v>
      </c>
      <c r="AC94" s="39" t="s">
        <v>405</v>
      </c>
      <c r="AD94" s="39" t="s">
        <v>405</v>
      </c>
      <c r="AE94" s="26"/>
      <c r="AF94" s="40" t="s">
        <v>399</v>
      </c>
      <c r="AG94" s="40" t="s">
        <v>399</v>
      </c>
      <c r="AH94" s="40" t="s">
        <v>399</v>
      </c>
      <c r="AI94" s="40" t="s">
        <v>399</v>
      </c>
      <c r="AJ94" s="40" t="s">
        <v>399</v>
      </c>
      <c r="AK94" s="40" t="s">
        <v>405</v>
      </c>
      <c r="AL94" s="45" t="s">
        <v>389</v>
      </c>
    </row>
    <row r="95" spans="1:38" s="6" customFormat="1" ht="26.25" customHeight="1" thickBot="1">
      <c r="A95" s="37" t="s">
        <v>44</v>
      </c>
      <c r="B95" s="53" t="s">
        <v>221</v>
      </c>
      <c r="C95" s="37" t="s">
        <v>222</v>
      </c>
      <c r="D95" s="46"/>
      <c r="E95" s="39" t="s">
        <v>399</v>
      </c>
      <c r="F95" s="39" t="s">
        <v>399</v>
      </c>
      <c r="G95" s="39" t="s">
        <v>399</v>
      </c>
      <c r="H95" s="39" t="s">
        <v>399</v>
      </c>
      <c r="I95" s="39" t="s">
        <v>399</v>
      </c>
      <c r="J95" s="39" t="s">
        <v>399</v>
      </c>
      <c r="K95" s="39">
        <v>1.428318725</v>
      </c>
      <c r="L95" s="39" t="s">
        <v>399</v>
      </c>
      <c r="M95" s="39" t="s">
        <v>399</v>
      </c>
      <c r="N95" s="39" t="s">
        <v>399</v>
      </c>
      <c r="O95" s="39" t="s">
        <v>399</v>
      </c>
      <c r="P95" s="39" t="s">
        <v>399</v>
      </c>
      <c r="Q95" s="39" t="s">
        <v>401</v>
      </c>
      <c r="R95" s="39" t="s">
        <v>399</v>
      </c>
      <c r="S95" s="39" t="s">
        <v>401</v>
      </c>
      <c r="T95" s="39" t="s">
        <v>399</v>
      </c>
      <c r="U95" s="39" t="s">
        <v>399</v>
      </c>
      <c r="V95" s="39" t="s">
        <v>399</v>
      </c>
      <c r="W95" s="39" t="s">
        <v>399</v>
      </c>
      <c r="X95" s="39" t="s">
        <v>399</v>
      </c>
      <c r="Y95" s="39" t="s">
        <v>399</v>
      </c>
      <c r="Z95" s="39" t="s">
        <v>399</v>
      </c>
      <c r="AA95" s="39" t="s">
        <v>399</v>
      </c>
      <c r="AB95" s="39" t="s">
        <v>399</v>
      </c>
      <c r="AC95" s="39" t="s">
        <v>399</v>
      </c>
      <c r="AD95" s="39" t="s">
        <v>399</v>
      </c>
      <c r="AE95" s="26"/>
      <c r="AF95" s="40" t="s">
        <v>399</v>
      </c>
      <c r="AG95" s="40" t="s">
        <v>399</v>
      </c>
      <c r="AH95" s="40" t="s">
        <v>399</v>
      </c>
      <c r="AI95" s="40" t="s">
        <v>399</v>
      </c>
      <c r="AJ95" s="40" t="s">
        <v>399</v>
      </c>
      <c r="AK95" s="40">
        <v>1617.575</v>
      </c>
      <c r="AL95" s="45" t="s">
        <v>415</v>
      </c>
    </row>
    <row r="96" spans="1:38" s="6" customFormat="1" ht="26.25" customHeight="1" thickBot="1">
      <c r="A96" s="37" t="s">
        <v>44</v>
      </c>
      <c r="B96" s="37" t="s">
        <v>223</v>
      </c>
      <c r="C96" s="37" t="s">
        <v>224</v>
      </c>
      <c r="D96" s="46"/>
      <c r="E96" s="39" t="s">
        <v>406</v>
      </c>
      <c r="F96" s="39" t="s">
        <v>406</v>
      </c>
      <c r="G96" s="39" t="s">
        <v>406</v>
      </c>
      <c r="H96" s="39" t="s">
        <v>406</v>
      </c>
      <c r="I96" s="39" t="s">
        <v>406</v>
      </c>
      <c r="J96" s="39" t="s">
        <v>406</v>
      </c>
      <c r="K96" s="39" t="s">
        <v>406</v>
      </c>
      <c r="L96" s="39" t="s">
        <v>406</v>
      </c>
      <c r="M96" s="39" t="s">
        <v>406</v>
      </c>
      <c r="N96" s="39" t="s">
        <v>406</v>
      </c>
      <c r="O96" s="39" t="s">
        <v>406</v>
      </c>
      <c r="P96" s="39" t="s">
        <v>406</v>
      </c>
      <c r="Q96" s="39" t="s">
        <v>406</v>
      </c>
      <c r="R96" s="39" t="s">
        <v>406</v>
      </c>
      <c r="S96" s="39" t="s">
        <v>406</v>
      </c>
      <c r="T96" s="39" t="s">
        <v>406</v>
      </c>
      <c r="U96" s="39" t="s">
        <v>406</v>
      </c>
      <c r="V96" s="39" t="s">
        <v>406</v>
      </c>
      <c r="W96" s="39" t="s">
        <v>406</v>
      </c>
      <c r="X96" s="39" t="s">
        <v>406</v>
      </c>
      <c r="Y96" s="39" t="s">
        <v>406</v>
      </c>
      <c r="Z96" s="39" t="s">
        <v>406</v>
      </c>
      <c r="AA96" s="39" t="s">
        <v>406</v>
      </c>
      <c r="AB96" s="39" t="s">
        <v>406</v>
      </c>
      <c r="AC96" s="39" t="s">
        <v>406</v>
      </c>
      <c r="AD96" s="39" t="s">
        <v>406</v>
      </c>
      <c r="AE96" s="26"/>
      <c r="AF96" s="40" t="s">
        <v>399</v>
      </c>
      <c r="AG96" s="40" t="s">
        <v>399</v>
      </c>
      <c r="AH96" s="40" t="s">
        <v>399</v>
      </c>
      <c r="AI96" s="40" t="s">
        <v>399</v>
      </c>
      <c r="AJ96" s="40" t="s">
        <v>399</v>
      </c>
      <c r="AK96" s="40" t="s">
        <v>406</v>
      </c>
      <c r="AL96" s="45" t="s">
        <v>407</v>
      </c>
    </row>
    <row r="97" spans="1:38" s="6" customFormat="1" ht="26.25" customHeight="1" thickBot="1">
      <c r="A97" s="37" t="s">
        <v>44</v>
      </c>
      <c r="B97" s="37" t="s">
        <v>225</v>
      </c>
      <c r="C97" s="37" t="s">
        <v>226</v>
      </c>
      <c r="D97" s="46"/>
      <c r="E97" s="39" t="s">
        <v>399</v>
      </c>
      <c r="F97" s="39" t="s">
        <v>399</v>
      </c>
      <c r="G97" s="39" t="s">
        <v>399</v>
      </c>
      <c r="H97" s="39" t="s">
        <v>399</v>
      </c>
      <c r="I97" s="39" t="s">
        <v>399</v>
      </c>
      <c r="J97" s="39" t="s">
        <v>399</v>
      </c>
      <c r="K97" s="39" t="s">
        <v>399</v>
      </c>
      <c r="L97" s="39" t="s">
        <v>399</v>
      </c>
      <c r="M97" s="39" t="s">
        <v>399</v>
      </c>
      <c r="N97" s="39" t="s">
        <v>399</v>
      </c>
      <c r="O97" s="39" t="s">
        <v>399</v>
      </c>
      <c r="P97" s="39" t="s">
        <v>401</v>
      </c>
      <c r="Q97" s="39" t="s">
        <v>399</v>
      </c>
      <c r="R97" s="39" t="s">
        <v>399</v>
      </c>
      <c r="S97" s="39" t="s">
        <v>399</v>
      </c>
      <c r="T97" s="39" t="s">
        <v>399</v>
      </c>
      <c r="U97" s="39" t="s">
        <v>399</v>
      </c>
      <c r="V97" s="39" t="s">
        <v>399</v>
      </c>
      <c r="W97" s="39" t="s">
        <v>399</v>
      </c>
      <c r="X97" s="39" t="s">
        <v>399</v>
      </c>
      <c r="Y97" s="39" t="s">
        <v>399</v>
      </c>
      <c r="Z97" s="39" t="s">
        <v>399</v>
      </c>
      <c r="AA97" s="39" t="s">
        <v>399</v>
      </c>
      <c r="AB97" s="39" t="s">
        <v>399</v>
      </c>
      <c r="AC97" s="39" t="s">
        <v>399</v>
      </c>
      <c r="AD97" s="39" t="s">
        <v>401</v>
      </c>
      <c r="AE97" s="26"/>
      <c r="AF97" s="40" t="s">
        <v>399</v>
      </c>
      <c r="AG97" s="40" t="s">
        <v>399</v>
      </c>
      <c r="AH97" s="40" t="s">
        <v>399</v>
      </c>
      <c r="AI97" s="40" t="s">
        <v>399</v>
      </c>
      <c r="AJ97" s="40" t="s">
        <v>399</v>
      </c>
      <c r="AK97" s="40" t="s">
        <v>401</v>
      </c>
      <c r="AL97" s="45" t="s">
        <v>407</v>
      </c>
    </row>
    <row r="98" spans="1:38" s="6" customFormat="1" ht="26.25" customHeight="1" thickBot="1">
      <c r="A98" s="37" t="s">
        <v>44</v>
      </c>
      <c r="B98" s="37" t="s">
        <v>227</v>
      </c>
      <c r="C98" s="37" t="s">
        <v>228</v>
      </c>
      <c r="D98" s="46"/>
      <c r="E98" s="39" t="s">
        <v>406</v>
      </c>
      <c r="F98" s="39" t="s">
        <v>406</v>
      </c>
      <c r="G98" s="39" t="s">
        <v>406</v>
      </c>
      <c r="H98" s="39" t="s">
        <v>406</v>
      </c>
      <c r="I98" s="39" t="s">
        <v>406</v>
      </c>
      <c r="J98" s="39" t="s">
        <v>406</v>
      </c>
      <c r="K98" s="39" t="s">
        <v>406</v>
      </c>
      <c r="L98" s="39" t="s">
        <v>406</v>
      </c>
      <c r="M98" s="39" t="s">
        <v>406</v>
      </c>
      <c r="N98" s="39" t="s">
        <v>406</v>
      </c>
      <c r="O98" s="39" t="s">
        <v>406</v>
      </c>
      <c r="P98" s="39" t="s">
        <v>406</v>
      </c>
      <c r="Q98" s="39" t="s">
        <v>406</v>
      </c>
      <c r="R98" s="39" t="s">
        <v>406</v>
      </c>
      <c r="S98" s="39" t="s">
        <v>406</v>
      </c>
      <c r="T98" s="39" t="s">
        <v>406</v>
      </c>
      <c r="U98" s="39" t="s">
        <v>406</v>
      </c>
      <c r="V98" s="39" t="s">
        <v>406</v>
      </c>
      <c r="W98" s="39" t="s">
        <v>406</v>
      </c>
      <c r="X98" s="39" t="s">
        <v>406</v>
      </c>
      <c r="Y98" s="39" t="s">
        <v>406</v>
      </c>
      <c r="Z98" s="39" t="s">
        <v>406</v>
      </c>
      <c r="AA98" s="39" t="s">
        <v>406</v>
      </c>
      <c r="AB98" s="39" t="s">
        <v>406</v>
      </c>
      <c r="AC98" s="39" t="s">
        <v>406</v>
      </c>
      <c r="AD98" s="39" t="s">
        <v>406</v>
      </c>
      <c r="AE98" s="26"/>
      <c r="AF98" s="40" t="s">
        <v>399</v>
      </c>
      <c r="AG98" s="40" t="s">
        <v>399</v>
      </c>
      <c r="AH98" s="40" t="s">
        <v>399</v>
      </c>
      <c r="AI98" s="40" t="s">
        <v>399</v>
      </c>
      <c r="AJ98" s="40" t="s">
        <v>399</v>
      </c>
      <c r="AK98" s="40" t="s">
        <v>406</v>
      </c>
      <c r="AL98" s="45" t="s">
        <v>407</v>
      </c>
    </row>
    <row r="99" spans="1:38" s="6" customFormat="1" ht="26.25" customHeight="1" thickBot="1">
      <c r="A99" s="37" t="s">
        <v>229</v>
      </c>
      <c r="B99" s="37" t="s">
        <v>230</v>
      </c>
      <c r="C99" s="37" t="s">
        <v>384</v>
      </c>
      <c r="D99" s="46"/>
      <c r="E99" s="39">
        <v>1.2795844951999999</v>
      </c>
      <c r="F99" s="39">
        <v>20.737476565154999</v>
      </c>
      <c r="G99" s="39" t="s">
        <v>399</v>
      </c>
      <c r="H99" s="39">
        <v>18.966061160982001</v>
      </c>
      <c r="I99" s="39">
        <v>0.35453924383562002</v>
      </c>
      <c r="J99" s="39">
        <v>0.54477981369863004</v>
      </c>
      <c r="K99" s="39">
        <v>1.1933272109588999</v>
      </c>
      <c r="L99" s="39" t="s">
        <v>399</v>
      </c>
      <c r="M99" s="39" t="s">
        <v>399</v>
      </c>
      <c r="N99" s="39" t="s">
        <v>399</v>
      </c>
      <c r="O99" s="39" t="s">
        <v>399</v>
      </c>
      <c r="P99" s="39" t="s">
        <v>399</v>
      </c>
      <c r="Q99" s="39" t="s">
        <v>399</v>
      </c>
      <c r="R99" s="39" t="s">
        <v>399</v>
      </c>
      <c r="S99" s="39" t="s">
        <v>399</v>
      </c>
      <c r="T99" s="39" t="s">
        <v>399</v>
      </c>
      <c r="U99" s="39" t="s">
        <v>399</v>
      </c>
      <c r="V99" s="39" t="s">
        <v>399</v>
      </c>
      <c r="W99" s="39" t="s">
        <v>399</v>
      </c>
      <c r="X99" s="39" t="s">
        <v>399</v>
      </c>
      <c r="Y99" s="39" t="s">
        <v>399</v>
      </c>
      <c r="Z99" s="39" t="s">
        <v>399</v>
      </c>
      <c r="AA99" s="39" t="s">
        <v>399</v>
      </c>
      <c r="AB99" s="39" t="s">
        <v>399</v>
      </c>
      <c r="AC99" s="39" t="s">
        <v>399</v>
      </c>
      <c r="AD99" s="39" t="s">
        <v>399</v>
      </c>
      <c r="AE99" s="26"/>
      <c r="AF99" s="40" t="s">
        <v>399</v>
      </c>
      <c r="AG99" s="40" t="s">
        <v>399</v>
      </c>
      <c r="AH99" s="40" t="s">
        <v>399</v>
      </c>
      <c r="AI99" s="40" t="s">
        <v>399</v>
      </c>
      <c r="AJ99" s="40" t="s">
        <v>399</v>
      </c>
      <c r="AK99" s="38">
        <v>1753.48</v>
      </c>
      <c r="AL99" s="45" t="s">
        <v>416</v>
      </c>
    </row>
    <row r="100" spans="1:38" s="6" customFormat="1" ht="26.25" customHeight="1" thickBot="1">
      <c r="A100" s="37" t="s">
        <v>229</v>
      </c>
      <c r="B100" s="37" t="s">
        <v>232</v>
      </c>
      <c r="C100" s="37" t="s">
        <v>385</v>
      </c>
      <c r="D100" s="46"/>
      <c r="E100" s="39">
        <v>0.28466288631999997</v>
      </c>
      <c r="F100" s="39">
        <v>10.458752037159</v>
      </c>
      <c r="G100" s="39" t="s">
        <v>399</v>
      </c>
      <c r="H100" s="39">
        <v>9.4455886442984998</v>
      </c>
      <c r="I100" s="39">
        <v>0.11999575232876999</v>
      </c>
      <c r="J100" s="39">
        <v>0.17999362849315001</v>
      </c>
      <c r="K100" s="39">
        <v>0.39331941041096002</v>
      </c>
      <c r="L100" s="39" t="s">
        <v>399</v>
      </c>
      <c r="M100" s="39" t="s">
        <v>399</v>
      </c>
      <c r="N100" s="39" t="s">
        <v>399</v>
      </c>
      <c r="O100" s="39" t="s">
        <v>399</v>
      </c>
      <c r="P100" s="39" t="s">
        <v>399</v>
      </c>
      <c r="Q100" s="39" t="s">
        <v>399</v>
      </c>
      <c r="R100" s="39" t="s">
        <v>399</v>
      </c>
      <c r="S100" s="39" t="s">
        <v>399</v>
      </c>
      <c r="T100" s="39" t="s">
        <v>399</v>
      </c>
      <c r="U100" s="39" t="s">
        <v>399</v>
      </c>
      <c r="V100" s="39" t="s">
        <v>399</v>
      </c>
      <c r="W100" s="39" t="s">
        <v>399</v>
      </c>
      <c r="X100" s="39" t="s">
        <v>399</v>
      </c>
      <c r="Y100" s="39" t="s">
        <v>399</v>
      </c>
      <c r="Z100" s="39" t="s">
        <v>399</v>
      </c>
      <c r="AA100" s="39" t="s">
        <v>399</v>
      </c>
      <c r="AB100" s="39" t="s">
        <v>399</v>
      </c>
      <c r="AC100" s="39" t="s">
        <v>399</v>
      </c>
      <c r="AD100" s="39" t="s">
        <v>399</v>
      </c>
      <c r="AE100" s="26"/>
      <c r="AF100" s="40" t="s">
        <v>399</v>
      </c>
      <c r="AG100" s="40" t="s">
        <v>399</v>
      </c>
      <c r="AH100" s="40" t="s">
        <v>399</v>
      </c>
      <c r="AI100" s="40" t="s">
        <v>399</v>
      </c>
      <c r="AJ100" s="40" t="s">
        <v>399</v>
      </c>
      <c r="AK100" s="38">
        <v>1351.8040000000001</v>
      </c>
      <c r="AL100" s="45" t="s">
        <v>416</v>
      </c>
    </row>
    <row r="101" spans="1:38" s="6" customFormat="1" ht="26.25" customHeight="1" thickBot="1">
      <c r="A101" s="37" t="s">
        <v>229</v>
      </c>
      <c r="B101" s="37" t="s">
        <v>233</v>
      </c>
      <c r="C101" s="37" t="s">
        <v>234</v>
      </c>
      <c r="D101" s="46"/>
      <c r="E101" s="39">
        <v>0.10090697999999999</v>
      </c>
      <c r="F101" s="39">
        <v>1.4489827641780999</v>
      </c>
      <c r="G101" s="39" t="s">
        <v>399</v>
      </c>
      <c r="H101" s="39">
        <v>4.0852209352613</v>
      </c>
      <c r="I101" s="39">
        <v>1.3822873972602999E-2</v>
      </c>
      <c r="J101" s="39">
        <v>4.1468621917808E-2</v>
      </c>
      <c r="K101" s="39">
        <v>9.6760117808218998E-2</v>
      </c>
      <c r="L101" s="39" t="s">
        <v>399</v>
      </c>
      <c r="M101" s="39" t="s">
        <v>399</v>
      </c>
      <c r="N101" s="39" t="s">
        <v>399</v>
      </c>
      <c r="O101" s="39" t="s">
        <v>399</v>
      </c>
      <c r="P101" s="39" t="s">
        <v>399</v>
      </c>
      <c r="Q101" s="39" t="s">
        <v>399</v>
      </c>
      <c r="R101" s="39" t="s">
        <v>399</v>
      </c>
      <c r="S101" s="39" t="s">
        <v>399</v>
      </c>
      <c r="T101" s="39" t="s">
        <v>399</v>
      </c>
      <c r="U101" s="39" t="s">
        <v>399</v>
      </c>
      <c r="V101" s="39" t="s">
        <v>399</v>
      </c>
      <c r="W101" s="39" t="s">
        <v>399</v>
      </c>
      <c r="X101" s="39" t="s">
        <v>399</v>
      </c>
      <c r="Y101" s="39" t="s">
        <v>399</v>
      </c>
      <c r="Z101" s="39" t="s">
        <v>399</v>
      </c>
      <c r="AA101" s="39" t="s">
        <v>399</v>
      </c>
      <c r="AB101" s="39" t="s">
        <v>399</v>
      </c>
      <c r="AC101" s="39" t="s">
        <v>399</v>
      </c>
      <c r="AD101" s="39" t="s">
        <v>399</v>
      </c>
      <c r="AE101" s="26"/>
      <c r="AF101" s="40" t="s">
        <v>399</v>
      </c>
      <c r="AG101" s="40" t="s">
        <v>399</v>
      </c>
      <c r="AH101" s="40" t="s">
        <v>399</v>
      </c>
      <c r="AI101" s="40" t="s">
        <v>399</v>
      </c>
      <c r="AJ101" s="40" t="s">
        <v>399</v>
      </c>
      <c r="AK101" s="38">
        <v>8408.9150000000009</v>
      </c>
      <c r="AL101" s="45" t="s">
        <v>416</v>
      </c>
    </row>
    <row r="102" spans="1:38" s="6" customFormat="1" ht="26.25" customHeight="1" thickBot="1">
      <c r="A102" s="37" t="s">
        <v>229</v>
      </c>
      <c r="B102" s="37" t="s">
        <v>235</v>
      </c>
      <c r="C102" s="37" t="s">
        <v>364</v>
      </c>
      <c r="D102" s="46"/>
      <c r="E102" s="39">
        <v>0.224</v>
      </c>
      <c r="F102" s="39">
        <v>4.5576889999999999</v>
      </c>
      <c r="G102" s="39" t="s">
        <v>399</v>
      </c>
      <c r="H102" s="39">
        <v>30.959342708776784</v>
      </c>
      <c r="I102" s="39">
        <v>4.5224E-2</v>
      </c>
      <c r="J102" s="39">
        <v>1.02261</v>
      </c>
      <c r="K102" s="39">
        <v>7.3322500000000002</v>
      </c>
      <c r="L102" s="39" t="s">
        <v>399</v>
      </c>
      <c r="M102" s="39" t="s">
        <v>399</v>
      </c>
      <c r="N102" s="39" t="s">
        <v>399</v>
      </c>
      <c r="O102" s="39" t="s">
        <v>399</v>
      </c>
      <c r="P102" s="39" t="s">
        <v>399</v>
      </c>
      <c r="Q102" s="39" t="s">
        <v>399</v>
      </c>
      <c r="R102" s="39" t="s">
        <v>399</v>
      </c>
      <c r="S102" s="39" t="s">
        <v>399</v>
      </c>
      <c r="T102" s="39" t="s">
        <v>399</v>
      </c>
      <c r="U102" s="39" t="s">
        <v>399</v>
      </c>
      <c r="V102" s="39" t="s">
        <v>399</v>
      </c>
      <c r="W102" s="39" t="s">
        <v>399</v>
      </c>
      <c r="X102" s="39" t="s">
        <v>399</v>
      </c>
      <c r="Y102" s="39" t="s">
        <v>399</v>
      </c>
      <c r="Z102" s="39" t="s">
        <v>399</v>
      </c>
      <c r="AA102" s="39" t="s">
        <v>399</v>
      </c>
      <c r="AB102" s="39" t="s">
        <v>399</v>
      </c>
      <c r="AC102" s="39" t="s">
        <v>399</v>
      </c>
      <c r="AD102" s="39" t="s">
        <v>399</v>
      </c>
      <c r="AE102" s="26"/>
      <c r="AF102" s="40" t="s">
        <v>399</v>
      </c>
      <c r="AG102" s="40" t="s">
        <v>399</v>
      </c>
      <c r="AH102" s="40" t="s">
        <v>399</v>
      </c>
      <c r="AI102" s="40" t="s">
        <v>399</v>
      </c>
      <c r="AJ102" s="40" t="s">
        <v>399</v>
      </c>
      <c r="AK102" s="38">
        <v>7194</v>
      </c>
      <c r="AL102" s="45" t="s">
        <v>416</v>
      </c>
    </row>
    <row r="103" spans="1:38" s="6" customFormat="1" ht="26.25" customHeight="1" thickBot="1">
      <c r="A103" s="37" t="s">
        <v>229</v>
      </c>
      <c r="B103" s="37" t="s">
        <v>236</v>
      </c>
      <c r="C103" s="37" t="s">
        <v>237</v>
      </c>
      <c r="D103" s="46"/>
      <c r="E103" s="39">
        <v>3.1304280000000002E-3</v>
      </c>
      <c r="F103" s="39">
        <v>0.16608256099725999</v>
      </c>
      <c r="G103" s="39" t="s">
        <v>399</v>
      </c>
      <c r="H103" s="39">
        <v>0.16217880000000001</v>
      </c>
      <c r="I103" s="39">
        <v>1.0229819178082E-2</v>
      </c>
      <c r="J103" s="39">
        <v>1.5577224657534E-2</v>
      </c>
      <c r="K103" s="39">
        <v>3.3711904109588998E-2</v>
      </c>
      <c r="L103" s="39" t="s">
        <v>399</v>
      </c>
      <c r="M103" s="39" t="s">
        <v>399</v>
      </c>
      <c r="N103" s="39" t="s">
        <v>399</v>
      </c>
      <c r="O103" s="39" t="s">
        <v>399</v>
      </c>
      <c r="P103" s="39" t="s">
        <v>399</v>
      </c>
      <c r="Q103" s="39" t="s">
        <v>399</v>
      </c>
      <c r="R103" s="39" t="s">
        <v>399</v>
      </c>
      <c r="S103" s="39" t="s">
        <v>399</v>
      </c>
      <c r="T103" s="39" t="s">
        <v>399</v>
      </c>
      <c r="U103" s="39" t="s">
        <v>399</v>
      </c>
      <c r="V103" s="39" t="s">
        <v>399</v>
      </c>
      <c r="W103" s="39" t="s">
        <v>399</v>
      </c>
      <c r="X103" s="39" t="s">
        <v>399</v>
      </c>
      <c r="Y103" s="39" t="s">
        <v>399</v>
      </c>
      <c r="Z103" s="39" t="s">
        <v>399</v>
      </c>
      <c r="AA103" s="39" t="s">
        <v>399</v>
      </c>
      <c r="AB103" s="39" t="s">
        <v>399</v>
      </c>
      <c r="AC103" s="39" t="s">
        <v>399</v>
      </c>
      <c r="AD103" s="39" t="s">
        <v>399</v>
      </c>
      <c r="AE103" s="26"/>
      <c r="AF103" s="40" t="s">
        <v>399</v>
      </c>
      <c r="AG103" s="40" t="s">
        <v>399</v>
      </c>
      <c r="AH103" s="40" t="s">
        <v>399</v>
      </c>
      <c r="AI103" s="40" t="s">
        <v>399</v>
      </c>
      <c r="AJ103" s="40" t="s">
        <v>399</v>
      </c>
      <c r="AK103" s="38">
        <v>37.716000000000001</v>
      </c>
      <c r="AL103" s="45" t="s">
        <v>416</v>
      </c>
    </row>
    <row r="104" spans="1:38" s="6" customFormat="1" ht="26.25" customHeight="1" thickBot="1">
      <c r="A104" s="37" t="s">
        <v>229</v>
      </c>
      <c r="B104" s="37" t="s">
        <v>238</v>
      </c>
      <c r="C104" s="37" t="s">
        <v>239</v>
      </c>
      <c r="D104" s="46"/>
      <c r="E104" s="39">
        <v>7.0181879999999999E-3</v>
      </c>
      <c r="F104" s="39">
        <v>0.31843345607670998</v>
      </c>
      <c r="G104" s="39" t="s">
        <v>399</v>
      </c>
      <c r="H104" s="39">
        <v>0.2339396</v>
      </c>
      <c r="I104" s="39">
        <v>9.6139561643835997E-4</v>
      </c>
      <c r="J104" s="39">
        <v>2.8841868493151E-3</v>
      </c>
      <c r="K104" s="39">
        <v>6.7297693150685E-3</v>
      </c>
      <c r="L104" s="39" t="s">
        <v>399</v>
      </c>
      <c r="M104" s="39" t="s">
        <v>399</v>
      </c>
      <c r="N104" s="39" t="s">
        <v>399</v>
      </c>
      <c r="O104" s="39" t="s">
        <v>399</v>
      </c>
      <c r="P104" s="39" t="s">
        <v>399</v>
      </c>
      <c r="Q104" s="39" t="s">
        <v>399</v>
      </c>
      <c r="R104" s="39" t="s">
        <v>399</v>
      </c>
      <c r="S104" s="39" t="s">
        <v>399</v>
      </c>
      <c r="T104" s="39" t="s">
        <v>399</v>
      </c>
      <c r="U104" s="39" t="s">
        <v>399</v>
      </c>
      <c r="V104" s="39" t="s">
        <v>399</v>
      </c>
      <c r="W104" s="39" t="s">
        <v>399</v>
      </c>
      <c r="X104" s="39" t="s">
        <v>399</v>
      </c>
      <c r="Y104" s="39" t="s">
        <v>399</v>
      </c>
      <c r="Z104" s="39" t="s">
        <v>399</v>
      </c>
      <c r="AA104" s="39" t="s">
        <v>399</v>
      </c>
      <c r="AB104" s="39" t="s">
        <v>399</v>
      </c>
      <c r="AC104" s="39" t="s">
        <v>399</v>
      </c>
      <c r="AD104" s="39" t="s">
        <v>399</v>
      </c>
      <c r="AE104" s="26"/>
      <c r="AF104" s="40" t="s">
        <v>399</v>
      </c>
      <c r="AG104" s="40" t="s">
        <v>399</v>
      </c>
      <c r="AH104" s="40" t="s">
        <v>399</v>
      </c>
      <c r="AI104" s="40" t="s">
        <v>399</v>
      </c>
      <c r="AJ104" s="40" t="s">
        <v>399</v>
      </c>
      <c r="AK104" s="38">
        <v>584.84900000000005</v>
      </c>
      <c r="AL104" s="45" t="s">
        <v>416</v>
      </c>
    </row>
    <row r="105" spans="1:38" s="6" customFormat="1" ht="26.25" customHeight="1" thickBot="1">
      <c r="A105" s="37" t="s">
        <v>229</v>
      </c>
      <c r="B105" s="37" t="s">
        <v>240</v>
      </c>
      <c r="C105" s="37" t="s">
        <v>241</v>
      </c>
      <c r="D105" s="46"/>
      <c r="E105" s="39">
        <v>0.209837</v>
      </c>
      <c r="F105" s="39">
        <v>3.5882127000000001</v>
      </c>
      <c r="G105" s="39" t="s">
        <v>399</v>
      </c>
      <c r="H105" s="39">
        <v>5.8754359999999997</v>
      </c>
      <c r="I105" s="39">
        <v>5.7949505753425001E-2</v>
      </c>
      <c r="J105" s="39">
        <v>9.1063509041096002E-2</v>
      </c>
      <c r="K105" s="39">
        <v>0.19868401972603</v>
      </c>
      <c r="L105" s="39" t="s">
        <v>399</v>
      </c>
      <c r="M105" s="39" t="s">
        <v>399</v>
      </c>
      <c r="N105" s="39" t="s">
        <v>399</v>
      </c>
      <c r="O105" s="39" t="s">
        <v>399</v>
      </c>
      <c r="P105" s="39" t="s">
        <v>399</v>
      </c>
      <c r="Q105" s="39" t="s">
        <v>399</v>
      </c>
      <c r="R105" s="39" t="s">
        <v>399</v>
      </c>
      <c r="S105" s="39" t="s">
        <v>399</v>
      </c>
      <c r="T105" s="39" t="s">
        <v>399</v>
      </c>
      <c r="U105" s="39" t="s">
        <v>399</v>
      </c>
      <c r="V105" s="39" t="s">
        <v>399</v>
      </c>
      <c r="W105" s="39" t="s">
        <v>399</v>
      </c>
      <c r="X105" s="39" t="s">
        <v>399</v>
      </c>
      <c r="Y105" s="39" t="s">
        <v>399</v>
      </c>
      <c r="Z105" s="39" t="s">
        <v>399</v>
      </c>
      <c r="AA105" s="39" t="s">
        <v>399</v>
      </c>
      <c r="AB105" s="39" t="s">
        <v>399</v>
      </c>
      <c r="AC105" s="39" t="s">
        <v>399</v>
      </c>
      <c r="AD105" s="39" t="s">
        <v>399</v>
      </c>
      <c r="AE105" s="26"/>
      <c r="AF105" s="40" t="s">
        <v>399</v>
      </c>
      <c r="AG105" s="40" t="s">
        <v>399</v>
      </c>
      <c r="AH105" s="40" t="s">
        <v>399</v>
      </c>
      <c r="AI105" s="40" t="s">
        <v>399</v>
      </c>
      <c r="AJ105" s="40" t="s">
        <v>399</v>
      </c>
      <c r="AK105" s="38">
        <v>839.34799999999996</v>
      </c>
      <c r="AL105" s="45" t="s">
        <v>416</v>
      </c>
    </row>
    <row r="106" spans="1:38" s="6" customFormat="1" ht="26.25" customHeight="1" thickBot="1">
      <c r="A106" s="37" t="s">
        <v>229</v>
      </c>
      <c r="B106" s="37" t="s">
        <v>242</v>
      </c>
      <c r="C106" s="37" t="s">
        <v>243</v>
      </c>
      <c r="D106" s="46"/>
      <c r="E106" s="39" t="s">
        <v>400</v>
      </c>
      <c r="F106" s="39" t="s">
        <v>400</v>
      </c>
      <c r="G106" s="39" t="s">
        <v>399</v>
      </c>
      <c r="H106" s="39" t="s">
        <v>400</v>
      </c>
      <c r="I106" s="39" t="s">
        <v>400</v>
      </c>
      <c r="J106" s="39" t="s">
        <v>400</v>
      </c>
      <c r="K106" s="39" t="s">
        <v>400</v>
      </c>
      <c r="L106" s="39" t="s">
        <v>399</v>
      </c>
      <c r="M106" s="39" t="s">
        <v>399</v>
      </c>
      <c r="N106" s="39" t="s">
        <v>399</v>
      </c>
      <c r="O106" s="39" t="s">
        <v>399</v>
      </c>
      <c r="P106" s="39" t="s">
        <v>399</v>
      </c>
      <c r="Q106" s="39" t="s">
        <v>399</v>
      </c>
      <c r="R106" s="39" t="s">
        <v>399</v>
      </c>
      <c r="S106" s="39" t="s">
        <v>399</v>
      </c>
      <c r="T106" s="39" t="s">
        <v>399</v>
      </c>
      <c r="U106" s="39" t="s">
        <v>399</v>
      </c>
      <c r="V106" s="39" t="s">
        <v>399</v>
      </c>
      <c r="W106" s="39" t="s">
        <v>399</v>
      </c>
      <c r="X106" s="39" t="s">
        <v>399</v>
      </c>
      <c r="Y106" s="39" t="s">
        <v>399</v>
      </c>
      <c r="Z106" s="39" t="s">
        <v>399</v>
      </c>
      <c r="AA106" s="39" t="s">
        <v>399</v>
      </c>
      <c r="AB106" s="39" t="s">
        <v>399</v>
      </c>
      <c r="AC106" s="39" t="s">
        <v>399</v>
      </c>
      <c r="AD106" s="39" t="s">
        <v>399</v>
      </c>
      <c r="AE106" s="26"/>
      <c r="AF106" s="40" t="s">
        <v>399</v>
      </c>
      <c r="AG106" s="40" t="s">
        <v>399</v>
      </c>
      <c r="AH106" s="40" t="s">
        <v>399</v>
      </c>
      <c r="AI106" s="40" t="s">
        <v>399</v>
      </c>
      <c r="AJ106" s="40" t="s">
        <v>399</v>
      </c>
      <c r="AK106" s="40" t="s">
        <v>400</v>
      </c>
      <c r="AL106" s="45" t="s">
        <v>416</v>
      </c>
    </row>
    <row r="107" spans="1:38" s="6" customFormat="1" ht="26.25" customHeight="1" thickBot="1">
      <c r="A107" s="37" t="s">
        <v>229</v>
      </c>
      <c r="B107" s="37" t="s">
        <v>244</v>
      </c>
      <c r="C107" s="37" t="s">
        <v>359</v>
      </c>
      <c r="D107" s="46"/>
      <c r="E107" s="39">
        <v>0.52181316600000005</v>
      </c>
      <c r="F107" s="39">
        <v>1.6145980552920001</v>
      </c>
      <c r="G107" s="39" t="s">
        <v>399</v>
      </c>
      <c r="H107" s="39">
        <v>4.1797877172242002</v>
      </c>
      <c r="I107" s="39">
        <v>0.111817107</v>
      </c>
      <c r="J107" s="39">
        <v>1.49089476</v>
      </c>
      <c r="K107" s="39">
        <v>7.0817501099999998</v>
      </c>
      <c r="L107" s="39" t="s">
        <v>399</v>
      </c>
      <c r="M107" s="39" t="s">
        <v>399</v>
      </c>
      <c r="N107" s="39" t="s">
        <v>399</v>
      </c>
      <c r="O107" s="39" t="s">
        <v>399</v>
      </c>
      <c r="P107" s="39" t="s">
        <v>399</v>
      </c>
      <c r="Q107" s="39" t="s">
        <v>399</v>
      </c>
      <c r="R107" s="39" t="s">
        <v>399</v>
      </c>
      <c r="S107" s="39" t="s">
        <v>399</v>
      </c>
      <c r="T107" s="39" t="s">
        <v>399</v>
      </c>
      <c r="U107" s="39" t="s">
        <v>399</v>
      </c>
      <c r="V107" s="39" t="s">
        <v>399</v>
      </c>
      <c r="W107" s="39" t="s">
        <v>399</v>
      </c>
      <c r="X107" s="39" t="s">
        <v>399</v>
      </c>
      <c r="Y107" s="39" t="s">
        <v>399</v>
      </c>
      <c r="Z107" s="39" t="s">
        <v>399</v>
      </c>
      <c r="AA107" s="39" t="s">
        <v>399</v>
      </c>
      <c r="AB107" s="39" t="s">
        <v>399</v>
      </c>
      <c r="AC107" s="39" t="s">
        <v>399</v>
      </c>
      <c r="AD107" s="39" t="s">
        <v>399</v>
      </c>
      <c r="AE107" s="26"/>
      <c r="AF107" s="40" t="s">
        <v>399</v>
      </c>
      <c r="AG107" s="40" t="s">
        <v>399</v>
      </c>
      <c r="AH107" s="40" t="s">
        <v>399</v>
      </c>
      <c r="AI107" s="40" t="s">
        <v>399</v>
      </c>
      <c r="AJ107" s="40" t="s">
        <v>399</v>
      </c>
      <c r="AK107" s="38">
        <v>37272.368999999999</v>
      </c>
      <c r="AL107" s="45" t="s">
        <v>416</v>
      </c>
    </row>
    <row r="108" spans="1:38" s="6" customFormat="1" ht="26.25" customHeight="1" thickBot="1">
      <c r="A108" s="37" t="s">
        <v>229</v>
      </c>
      <c r="B108" s="37" t="s">
        <v>245</v>
      </c>
      <c r="C108" s="37" t="s">
        <v>360</v>
      </c>
      <c r="D108" s="46"/>
      <c r="E108" s="39">
        <v>0.86913456300000003</v>
      </c>
      <c r="F108" s="39">
        <v>3.0261</v>
      </c>
      <c r="G108" s="39" t="s">
        <v>399</v>
      </c>
      <c r="H108" s="39">
        <v>4.18472197</v>
      </c>
      <c r="I108" s="39">
        <v>6.4380337999999995E-2</v>
      </c>
      <c r="J108" s="39">
        <v>0.64380338000000004</v>
      </c>
      <c r="K108" s="39">
        <v>1.2876067600000001</v>
      </c>
      <c r="L108" s="39" t="s">
        <v>399</v>
      </c>
      <c r="M108" s="39" t="s">
        <v>399</v>
      </c>
      <c r="N108" s="39" t="s">
        <v>399</v>
      </c>
      <c r="O108" s="39" t="s">
        <v>399</v>
      </c>
      <c r="P108" s="39" t="s">
        <v>399</v>
      </c>
      <c r="Q108" s="39" t="s">
        <v>399</v>
      </c>
      <c r="R108" s="39" t="s">
        <v>399</v>
      </c>
      <c r="S108" s="39" t="s">
        <v>399</v>
      </c>
      <c r="T108" s="39" t="s">
        <v>399</v>
      </c>
      <c r="U108" s="39" t="s">
        <v>399</v>
      </c>
      <c r="V108" s="39" t="s">
        <v>399</v>
      </c>
      <c r="W108" s="39" t="s">
        <v>399</v>
      </c>
      <c r="X108" s="39" t="s">
        <v>399</v>
      </c>
      <c r="Y108" s="39" t="s">
        <v>399</v>
      </c>
      <c r="Z108" s="39" t="s">
        <v>399</v>
      </c>
      <c r="AA108" s="39" t="s">
        <v>399</v>
      </c>
      <c r="AB108" s="39" t="s">
        <v>399</v>
      </c>
      <c r="AC108" s="39" t="s">
        <v>399</v>
      </c>
      <c r="AD108" s="39" t="s">
        <v>399</v>
      </c>
      <c r="AE108" s="26"/>
      <c r="AF108" s="40" t="s">
        <v>399</v>
      </c>
      <c r="AG108" s="40" t="s">
        <v>399</v>
      </c>
      <c r="AH108" s="40" t="s">
        <v>399</v>
      </c>
      <c r="AI108" s="40" t="s">
        <v>399</v>
      </c>
      <c r="AJ108" s="40" t="s">
        <v>399</v>
      </c>
      <c r="AK108" s="38">
        <v>32190.168999999991</v>
      </c>
      <c r="AL108" s="45" t="s">
        <v>416</v>
      </c>
    </row>
    <row r="109" spans="1:38" s="6" customFormat="1" ht="26.25" customHeight="1" thickBot="1">
      <c r="A109" s="37" t="s">
        <v>229</v>
      </c>
      <c r="B109" s="37" t="s">
        <v>246</v>
      </c>
      <c r="C109" s="37" t="s">
        <v>361</v>
      </c>
      <c r="D109" s="46"/>
      <c r="E109" s="39">
        <v>9.9468000000000004E-5</v>
      </c>
      <c r="F109" s="39">
        <v>1.801476E-3</v>
      </c>
      <c r="G109" s="39" t="s">
        <v>399</v>
      </c>
      <c r="H109" s="39">
        <v>2.0630399999999999E-3</v>
      </c>
      <c r="I109" s="39">
        <v>7.3679999999999999E-5</v>
      </c>
      <c r="J109" s="39">
        <v>4.0524000000000002E-4</v>
      </c>
      <c r="K109" s="39">
        <v>4.0524000000000002E-4</v>
      </c>
      <c r="L109" s="39" t="s">
        <v>399</v>
      </c>
      <c r="M109" s="39" t="s">
        <v>399</v>
      </c>
      <c r="N109" s="39" t="s">
        <v>399</v>
      </c>
      <c r="O109" s="39" t="s">
        <v>399</v>
      </c>
      <c r="P109" s="39" t="s">
        <v>399</v>
      </c>
      <c r="Q109" s="39" t="s">
        <v>399</v>
      </c>
      <c r="R109" s="39" t="s">
        <v>399</v>
      </c>
      <c r="S109" s="39" t="s">
        <v>399</v>
      </c>
      <c r="T109" s="39" t="s">
        <v>399</v>
      </c>
      <c r="U109" s="39" t="s">
        <v>399</v>
      </c>
      <c r="V109" s="39" t="s">
        <v>399</v>
      </c>
      <c r="W109" s="39" t="s">
        <v>399</v>
      </c>
      <c r="X109" s="39" t="s">
        <v>399</v>
      </c>
      <c r="Y109" s="39" t="s">
        <v>399</v>
      </c>
      <c r="Z109" s="39" t="s">
        <v>399</v>
      </c>
      <c r="AA109" s="39" t="s">
        <v>399</v>
      </c>
      <c r="AB109" s="39" t="s">
        <v>399</v>
      </c>
      <c r="AC109" s="39" t="s">
        <v>399</v>
      </c>
      <c r="AD109" s="39" t="s">
        <v>399</v>
      </c>
      <c r="AE109" s="26"/>
      <c r="AF109" s="40" t="s">
        <v>399</v>
      </c>
      <c r="AG109" s="40" t="s">
        <v>399</v>
      </c>
      <c r="AH109" s="40" t="s">
        <v>399</v>
      </c>
      <c r="AI109" s="40" t="s">
        <v>399</v>
      </c>
      <c r="AJ109" s="40" t="s">
        <v>399</v>
      </c>
      <c r="AK109" s="40">
        <v>3.6840000000000002</v>
      </c>
      <c r="AL109" s="45" t="s">
        <v>416</v>
      </c>
    </row>
    <row r="110" spans="1:38" s="6" customFormat="1" ht="26.25" customHeight="1" thickBot="1">
      <c r="A110" s="37" t="s">
        <v>229</v>
      </c>
      <c r="B110" s="37" t="s">
        <v>247</v>
      </c>
      <c r="C110" s="37" t="s">
        <v>362</v>
      </c>
      <c r="D110" s="46"/>
      <c r="E110" s="39">
        <v>2.9330399999999998E-4</v>
      </c>
      <c r="F110" s="39">
        <v>6.5193480000000003E-3</v>
      </c>
      <c r="G110" s="39" t="s">
        <v>399</v>
      </c>
      <c r="H110" s="39">
        <v>5.9994000000000002E-3</v>
      </c>
      <c r="I110" s="39">
        <v>2.6664000000000001E-4</v>
      </c>
      <c r="J110" s="39">
        <v>1.86648E-3</v>
      </c>
      <c r="K110" s="39">
        <v>1.86648E-3</v>
      </c>
      <c r="L110" s="39" t="s">
        <v>399</v>
      </c>
      <c r="M110" s="39" t="s">
        <v>399</v>
      </c>
      <c r="N110" s="39" t="s">
        <v>399</v>
      </c>
      <c r="O110" s="39" t="s">
        <v>399</v>
      </c>
      <c r="P110" s="39" t="s">
        <v>399</v>
      </c>
      <c r="Q110" s="39" t="s">
        <v>399</v>
      </c>
      <c r="R110" s="39" t="s">
        <v>399</v>
      </c>
      <c r="S110" s="39" t="s">
        <v>399</v>
      </c>
      <c r="T110" s="39" t="s">
        <v>399</v>
      </c>
      <c r="U110" s="39" t="s">
        <v>399</v>
      </c>
      <c r="V110" s="39" t="s">
        <v>399</v>
      </c>
      <c r="W110" s="39" t="s">
        <v>399</v>
      </c>
      <c r="X110" s="39" t="s">
        <v>399</v>
      </c>
      <c r="Y110" s="39" t="s">
        <v>399</v>
      </c>
      <c r="Z110" s="39" t="s">
        <v>399</v>
      </c>
      <c r="AA110" s="39" t="s">
        <v>399</v>
      </c>
      <c r="AB110" s="39" t="s">
        <v>399</v>
      </c>
      <c r="AC110" s="39" t="s">
        <v>399</v>
      </c>
      <c r="AD110" s="39" t="s">
        <v>399</v>
      </c>
      <c r="AE110" s="26"/>
      <c r="AF110" s="40" t="s">
        <v>399</v>
      </c>
      <c r="AG110" s="40" t="s">
        <v>399</v>
      </c>
      <c r="AH110" s="40" t="s">
        <v>399</v>
      </c>
      <c r="AI110" s="40" t="s">
        <v>399</v>
      </c>
      <c r="AJ110" s="40" t="s">
        <v>399</v>
      </c>
      <c r="AK110" s="40">
        <v>13.332000000000001</v>
      </c>
      <c r="AL110" s="45" t="s">
        <v>416</v>
      </c>
    </row>
    <row r="111" spans="1:38" s="6" customFormat="1" ht="26.25" customHeight="1" thickBot="1">
      <c r="A111" s="37" t="s">
        <v>229</v>
      </c>
      <c r="B111" s="37" t="s">
        <v>248</v>
      </c>
      <c r="C111" s="37" t="s">
        <v>356</v>
      </c>
      <c r="D111" s="46"/>
      <c r="E111" s="39">
        <v>1.1999999999999999E-3</v>
      </c>
      <c r="F111" s="39">
        <v>7.0800000000000002E-2</v>
      </c>
      <c r="G111" s="39" t="s">
        <v>399</v>
      </c>
      <c r="H111" s="39">
        <v>2.4E-2</v>
      </c>
      <c r="I111" s="39">
        <v>4.7999999999999996E-3</v>
      </c>
      <c r="J111" s="39">
        <v>9.5999999999999992E-3</v>
      </c>
      <c r="K111" s="39">
        <v>2.1600000000000001E-2</v>
      </c>
      <c r="L111" s="39" t="s">
        <v>399</v>
      </c>
      <c r="M111" s="39" t="s">
        <v>399</v>
      </c>
      <c r="N111" s="39" t="s">
        <v>399</v>
      </c>
      <c r="O111" s="39" t="s">
        <v>399</v>
      </c>
      <c r="P111" s="39" t="s">
        <v>399</v>
      </c>
      <c r="Q111" s="39" t="s">
        <v>399</v>
      </c>
      <c r="R111" s="39" t="s">
        <v>399</v>
      </c>
      <c r="S111" s="39" t="s">
        <v>399</v>
      </c>
      <c r="T111" s="39" t="s">
        <v>399</v>
      </c>
      <c r="U111" s="39" t="s">
        <v>399</v>
      </c>
      <c r="V111" s="39" t="s">
        <v>399</v>
      </c>
      <c r="W111" s="39" t="s">
        <v>399</v>
      </c>
      <c r="X111" s="39" t="s">
        <v>399</v>
      </c>
      <c r="Y111" s="39" t="s">
        <v>399</v>
      </c>
      <c r="Z111" s="39" t="s">
        <v>399</v>
      </c>
      <c r="AA111" s="39" t="s">
        <v>399</v>
      </c>
      <c r="AB111" s="39" t="s">
        <v>399</v>
      </c>
      <c r="AC111" s="39" t="s">
        <v>399</v>
      </c>
      <c r="AD111" s="39" t="s">
        <v>399</v>
      </c>
      <c r="AE111" s="26"/>
      <c r="AF111" s="40" t="s">
        <v>399</v>
      </c>
      <c r="AG111" s="40" t="s">
        <v>399</v>
      </c>
      <c r="AH111" s="40" t="s">
        <v>399</v>
      </c>
      <c r="AI111" s="40" t="s">
        <v>399</v>
      </c>
      <c r="AJ111" s="40" t="s">
        <v>399</v>
      </c>
      <c r="AK111" s="40">
        <v>1200</v>
      </c>
      <c r="AL111" s="45" t="s">
        <v>416</v>
      </c>
    </row>
    <row r="112" spans="1:38" s="6" customFormat="1" ht="26.25" customHeight="1" thickBot="1">
      <c r="A112" s="37" t="s">
        <v>249</v>
      </c>
      <c r="B112" s="37" t="s">
        <v>250</v>
      </c>
      <c r="C112" s="37" t="s">
        <v>251</v>
      </c>
      <c r="D112" s="38"/>
      <c r="E112" s="40">
        <v>10.149280000000001</v>
      </c>
      <c r="F112" s="39" t="s">
        <v>399</v>
      </c>
      <c r="G112" s="39" t="s">
        <v>399</v>
      </c>
      <c r="H112" s="40">
        <v>12.255823656716419</v>
      </c>
      <c r="I112" s="39" t="s">
        <v>399</v>
      </c>
      <c r="J112" s="39" t="s">
        <v>399</v>
      </c>
      <c r="K112" s="39" t="s">
        <v>399</v>
      </c>
      <c r="L112" s="39" t="s">
        <v>399</v>
      </c>
      <c r="M112" s="39" t="s">
        <v>399</v>
      </c>
      <c r="N112" s="39" t="s">
        <v>399</v>
      </c>
      <c r="O112" s="39" t="s">
        <v>399</v>
      </c>
      <c r="P112" s="39" t="s">
        <v>399</v>
      </c>
      <c r="Q112" s="39" t="s">
        <v>399</v>
      </c>
      <c r="R112" s="39" t="s">
        <v>399</v>
      </c>
      <c r="S112" s="39" t="s">
        <v>399</v>
      </c>
      <c r="T112" s="39" t="s">
        <v>399</v>
      </c>
      <c r="U112" s="39" t="s">
        <v>399</v>
      </c>
      <c r="V112" s="39" t="s">
        <v>399</v>
      </c>
      <c r="W112" s="39" t="s">
        <v>399</v>
      </c>
      <c r="X112" s="39" t="s">
        <v>399</v>
      </c>
      <c r="Y112" s="39" t="s">
        <v>399</v>
      </c>
      <c r="Z112" s="39" t="s">
        <v>399</v>
      </c>
      <c r="AA112" s="39" t="s">
        <v>399</v>
      </c>
      <c r="AB112" s="39" t="s">
        <v>399</v>
      </c>
      <c r="AC112" s="39" t="s">
        <v>399</v>
      </c>
      <c r="AD112" s="39" t="s">
        <v>399</v>
      </c>
      <c r="AE112" s="26"/>
      <c r="AF112" s="40" t="s">
        <v>399</v>
      </c>
      <c r="AG112" s="40" t="s">
        <v>399</v>
      </c>
      <c r="AH112" s="40" t="s">
        <v>399</v>
      </c>
      <c r="AI112" s="40" t="s">
        <v>399</v>
      </c>
      <c r="AJ112" s="40" t="s">
        <v>399</v>
      </c>
      <c r="AK112" s="40">
        <v>253.732</v>
      </c>
      <c r="AL112" s="45" t="s">
        <v>417</v>
      </c>
    </row>
    <row r="113" spans="1:38" s="6" customFormat="1" ht="26.25" customHeight="1" thickBot="1">
      <c r="A113" s="37" t="s">
        <v>249</v>
      </c>
      <c r="B113" s="48" t="s">
        <v>252</v>
      </c>
      <c r="C113" s="48" t="s">
        <v>253</v>
      </c>
      <c r="D113" s="38"/>
      <c r="E113" s="39">
        <v>10.3764147636928</v>
      </c>
      <c r="F113" s="39">
        <v>25.004449999999999</v>
      </c>
      <c r="G113" s="39" t="s">
        <v>399</v>
      </c>
      <c r="H113" s="39">
        <v>57.727566777232482</v>
      </c>
      <c r="I113" s="39" t="s">
        <v>399</v>
      </c>
      <c r="J113" s="39" t="s">
        <v>399</v>
      </c>
      <c r="K113" s="39" t="s">
        <v>399</v>
      </c>
      <c r="L113" s="39" t="s">
        <v>399</v>
      </c>
      <c r="M113" s="39" t="s">
        <v>399</v>
      </c>
      <c r="N113" s="39" t="s">
        <v>399</v>
      </c>
      <c r="O113" s="39" t="s">
        <v>399</v>
      </c>
      <c r="P113" s="39" t="s">
        <v>399</v>
      </c>
      <c r="Q113" s="39" t="s">
        <v>399</v>
      </c>
      <c r="R113" s="39" t="s">
        <v>399</v>
      </c>
      <c r="S113" s="39" t="s">
        <v>399</v>
      </c>
      <c r="T113" s="39" t="s">
        <v>399</v>
      </c>
      <c r="U113" s="39" t="s">
        <v>399</v>
      </c>
      <c r="V113" s="39" t="s">
        <v>399</v>
      </c>
      <c r="W113" s="39" t="s">
        <v>399</v>
      </c>
      <c r="X113" s="39" t="s">
        <v>399</v>
      </c>
      <c r="Y113" s="39" t="s">
        <v>399</v>
      </c>
      <c r="Z113" s="39" t="s">
        <v>399</v>
      </c>
      <c r="AA113" s="39" t="s">
        <v>399</v>
      </c>
      <c r="AB113" s="39" t="s">
        <v>399</v>
      </c>
      <c r="AC113" s="39" t="s">
        <v>399</v>
      </c>
      <c r="AD113" s="39" t="s">
        <v>399</v>
      </c>
      <c r="AE113" s="26"/>
      <c r="AF113" s="40" t="s">
        <v>399</v>
      </c>
      <c r="AG113" s="40" t="s">
        <v>399</v>
      </c>
      <c r="AH113" s="40" t="s">
        <v>399</v>
      </c>
      <c r="AI113" s="40" t="s">
        <v>399</v>
      </c>
      <c r="AJ113" s="40" t="s">
        <v>399</v>
      </c>
      <c r="AK113" s="40">
        <v>259410369.09232</v>
      </c>
      <c r="AL113" s="45" t="s">
        <v>418</v>
      </c>
    </row>
    <row r="114" spans="1:38" s="6" customFormat="1" ht="26.25" customHeight="1" thickBot="1">
      <c r="A114" s="37" t="s">
        <v>249</v>
      </c>
      <c r="B114" s="48" t="s">
        <v>254</v>
      </c>
      <c r="C114" s="48" t="s">
        <v>365</v>
      </c>
      <c r="D114" s="38"/>
      <c r="E114" s="39">
        <v>3.4574079999999999E-3</v>
      </c>
      <c r="F114" s="39" t="s">
        <v>399</v>
      </c>
      <c r="G114" s="39" t="s">
        <v>399</v>
      </c>
      <c r="H114" s="39">
        <v>1.1755187E-2</v>
      </c>
      <c r="I114" s="39" t="s">
        <v>399</v>
      </c>
      <c r="J114" s="39" t="s">
        <v>399</v>
      </c>
      <c r="K114" s="39" t="s">
        <v>399</v>
      </c>
      <c r="L114" s="39" t="s">
        <v>399</v>
      </c>
      <c r="M114" s="39" t="s">
        <v>399</v>
      </c>
      <c r="N114" s="39" t="s">
        <v>399</v>
      </c>
      <c r="O114" s="39" t="s">
        <v>399</v>
      </c>
      <c r="P114" s="39" t="s">
        <v>399</v>
      </c>
      <c r="Q114" s="39" t="s">
        <v>399</v>
      </c>
      <c r="R114" s="39" t="s">
        <v>399</v>
      </c>
      <c r="S114" s="39" t="s">
        <v>399</v>
      </c>
      <c r="T114" s="39" t="s">
        <v>399</v>
      </c>
      <c r="U114" s="39" t="s">
        <v>399</v>
      </c>
      <c r="V114" s="39" t="s">
        <v>399</v>
      </c>
      <c r="W114" s="39" t="s">
        <v>399</v>
      </c>
      <c r="X114" s="39" t="s">
        <v>399</v>
      </c>
      <c r="Y114" s="39" t="s">
        <v>399</v>
      </c>
      <c r="Z114" s="39" t="s">
        <v>399</v>
      </c>
      <c r="AA114" s="39" t="s">
        <v>399</v>
      </c>
      <c r="AB114" s="39" t="s">
        <v>399</v>
      </c>
      <c r="AC114" s="39" t="s">
        <v>399</v>
      </c>
      <c r="AD114" s="39" t="s">
        <v>399</v>
      </c>
      <c r="AE114" s="26"/>
      <c r="AF114" s="40" t="s">
        <v>399</v>
      </c>
      <c r="AG114" s="40" t="s">
        <v>399</v>
      </c>
      <c r="AH114" s="40" t="s">
        <v>399</v>
      </c>
      <c r="AI114" s="40" t="s">
        <v>399</v>
      </c>
      <c r="AJ114" s="40" t="s">
        <v>399</v>
      </c>
      <c r="AK114" s="40">
        <v>1728.704</v>
      </c>
      <c r="AL114" s="45" t="s">
        <v>416</v>
      </c>
    </row>
    <row r="115" spans="1:38" s="6" customFormat="1" ht="26.25" customHeight="1" thickBot="1">
      <c r="A115" s="37" t="s">
        <v>249</v>
      </c>
      <c r="B115" s="48" t="s">
        <v>255</v>
      </c>
      <c r="C115" s="48" t="s">
        <v>256</v>
      </c>
      <c r="D115" s="38"/>
      <c r="E115" s="39" t="s">
        <v>399</v>
      </c>
      <c r="F115" s="39" t="s">
        <v>399</v>
      </c>
      <c r="G115" s="39" t="s">
        <v>399</v>
      </c>
      <c r="H115" s="39" t="s">
        <v>399</v>
      </c>
      <c r="I115" s="39" t="s">
        <v>399</v>
      </c>
      <c r="J115" s="39" t="s">
        <v>399</v>
      </c>
      <c r="K115" s="39" t="s">
        <v>399</v>
      </c>
      <c r="L115" s="39" t="s">
        <v>399</v>
      </c>
      <c r="M115" s="39" t="s">
        <v>399</v>
      </c>
      <c r="N115" s="39" t="s">
        <v>399</v>
      </c>
      <c r="O115" s="39" t="s">
        <v>399</v>
      </c>
      <c r="P115" s="39" t="s">
        <v>399</v>
      </c>
      <c r="Q115" s="39" t="s">
        <v>399</v>
      </c>
      <c r="R115" s="39" t="s">
        <v>399</v>
      </c>
      <c r="S115" s="39" t="s">
        <v>399</v>
      </c>
      <c r="T115" s="39" t="s">
        <v>399</v>
      </c>
      <c r="U115" s="39" t="s">
        <v>399</v>
      </c>
      <c r="V115" s="39" t="s">
        <v>399</v>
      </c>
      <c r="W115" s="39" t="s">
        <v>399</v>
      </c>
      <c r="X115" s="39" t="s">
        <v>399</v>
      </c>
      <c r="Y115" s="39" t="s">
        <v>399</v>
      </c>
      <c r="Z115" s="39" t="s">
        <v>399</v>
      </c>
      <c r="AA115" s="39" t="s">
        <v>399</v>
      </c>
      <c r="AB115" s="39" t="s">
        <v>399</v>
      </c>
      <c r="AC115" s="39" t="s">
        <v>399</v>
      </c>
      <c r="AD115" s="39" t="s">
        <v>399</v>
      </c>
      <c r="AE115" s="26"/>
      <c r="AF115" s="40" t="s">
        <v>399</v>
      </c>
      <c r="AG115" s="40" t="s">
        <v>399</v>
      </c>
      <c r="AH115" s="40" t="s">
        <v>399</v>
      </c>
      <c r="AI115" s="40" t="s">
        <v>399</v>
      </c>
      <c r="AJ115" s="40" t="s">
        <v>399</v>
      </c>
      <c r="AK115" s="40" t="s">
        <v>399</v>
      </c>
      <c r="AL115" s="45" t="s">
        <v>389</v>
      </c>
    </row>
    <row r="116" spans="1:38" s="6" customFormat="1" ht="26.25" customHeight="1" thickBot="1">
      <c r="A116" s="37" t="s">
        <v>249</v>
      </c>
      <c r="B116" s="37" t="s">
        <v>257</v>
      </c>
      <c r="C116" s="37" t="s">
        <v>386</v>
      </c>
      <c r="D116" s="38"/>
      <c r="E116" s="39" t="s">
        <v>400</v>
      </c>
      <c r="F116" s="39">
        <v>0.94937999999999989</v>
      </c>
      <c r="G116" s="39" t="s">
        <v>399</v>
      </c>
      <c r="H116" s="39">
        <v>23.395475193434699</v>
      </c>
      <c r="I116" s="39" t="s">
        <v>399</v>
      </c>
      <c r="J116" s="39" t="s">
        <v>399</v>
      </c>
      <c r="K116" s="39" t="s">
        <v>399</v>
      </c>
      <c r="L116" s="39" t="s">
        <v>399</v>
      </c>
      <c r="M116" s="39" t="s">
        <v>399</v>
      </c>
      <c r="N116" s="39" t="s">
        <v>399</v>
      </c>
      <c r="O116" s="39" t="s">
        <v>399</v>
      </c>
      <c r="P116" s="39" t="s">
        <v>399</v>
      </c>
      <c r="Q116" s="39" t="s">
        <v>399</v>
      </c>
      <c r="R116" s="39" t="s">
        <v>399</v>
      </c>
      <c r="S116" s="39" t="s">
        <v>399</v>
      </c>
      <c r="T116" s="39" t="s">
        <v>399</v>
      </c>
      <c r="U116" s="39" t="s">
        <v>399</v>
      </c>
      <c r="V116" s="39" t="s">
        <v>399</v>
      </c>
      <c r="W116" s="39" t="s">
        <v>399</v>
      </c>
      <c r="X116" s="39" t="s">
        <v>399</v>
      </c>
      <c r="Y116" s="39" t="s">
        <v>399</v>
      </c>
      <c r="Z116" s="39" t="s">
        <v>399</v>
      </c>
      <c r="AA116" s="39" t="s">
        <v>399</v>
      </c>
      <c r="AB116" s="39" t="s">
        <v>399</v>
      </c>
      <c r="AC116" s="39" t="s">
        <v>399</v>
      </c>
      <c r="AD116" s="39" t="s">
        <v>399</v>
      </c>
      <c r="AE116" s="26"/>
      <c r="AF116" s="40" t="s">
        <v>399</v>
      </c>
      <c r="AG116" s="40" t="s">
        <v>399</v>
      </c>
      <c r="AH116" s="40" t="s">
        <v>399</v>
      </c>
      <c r="AI116" s="40" t="s">
        <v>399</v>
      </c>
      <c r="AJ116" s="40" t="s">
        <v>399</v>
      </c>
      <c r="AK116" s="40" t="s">
        <v>399</v>
      </c>
      <c r="AL116" s="45" t="s">
        <v>389</v>
      </c>
    </row>
    <row r="117" spans="1:38" s="6" customFormat="1" ht="26.25" customHeight="1" thickBot="1">
      <c r="A117" s="37" t="s">
        <v>249</v>
      </c>
      <c r="B117" s="37" t="s">
        <v>258</v>
      </c>
      <c r="C117" s="37" t="s">
        <v>259</v>
      </c>
      <c r="D117" s="38"/>
      <c r="E117" s="39" t="s">
        <v>399</v>
      </c>
      <c r="F117" s="39" t="s">
        <v>399</v>
      </c>
      <c r="G117" s="39" t="s">
        <v>399</v>
      </c>
      <c r="H117" s="39" t="s">
        <v>399</v>
      </c>
      <c r="I117" s="39" t="s">
        <v>399</v>
      </c>
      <c r="J117" s="39" t="s">
        <v>399</v>
      </c>
      <c r="K117" s="39" t="s">
        <v>399</v>
      </c>
      <c r="L117" s="39" t="s">
        <v>399</v>
      </c>
      <c r="M117" s="39" t="s">
        <v>399</v>
      </c>
      <c r="N117" s="39" t="s">
        <v>399</v>
      </c>
      <c r="O117" s="39" t="s">
        <v>399</v>
      </c>
      <c r="P117" s="39" t="s">
        <v>399</v>
      </c>
      <c r="Q117" s="39" t="s">
        <v>399</v>
      </c>
      <c r="R117" s="39" t="s">
        <v>399</v>
      </c>
      <c r="S117" s="39" t="s">
        <v>399</v>
      </c>
      <c r="T117" s="39" t="s">
        <v>399</v>
      </c>
      <c r="U117" s="39" t="s">
        <v>399</v>
      </c>
      <c r="V117" s="39" t="s">
        <v>399</v>
      </c>
      <c r="W117" s="39" t="s">
        <v>399</v>
      </c>
      <c r="X117" s="39" t="s">
        <v>399</v>
      </c>
      <c r="Y117" s="39" t="s">
        <v>399</v>
      </c>
      <c r="Z117" s="39" t="s">
        <v>399</v>
      </c>
      <c r="AA117" s="39" t="s">
        <v>399</v>
      </c>
      <c r="AB117" s="39" t="s">
        <v>399</v>
      </c>
      <c r="AC117" s="39" t="s">
        <v>399</v>
      </c>
      <c r="AD117" s="39" t="s">
        <v>399</v>
      </c>
      <c r="AE117" s="26"/>
      <c r="AF117" s="40" t="s">
        <v>399</v>
      </c>
      <c r="AG117" s="40" t="s">
        <v>399</v>
      </c>
      <c r="AH117" s="40" t="s">
        <v>399</v>
      </c>
      <c r="AI117" s="40" t="s">
        <v>399</v>
      </c>
      <c r="AJ117" s="40" t="s">
        <v>399</v>
      </c>
      <c r="AK117" s="40" t="s">
        <v>399</v>
      </c>
      <c r="AL117" s="45" t="s">
        <v>389</v>
      </c>
    </row>
    <row r="118" spans="1:38" s="6" customFormat="1" ht="26.25" customHeight="1" thickBot="1">
      <c r="A118" s="37" t="s">
        <v>249</v>
      </c>
      <c r="B118" s="37" t="s">
        <v>260</v>
      </c>
      <c r="C118" s="37" t="s">
        <v>387</v>
      </c>
      <c r="D118" s="38"/>
      <c r="E118" s="39" t="s">
        <v>399</v>
      </c>
      <c r="F118" s="39" t="s">
        <v>399</v>
      </c>
      <c r="G118" s="39" t="s">
        <v>399</v>
      </c>
      <c r="H118" s="39" t="s">
        <v>399</v>
      </c>
      <c r="I118" s="39" t="s">
        <v>399</v>
      </c>
      <c r="J118" s="39" t="s">
        <v>399</v>
      </c>
      <c r="K118" s="39" t="s">
        <v>399</v>
      </c>
      <c r="L118" s="39" t="s">
        <v>399</v>
      </c>
      <c r="M118" s="39" t="s">
        <v>399</v>
      </c>
      <c r="N118" s="39" t="s">
        <v>399</v>
      </c>
      <c r="O118" s="39" t="s">
        <v>399</v>
      </c>
      <c r="P118" s="39" t="s">
        <v>399</v>
      </c>
      <c r="Q118" s="39" t="s">
        <v>399</v>
      </c>
      <c r="R118" s="39" t="s">
        <v>399</v>
      </c>
      <c r="S118" s="39" t="s">
        <v>399</v>
      </c>
      <c r="T118" s="39" t="s">
        <v>399</v>
      </c>
      <c r="U118" s="39" t="s">
        <v>399</v>
      </c>
      <c r="V118" s="39" t="s">
        <v>399</v>
      </c>
      <c r="W118" s="39" t="s">
        <v>399</v>
      </c>
      <c r="X118" s="39" t="s">
        <v>399</v>
      </c>
      <c r="Y118" s="39" t="s">
        <v>399</v>
      </c>
      <c r="Z118" s="39" t="s">
        <v>399</v>
      </c>
      <c r="AA118" s="39" t="s">
        <v>399</v>
      </c>
      <c r="AB118" s="39" t="s">
        <v>399</v>
      </c>
      <c r="AC118" s="39" t="s">
        <v>399</v>
      </c>
      <c r="AD118" s="39" t="s">
        <v>399</v>
      </c>
      <c r="AE118" s="26"/>
      <c r="AF118" s="40" t="s">
        <v>399</v>
      </c>
      <c r="AG118" s="40" t="s">
        <v>399</v>
      </c>
      <c r="AH118" s="40" t="s">
        <v>399</v>
      </c>
      <c r="AI118" s="40" t="s">
        <v>399</v>
      </c>
      <c r="AJ118" s="40" t="s">
        <v>399</v>
      </c>
      <c r="AK118" s="40" t="s">
        <v>399</v>
      </c>
      <c r="AL118" s="45" t="s">
        <v>389</v>
      </c>
    </row>
    <row r="119" spans="1:38" s="6" customFormat="1" ht="26.25" customHeight="1" thickBot="1">
      <c r="A119" s="37" t="s">
        <v>249</v>
      </c>
      <c r="B119" s="37" t="s">
        <v>261</v>
      </c>
      <c r="C119" s="37" t="s">
        <v>262</v>
      </c>
      <c r="D119" s="38"/>
      <c r="E119" s="39" t="s">
        <v>399</v>
      </c>
      <c r="F119" s="39" t="s">
        <v>399</v>
      </c>
      <c r="G119" s="39" t="s">
        <v>399</v>
      </c>
      <c r="H119" s="39" t="s">
        <v>399</v>
      </c>
      <c r="I119" s="39">
        <v>0.39077501999999997</v>
      </c>
      <c r="J119" s="39">
        <v>10.16015052</v>
      </c>
      <c r="K119" s="39">
        <v>10.16015052</v>
      </c>
      <c r="L119" s="39" t="s">
        <v>399</v>
      </c>
      <c r="M119" s="39" t="s">
        <v>399</v>
      </c>
      <c r="N119" s="39" t="s">
        <v>399</v>
      </c>
      <c r="O119" s="39" t="s">
        <v>399</v>
      </c>
      <c r="P119" s="39" t="s">
        <v>399</v>
      </c>
      <c r="Q119" s="39" t="s">
        <v>399</v>
      </c>
      <c r="R119" s="39" t="s">
        <v>399</v>
      </c>
      <c r="S119" s="39" t="s">
        <v>399</v>
      </c>
      <c r="T119" s="39" t="s">
        <v>399</v>
      </c>
      <c r="U119" s="39" t="s">
        <v>399</v>
      </c>
      <c r="V119" s="39" t="s">
        <v>399</v>
      </c>
      <c r="W119" s="39" t="s">
        <v>399</v>
      </c>
      <c r="X119" s="39" t="s">
        <v>399</v>
      </c>
      <c r="Y119" s="39" t="s">
        <v>399</v>
      </c>
      <c r="Z119" s="39" t="s">
        <v>399</v>
      </c>
      <c r="AA119" s="39" t="s">
        <v>399</v>
      </c>
      <c r="AB119" s="39" t="s">
        <v>399</v>
      </c>
      <c r="AC119" s="39" t="s">
        <v>399</v>
      </c>
      <c r="AD119" s="39" t="s">
        <v>399</v>
      </c>
      <c r="AE119" s="26"/>
      <c r="AF119" s="40" t="s">
        <v>399</v>
      </c>
      <c r="AG119" s="40" t="s">
        <v>399</v>
      </c>
      <c r="AH119" s="40" t="s">
        <v>399</v>
      </c>
      <c r="AI119" s="40" t="s">
        <v>399</v>
      </c>
      <c r="AJ119" s="40" t="s">
        <v>399</v>
      </c>
      <c r="AK119" s="40">
        <v>6512917</v>
      </c>
      <c r="AL119" s="45" t="s">
        <v>419</v>
      </c>
    </row>
    <row r="120" spans="1:38" s="6" customFormat="1" ht="26.25" customHeight="1" thickBot="1">
      <c r="A120" s="37" t="s">
        <v>249</v>
      </c>
      <c r="B120" s="37" t="s">
        <v>263</v>
      </c>
      <c r="C120" s="37" t="s">
        <v>264</v>
      </c>
      <c r="D120" s="38"/>
      <c r="E120" s="39" t="s">
        <v>399</v>
      </c>
      <c r="F120" s="39" t="s">
        <v>399</v>
      </c>
      <c r="G120" s="39" t="s">
        <v>399</v>
      </c>
      <c r="H120" s="39" t="s">
        <v>399</v>
      </c>
      <c r="I120" s="39" t="s">
        <v>399</v>
      </c>
      <c r="J120" s="39" t="s">
        <v>399</v>
      </c>
      <c r="K120" s="39" t="s">
        <v>399</v>
      </c>
      <c r="L120" s="39" t="s">
        <v>399</v>
      </c>
      <c r="M120" s="39" t="s">
        <v>399</v>
      </c>
      <c r="N120" s="39" t="s">
        <v>399</v>
      </c>
      <c r="O120" s="39" t="s">
        <v>399</v>
      </c>
      <c r="P120" s="39" t="s">
        <v>399</v>
      </c>
      <c r="Q120" s="39" t="s">
        <v>399</v>
      </c>
      <c r="R120" s="39" t="s">
        <v>399</v>
      </c>
      <c r="S120" s="39" t="s">
        <v>399</v>
      </c>
      <c r="T120" s="39" t="s">
        <v>399</v>
      </c>
      <c r="U120" s="39" t="s">
        <v>399</v>
      </c>
      <c r="V120" s="39" t="s">
        <v>399</v>
      </c>
      <c r="W120" s="39" t="s">
        <v>399</v>
      </c>
      <c r="X120" s="39" t="s">
        <v>399</v>
      </c>
      <c r="Y120" s="39" t="s">
        <v>399</v>
      </c>
      <c r="Z120" s="39" t="s">
        <v>399</v>
      </c>
      <c r="AA120" s="39" t="s">
        <v>399</v>
      </c>
      <c r="AB120" s="39" t="s">
        <v>399</v>
      </c>
      <c r="AC120" s="39" t="s">
        <v>399</v>
      </c>
      <c r="AD120" s="39" t="s">
        <v>399</v>
      </c>
      <c r="AE120" s="26"/>
      <c r="AF120" s="40" t="s">
        <v>399</v>
      </c>
      <c r="AG120" s="40" t="s">
        <v>399</v>
      </c>
      <c r="AH120" s="40" t="s">
        <v>399</v>
      </c>
      <c r="AI120" s="40" t="s">
        <v>399</v>
      </c>
      <c r="AJ120" s="40" t="s">
        <v>399</v>
      </c>
      <c r="AK120" s="40" t="s">
        <v>399</v>
      </c>
      <c r="AL120" s="45" t="s">
        <v>389</v>
      </c>
    </row>
    <row r="121" spans="1:38" s="6" customFormat="1" ht="26.25" customHeight="1" thickBot="1">
      <c r="A121" s="37" t="s">
        <v>249</v>
      </c>
      <c r="B121" s="37" t="s">
        <v>265</v>
      </c>
      <c r="C121" s="37" t="s">
        <v>266</v>
      </c>
      <c r="D121" s="38"/>
      <c r="E121" s="39" t="s">
        <v>399</v>
      </c>
      <c r="F121" s="39">
        <v>3.4139283199999997</v>
      </c>
      <c r="G121" s="39" t="s">
        <v>399</v>
      </c>
      <c r="H121" s="39" t="s">
        <v>399</v>
      </c>
      <c r="I121" s="39" t="s">
        <v>399</v>
      </c>
      <c r="J121" s="39" t="s">
        <v>399</v>
      </c>
      <c r="K121" s="39" t="s">
        <v>399</v>
      </c>
      <c r="L121" s="39" t="s">
        <v>399</v>
      </c>
      <c r="M121" s="39" t="s">
        <v>399</v>
      </c>
      <c r="N121" s="39" t="s">
        <v>399</v>
      </c>
      <c r="O121" s="39" t="s">
        <v>399</v>
      </c>
      <c r="P121" s="39" t="s">
        <v>399</v>
      </c>
      <c r="Q121" s="39" t="s">
        <v>399</v>
      </c>
      <c r="R121" s="39" t="s">
        <v>399</v>
      </c>
      <c r="S121" s="39" t="s">
        <v>399</v>
      </c>
      <c r="T121" s="39" t="s">
        <v>399</v>
      </c>
      <c r="U121" s="39" t="s">
        <v>399</v>
      </c>
      <c r="V121" s="39" t="s">
        <v>399</v>
      </c>
      <c r="W121" s="39" t="s">
        <v>399</v>
      </c>
      <c r="X121" s="39" t="s">
        <v>399</v>
      </c>
      <c r="Y121" s="39" t="s">
        <v>399</v>
      </c>
      <c r="Z121" s="39" t="s">
        <v>399</v>
      </c>
      <c r="AA121" s="39" t="s">
        <v>399</v>
      </c>
      <c r="AB121" s="39" t="s">
        <v>399</v>
      </c>
      <c r="AC121" s="39" t="s">
        <v>399</v>
      </c>
      <c r="AD121" s="39" t="s">
        <v>399</v>
      </c>
      <c r="AE121" s="26"/>
      <c r="AF121" s="40" t="s">
        <v>399</v>
      </c>
      <c r="AG121" s="40" t="s">
        <v>399</v>
      </c>
      <c r="AH121" s="40" t="s">
        <v>399</v>
      </c>
      <c r="AI121" s="40" t="s">
        <v>399</v>
      </c>
      <c r="AJ121" s="40" t="s">
        <v>399</v>
      </c>
      <c r="AK121" s="40">
        <v>6512917</v>
      </c>
      <c r="AL121" s="45" t="s">
        <v>419</v>
      </c>
    </row>
    <row r="122" spans="1:38" s="6" customFormat="1" ht="26.25" customHeight="1" thickBot="1">
      <c r="A122" s="37" t="s">
        <v>249</v>
      </c>
      <c r="B122" s="48" t="s">
        <v>268</v>
      </c>
      <c r="C122" s="48" t="s">
        <v>269</v>
      </c>
      <c r="D122" s="38"/>
      <c r="E122" s="39" t="s">
        <v>399</v>
      </c>
      <c r="F122" s="39" t="s">
        <v>399</v>
      </c>
      <c r="G122" s="39" t="s">
        <v>399</v>
      </c>
      <c r="H122" s="39" t="s">
        <v>399</v>
      </c>
      <c r="I122" s="39" t="s">
        <v>399</v>
      </c>
      <c r="J122" s="39" t="s">
        <v>399</v>
      </c>
      <c r="K122" s="39" t="s">
        <v>399</v>
      </c>
      <c r="L122" s="39" t="s">
        <v>399</v>
      </c>
      <c r="M122" s="39" t="s">
        <v>399</v>
      </c>
      <c r="N122" s="39" t="s">
        <v>399</v>
      </c>
      <c r="O122" s="39" t="s">
        <v>399</v>
      </c>
      <c r="P122" s="39" t="s">
        <v>399</v>
      </c>
      <c r="Q122" s="39" t="s">
        <v>399</v>
      </c>
      <c r="R122" s="39" t="s">
        <v>399</v>
      </c>
      <c r="S122" s="39" t="s">
        <v>399</v>
      </c>
      <c r="T122" s="39" t="s">
        <v>399</v>
      </c>
      <c r="U122" s="39" t="s">
        <v>399</v>
      </c>
      <c r="V122" s="39" t="s">
        <v>399</v>
      </c>
      <c r="W122" s="39" t="s">
        <v>399</v>
      </c>
      <c r="X122" s="39" t="s">
        <v>399</v>
      </c>
      <c r="Y122" s="39" t="s">
        <v>399</v>
      </c>
      <c r="Z122" s="39" t="s">
        <v>399</v>
      </c>
      <c r="AA122" s="39" t="s">
        <v>399</v>
      </c>
      <c r="AB122" s="39" t="s">
        <v>399</v>
      </c>
      <c r="AC122" s="39" t="s">
        <v>401</v>
      </c>
      <c r="AD122" s="39" t="s">
        <v>399</v>
      </c>
      <c r="AE122" s="26"/>
      <c r="AF122" s="40" t="s">
        <v>399</v>
      </c>
      <c r="AG122" s="40" t="s">
        <v>399</v>
      </c>
      <c r="AH122" s="40" t="s">
        <v>399</v>
      </c>
      <c r="AI122" s="40" t="s">
        <v>399</v>
      </c>
      <c r="AJ122" s="40" t="s">
        <v>399</v>
      </c>
      <c r="AK122" s="40" t="s">
        <v>401</v>
      </c>
      <c r="AL122" s="45" t="s">
        <v>389</v>
      </c>
    </row>
    <row r="123" spans="1:38" s="6" customFormat="1" ht="26.25" customHeight="1" thickBot="1">
      <c r="A123" s="37" t="s">
        <v>249</v>
      </c>
      <c r="B123" s="37" t="s">
        <v>270</v>
      </c>
      <c r="C123" s="37" t="s">
        <v>271</v>
      </c>
      <c r="D123" s="38"/>
      <c r="E123" s="39">
        <v>1.6795956354812513E-2</v>
      </c>
      <c r="F123" s="39">
        <v>3.4424538393031848E-2</v>
      </c>
      <c r="G123" s="39">
        <v>2.2315902555419278E-3</v>
      </c>
      <c r="H123" s="39">
        <v>2.0646508823316253E-2</v>
      </c>
      <c r="I123" s="39">
        <v>5.1110920705085869E-2</v>
      </c>
      <c r="J123" s="39">
        <v>5.3059228430894417E-2</v>
      </c>
      <c r="K123" s="39">
        <v>5.3919499631865916E-2</v>
      </c>
      <c r="L123" s="39">
        <v>6.1840549041184472E-3</v>
      </c>
      <c r="M123" s="39">
        <v>0.411111600775243</v>
      </c>
      <c r="N123" s="39">
        <v>2.4899926826211762E-4</v>
      </c>
      <c r="O123" s="39">
        <v>1.9564399769785193E-3</v>
      </c>
      <c r="P123" s="39">
        <v>4.7702580602167053E-4</v>
      </c>
      <c r="Q123" s="39">
        <v>9.4046774863208591E-5</v>
      </c>
      <c r="R123" s="39">
        <v>8.4055535389805679E-4</v>
      </c>
      <c r="S123" s="39">
        <v>4.779368115864687E-4</v>
      </c>
      <c r="T123" s="39">
        <v>3.2848465207346622E-4</v>
      </c>
      <c r="U123" s="39">
        <v>2.3083649596767047E-4</v>
      </c>
      <c r="V123" s="39">
        <v>6.5583917606876147E-3</v>
      </c>
      <c r="W123" s="39" t="s">
        <v>399</v>
      </c>
      <c r="X123" s="39">
        <v>4.6357963112629748E-2</v>
      </c>
      <c r="Y123" s="39">
        <v>2.5164903011446367E-2</v>
      </c>
      <c r="Z123" s="39">
        <v>1.4646189867450792E-2</v>
      </c>
      <c r="AA123" s="39">
        <v>1.6023944849087857E-2</v>
      </c>
      <c r="AB123" s="39">
        <v>0.10219300084061476</v>
      </c>
      <c r="AC123" s="39" t="s">
        <v>399</v>
      </c>
      <c r="AD123" s="39" t="s">
        <v>399</v>
      </c>
      <c r="AE123" s="26"/>
      <c r="AF123" s="40" t="s">
        <v>399</v>
      </c>
      <c r="AG123" s="40" t="s">
        <v>399</v>
      </c>
      <c r="AH123" s="40" t="s">
        <v>399</v>
      </c>
      <c r="AI123" s="40" t="s">
        <v>399</v>
      </c>
      <c r="AJ123" s="40" t="s">
        <v>399</v>
      </c>
      <c r="AK123" s="44">
        <v>1433680.4505831832</v>
      </c>
      <c r="AL123" s="45" t="s">
        <v>393</v>
      </c>
    </row>
    <row r="124" spans="1:38" s="6" customFormat="1" ht="26.25" customHeight="1" thickBot="1">
      <c r="A124" s="37" t="s">
        <v>249</v>
      </c>
      <c r="B124" s="55" t="s">
        <v>272</v>
      </c>
      <c r="C124" s="37" t="s">
        <v>273</v>
      </c>
      <c r="D124" s="38"/>
      <c r="E124" s="39" t="s">
        <v>399</v>
      </c>
      <c r="F124" s="39" t="s">
        <v>401</v>
      </c>
      <c r="G124" s="39" t="s">
        <v>399</v>
      </c>
      <c r="H124" s="39" t="s">
        <v>401</v>
      </c>
      <c r="I124" s="39" t="s">
        <v>399</v>
      </c>
      <c r="J124" s="39" t="s">
        <v>399</v>
      </c>
      <c r="K124" s="39" t="s">
        <v>399</v>
      </c>
      <c r="L124" s="39" t="s">
        <v>399</v>
      </c>
      <c r="M124" s="39" t="s">
        <v>399</v>
      </c>
      <c r="N124" s="39" t="s">
        <v>399</v>
      </c>
      <c r="O124" s="39" t="s">
        <v>399</v>
      </c>
      <c r="P124" s="39" t="s">
        <v>399</v>
      </c>
      <c r="Q124" s="39" t="s">
        <v>399</v>
      </c>
      <c r="R124" s="39" t="s">
        <v>399</v>
      </c>
      <c r="S124" s="39" t="s">
        <v>399</v>
      </c>
      <c r="T124" s="39" t="s">
        <v>399</v>
      </c>
      <c r="U124" s="39" t="s">
        <v>399</v>
      </c>
      <c r="V124" s="39" t="s">
        <v>399</v>
      </c>
      <c r="W124" s="39" t="s">
        <v>399</v>
      </c>
      <c r="X124" s="39" t="s">
        <v>399</v>
      </c>
      <c r="Y124" s="39" t="s">
        <v>399</v>
      </c>
      <c r="Z124" s="39" t="s">
        <v>399</v>
      </c>
      <c r="AA124" s="39" t="s">
        <v>399</v>
      </c>
      <c r="AB124" s="39" t="s">
        <v>399</v>
      </c>
      <c r="AC124" s="39" t="s">
        <v>401</v>
      </c>
      <c r="AD124" s="39" t="s">
        <v>399</v>
      </c>
      <c r="AE124" s="26"/>
      <c r="AF124" s="40" t="s">
        <v>399</v>
      </c>
      <c r="AG124" s="40" t="s">
        <v>399</v>
      </c>
      <c r="AH124" s="40" t="s">
        <v>399</v>
      </c>
      <c r="AI124" s="40" t="s">
        <v>399</v>
      </c>
      <c r="AJ124" s="40" t="s">
        <v>399</v>
      </c>
      <c r="AK124" s="40" t="s">
        <v>399</v>
      </c>
      <c r="AL124" s="45" t="s">
        <v>389</v>
      </c>
    </row>
    <row r="125" spans="1:38" s="6" customFormat="1" ht="26.25" customHeight="1" thickBot="1">
      <c r="A125" s="37" t="s">
        <v>274</v>
      </c>
      <c r="B125" s="37" t="s">
        <v>275</v>
      </c>
      <c r="C125" s="37" t="s">
        <v>276</v>
      </c>
      <c r="D125" s="38"/>
      <c r="E125" s="39" t="s">
        <v>399</v>
      </c>
      <c r="F125" s="39">
        <v>0.83000376900407202</v>
      </c>
      <c r="G125" s="39" t="s">
        <v>399</v>
      </c>
      <c r="H125" s="39" t="s">
        <v>401</v>
      </c>
      <c r="I125" s="39">
        <v>1.56763396826727E-4</v>
      </c>
      <c r="J125" s="39">
        <v>1.0403389062137399E-3</v>
      </c>
      <c r="K125" s="39">
        <v>2.1994379615386298E-3</v>
      </c>
      <c r="L125" s="39" t="s">
        <v>401</v>
      </c>
      <c r="M125" s="39" t="s">
        <v>399</v>
      </c>
      <c r="N125" s="39" t="s">
        <v>399</v>
      </c>
      <c r="O125" s="39" t="s">
        <v>399</v>
      </c>
      <c r="P125" s="39" t="s">
        <v>401</v>
      </c>
      <c r="Q125" s="39" t="s">
        <v>399</v>
      </c>
      <c r="R125" s="39" t="s">
        <v>399</v>
      </c>
      <c r="S125" s="39" t="s">
        <v>399</v>
      </c>
      <c r="T125" s="39" t="s">
        <v>399</v>
      </c>
      <c r="U125" s="39" t="s">
        <v>399</v>
      </c>
      <c r="V125" s="39" t="s">
        <v>399</v>
      </c>
      <c r="W125" s="39" t="s">
        <v>399</v>
      </c>
      <c r="X125" s="39" t="s">
        <v>399</v>
      </c>
      <c r="Y125" s="39" t="s">
        <v>399</v>
      </c>
      <c r="Z125" s="39" t="s">
        <v>399</v>
      </c>
      <c r="AA125" s="39" t="s">
        <v>399</v>
      </c>
      <c r="AB125" s="39" t="s">
        <v>399</v>
      </c>
      <c r="AC125" s="39" t="s">
        <v>399</v>
      </c>
      <c r="AD125" s="39" t="s">
        <v>399</v>
      </c>
      <c r="AE125" s="26"/>
      <c r="AF125" s="40" t="s">
        <v>399</v>
      </c>
      <c r="AG125" s="40" t="s">
        <v>399</v>
      </c>
      <c r="AH125" s="40" t="s">
        <v>399</v>
      </c>
      <c r="AI125" s="40" t="s">
        <v>399</v>
      </c>
      <c r="AJ125" s="40" t="s">
        <v>399</v>
      </c>
      <c r="AK125" s="40" t="s">
        <v>514</v>
      </c>
      <c r="AL125" s="45" t="s">
        <v>420</v>
      </c>
    </row>
    <row r="126" spans="1:38" s="6" customFormat="1" ht="26.25" customHeight="1" thickBot="1">
      <c r="A126" s="37" t="s">
        <v>274</v>
      </c>
      <c r="B126" s="37" t="s">
        <v>277</v>
      </c>
      <c r="C126" s="37" t="s">
        <v>278</v>
      </c>
      <c r="D126" s="38"/>
      <c r="E126" s="39" t="s">
        <v>401</v>
      </c>
      <c r="F126" s="39" t="s">
        <v>401</v>
      </c>
      <c r="G126" s="39" t="s">
        <v>401</v>
      </c>
      <c r="H126" s="39" t="s">
        <v>401</v>
      </c>
      <c r="I126" s="39" t="s">
        <v>401</v>
      </c>
      <c r="J126" s="39" t="s">
        <v>401</v>
      </c>
      <c r="K126" s="39" t="s">
        <v>401</v>
      </c>
      <c r="L126" s="39" t="s">
        <v>401</v>
      </c>
      <c r="M126" s="39" t="s">
        <v>401</v>
      </c>
      <c r="N126" s="39" t="s">
        <v>399</v>
      </c>
      <c r="O126" s="39" t="s">
        <v>399</v>
      </c>
      <c r="P126" s="39" t="s">
        <v>399</v>
      </c>
      <c r="Q126" s="39" t="s">
        <v>399</v>
      </c>
      <c r="R126" s="39" t="s">
        <v>399</v>
      </c>
      <c r="S126" s="39" t="s">
        <v>399</v>
      </c>
      <c r="T126" s="39" t="s">
        <v>399</v>
      </c>
      <c r="U126" s="39" t="s">
        <v>399</v>
      </c>
      <c r="V126" s="39" t="s">
        <v>399</v>
      </c>
      <c r="W126" s="39" t="s">
        <v>399</v>
      </c>
      <c r="X126" s="39" t="s">
        <v>399</v>
      </c>
      <c r="Y126" s="39" t="s">
        <v>399</v>
      </c>
      <c r="Z126" s="39" t="s">
        <v>399</v>
      </c>
      <c r="AA126" s="39" t="s">
        <v>399</v>
      </c>
      <c r="AB126" s="39" t="s">
        <v>399</v>
      </c>
      <c r="AC126" s="39" t="s">
        <v>399</v>
      </c>
      <c r="AD126" s="39" t="s">
        <v>399</v>
      </c>
      <c r="AE126" s="26"/>
      <c r="AF126" s="40" t="s">
        <v>399</v>
      </c>
      <c r="AG126" s="40" t="s">
        <v>399</v>
      </c>
      <c r="AH126" s="40" t="s">
        <v>399</v>
      </c>
      <c r="AI126" s="40" t="s">
        <v>399</v>
      </c>
      <c r="AJ126" s="40" t="s">
        <v>399</v>
      </c>
      <c r="AK126" s="40" t="s">
        <v>401</v>
      </c>
      <c r="AL126" s="45" t="s">
        <v>501</v>
      </c>
    </row>
    <row r="127" spans="1:38" s="6" customFormat="1" ht="26.25" customHeight="1" thickBot="1">
      <c r="A127" s="37" t="s">
        <v>274</v>
      </c>
      <c r="B127" s="37" t="s">
        <v>279</v>
      </c>
      <c r="C127" s="37" t="s">
        <v>280</v>
      </c>
      <c r="D127" s="38"/>
      <c r="E127" s="39" t="s">
        <v>399</v>
      </c>
      <c r="F127" s="39" t="s">
        <v>399</v>
      </c>
      <c r="G127" s="39" t="s">
        <v>399</v>
      </c>
      <c r="H127" s="39" t="s">
        <v>399</v>
      </c>
      <c r="I127" s="39" t="s">
        <v>399</v>
      </c>
      <c r="J127" s="39" t="s">
        <v>399</v>
      </c>
      <c r="K127" s="39" t="s">
        <v>399</v>
      </c>
      <c r="L127" s="39" t="s">
        <v>399</v>
      </c>
      <c r="M127" s="39" t="s">
        <v>399</v>
      </c>
      <c r="N127" s="39" t="s">
        <v>399</v>
      </c>
      <c r="O127" s="39" t="s">
        <v>399</v>
      </c>
      <c r="P127" s="39" t="s">
        <v>399</v>
      </c>
      <c r="Q127" s="39" t="s">
        <v>399</v>
      </c>
      <c r="R127" s="39" t="s">
        <v>399</v>
      </c>
      <c r="S127" s="39" t="s">
        <v>399</v>
      </c>
      <c r="T127" s="39" t="s">
        <v>399</v>
      </c>
      <c r="U127" s="39" t="s">
        <v>399</v>
      </c>
      <c r="V127" s="39" t="s">
        <v>399</v>
      </c>
      <c r="W127" s="39" t="s">
        <v>399</v>
      </c>
      <c r="X127" s="39" t="s">
        <v>399</v>
      </c>
      <c r="Y127" s="39" t="s">
        <v>399</v>
      </c>
      <c r="Z127" s="39" t="s">
        <v>399</v>
      </c>
      <c r="AA127" s="39" t="s">
        <v>399</v>
      </c>
      <c r="AB127" s="39" t="s">
        <v>399</v>
      </c>
      <c r="AC127" s="39" t="s">
        <v>399</v>
      </c>
      <c r="AD127" s="39" t="s">
        <v>399</v>
      </c>
      <c r="AE127" s="26"/>
      <c r="AF127" s="40" t="s">
        <v>399</v>
      </c>
      <c r="AG127" s="40" t="s">
        <v>399</v>
      </c>
      <c r="AH127" s="40" t="s">
        <v>399</v>
      </c>
      <c r="AI127" s="40" t="s">
        <v>399</v>
      </c>
      <c r="AJ127" s="40" t="s">
        <v>399</v>
      </c>
      <c r="AK127" s="40" t="s">
        <v>399</v>
      </c>
      <c r="AL127" s="45" t="s">
        <v>389</v>
      </c>
    </row>
    <row r="128" spans="1:38" s="6" customFormat="1" ht="26.25" customHeight="1" thickBot="1">
      <c r="A128" s="37" t="s">
        <v>274</v>
      </c>
      <c r="B128" s="37" t="s">
        <v>281</v>
      </c>
      <c r="C128" s="37" t="s">
        <v>282</v>
      </c>
      <c r="D128" s="38"/>
      <c r="E128" s="39" t="s">
        <v>406</v>
      </c>
      <c r="F128" s="39" t="s">
        <v>406</v>
      </c>
      <c r="G128" s="39" t="s">
        <v>406</v>
      </c>
      <c r="H128" s="39" t="s">
        <v>406</v>
      </c>
      <c r="I128" s="39" t="s">
        <v>421</v>
      </c>
      <c r="J128" s="39" t="s">
        <v>421</v>
      </c>
      <c r="K128" s="39" t="s">
        <v>421</v>
      </c>
      <c r="L128" s="39" t="s">
        <v>406</v>
      </c>
      <c r="M128" s="39" t="s">
        <v>421</v>
      </c>
      <c r="N128" s="39" t="s">
        <v>421</v>
      </c>
      <c r="O128" s="39" t="s">
        <v>421</v>
      </c>
      <c r="P128" s="39" t="s">
        <v>421</v>
      </c>
      <c r="Q128" s="39" t="s">
        <v>421</v>
      </c>
      <c r="R128" s="39" t="s">
        <v>421</v>
      </c>
      <c r="S128" s="39" t="s">
        <v>421</v>
      </c>
      <c r="T128" s="39" t="s">
        <v>421</v>
      </c>
      <c r="U128" s="39" t="s">
        <v>421</v>
      </c>
      <c r="V128" s="39" t="s">
        <v>421</v>
      </c>
      <c r="W128" s="39" t="s">
        <v>421</v>
      </c>
      <c r="X128" s="39" t="s">
        <v>421</v>
      </c>
      <c r="Y128" s="39" t="s">
        <v>421</v>
      </c>
      <c r="Z128" s="39" t="s">
        <v>421</v>
      </c>
      <c r="AA128" s="39" t="s">
        <v>421</v>
      </c>
      <c r="AB128" s="39" t="s">
        <v>406</v>
      </c>
      <c r="AC128" s="39" t="s">
        <v>421</v>
      </c>
      <c r="AD128" s="39" t="s">
        <v>421</v>
      </c>
      <c r="AE128" s="26"/>
      <c r="AF128" s="40" t="s">
        <v>399</v>
      </c>
      <c r="AG128" s="40" t="s">
        <v>399</v>
      </c>
      <c r="AH128" s="40" t="s">
        <v>399</v>
      </c>
      <c r="AI128" s="40" t="s">
        <v>399</v>
      </c>
      <c r="AJ128" s="40" t="s">
        <v>399</v>
      </c>
      <c r="AK128" s="40" t="s">
        <v>406</v>
      </c>
      <c r="AL128" s="45" t="s">
        <v>422</v>
      </c>
    </row>
    <row r="129" spans="1:38" s="6" customFormat="1" ht="26.25" customHeight="1" thickBot="1">
      <c r="A129" s="37" t="s">
        <v>274</v>
      </c>
      <c r="B129" s="37" t="s">
        <v>284</v>
      </c>
      <c r="C129" s="43" t="s">
        <v>285</v>
      </c>
      <c r="D129" s="38"/>
      <c r="E129" s="39">
        <v>2.2670399099999999E-2</v>
      </c>
      <c r="F129" s="39">
        <v>0.192828682</v>
      </c>
      <c r="G129" s="39">
        <v>1.2247227099999999E-3</v>
      </c>
      <c r="H129" s="39" t="s">
        <v>401</v>
      </c>
      <c r="I129" s="39">
        <v>1.0423171999999999E-4</v>
      </c>
      <c r="J129" s="39">
        <v>1.8240551000000001E-4</v>
      </c>
      <c r="K129" s="39">
        <v>2.6057929999999998E-4</v>
      </c>
      <c r="L129" s="39">
        <v>3.6481102E-6</v>
      </c>
      <c r="M129" s="39">
        <v>1.8240551E-3</v>
      </c>
      <c r="N129" s="39">
        <v>3.3875308999999999E-2</v>
      </c>
      <c r="O129" s="39">
        <v>2.6057929999999999E-3</v>
      </c>
      <c r="P129" s="39">
        <v>1.4592440800000001E-3</v>
      </c>
      <c r="Q129" s="39">
        <v>4.1692687999999998E-4</v>
      </c>
      <c r="R129" s="39" t="s">
        <v>401</v>
      </c>
      <c r="S129" s="39" t="s">
        <v>401</v>
      </c>
      <c r="T129" s="39">
        <v>3.6481102E-3</v>
      </c>
      <c r="U129" s="39" t="s">
        <v>401</v>
      </c>
      <c r="V129" s="39" t="s">
        <v>401</v>
      </c>
      <c r="W129" s="39">
        <v>9.1202755</v>
      </c>
      <c r="X129" s="39" t="s">
        <v>401</v>
      </c>
      <c r="Y129" s="39" t="s">
        <v>401</v>
      </c>
      <c r="Z129" s="39" t="s">
        <v>401</v>
      </c>
      <c r="AA129" s="39" t="s">
        <v>401</v>
      </c>
      <c r="AB129" s="39">
        <v>5.2115859999999996E-4</v>
      </c>
      <c r="AC129" s="39">
        <v>5.211586E-2</v>
      </c>
      <c r="AD129" s="39" t="s">
        <v>401</v>
      </c>
      <c r="AE129" s="26"/>
      <c r="AF129" s="40" t="s">
        <v>399</v>
      </c>
      <c r="AG129" s="40" t="s">
        <v>399</v>
      </c>
      <c r="AH129" s="40" t="s">
        <v>399</v>
      </c>
      <c r="AI129" s="40" t="s">
        <v>399</v>
      </c>
      <c r="AJ129" s="40" t="s">
        <v>399</v>
      </c>
      <c r="AK129" s="40">
        <v>26.057929999999999</v>
      </c>
      <c r="AL129" s="45" t="s">
        <v>286</v>
      </c>
    </row>
    <row r="130" spans="1:38" s="6" customFormat="1" ht="26.25" customHeight="1" thickBot="1">
      <c r="A130" s="37" t="s">
        <v>274</v>
      </c>
      <c r="B130" s="37" t="s">
        <v>287</v>
      </c>
      <c r="C130" s="56" t="s">
        <v>288</v>
      </c>
      <c r="D130" s="38"/>
      <c r="E130" s="39" t="s">
        <v>400</v>
      </c>
      <c r="F130" s="39" t="s">
        <v>400</v>
      </c>
      <c r="G130" s="39" t="s">
        <v>400</v>
      </c>
      <c r="H130" s="39" t="s">
        <v>400</v>
      </c>
      <c r="I130" s="39" t="s">
        <v>400</v>
      </c>
      <c r="J130" s="39" t="s">
        <v>400</v>
      </c>
      <c r="K130" s="39" t="s">
        <v>400</v>
      </c>
      <c r="L130" s="39" t="s">
        <v>400</v>
      </c>
      <c r="M130" s="39" t="s">
        <v>400</v>
      </c>
      <c r="N130" s="39" t="s">
        <v>400</v>
      </c>
      <c r="O130" s="39" t="s">
        <v>400</v>
      </c>
      <c r="P130" s="39" t="s">
        <v>400</v>
      </c>
      <c r="Q130" s="39" t="s">
        <v>400</v>
      </c>
      <c r="R130" s="39" t="s">
        <v>400</v>
      </c>
      <c r="S130" s="39" t="s">
        <v>400</v>
      </c>
      <c r="T130" s="39" t="s">
        <v>400</v>
      </c>
      <c r="U130" s="39" t="s">
        <v>400</v>
      </c>
      <c r="V130" s="39" t="s">
        <v>400</v>
      </c>
      <c r="W130" s="39" t="s">
        <v>400</v>
      </c>
      <c r="X130" s="39" t="s">
        <v>400</v>
      </c>
      <c r="Y130" s="39" t="s">
        <v>400</v>
      </c>
      <c r="Z130" s="39" t="s">
        <v>400</v>
      </c>
      <c r="AA130" s="39" t="s">
        <v>400</v>
      </c>
      <c r="AB130" s="39" t="s">
        <v>400</v>
      </c>
      <c r="AC130" s="39" t="s">
        <v>400</v>
      </c>
      <c r="AD130" s="39" t="s">
        <v>400</v>
      </c>
      <c r="AE130" s="26"/>
      <c r="AF130" s="40" t="s">
        <v>399</v>
      </c>
      <c r="AG130" s="40" t="s">
        <v>399</v>
      </c>
      <c r="AH130" s="40" t="s">
        <v>399</v>
      </c>
      <c r="AI130" s="40" t="s">
        <v>399</v>
      </c>
      <c r="AJ130" s="40" t="s">
        <v>399</v>
      </c>
      <c r="AK130" s="40" t="s">
        <v>400</v>
      </c>
      <c r="AL130" s="45" t="s">
        <v>286</v>
      </c>
    </row>
    <row r="131" spans="1:38" s="6" customFormat="1" ht="26.25" customHeight="1" thickBot="1">
      <c r="A131" s="37" t="s">
        <v>274</v>
      </c>
      <c r="B131" s="37" t="s">
        <v>289</v>
      </c>
      <c r="C131" s="43" t="s">
        <v>290</v>
      </c>
      <c r="D131" s="38"/>
      <c r="E131" s="39">
        <v>6.5339999999999999E-3</v>
      </c>
      <c r="F131" s="39">
        <v>2.5409999999999999E-3</v>
      </c>
      <c r="G131" s="39">
        <v>3.1943999999999999E-4</v>
      </c>
      <c r="H131" s="39" t="s">
        <v>401</v>
      </c>
      <c r="I131" s="39" t="s">
        <v>401</v>
      </c>
      <c r="J131" s="39" t="s">
        <v>401</v>
      </c>
      <c r="K131" s="39">
        <v>8.3489999999999997E-4</v>
      </c>
      <c r="L131" s="39">
        <v>1.9202700000000002E-5</v>
      </c>
      <c r="M131" s="39">
        <v>5.4450000000000002E-3</v>
      </c>
      <c r="N131" s="39">
        <v>1.3068000000000001E-3</v>
      </c>
      <c r="O131" s="39">
        <v>4.3560000000000002E-4</v>
      </c>
      <c r="P131" s="39">
        <v>5.8806000000000101E-3</v>
      </c>
      <c r="Q131" s="39">
        <v>3.63E-6</v>
      </c>
      <c r="R131" s="39">
        <v>5.8080000000000101E-5</v>
      </c>
      <c r="S131" s="39">
        <v>8.9297999999999999E-3</v>
      </c>
      <c r="T131" s="39">
        <v>1.0889999999999999E-3</v>
      </c>
      <c r="U131" s="39" t="s">
        <v>401</v>
      </c>
      <c r="V131" s="39" t="s">
        <v>401</v>
      </c>
      <c r="W131" s="39">
        <v>145.20000000000002</v>
      </c>
      <c r="X131" s="39" t="s">
        <v>401</v>
      </c>
      <c r="Y131" s="39" t="s">
        <v>401</v>
      </c>
      <c r="Z131" s="39" t="s">
        <v>401</v>
      </c>
      <c r="AA131" s="39" t="s">
        <v>401</v>
      </c>
      <c r="AB131" s="39">
        <v>1.452E-7</v>
      </c>
      <c r="AC131" s="39">
        <v>0.36299999999999999</v>
      </c>
      <c r="AD131" s="39">
        <v>7.2599999999999998E-2</v>
      </c>
      <c r="AE131" s="26"/>
      <c r="AF131" s="40" t="s">
        <v>399</v>
      </c>
      <c r="AG131" s="40" t="s">
        <v>399</v>
      </c>
      <c r="AH131" s="40" t="s">
        <v>399</v>
      </c>
      <c r="AI131" s="40" t="s">
        <v>399</v>
      </c>
      <c r="AJ131" s="40" t="s">
        <v>399</v>
      </c>
      <c r="AK131" s="40">
        <v>3.63</v>
      </c>
      <c r="AL131" s="45" t="s">
        <v>286</v>
      </c>
    </row>
    <row r="132" spans="1:38" s="6" customFormat="1" ht="26.25" customHeight="1" thickBot="1">
      <c r="A132" s="37" t="s">
        <v>274</v>
      </c>
      <c r="B132" s="37" t="s">
        <v>291</v>
      </c>
      <c r="C132" s="43" t="s">
        <v>292</v>
      </c>
      <c r="D132" s="38"/>
      <c r="E132" s="39" t="s">
        <v>400</v>
      </c>
      <c r="F132" s="39" t="s">
        <v>400</v>
      </c>
      <c r="G132" s="39" t="s">
        <v>400</v>
      </c>
      <c r="H132" s="39" t="s">
        <v>400</v>
      </c>
      <c r="I132" s="39" t="s">
        <v>400</v>
      </c>
      <c r="J132" s="39" t="s">
        <v>400</v>
      </c>
      <c r="K132" s="39" t="s">
        <v>400</v>
      </c>
      <c r="L132" s="39" t="s">
        <v>400</v>
      </c>
      <c r="M132" s="39" t="s">
        <v>400</v>
      </c>
      <c r="N132" s="39" t="s">
        <v>400</v>
      </c>
      <c r="O132" s="39" t="s">
        <v>400</v>
      </c>
      <c r="P132" s="39" t="s">
        <v>400</v>
      </c>
      <c r="Q132" s="39" t="s">
        <v>400</v>
      </c>
      <c r="R132" s="39" t="s">
        <v>400</v>
      </c>
      <c r="S132" s="39" t="s">
        <v>400</v>
      </c>
      <c r="T132" s="39" t="s">
        <v>400</v>
      </c>
      <c r="U132" s="39" t="s">
        <v>400</v>
      </c>
      <c r="V132" s="39" t="s">
        <v>400</v>
      </c>
      <c r="W132" s="39" t="s">
        <v>400</v>
      </c>
      <c r="X132" s="39" t="s">
        <v>400</v>
      </c>
      <c r="Y132" s="39" t="s">
        <v>400</v>
      </c>
      <c r="Z132" s="39" t="s">
        <v>400</v>
      </c>
      <c r="AA132" s="39" t="s">
        <v>400</v>
      </c>
      <c r="AB132" s="39" t="s">
        <v>400</v>
      </c>
      <c r="AC132" s="39" t="s">
        <v>400</v>
      </c>
      <c r="AD132" s="39" t="s">
        <v>400</v>
      </c>
      <c r="AE132" s="26"/>
      <c r="AF132" s="40" t="s">
        <v>399</v>
      </c>
      <c r="AG132" s="40" t="s">
        <v>399</v>
      </c>
      <c r="AH132" s="40" t="s">
        <v>399</v>
      </c>
      <c r="AI132" s="40" t="s">
        <v>399</v>
      </c>
      <c r="AJ132" s="40" t="s">
        <v>399</v>
      </c>
      <c r="AK132" s="40" t="s">
        <v>400</v>
      </c>
      <c r="AL132" s="45" t="s">
        <v>391</v>
      </c>
    </row>
    <row r="133" spans="1:38" s="6" customFormat="1" ht="26.25" customHeight="1" thickBot="1">
      <c r="A133" s="37" t="s">
        <v>274</v>
      </c>
      <c r="B133" s="37" t="s">
        <v>293</v>
      </c>
      <c r="C133" s="43" t="s">
        <v>294</v>
      </c>
      <c r="D133" s="38"/>
      <c r="E133" s="39">
        <v>9.8999999999999999E-4</v>
      </c>
      <c r="F133" s="39">
        <v>1.56E-5</v>
      </c>
      <c r="G133" s="39">
        <v>1.3559999999999999E-4</v>
      </c>
      <c r="H133" s="39" t="s">
        <v>399</v>
      </c>
      <c r="I133" s="39">
        <v>4.1640000000000001E-5</v>
      </c>
      <c r="J133" s="39">
        <v>4.1640000000000001E-5</v>
      </c>
      <c r="K133" s="39">
        <v>4.6272E-5</v>
      </c>
      <c r="L133" s="39" t="s">
        <v>401</v>
      </c>
      <c r="M133" s="39">
        <v>1.6799999999999999E-4</v>
      </c>
      <c r="N133" s="39">
        <v>3.6035999999999999E-5</v>
      </c>
      <c r="O133" s="39">
        <v>6.0360000000000003E-6</v>
      </c>
      <c r="P133" s="39">
        <v>1.7880000000000001E-3</v>
      </c>
      <c r="Q133" s="39">
        <v>1.6331999999999999E-5</v>
      </c>
      <c r="R133" s="39">
        <v>1.6271999999999999E-5</v>
      </c>
      <c r="S133" s="39">
        <v>1.4916000000000001E-5</v>
      </c>
      <c r="T133" s="39">
        <v>2.0795999999999999E-5</v>
      </c>
      <c r="U133" s="39">
        <v>2.3736000000000001E-5</v>
      </c>
      <c r="V133" s="39">
        <v>1.92144E-4</v>
      </c>
      <c r="W133" s="39">
        <v>3.2400000000000001E-5</v>
      </c>
      <c r="X133" s="39">
        <v>1.5840000000000002E-8</v>
      </c>
      <c r="Y133" s="39">
        <v>8.6520000000000003E-9</v>
      </c>
      <c r="Z133" s="39">
        <v>7.7279999999999998E-9</v>
      </c>
      <c r="AA133" s="39">
        <v>8.3880000000000004E-9</v>
      </c>
      <c r="AB133" s="39">
        <v>4.0608000000000002E-8</v>
      </c>
      <c r="AC133" s="39">
        <v>1.8000000000000001E-4</v>
      </c>
      <c r="AD133" s="39">
        <v>4.9200000000000003E-4</v>
      </c>
      <c r="AE133" s="26"/>
      <c r="AF133" s="40" t="s">
        <v>399</v>
      </c>
      <c r="AG133" s="40" t="s">
        <v>399</v>
      </c>
      <c r="AH133" s="40" t="s">
        <v>399</v>
      </c>
      <c r="AI133" s="40" t="s">
        <v>399</v>
      </c>
      <c r="AJ133" s="40" t="s">
        <v>399</v>
      </c>
      <c r="AK133" s="40">
        <v>1200</v>
      </c>
      <c r="AL133" s="45" t="s">
        <v>499</v>
      </c>
    </row>
    <row r="134" spans="1:38" s="6" customFormat="1" ht="26.25" customHeight="1" thickBot="1">
      <c r="A134" s="37" t="s">
        <v>274</v>
      </c>
      <c r="B134" s="37" t="s">
        <v>295</v>
      </c>
      <c r="C134" s="37" t="s">
        <v>296</v>
      </c>
      <c r="D134" s="38"/>
      <c r="E134" s="39" t="s">
        <v>399</v>
      </c>
      <c r="F134" s="39" t="s">
        <v>399</v>
      </c>
      <c r="G134" s="39" t="s">
        <v>399</v>
      </c>
      <c r="H134" s="39" t="s">
        <v>399</v>
      </c>
      <c r="I134" s="39" t="s">
        <v>399</v>
      </c>
      <c r="J134" s="39" t="s">
        <v>399</v>
      </c>
      <c r="K134" s="39" t="s">
        <v>399</v>
      </c>
      <c r="L134" s="39" t="s">
        <v>399</v>
      </c>
      <c r="M134" s="39" t="s">
        <v>399</v>
      </c>
      <c r="N134" s="39" t="s">
        <v>399</v>
      </c>
      <c r="O134" s="39" t="s">
        <v>399</v>
      </c>
      <c r="P134" s="39" t="s">
        <v>399</v>
      </c>
      <c r="Q134" s="39" t="s">
        <v>399</v>
      </c>
      <c r="R134" s="39" t="s">
        <v>399</v>
      </c>
      <c r="S134" s="39" t="s">
        <v>399</v>
      </c>
      <c r="T134" s="39" t="s">
        <v>399</v>
      </c>
      <c r="U134" s="39" t="s">
        <v>399</v>
      </c>
      <c r="V134" s="39" t="s">
        <v>399</v>
      </c>
      <c r="W134" s="39" t="s">
        <v>399</v>
      </c>
      <c r="X134" s="39" t="s">
        <v>399</v>
      </c>
      <c r="Y134" s="39" t="s">
        <v>399</v>
      </c>
      <c r="Z134" s="39" t="s">
        <v>399</v>
      </c>
      <c r="AA134" s="39" t="s">
        <v>399</v>
      </c>
      <c r="AB134" s="39" t="s">
        <v>399</v>
      </c>
      <c r="AC134" s="39" t="s">
        <v>399</v>
      </c>
      <c r="AD134" s="39" t="s">
        <v>399</v>
      </c>
      <c r="AE134" s="26"/>
      <c r="AF134" s="40" t="s">
        <v>399</v>
      </c>
      <c r="AG134" s="40" t="s">
        <v>399</v>
      </c>
      <c r="AH134" s="40" t="s">
        <v>399</v>
      </c>
      <c r="AI134" s="40" t="s">
        <v>399</v>
      </c>
      <c r="AJ134" s="40" t="s">
        <v>399</v>
      </c>
      <c r="AK134" s="40" t="s">
        <v>399</v>
      </c>
      <c r="AL134" s="45" t="s">
        <v>389</v>
      </c>
    </row>
    <row r="135" spans="1:38" s="6" customFormat="1" ht="26.25" customHeight="1" thickBot="1">
      <c r="A135" s="37" t="s">
        <v>274</v>
      </c>
      <c r="B135" s="37" t="s">
        <v>297</v>
      </c>
      <c r="C135" s="37" t="s">
        <v>298</v>
      </c>
      <c r="D135" s="38"/>
      <c r="E135" s="39">
        <v>0.47068634850000002</v>
      </c>
      <c r="F135" s="39">
        <v>0.18205792725</v>
      </c>
      <c r="G135" s="39">
        <v>1.6281603249999999E-2</v>
      </c>
      <c r="H135" s="39" t="s">
        <v>401</v>
      </c>
      <c r="I135" s="39">
        <v>0.62018106925000005</v>
      </c>
      <c r="J135" s="39">
        <v>0.66754573325</v>
      </c>
      <c r="K135" s="39">
        <v>0.68678762800000004</v>
      </c>
      <c r="L135" s="39">
        <v>0.26047604908499999</v>
      </c>
      <c r="M135" s="39">
        <v>8.2636537222499999</v>
      </c>
      <c r="N135" s="39">
        <v>7.2527141749999996E-2</v>
      </c>
      <c r="O135" s="39">
        <v>1.48014575E-2</v>
      </c>
      <c r="P135" s="39" t="s">
        <v>401</v>
      </c>
      <c r="Q135" s="39">
        <v>6.0685975750000003E-2</v>
      </c>
      <c r="R135" s="39">
        <v>1.48014575E-3</v>
      </c>
      <c r="S135" s="39">
        <v>2.9602915E-2</v>
      </c>
      <c r="T135" s="39" t="s">
        <v>401</v>
      </c>
      <c r="U135" s="39">
        <v>1.036102025E-2</v>
      </c>
      <c r="V135" s="39">
        <v>2.5946954997499998</v>
      </c>
      <c r="W135" s="39">
        <v>1.4801457499999999</v>
      </c>
      <c r="X135" s="39">
        <v>1.628160325E-3</v>
      </c>
      <c r="Y135" s="39">
        <v>3.1083060750000001E-3</v>
      </c>
      <c r="Z135" s="39">
        <v>4.2924226750000001E-3</v>
      </c>
      <c r="AA135" s="39" t="s">
        <v>401</v>
      </c>
      <c r="AB135" s="39">
        <v>9.0288890749999993E-3</v>
      </c>
      <c r="AC135" s="39" t="s">
        <v>401</v>
      </c>
      <c r="AD135" s="39" t="s">
        <v>399</v>
      </c>
      <c r="AE135" s="26"/>
      <c r="AF135" s="40" t="s">
        <v>399</v>
      </c>
      <c r="AG135" s="40" t="s">
        <v>399</v>
      </c>
      <c r="AH135" s="40" t="s">
        <v>399</v>
      </c>
      <c r="AI135" s="40" t="s">
        <v>399</v>
      </c>
      <c r="AJ135" s="40" t="s">
        <v>399</v>
      </c>
      <c r="AK135" s="40">
        <v>148.01457500000001</v>
      </c>
      <c r="AL135" s="45" t="s">
        <v>423</v>
      </c>
    </row>
    <row r="136" spans="1:38" s="6" customFormat="1" ht="26.25" customHeight="1" thickBot="1">
      <c r="A136" s="37" t="s">
        <v>274</v>
      </c>
      <c r="B136" s="37" t="s">
        <v>299</v>
      </c>
      <c r="C136" s="37" t="s">
        <v>300</v>
      </c>
      <c r="D136" s="38"/>
      <c r="E136" s="39" t="s">
        <v>400</v>
      </c>
      <c r="F136" s="39" t="s">
        <v>400</v>
      </c>
      <c r="G136" s="39" t="s">
        <v>400</v>
      </c>
      <c r="H136" s="39" t="s">
        <v>400</v>
      </c>
      <c r="I136" s="39" t="s">
        <v>400</v>
      </c>
      <c r="J136" s="39" t="s">
        <v>400</v>
      </c>
      <c r="K136" s="39" t="s">
        <v>400</v>
      </c>
      <c r="L136" s="39" t="s">
        <v>400</v>
      </c>
      <c r="M136" s="39" t="s">
        <v>400</v>
      </c>
      <c r="N136" s="39" t="s">
        <v>400</v>
      </c>
      <c r="O136" s="39" t="s">
        <v>400</v>
      </c>
      <c r="P136" s="39" t="s">
        <v>400</v>
      </c>
      <c r="Q136" s="39" t="s">
        <v>400</v>
      </c>
      <c r="R136" s="39" t="s">
        <v>400</v>
      </c>
      <c r="S136" s="39" t="s">
        <v>400</v>
      </c>
      <c r="T136" s="39" t="s">
        <v>400</v>
      </c>
      <c r="U136" s="39" t="s">
        <v>400</v>
      </c>
      <c r="V136" s="39" t="s">
        <v>400</v>
      </c>
      <c r="W136" s="39" t="s">
        <v>400</v>
      </c>
      <c r="X136" s="39" t="s">
        <v>400</v>
      </c>
      <c r="Y136" s="39" t="s">
        <v>400</v>
      </c>
      <c r="Z136" s="39" t="s">
        <v>400</v>
      </c>
      <c r="AA136" s="39" t="s">
        <v>400</v>
      </c>
      <c r="AB136" s="39" t="s">
        <v>400</v>
      </c>
      <c r="AC136" s="39" t="s">
        <v>400</v>
      </c>
      <c r="AD136" s="39" t="s">
        <v>400</v>
      </c>
      <c r="AE136" s="26"/>
      <c r="AF136" s="40" t="s">
        <v>399</v>
      </c>
      <c r="AG136" s="40" t="s">
        <v>399</v>
      </c>
      <c r="AH136" s="40" t="s">
        <v>399</v>
      </c>
      <c r="AI136" s="40" t="s">
        <v>399</v>
      </c>
      <c r="AJ136" s="40" t="s">
        <v>399</v>
      </c>
      <c r="AK136" s="40" t="s">
        <v>400</v>
      </c>
      <c r="AL136" s="45" t="s">
        <v>433</v>
      </c>
    </row>
    <row r="137" spans="1:38" s="6" customFormat="1" ht="26.25" customHeight="1" thickBot="1">
      <c r="A137" s="37" t="s">
        <v>274</v>
      </c>
      <c r="B137" s="37" t="s">
        <v>301</v>
      </c>
      <c r="C137" s="37" t="s">
        <v>302</v>
      </c>
      <c r="D137" s="38"/>
      <c r="E137" s="39" t="s">
        <v>400</v>
      </c>
      <c r="F137" s="39" t="s">
        <v>400</v>
      </c>
      <c r="G137" s="39" t="s">
        <v>400</v>
      </c>
      <c r="H137" s="39" t="s">
        <v>400</v>
      </c>
      <c r="I137" s="39" t="s">
        <v>400</v>
      </c>
      <c r="J137" s="39" t="s">
        <v>400</v>
      </c>
      <c r="K137" s="39" t="s">
        <v>400</v>
      </c>
      <c r="L137" s="39" t="s">
        <v>400</v>
      </c>
      <c r="M137" s="39" t="s">
        <v>400</v>
      </c>
      <c r="N137" s="39" t="s">
        <v>400</v>
      </c>
      <c r="O137" s="39" t="s">
        <v>400</v>
      </c>
      <c r="P137" s="39" t="s">
        <v>400</v>
      </c>
      <c r="Q137" s="39" t="s">
        <v>400</v>
      </c>
      <c r="R137" s="39" t="s">
        <v>400</v>
      </c>
      <c r="S137" s="39" t="s">
        <v>400</v>
      </c>
      <c r="T137" s="39" t="s">
        <v>400</v>
      </c>
      <c r="U137" s="39" t="s">
        <v>400</v>
      </c>
      <c r="V137" s="39" t="s">
        <v>400</v>
      </c>
      <c r="W137" s="39" t="s">
        <v>400</v>
      </c>
      <c r="X137" s="39" t="s">
        <v>400</v>
      </c>
      <c r="Y137" s="39" t="s">
        <v>400</v>
      </c>
      <c r="Z137" s="39" t="s">
        <v>400</v>
      </c>
      <c r="AA137" s="39" t="s">
        <v>400</v>
      </c>
      <c r="AB137" s="39" t="s">
        <v>400</v>
      </c>
      <c r="AC137" s="39" t="s">
        <v>400</v>
      </c>
      <c r="AD137" s="39" t="s">
        <v>400</v>
      </c>
      <c r="AE137" s="26"/>
      <c r="AF137" s="40" t="s">
        <v>399</v>
      </c>
      <c r="AG137" s="40" t="s">
        <v>399</v>
      </c>
      <c r="AH137" s="40" t="s">
        <v>399</v>
      </c>
      <c r="AI137" s="40" t="s">
        <v>399</v>
      </c>
      <c r="AJ137" s="40" t="s">
        <v>399</v>
      </c>
      <c r="AK137" s="40" t="s">
        <v>400</v>
      </c>
      <c r="AL137" s="45" t="s">
        <v>425</v>
      </c>
    </row>
    <row r="138" spans="1:38" s="6" customFormat="1" ht="26.25" customHeight="1" thickBot="1">
      <c r="A138" s="37" t="s">
        <v>274</v>
      </c>
      <c r="B138" s="37" t="s">
        <v>303</v>
      </c>
      <c r="C138" s="37" t="s">
        <v>304</v>
      </c>
      <c r="D138" s="38"/>
      <c r="E138" s="39" t="s">
        <v>399</v>
      </c>
      <c r="F138" s="39">
        <v>3.0763950000000002E-2</v>
      </c>
      <c r="G138" s="39" t="s">
        <v>399</v>
      </c>
      <c r="H138" s="39">
        <v>14.277270399999999</v>
      </c>
      <c r="I138" s="39" t="s">
        <v>401</v>
      </c>
      <c r="J138" s="39" t="s">
        <v>401</v>
      </c>
      <c r="K138" s="39" t="s">
        <v>401</v>
      </c>
      <c r="L138" s="39" t="s">
        <v>399</v>
      </c>
      <c r="M138" s="39" t="s">
        <v>399</v>
      </c>
      <c r="N138" s="39" t="s">
        <v>401</v>
      </c>
      <c r="O138" s="39" t="s">
        <v>401</v>
      </c>
      <c r="P138" s="39" t="s">
        <v>401</v>
      </c>
      <c r="Q138" s="39" t="s">
        <v>401</v>
      </c>
      <c r="R138" s="39" t="s">
        <v>401</v>
      </c>
      <c r="S138" s="39" t="s">
        <v>401</v>
      </c>
      <c r="T138" s="39" t="s">
        <v>401</v>
      </c>
      <c r="U138" s="39" t="s">
        <v>401</v>
      </c>
      <c r="V138" s="39" t="s">
        <v>401</v>
      </c>
      <c r="W138" s="39" t="s">
        <v>399</v>
      </c>
      <c r="X138" s="39" t="s">
        <v>399</v>
      </c>
      <c r="Y138" s="39" t="s">
        <v>399</v>
      </c>
      <c r="Z138" s="39" t="s">
        <v>399</v>
      </c>
      <c r="AA138" s="39" t="s">
        <v>399</v>
      </c>
      <c r="AB138" s="39" t="s">
        <v>399</v>
      </c>
      <c r="AC138" s="39" t="s">
        <v>399</v>
      </c>
      <c r="AD138" s="39" t="s">
        <v>399</v>
      </c>
      <c r="AE138" s="26"/>
      <c r="AF138" s="40" t="s">
        <v>399</v>
      </c>
      <c r="AG138" s="40" t="s">
        <v>399</v>
      </c>
      <c r="AH138" s="40" t="s">
        <v>399</v>
      </c>
      <c r="AI138" s="40" t="s">
        <v>399</v>
      </c>
      <c r="AJ138" s="40" t="s">
        <v>399</v>
      </c>
      <c r="AK138" s="40" t="s">
        <v>555</v>
      </c>
      <c r="AL138" s="45" t="s">
        <v>433</v>
      </c>
    </row>
    <row r="139" spans="1:38" s="6" customFormat="1" ht="26.25" customHeight="1" thickBot="1">
      <c r="A139" s="37" t="s">
        <v>274</v>
      </c>
      <c r="B139" s="37" t="s">
        <v>305</v>
      </c>
      <c r="C139" s="37" t="s">
        <v>357</v>
      </c>
      <c r="D139" s="38"/>
      <c r="E139" s="39" t="s">
        <v>401</v>
      </c>
      <c r="F139" s="39" t="s">
        <v>401</v>
      </c>
      <c r="G139" s="39" t="s">
        <v>401</v>
      </c>
      <c r="H139" s="39" t="s">
        <v>401</v>
      </c>
      <c r="I139" s="39">
        <v>0.27162766199999999</v>
      </c>
      <c r="J139" s="39">
        <v>0.27162766199999999</v>
      </c>
      <c r="K139" s="39">
        <v>0.27162766199999999</v>
      </c>
      <c r="L139" s="39" t="s">
        <v>401</v>
      </c>
      <c r="M139" s="39" t="s">
        <v>401</v>
      </c>
      <c r="N139" s="39">
        <v>7.70925E-4</v>
      </c>
      <c r="O139" s="39">
        <v>1.5548339999999999E-3</v>
      </c>
      <c r="P139" s="39">
        <v>1.5548339999999999E-3</v>
      </c>
      <c r="Q139" s="39">
        <v>2.4646878E-3</v>
      </c>
      <c r="R139" s="39">
        <v>2.3533500000000001E-3</v>
      </c>
      <c r="S139" s="39">
        <v>5.4717821999999998E-3</v>
      </c>
      <c r="T139" s="39" t="s">
        <v>401</v>
      </c>
      <c r="U139" s="39" t="s">
        <v>401</v>
      </c>
      <c r="V139" s="39" t="s">
        <v>401</v>
      </c>
      <c r="W139" s="39">
        <v>2.8128696</v>
      </c>
      <c r="X139" s="39" t="s">
        <v>401</v>
      </c>
      <c r="Y139" s="39" t="s">
        <v>401</v>
      </c>
      <c r="Z139" s="39" t="s">
        <v>401</v>
      </c>
      <c r="AA139" s="39" t="s">
        <v>401</v>
      </c>
      <c r="AB139" s="39" t="s">
        <v>401</v>
      </c>
      <c r="AC139" s="39" t="s">
        <v>401</v>
      </c>
      <c r="AD139" s="39" t="s">
        <v>401</v>
      </c>
      <c r="AE139" s="26"/>
      <c r="AF139" s="40" t="s">
        <v>399</v>
      </c>
      <c r="AG139" s="40" t="s">
        <v>399</v>
      </c>
      <c r="AH139" s="40" t="s">
        <v>399</v>
      </c>
      <c r="AI139" s="40" t="s">
        <v>399</v>
      </c>
      <c r="AJ139" s="40" t="s">
        <v>399</v>
      </c>
      <c r="AK139" s="40" t="s">
        <v>447</v>
      </c>
      <c r="AL139" s="45" t="s">
        <v>426</v>
      </c>
    </row>
    <row r="140" spans="1:38" s="6" customFormat="1" ht="26.25" customHeight="1" thickBot="1">
      <c r="A140" s="37" t="s">
        <v>307</v>
      </c>
      <c r="B140" s="37" t="s">
        <v>308</v>
      </c>
      <c r="C140" s="37" t="s">
        <v>358</v>
      </c>
      <c r="D140" s="38"/>
      <c r="E140" s="39" t="s">
        <v>399</v>
      </c>
      <c r="F140" s="39" t="s">
        <v>399</v>
      </c>
      <c r="G140" s="39" t="s">
        <v>399</v>
      </c>
      <c r="H140" s="39" t="s">
        <v>399</v>
      </c>
      <c r="I140" s="39" t="s">
        <v>399</v>
      </c>
      <c r="J140" s="39" t="s">
        <v>399</v>
      </c>
      <c r="K140" s="39" t="s">
        <v>399</v>
      </c>
      <c r="L140" s="39" t="s">
        <v>399</v>
      </c>
      <c r="M140" s="39" t="s">
        <v>399</v>
      </c>
      <c r="N140" s="39" t="s">
        <v>399</v>
      </c>
      <c r="O140" s="39" t="s">
        <v>399</v>
      </c>
      <c r="P140" s="39" t="s">
        <v>399</v>
      </c>
      <c r="Q140" s="39" t="s">
        <v>399</v>
      </c>
      <c r="R140" s="39" t="s">
        <v>399</v>
      </c>
      <c r="S140" s="39" t="s">
        <v>399</v>
      </c>
      <c r="T140" s="39" t="s">
        <v>399</v>
      </c>
      <c r="U140" s="39" t="s">
        <v>399</v>
      </c>
      <c r="V140" s="39" t="s">
        <v>399</v>
      </c>
      <c r="W140" s="39" t="s">
        <v>399</v>
      </c>
      <c r="X140" s="39" t="s">
        <v>399</v>
      </c>
      <c r="Y140" s="39" t="s">
        <v>399</v>
      </c>
      <c r="Z140" s="39" t="s">
        <v>399</v>
      </c>
      <c r="AA140" s="39" t="s">
        <v>399</v>
      </c>
      <c r="AB140" s="39" t="s">
        <v>399</v>
      </c>
      <c r="AC140" s="39" t="s">
        <v>399</v>
      </c>
      <c r="AD140" s="39" t="s">
        <v>399</v>
      </c>
      <c r="AE140" s="26"/>
      <c r="AF140" s="40" t="s">
        <v>399</v>
      </c>
      <c r="AG140" s="40" t="s">
        <v>399</v>
      </c>
      <c r="AH140" s="40" t="s">
        <v>399</v>
      </c>
      <c r="AI140" s="40" t="s">
        <v>399</v>
      </c>
      <c r="AJ140" s="40" t="s">
        <v>399</v>
      </c>
      <c r="AK140" s="40" t="s">
        <v>399</v>
      </c>
      <c r="AL140" s="45" t="s">
        <v>389</v>
      </c>
    </row>
    <row r="141" spans="1:38" s="141" customFormat="1" ht="37.5" customHeight="1" thickBot="1">
      <c r="A141" s="202"/>
      <c r="B141" s="203" t="s">
        <v>309</v>
      </c>
      <c r="C141" s="204" t="s">
        <v>498</v>
      </c>
      <c r="D141" s="202" t="s">
        <v>130</v>
      </c>
      <c r="E141" s="57">
        <f>SUM(E14:E140)</f>
        <v>352.83206835252452</v>
      </c>
      <c r="F141" s="57">
        <f t="shared" ref="F141:AD141" si="0">SUM(F14:F140)</f>
        <v>335.758591853761</v>
      </c>
      <c r="G141" s="57">
        <f t="shared" si="0"/>
        <v>494.47732115154975</v>
      </c>
      <c r="H141" s="57">
        <f t="shared" si="0"/>
        <v>196.18377363591088</v>
      </c>
      <c r="I141" s="57">
        <f t="shared" si="0"/>
        <v>117.68499116196966</v>
      </c>
      <c r="J141" s="57">
        <f t="shared" si="0"/>
        <v>153.33165307470051</v>
      </c>
      <c r="K141" s="57">
        <f t="shared" si="0"/>
        <v>221.22031227669902</v>
      </c>
      <c r="L141" s="57">
        <f t="shared" si="0"/>
        <v>13.691574889685926</v>
      </c>
      <c r="M141" s="57">
        <f t="shared" si="0"/>
        <v>1179.520147847375</v>
      </c>
      <c r="N141" s="57">
        <f t="shared" si="0"/>
        <v>265.26118467469536</v>
      </c>
      <c r="O141" s="57">
        <f t="shared" si="0"/>
        <v>4.1127241176904787</v>
      </c>
      <c r="P141" s="57">
        <f t="shared" si="0"/>
        <v>2.023599194186021</v>
      </c>
      <c r="Q141" s="57">
        <f t="shared" si="0"/>
        <v>26.506203236704863</v>
      </c>
      <c r="R141" s="57">
        <f t="shared" si="0"/>
        <v>20.087031021841394</v>
      </c>
      <c r="S141" s="57">
        <f t="shared" si="0"/>
        <v>8.5557059012185874</v>
      </c>
      <c r="T141" s="57">
        <f t="shared" si="0"/>
        <v>54.581828855646577</v>
      </c>
      <c r="U141" s="57">
        <f t="shared" si="0"/>
        <v>10.509716122609463</v>
      </c>
      <c r="V141" s="57">
        <f t="shared" si="0"/>
        <v>125.19582868536069</v>
      </c>
      <c r="W141" s="57">
        <f t="shared" si="0"/>
        <v>332.87304888300002</v>
      </c>
      <c r="X141" s="57">
        <f t="shared" si="0"/>
        <v>18.034893131195872</v>
      </c>
      <c r="Y141" s="57">
        <f t="shared" si="0"/>
        <v>17.961477185787015</v>
      </c>
      <c r="Z141" s="57">
        <f t="shared" si="0"/>
        <v>6.8413028162712539</v>
      </c>
      <c r="AA141" s="57">
        <f t="shared" si="0"/>
        <v>9.5600960074024126</v>
      </c>
      <c r="AB141" s="57">
        <f t="shared" si="0"/>
        <v>66.173080404456542</v>
      </c>
      <c r="AC141" s="57">
        <f t="shared" si="0"/>
        <v>2.698749939999999</v>
      </c>
      <c r="AD141" s="57">
        <f t="shared" si="0"/>
        <v>37.546182253110004</v>
      </c>
      <c r="AE141" s="26"/>
      <c r="AF141" s="57"/>
      <c r="AG141" s="57"/>
      <c r="AH141" s="57"/>
      <c r="AI141" s="57"/>
      <c r="AJ141" s="57"/>
      <c r="AK141" s="57"/>
      <c r="AL141" s="204"/>
    </row>
    <row r="142" spans="1:38" s="6" customFormat="1" ht="15" customHeight="1" thickBot="1">
      <c r="A142" s="62"/>
      <c r="B142" s="63"/>
      <c r="C142" s="63"/>
      <c r="D142" s="64"/>
      <c r="E142" s="65"/>
      <c r="F142" s="65"/>
      <c r="G142" s="65"/>
      <c r="H142" s="65"/>
      <c r="I142" s="65"/>
      <c r="J142" s="65"/>
      <c r="K142" s="65"/>
      <c r="L142" s="65"/>
      <c r="M142" s="65"/>
      <c r="N142" s="65"/>
      <c r="O142" s="66"/>
      <c r="P142" s="66"/>
      <c r="Q142" s="66"/>
      <c r="R142" s="66"/>
      <c r="S142" s="66"/>
      <c r="T142" s="66"/>
      <c r="U142" s="66"/>
      <c r="V142" s="66"/>
      <c r="W142" s="66"/>
      <c r="X142" s="66"/>
      <c r="Y142" s="66"/>
      <c r="Z142" s="66"/>
      <c r="AA142" s="66"/>
      <c r="AB142" s="66"/>
      <c r="AC142" s="66"/>
      <c r="AD142" s="66"/>
      <c r="AE142" s="66"/>
      <c r="AF142" s="66"/>
      <c r="AG142" s="222"/>
      <c r="AH142" s="222"/>
      <c r="AI142" s="222"/>
      <c r="AJ142" s="222"/>
      <c r="AK142" s="222"/>
      <c r="AL142" s="63"/>
    </row>
    <row r="143" spans="1:38" ht="26.25" customHeight="1" thickBot="1">
      <c r="A143" s="68"/>
      <c r="B143" s="69" t="s">
        <v>333</v>
      </c>
      <c r="C143" s="69" t="s">
        <v>340</v>
      </c>
      <c r="D143" s="70" t="s">
        <v>267</v>
      </c>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156"/>
      <c r="AF143" s="71"/>
      <c r="AG143" s="71"/>
      <c r="AH143" s="71"/>
      <c r="AI143" s="71"/>
      <c r="AJ143" s="71"/>
      <c r="AK143" s="71"/>
      <c r="AL143" s="69" t="s">
        <v>40</v>
      </c>
    </row>
    <row r="144" spans="1:38" ht="26.25" customHeight="1" thickBot="1">
      <c r="A144" s="68"/>
      <c r="B144" s="69" t="s">
        <v>334</v>
      </c>
      <c r="C144" s="69" t="s">
        <v>341</v>
      </c>
      <c r="D144" s="70" t="s">
        <v>267</v>
      </c>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156"/>
      <c r="AF144" s="71"/>
      <c r="AG144" s="71"/>
      <c r="AH144" s="71"/>
      <c r="AI144" s="71"/>
      <c r="AJ144" s="71"/>
      <c r="AK144" s="71"/>
      <c r="AL144" s="69" t="s">
        <v>40</v>
      </c>
    </row>
    <row r="145" spans="1:38" ht="26.25" customHeight="1" thickBot="1">
      <c r="A145" s="68"/>
      <c r="B145" s="69" t="s">
        <v>335</v>
      </c>
      <c r="C145" s="69" t="s">
        <v>342</v>
      </c>
      <c r="D145" s="70" t="s">
        <v>267</v>
      </c>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156"/>
      <c r="AF145" s="71"/>
      <c r="AG145" s="71"/>
      <c r="AH145" s="71"/>
      <c r="AI145" s="71"/>
      <c r="AJ145" s="71"/>
      <c r="AK145" s="71"/>
      <c r="AL145" s="69" t="s">
        <v>40</v>
      </c>
    </row>
    <row r="146" spans="1:38" ht="26.25" customHeight="1" thickBot="1">
      <c r="A146" s="68"/>
      <c r="B146" s="69" t="s">
        <v>336</v>
      </c>
      <c r="C146" s="69" t="s">
        <v>343</v>
      </c>
      <c r="D146" s="70" t="s">
        <v>267</v>
      </c>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156"/>
      <c r="AF146" s="71"/>
      <c r="AG146" s="71"/>
      <c r="AH146" s="71"/>
      <c r="AI146" s="71"/>
      <c r="AJ146" s="71"/>
      <c r="AK146" s="71"/>
      <c r="AL146" s="69" t="s">
        <v>40</v>
      </c>
    </row>
    <row r="147" spans="1:38" ht="26.25" customHeight="1" thickBot="1">
      <c r="A147" s="68"/>
      <c r="B147" s="69" t="s">
        <v>337</v>
      </c>
      <c r="C147" s="69" t="s">
        <v>344</v>
      </c>
      <c r="D147" s="70" t="s">
        <v>267</v>
      </c>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156"/>
      <c r="AF147" s="71"/>
      <c r="AG147" s="71"/>
      <c r="AH147" s="71"/>
      <c r="AI147" s="71"/>
      <c r="AJ147" s="71"/>
      <c r="AK147" s="71"/>
      <c r="AL147" s="69" t="s">
        <v>40</v>
      </c>
    </row>
    <row r="148" spans="1:38" ht="26.25" customHeight="1" thickBot="1">
      <c r="A148" s="68"/>
      <c r="B148" s="69" t="s">
        <v>338</v>
      </c>
      <c r="C148" s="69" t="s">
        <v>345</v>
      </c>
      <c r="D148" s="70" t="s">
        <v>267</v>
      </c>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156"/>
      <c r="AF148" s="71"/>
      <c r="AG148" s="71"/>
      <c r="AH148" s="71"/>
      <c r="AI148" s="71"/>
      <c r="AJ148" s="71"/>
      <c r="AK148" s="71"/>
      <c r="AL148" s="69" t="s">
        <v>390</v>
      </c>
    </row>
    <row r="149" spans="1:38" ht="26.25" customHeight="1" thickBot="1">
      <c r="A149" s="68"/>
      <c r="B149" s="69" t="s">
        <v>339</v>
      </c>
      <c r="C149" s="69" t="s">
        <v>346</v>
      </c>
      <c r="D149" s="70" t="s">
        <v>267</v>
      </c>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156"/>
      <c r="AF149" s="71"/>
      <c r="AG149" s="71"/>
      <c r="AH149" s="71"/>
      <c r="AI149" s="71"/>
      <c r="AJ149" s="71"/>
      <c r="AK149" s="71"/>
      <c r="AL149" s="69" t="s">
        <v>390</v>
      </c>
    </row>
    <row r="150" spans="1:38" s="6" customFormat="1" ht="15" customHeight="1" thickBot="1">
      <c r="A150" s="72"/>
      <c r="B150" s="63"/>
      <c r="C150" s="63"/>
      <c r="D150" s="64"/>
      <c r="E150" s="73"/>
      <c r="F150" s="73"/>
      <c r="G150" s="73"/>
      <c r="H150" s="73"/>
      <c r="I150" s="73"/>
      <c r="J150" s="73"/>
      <c r="K150" s="73"/>
      <c r="L150" s="73"/>
      <c r="M150" s="73"/>
      <c r="N150" s="73"/>
      <c r="O150" s="64"/>
      <c r="P150" s="64"/>
      <c r="Q150" s="64"/>
      <c r="R150" s="64"/>
      <c r="S150" s="64"/>
      <c r="T150" s="64"/>
      <c r="U150" s="64"/>
      <c r="V150" s="64"/>
      <c r="W150" s="64"/>
      <c r="X150" s="64"/>
      <c r="Y150" s="64"/>
      <c r="Z150" s="64"/>
      <c r="AA150" s="64"/>
      <c r="AB150" s="64"/>
      <c r="AC150" s="64"/>
      <c r="AD150" s="64"/>
      <c r="AE150" s="64"/>
      <c r="AF150" s="223"/>
      <c r="AG150" s="223"/>
      <c r="AH150" s="223"/>
      <c r="AI150" s="223"/>
      <c r="AJ150" s="223"/>
      <c r="AK150" s="223"/>
      <c r="AL150" s="74"/>
    </row>
    <row r="151" spans="1:38" s="6" customFormat="1" ht="26.25" customHeight="1" thickBot="1">
      <c r="A151" s="75"/>
      <c r="B151" s="76" t="s">
        <v>311</v>
      </c>
      <c r="C151" s="76" t="s">
        <v>354</v>
      </c>
      <c r="D151" s="7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164"/>
      <c r="AF151" s="77"/>
      <c r="AG151" s="77"/>
      <c r="AH151" s="77"/>
      <c r="AI151" s="77"/>
      <c r="AJ151" s="77"/>
      <c r="AK151" s="77"/>
      <c r="AL151" s="76"/>
    </row>
    <row r="152" spans="1:38" s="6" customFormat="1" ht="37.5" customHeight="1" thickBot="1">
      <c r="A152" s="78"/>
      <c r="B152" s="79" t="s">
        <v>352</v>
      </c>
      <c r="C152" s="80" t="s">
        <v>350</v>
      </c>
      <c r="D152" s="78" t="s">
        <v>283</v>
      </c>
      <c r="E152" s="81">
        <f>E141 + E151 + IF(AND(OR($B$4="AT",$B$4="BE",$B$4="CH",$B$4="GB",$B$4="IE",$B$4="LT",$B$4="LU",$B$4="NL"),SUM(E143:E149)&gt;0),SUM(E143:E149)-SUM(E27:E33),0)</f>
        <v>352.83206835252452</v>
      </c>
      <c r="F152" s="81">
        <f t="shared" ref="F152:AD152" si="1">F141 + F151 + IF(AND(OR($B$4="AT",$B$4="BE",$B$4="CH",$B$4="GB",$B$4="IE",$B$4="LT",$B$4="LU",$B$4="NL"),SUM(F143:F149)&gt;0),SUM(F143:F149)-SUM(F27:F33),0)</f>
        <v>335.758591853761</v>
      </c>
      <c r="G152" s="81">
        <f t="shared" si="1"/>
        <v>494.47732115154975</v>
      </c>
      <c r="H152" s="81">
        <f t="shared" si="1"/>
        <v>196.18377363591088</v>
      </c>
      <c r="I152" s="81">
        <f t="shared" si="1"/>
        <v>117.68499116196966</v>
      </c>
      <c r="J152" s="81">
        <f t="shared" si="1"/>
        <v>153.33165307470051</v>
      </c>
      <c r="K152" s="81">
        <f t="shared" si="1"/>
        <v>221.22031227669902</v>
      </c>
      <c r="L152" s="81">
        <f t="shared" si="1"/>
        <v>13.691574889685926</v>
      </c>
      <c r="M152" s="81">
        <f t="shared" si="1"/>
        <v>1179.520147847375</v>
      </c>
      <c r="N152" s="81">
        <f t="shared" si="1"/>
        <v>265.26118467469536</v>
      </c>
      <c r="O152" s="81">
        <f t="shared" si="1"/>
        <v>4.1127241176904787</v>
      </c>
      <c r="P152" s="81">
        <f t="shared" si="1"/>
        <v>2.023599194186021</v>
      </c>
      <c r="Q152" s="81">
        <f t="shared" si="1"/>
        <v>26.506203236704863</v>
      </c>
      <c r="R152" s="81">
        <f t="shared" si="1"/>
        <v>20.087031021841394</v>
      </c>
      <c r="S152" s="81">
        <f t="shared" si="1"/>
        <v>8.5557059012185874</v>
      </c>
      <c r="T152" s="81">
        <f t="shared" si="1"/>
        <v>54.581828855646577</v>
      </c>
      <c r="U152" s="81">
        <f t="shared" si="1"/>
        <v>10.509716122609463</v>
      </c>
      <c r="V152" s="81">
        <f t="shared" si="1"/>
        <v>125.19582868536069</v>
      </c>
      <c r="W152" s="81">
        <f t="shared" si="1"/>
        <v>332.87304888300002</v>
      </c>
      <c r="X152" s="81">
        <f t="shared" si="1"/>
        <v>18.034893131195872</v>
      </c>
      <c r="Y152" s="81">
        <f t="shared" si="1"/>
        <v>17.961477185787015</v>
      </c>
      <c r="Z152" s="81">
        <f t="shared" si="1"/>
        <v>6.8413028162712539</v>
      </c>
      <c r="AA152" s="81">
        <f t="shared" si="1"/>
        <v>9.5600960074024126</v>
      </c>
      <c r="AB152" s="81">
        <f t="shared" si="1"/>
        <v>66.173080404456542</v>
      </c>
      <c r="AC152" s="81">
        <f t="shared" si="1"/>
        <v>2.698749939999999</v>
      </c>
      <c r="AD152" s="81">
        <f t="shared" si="1"/>
        <v>37.546182253110004</v>
      </c>
      <c r="AE152" s="156"/>
      <c r="AF152" s="81"/>
      <c r="AG152" s="81"/>
      <c r="AH152" s="81"/>
      <c r="AI152" s="81"/>
      <c r="AJ152" s="81"/>
      <c r="AK152" s="81"/>
      <c r="AL152" s="80"/>
    </row>
    <row r="153" spans="1:38" s="6" customFormat="1" ht="26.25" customHeight="1" thickBot="1">
      <c r="A153" s="75"/>
      <c r="B153" s="76" t="s">
        <v>312</v>
      </c>
      <c r="C153" s="76" t="s">
        <v>355</v>
      </c>
      <c r="D153" s="75" t="s">
        <v>306</v>
      </c>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164"/>
      <c r="AF153" s="77"/>
      <c r="AG153" s="77"/>
      <c r="AH153" s="77"/>
      <c r="AI153" s="77"/>
      <c r="AJ153" s="77"/>
      <c r="AK153" s="77"/>
      <c r="AL153" s="76"/>
    </row>
    <row r="154" spans="1:38" s="6" customFormat="1" ht="37.5" customHeight="1" thickBot="1">
      <c r="A154" s="78"/>
      <c r="B154" s="79" t="s">
        <v>353</v>
      </c>
      <c r="C154" s="80" t="s">
        <v>351</v>
      </c>
      <c r="D154" s="78" t="s">
        <v>310</v>
      </c>
      <c r="E154" s="81">
        <f>E141 + E153 - IF(OR($B$6=2005,$B$6&gt;=2020),SUM(E99:E122),0) + IF(AND(OR($B$4="AT",$B$4="BE",$B$4="CH",$B$4="GB",$B$4="IE",$B$4="LT",$B$4="LU",$B$4="NL"),SUM(E143:E149)&gt;0),SUM(E143:E149)-SUM(E27:E33),0)</f>
        <v>352.83206835252452</v>
      </c>
      <c r="F154" s="81">
        <f>F141 + F153 - IF(OR($B$6=2005,$B$6&gt;=2020),SUM(F99:F122),0) + IF(AND(OR($B$4="AT",$B$4="BE",$B$4="CH",$B$4="GB",$B$4="IE",$B$4="LT",$B$4="LU",$B$4="NL"),SUM(F143:F149)&gt;0),SUM(F143:F149)-SUM(F27:F33),0)</f>
        <v>335.758591853761</v>
      </c>
      <c r="G154" s="81">
        <f>G141 + G153 + IF(AND(OR($B$4="AT",$B$4="BE",$B$4="CH",$B$4="GB",$B$4="IE",$B$4="LT",$B$4="LU",$B$4="NL"),SUM(G143:G149)&gt;0),SUM(G143:G149)-SUM(G27:G33),0)</f>
        <v>494.47732115154975</v>
      </c>
      <c r="H154" s="81">
        <f t="shared" ref="H154:AD154" si="2">H141 + H153 + IF(AND(OR($B$4="AT",$B$4="BE",$B$4="CH",$B$4="GB",$B$4="IE",$B$4="LT",$B$4="LU",$B$4="NL"),SUM(H143:H149)&gt;0),SUM(H143:H149)-SUM(H27:H33),0)</f>
        <v>196.18377363591088</v>
      </c>
      <c r="I154" s="81">
        <f t="shared" si="2"/>
        <v>117.68499116196966</v>
      </c>
      <c r="J154" s="81">
        <f t="shared" si="2"/>
        <v>153.33165307470051</v>
      </c>
      <c r="K154" s="81">
        <f t="shared" si="2"/>
        <v>221.22031227669902</v>
      </c>
      <c r="L154" s="81">
        <f t="shared" si="2"/>
        <v>13.691574889685926</v>
      </c>
      <c r="M154" s="81">
        <f t="shared" si="2"/>
        <v>1179.520147847375</v>
      </c>
      <c r="N154" s="81">
        <f t="shared" si="2"/>
        <v>265.26118467469536</v>
      </c>
      <c r="O154" s="81">
        <f t="shared" si="2"/>
        <v>4.1127241176904787</v>
      </c>
      <c r="P154" s="81">
        <f t="shared" si="2"/>
        <v>2.023599194186021</v>
      </c>
      <c r="Q154" s="81">
        <f t="shared" si="2"/>
        <v>26.506203236704863</v>
      </c>
      <c r="R154" s="81">
        <f t="shared" si="2"/>
        <v>20.087031021841394</v>
      </c>
      <c r="S154" s="81">
        <f t="shared" si="2"/>
        <v>8.5557059012185874</v>
      </c>
      <c r="T154" s="81">
        <f t="shared" si="2"/>
        <v>54.581828855646577</v>
      </c>
      <c r="U154" s="81">
        <f t="shared" si="2"/>
        <v>10.509716122609463</v>
      </c>
      <c r="V154" s="81">
        <f t="shared" si="2"/>
        <v>125.19582868536069</v>
      </c>
      <c r="W154" s="81">
        <f t="shared" si="2"/>
        <v>332.87304888300002</v>
      </c>
      <c r="X154" s="81">
        <f t="shared" si="2"/>
        <v>18.034893131195872</v>
      </c>
      <c r="Y154" s="81">
        <f t="shared" si="2"/>
        <v>17.961477185787015</v>
      </c>
      <c r="Z154" s="81">
        <f t="shared" si="2"/>
        <v>6.8413028162712539</v>
      </c>
      <c r="AA154" s="81">
        <f t="shared" si="2"/>
        <v>9.5600960074024126</v>
      </c>
      <c r="AB154" s="81">
        <f t="shared" si="2"/>
        <v>66.173080404456542</v>
      </c>
      <c r="AC154" s="81">
        <f t="shared" si="2"/>
        <v>2.698749939999999</v>
      </c>
      <c r="AD154" s="81">
        <f t="shared" si="2"/>
        <v>37.546182253110004</v>
      </c>
      <c r="AE154" s="169"/>
      <c r="AF154" s="81"/>
      <c r="AG154" s="81"/>
      <c r="AH154" s="81"/>
      <c r="AI154" s="81"/>
      <c r="AJ154" s="81"/>
      <c r="AK154" s="81"/>
      <c r="AL154" s="80"/>
    </row>
    <row r="155" spans="1:38" s="6" customFormat="1" ht="15" customHeight="1" thickBot="1">
      <c r="A155" s="72"/>
      <c r="B155" s="63"/>
      <c r="C155" s="63"/>
      <c r="D155" s="64"/>
      <c r="E155" s="73"/>
      <c r="F155" s="73"/>
      <c r="G155" s="73"/>
      <c r="H155" s="73"/>
      <c r="I155" s="73"/>
      <c r="J155" s="73"/>
      <c r="K155" s="73"/>
      <c r="L155" s="73"/>
      <c r="M155" s="73"/>
      <c r="N155" s="73"/>
      <c r="O155" s="64"/>
      <c r="P155" s="64"/>
      <c r="Q155" s="64"/>
      <c r="R155" s="64"/>
      <c r="S155" s="64"/>
      <c r="T155" s="64"/>
      <c r="U155" s="64"/>
      <c r="V155" s="64"/>
      <c r="W155" s="64"/>
      <c r="X155" s="64"/>
      <c r="Y155" s="64"/>
      <c r="Z155" s="64"/>
      <c r="AA155" s="64"/>
      <c r="AB155" s="64"/>
      <c r="AC155" s="64"/>
      <c r="AD155" s="64"/>
      <c r="AE155" s="64"/>
      <c r="AF155" s="223"/>
      <c r="AG155" s="223"/>
      <c r="AH155" s="223"/>
      <c r="AI155" s="223"/>
      <c r="AJ155" s="223"/>
      <c r="AK155" s="223"/>
      <c r="AL155" s="74"/>
    </row>
    <row r="156" spans="1:38" ht="26.25" customHeight="1" thickBot="1">
      <c r="A156" s="82" t="s">
        <v>349</v>
      </c>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170"/>
      <c r="AF156" s="171"/>
      <c r="AG156" s="171"/>
      <c r="AH156" s="171"/>
      <c r="AI156" s="171"/>
      <c r="AJ156" s="171"/>
      <c r="AK156" s="171"/>
      <c r="AL156" s="84"/>
    </row>
    <row r="157" spans="1:38" ht="26.25" customHeight="1" thickBot="1">
      <c r="A157" s="85" t="s">
        <v>313</v>
      </c>
      <c r="B157" s="85" t="s">
        <v>314</v>
      </c>
      <c r="C157" s="85" t="s">
        <v>315</v>
      </c>
      <c r="D157" s="86"/>
      <c r="E157" s="213">
        <v>1.1902245460676446</v>
      </c>
      <c r="F157" s="213">
        <v>3.7528770924649867E-2</v>
      </c>
      <c r="G157" s="213">
        <v>8.1339201898553273E-2</v>
      </c>
      <c r="H157" s="213" t="s">
        <v>401</v>
      </c>
      <c r="I157" s="213">
        <v>2.1389193668813318E-2</v>
      </c>
      <c r="J157" s="213">
        <v>2.1389193668813318E-2</v>
      </c>
      <c r="K157" s="213" t="s">
        <v>401</v>
      </c>
      <c r="L157" s="213" t="s">
        <v>401</v>
      </c>
      <c r="M157" s="213">
        <v>0.34370073025107928</v>
      </c>
      <c r="N157" s="88" t="s">
        <v>401</v>
      </c>
      <c r="O157" s="88" t="s">
        <v>401</v>
      </c>
      <c r="P157" s="88" t="s">
        <v>401</v>
      </c>
      <c r="Q157" s="88" t="s">
        <v>401</v>
      </c>
      <c r="R157" s="88" t="s">
        <v>401</v>
      </c>
      <c r="S157" s="88" t="s">
        <v>401</v>
      </c>
      <c r="T157" s="88" t="s">
        <v>401</v>
      </c>
      <c r="U157" s="88" t="s">
        <v>401</v>
      </c>
      <c r="V157" s="88" t="s">
        <v>401</v>
      </c>
      <c r="W157" s="88" t="s">
        <v>401</v>
      </c>
      <c r="X157" s="88" t="s">
        <v>401</v>
      </c>
      <c r="Y157" s="88" t="s">
        <v>401</v>
      </c>
      <c r="Z157" s="88" t="s">
        <v>401</v>
      </c>
      <c r="AA157" s="88" t="s">
        <v>401</v>
      </c>
      <c r="AB157" s="88" t="s">
        <v>401</v>
      </c>
      <c r="AC157" s="88" t="s">
        <v>399</v>
      </c>
      <c r="AD157" s="88" t="s">
        <v>399</v>
      </c>
      <c r="AE157" s="156"/>
      <c r="AF157" s="88">
        <v>4289.6745057911457</v>
      </c>
      <c r="AG157" s="88" t="s">
        <v>399</v>
      </c>
      <c r="AH157" s="88" t="s">
        <v>399</v>
      </c>
      <c r="AI157" s="88" t="s">
        <v>399</v>
      </c>
      <c r="AJ157" s="88" t="s">
        <v>399</v>
      </c>
      <c r="AK157" s="88" t="s">
        <v>399</v>
      </c>
      <c r="AL157" s="85" t="s">
        <v>40</v>
      </c>
    </row>
    <row r="158" spans="1:38" ht="26.25" customHeight="1" thickBot="1">
      <c r="A158" s="85" t="s">
        <v>313</v>
      </c>
      <c r="B158" s="85" t="s">
        <v>316</v>
      </c>
      <c r="C158" s="85" t="s">
        <v>317</v>
      </c>
      <c r="D158" s="86"/>
      <c r="E158" s="213">
        <v>6.2539731763957163E-2</v>
      </c>
      <c r="F158" s="213">
        <v>2.8204432844510436E-3</v>
      </c>
      <c r="G158" s="213">
        <v>4.227420667869769E-3</v>
      </c>
      <c r="H158" s="213" t="s">
        <v>401</v>
      </c>
      <c r="I158" s="213">
        <v>3.787973151011934E-4</v>
      </c>
      <c r="J158" s="213">
        <v>3.787973151011934E-4</v>
      </c>
      <c r="K158" s="213" t="s">
        <v>401</v>
      </c>
      <c r="L158" s="213" t="s">
        <v>401</v>
      </c>
      <c r="M158" s="213">
        <v>7.9708081784776674E-2</v>
      </c>
      <c r="N158" s="88" t="s">
        <v>401</v>
      </c>
      <c r="O158" s="88" t="s">
        <v>401</v>
      </c>
      <c r="P158" s="88" t="s">
        <v>401</v>
      </c>
      <c r="Q158" s="88" t="s">
        <v>401</v>
      </c>
      <c r="R158" s="88" t="s">
        <v>401</v>
      </c>
      <c r="S158" s="88" t="s">
        <v>401</v>
      </c>
      <c r="T158" s="88" t="s">
        <v>401</v>
      </c>
      <c r="U158" s="88" t="s">
        <v>401</v>
      </c>
      <c r="V158" s="88" t="s">
        <v>401</v>
      </c>
      <c r="W158" s="88" t="s">
        <v>401</v>
      </c>
      <c r="X158" s="88" t="s">
        <v>401</v>
      </c>
      <c r="Y158" s="88" t="s">
        <v>401</v>
      </c>
      <c r="Z158" s="88" t="s">
        <v>401</v>
      </c>
      <c r="AA158" s="88" t="s">
        <v>401</v>
      </c>
      <c r="AB158" s="88" t="s">
        <v>401</v>
      </c>
      <c r="AC158" s="88" t="s">
        <v>399</v>
      </c>
      <c r="AD158" s="88" t="s">
        <v>399</v>
      </c>
      <c r="AE158" s="156"/>
      <c r="AF158" s="88">
        <v>244.96376155835461</v>
      </c>
      <c r="AG158" s="88" t="s">
        <v>399</v>
      </c>
      <c r="AH158" s="88" t="s">
        <v>399</v>
      </c>
      <c r="AI158" s="88" t="s">
        <v>399</v>
      </c>
      <c r="AJ158" s="88" t="s">
        <v>399</v>
      </c>
      <c r="AK158" s="88" t="s">
        <v>399</v>
      </c>
      <c r="AL158" s="85" t="s">
        <v>40</v>
      </c>
    </row>
    <row r="159" spans="1:38" ht="26.25" customHeight="1" thickBot="1">
      <c r="A159" s="85" t="s">
        <v>318</v>
      </c>
      <c r="B159" s="85" t="s">
        <v>319</v>
      </c>
      <c r="C159" s="85" t="s">
        <v>388</v>
      </c>
      <c r="D159" s="86"/>
      <c r="E159" s="88" t="s">
        <v>401</v>
      </c>
      <c r="F159" s="88" t="s">
        <v>401</v>
      </c>
      <c r="G159" s="88" t="s">
        <v>401</v>
      </c>
      <c r="H159" s="88" t="s">
        <v>401</v>
      </c>
      <c r="I159" s="88" t="s">
        <v>401</v>
      </c>
      <c r="J159" s="88" t="s">
        <v>401</v>
      </c>
      <c r="K159" s="88" t="s">
        <v>401</v>
      </c>
      <c r="L159" s="88" t="s">
        <v>401</v>
      </c>
      <c r="M159" s="88" t="s">
        <v>401</v>
      </c>
      <c r="N159" s="88" t="s">
        <v>401</v>
      </c>
      <c r="O159" s="88" t="s">
        <v>401</v>
      </c>
      <c r="P159" s="88" t="s">
        <v>401</v>
      </c>
      <c r="Q159" s="88" t="s">
        <v>401</v>
      </c>
      <c r="R159" s="88" t="s">
        <v>401</v>
      </c>
      <c r="S159" s="88" t="s">
        <v>401</v>
      </c>
      <c r="T159" s="88" t="s">
        <v>401</v>
      </c>
      <c r="U159" s="88" t="s">
        <v>401</v>
      </c>
      <c r="V159" s="88" t="s">
        <v>401</v>
      </c>
      <c r="W159" s="88" t="s">
        <v>401</v>
      </c>
      <c r="X159" s="88" t="s">
        <v>401</v>
      </c>
      <c r="Y159" s="88" t="s">
        <v>401</v>
      </c>
      <c r="Z159" s="88" t="s">
        <v>401</v>
      </c>
      <c r="AA159" s="88" t="s">
        <v>401</v>
      </c>
      <c r="AB159" s="88" t="s">
        <v>401</v>
      </c>
      <c r="AC159" s="88" t="s">
        <v>401</v>
      </c>
      <c r="AD159" s="88" t="s">
        <v>401</v>
      </c>
      <c r="AE159" s="156"/>
      <c r="AF159" s="88" t="s">
        <v>401</v>
      </c>
      <c r="AG159" s="88" t="s">
        <v>399</v>
      </c>
      <c r="AH159" s="88" t="s">
        <v>399</v>
      </c>
      <c r="AI159" s="88" t="s">
        <v>399</v>
      </c>
      <c r="AJ159" s="88" t="s">
        <v>399</v>
      </c>
      <c r="AK159" s="88" t="s">
        <v>399</v>
      </c>
      <c r="AL159" s="85" t="s">
        <v>404</v>
      </c>
    </row>
    <row r="160" spans="1:38" ht="26.25" customHeight="1" thickBot="1">
      <c r="A160" s="85" t="s">
        <v>320</v>
      </c>
      <c r="B160" s="85" t="s">
        <v>321</v>
      </c>
      <c r="C160" s="85" t="s">
        <v>322</v>
      </c>
      <c r="D160" s="86"/>
      <c r="E160" s="88" t="s">
        <v>406</v>
      </c>
      <c r="F160" s="88" t="s">
        <v>406</v>
      </c>
      <c r="G160" s="88" t="s">
        <v>406</v>
      </c>
      <c r="H160" s="88" t="s">
        <v>406</v>
      </c>
      <c r="I160" s="88" t="s">
        <v>406</v>
      </c>
      <c r="J160" s="88" t="s">
        <v>406</v>
      </c>
      <c r="K160" s="88" t="s">
        <v>406</v>
      </c>
      <c r="L160" s="88" t="s">
        <v>406</v>
      </c>
      <c r="M160" s="88" t="s">
        <v>406</v>
      </c>
      <c r="N160" s="88" t="s">
        <v>406</v>
      </c>
      <c r="O160" s="88" t="s">
        <v>406</v>
      </c>
      <c r="P160" s="88" t="s">
        <v>406</v>
      </c>
      <c r="Q160" s="88" t="s">
        <v>406</v>
      </c>
      <c r="R160" s="88" t="s">
        <v>406</v>
      </c>
      <c r="S160" s="88" t="s">
        <v>406</v>
      </c>
      <c r="T160" s="88" t="s">
        <v>406</v>
      </c>
      <c r="U160" s="88" t="s">
        <v>406</v>
      </c>
      <c r="V160" s="88" t="s">
        <v>406</v>
      </c>
      <c r="W160" s="88" t="s">
        <v>406</v>
      </c>
      <c r="X160" s="88" t="s">
        <v>406</v>
      </c>
      <c r="Y160" s="88" t="s">
        <v>406</v>
      </c>
      <c r="Z160" s="88" t="s">
        <v>406</v>
      </c>
      <c r="AA160" s="88" t="s">
        <v>406</v>
      </c>
      <c r="AB160" s="88" t="s">
        <v>406</v>
      </c>
      <c r="AC160" s="88" t="s">
        <v>406</v>
      </c>
      <c r="AD160" s="88" t="s">
        <v>406</v>
      </c>
      <c r="AE160" s="156"/>
      <c r="AF160" s="88" t="s">
        <v>399</v>
      </c>
      <c r="AG160" s="88" t="s">
        <v>399</v>
      </c>
      <c r="AH160" s="88" t="s">
        <v>399</v>
      </c>
      <c r="AI160" s="88" t="s">
        <v>399</v>
      </c>
      <c r="AJ160" s="88" t="s">
        <v>399</v>
      </c>
      <c r="AK160" s="88" t="s">
        <v>406</v>
      </c>
      <c r="AL160" s="85" t="s">
        <v>40</v>
      </c>
    </row>
    <row r="161" spans="1:38" s="6" customFormat="1" ht="26.25" customHeight="1" thickBot="1">
      <c r="A161" s="89" t="s">
        <v>320</v>
      </c>
      <c r="B161" s="89" t="s">
        <v>323</v>
      </c>
      <c r="C161" s="89" t="s">
        <v>324</v>
      </c>
      <c r="D161" s="90"/>
      <c r="E161" s="91" t="s">
        <v>406</v>
      </c>
      <c r="F161" s="91" t="s">
        <v>406</v>
      </c>
      <c r="G161" s="91" t="s">
        <v>406</v>
      </c>
      <c r="H161" s="91" t="s">
        <v>406</v>
      </c>
      <c r="I161" s="91" t="s">
        <v>406</v>
      </c>
      <c r="J161" s="91" t="s">
        <v>406</v>
      </c>
      <c r="K161" s="91" t="s">
        <v>406</v>
      </c>
      <c r="L161" s="91" t="s">
        <v>406</v>
      </c>
      <c r="M161" s="91" t="s">
        <v>406</v>
      </c>
      <c r="N161" s="91" t="s">
        <v>406</v>
      </c>
      <c r="O161" s="91" t="s">
        <v>406</v>
      </c>
      <c r="P161" s="91" t="s">
        <v>406</v>
      </c>
      <c r="Q161" s="91" t="s">
        <v>406</v>
      </c>
      <c r="R161" s="91" t="s">
        <v>406</v>
      </c>
      <c r="S161" s="91" t="s">
        <v>406</v>
      </c>
      <c r="T161" s="91" t="s">
        <v>406</v>
      </c>
      <c r="U161" s="91" t="s">
        <v>406</v>
      </c>
      <c r="V161" s="91" t="s">
        <v>406</v>
      </c>
      <c r="W161" s="91" t="s">
        <v>406</v>
      </c>
      <c r="X161" s="91" t="s">
        <v>406</v>
      </c>
      <c r="Y161" s="91" t="s">
        <v>406</v>
      </c>
      <c r="Z161" s="91" t="s">
        <v>406</v>
      </c>
      <c r="AA161" s="91" t="s">
        <v>406</v>
      </c>
      <c r="AB161" s="91" t="s">
        <v>406</v>
      </c>
      <c r="AC161" s="91" t="s">
        <v>406</v>
      </c>
      <c r="AD161" s="91" t="s">
        <v>406</v>
      </c>
      <c r="AE161" s="164"/>
      <c r="AF161" s="91" t="s">
        <v>399</v>
      </c>
      <c r="AG161" s="91" t="s">
        <v>399</v>
      </c>
      <c r="AH161" s="91" t="s">
        <v>399</v>
      </c>
      <c r="AI161" s="91" t="s">
        <v>399</v>
      </c>
      <c r="AJ161" s="91" t="s">
        <v>399</v>
      </c>
      <c r="AK161" s="91" t="s">
        <v>406</v>
      </c>
      <c r="AL161" s="89" t="s">
        <v>389</v>
      </c>
    </row>
    <row r="162" spans="1:38" s="6" customFormat="1" ht="26.25" customHeight="1" thickBot="1">
      <c r="A162" s="92" t="s">
        <v>325</v>
      </c>
      <c r="B162" s="92" t="s">
        <v>326</v>
      </c>
      <c r="C162" s="92" t="s">
        <v>327</v>
      </c>
      <c r="D162" s="93"/>
      <c r="E162" s="94" t="s">
        <v>406</v>
      </c>
      <c r="F162" s="94" t="s">
        <v>406</v>
      </c>
      <c r="G162" s="94" t="s">
        <v>406</v>
      </c>
      <c r="H162" s="94" t="s">
        <v>406</v>
      </c>
      <c r="I162" s="94" t="s">
        <v>406</v>
      </c>
      <c r="J162" s="94" t="s">
        <v>406</v>
      </c>
      <c r="K162" s="94" t="s">
        <v>406</v>
      </c>
      <c r="L162" s="94" t="s">
        <v>406</v>
      </c>
      <c r="M162" s="94" t="s">
        <v>406</v>
      </c>
      <c r="N162" s="94" t="s">
        <v>406</v>
      </c>
      <c r="O162" s="94" t="s">
        <v>406</v>
      </c>
      <c r="P162" s="94" t="s">
        <v>406</v>
      </c>
      <c r="Q162" s="94" t="s">
        <v>406</v>
      </c>
      <c r="R162" s="94" t="s">
        <v>406</v>
      </c>
      <c r="S162" s="94" t="s">
        <v>406</v>
      </c>
      <c r="T162" s="94" t="s">
        <v>406</v>
      </c>
      <c r="U162" s="94" t="s">
        <v>406</v>
      </c>
      <c r="V162" s="94" t="s">
        <v>406</v>
      </c>
      <c r="W162" s="94" t="s">
        <v>406</v>
      </c>
      <c r="X162" s="94" t="s">
        <v>406</v>
      </c>
      <c r="Y162" s="94" t="s">
        <v>406</v>
      </c>
      <c r="Z162" s="94" t="s">
        <v>406</v>
      </c>
      <c r="AA162" s="94" t="s">
        <v>406</v>
      </c>
      <c r="AB162" s="94" t="s">
        <v>406</v>
      </c>
      <c r="AC162" s="94" t="s">
        <v>406</v>
      </c>
      <c r="AD162" s="94" t="s">
        <v>406</v>
      </c>
      <c r="AE162" s="164"/>
      <c r="AF162" s="94" t="s">
        <v>399</v>
      </c>
      <c r="AG162" s="94" t="s">
        <v>399</v>
      </c>
      <c r="AH162" s="94" t="s">
        <v>399</v>
      </c>
      <c r="AI162" s="94" t="s">
        <v>399</v>
      </c>
      <c r="AJ162" s="94" t="s">
        <v>399</v>
      </c>
      <c r="AK162" s="94" t="s">
        <v>406</v>
      </c>
      <c r="AL162" s="92" t="s">
        <v>389</v>
      </c>
    </row>
    <row r="163" spans="1:38" s="6" customFormat="1" ht="26.25" customHeight="1" thickBot="1">
      <c r="A163" s="92" t="s">
        <v>325</v>
      </c>
      <c r="B163" s="92" t="s">
        <v>328</v>
      </c>
      <c r="C163" s="92" t="s">
        <v>329</v>
      </c>
      <c r="D163" s="93"/>
      <c r="E163" s="94" t="s">
        <v>406</v>
      </c>
      <c r="F163" s="94" t="s">
        <v>406</v>
      </c>
      <c r="G163" s="94" t="s">
        <v>406</v>
      </c>
      <c r="H163" s="94" t="s">
        <v>406</v>
      </c>
      <c r="I163" s="94" t="s">
        <v>406</v>
      </c>
      <c r="J163" s="94" t="s">
        <v>406</v>
      </c>
      <c r="K163" s="94" t="s">
        <v>406</v>
      </c>
      <c r="L163" s="94" t="s">
        <v>406</v>
      </c>
      <c r="M163" s="94" t="s">
        <v>406</v>
      </c>
      <c r="N163" s="94" t="s">
        <v>406</v>
      </c>
      <c r="O163" s="94" t="s">
        <v>406</v>
      </c>
      <c r="P163" s="94" t="s">
        <v>406</v>
      </c>
      <c r="Q163" s="94" t="s">
        <v>406</v>
      </c>
      <c r="R163" s="94" t="s">
        <v>406</v>
      </c>
      <c r="S163" s="94" t="s">
        <v>406</v>
      </c>
      <c r="T163" s="94" t="s">
        <v>406</v>
      </c>
      <c r="U163" s="94" t="s">
        <v>406</v>
      </c>
      <c r="V163" s="94" t="s">
        <v>406</v>
      </c>
      <c r="W163" s="94" t="s">
        <v>406</v>
      </c>
      <c r="X163" s="94" t="s">
        <v>406</v>
      </c>
      <c r="Y163" s="94" t="s">
        <v>406</v>
      </c>
      <c r="Z163" s="94" t="s">
        <v>406</v>
      </c>
      <c r="AA163" s="94" t="s">
        <v>406</v>
      </c>
      <c r="AB163" s="94" t="s">
        <v>406</v>
      </c>
      <c r="AC163" s="94" t="s">
        <v>406</v>
      </c>
      <c r="AD163" s="94" t="s">
        <v>406</v>
      </c>
      <c r="AE163" s="164"/>
      <c r="AF163" s="94" t="s">
        <v>399</v>
      </c>
      <c r="AG163" s="94" t="s">
        <v>399</v>
      </c>
      <c r="AH163" s="94" t="s">
        <v>399</v>
      </c>
      <c r="AI163" s="94" t="s">
        <v>399</v>
      </c>
      <c r="AJ163" s="94" t="s">
        <v>399</v>
      </c>
      <c r="AK163" s="94" t="s">
        <v>406</v>
      </c>
      <c r="AL163" s="92" t="s">
        <v>330</v>
      </c>
    </row>
    <row r="164" spans="1:38" s="6" customFormat="1" ht="26.25" customHeight="1" thickBot="1">
      <c r="A164" s="92" t="s">
        <v>325</v>
      </c>
      <c r="B164" s="92" t="s">
        <v>331</v>
      </c>
      <c r="C164" s="92" t="s">
        <v>332</v>
      </c>
      <c r="D164" s="93"/>
      <c r="E164" s="94" t="s">
        <v>406</v>
      </c>
      <c r="F164" s="94" t="s">
        <v>406</v>
      </c>
      <c r="G164" s="94" t="s">
        <v>406</v>
      </c>
      <c r="H164" s="94" t="s">
        <v>406</v>
      </c>
      <c r="I164" s="94" t="s">
        <v>406</v>
      </c>
      <c r="J164" s="94" t="s">
        <v>406</v>
      </c>
      <c r="K164" s="94" t="s">
        <v>406</v>
      </c>
      <c r="L164" s="94" t="s">
        <v>406</v>
      </c>
      <c r="M164" s="94" t="s">
        <v>406</v>
      </c>
      <c r="N164" s="94" t="s">
        <v>406</v>
      </c>
      <c r="O164" s="94" t="s">
        <v>406</v>
      </c>
      <c r="P164" s="94" t="s">
        <v>406</v>
      </c>
      <c r="Q164" s="94" t="s">
        <v>406</v>
      </c>
      <c r="R164" s="94" t="s">
        <v>406</v>
      </c>
      <c r="S164" s="94" t="s">
        <v>406</v>
      </c>
      <c r="T164" s="94" t="s">
        <v>406</v>
      </c>
      <c r="U164" s="94" t="s">
        <v>406</v>
      </c>
      <c r="V164" s="94" t="s">
        <v>406</v>
      </c>
      <c r="W164" s="94" t="s">
        <v>406</v>
      </c>
      <c r="X164" s="94" t="s">
        <v>406</v>
      </c>
      <c r="Y164" s="94" t="s">
        <v>406</v>
      </c>
      <c r="Z164" s="94" t="s">
        <v>406</v>
      </c>
      <c r="AA164" s="94" t="s">
        <v>406</v>
      </c>
      <c r="AB164" s="94" t="s">
        <v>406</v>
      </c>
      <c r="AC164" s="94" t="s">
        <v>406</v>
      </c>
      <c r="AD164" s="94" t="s">
        <v>406</v>
      </c>
      <c r="AE164" s="183"/>
      <c r="AF164" s="94" t="s">
        <v>399</v>
      </c>
      <c r="AG164" s="94" t="s">
        <v>399</v>
      </c>
      <c r="AH164" s="94" t="s">
        <v>399</v>
      </c>
      <c r="AI164" s="94" t="s">
        <v>399</v>
      </c>
      <c r="AJ164" s="94" t="s">
        <v>399</v>
      </c>
      <c r="AK164" s="94" t="s">
        <v>406</v>
      </c>
      <c r="AL164" s="92" t="s">
        <v>389</v>
      </c>
    </row>
    <row r="165" spans="1:38" s="102" customFormat="1" ht="15" customHeight="1">
      <c r="A165" s="95"/>
      <c r="B165" s="95"/>
      <c r="C165" s="95"/>
      <c r="D165" s="96"/>
      <c r="E165" s="97"/>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9"/>
      <c r="AF165" s="184"/>
      <c r="AG165" s="184"/>
      <c r="AH165" s="184"/>
      <c r="AI165" s="184"/>
      <c r="AJ165" s="184"/>
      <c r="AK165" s="184"/>
      <c r="AL165" s="101"/>
    </row>
    <row r="166" spans="1:38" s="105" customFormat="1" ht="52.5" customHeight="1">
      <c r="A166" s="341" t="s">
        <v>682</v>
      </c>
      <c r="B166" s="341"/>
      <c r="C166" s="341"/>
      <c r="D166" s="341"/>
      <c r="E166" s="341"/>
      <c r="F166" s="341"/>
      <c r="G166" s="341"/>
      <c r="H166" s="103"/>
      <c r="I166" s="104"/>
      <c r="J166" s="104"/>
      <c r="K166" s="104"/>
      <c r="L166" s="104"/>
      <c r="M166" s="104"/>
      <c r="N166" s="104"/>
      <c r="O166" s="104"/>
      <c r="P166" s="104"/>
      <c r="Q166" s="104"/>
      <c r="R166" s="104"/>
      <c r="S166" s="104"/>
      <c r="T166" s="104"/>
      <c r="U166" s="104"/>
      <c r="AC166" s="106"/>
      <c r="AD166" s="107"/>
      <c r="AE166" s="188"/>
      <c r="AF166" s="195"/>
      <c r="AG166" s="189"/>
      <c r="AH166" s="189"/>
      <c r="AI166" s="189"/>
      <c r="AJ166" s="189"/>
      <c r="AK166" s="189"/>
      <c r="AL166" s="109"/>
    </row>
    <row r="167" spans="1:38" s="110" customFormat="1" ht="63.75" customHeight="1">
      <c r="A167" s="341" t="s">
        <v>683</v>
      </c>
      <c r="B167" s="341"/>
      <c r="C167" s="341"/>
      <c r="D167" s="341"/>
      <c r="E167" s="341"/>
      <c r="F167" s="341"/>
      <c r="G167" s="341"/>
      <c r="H167" s="103"/>
      <c r="I167" s="104"/>
      <c r="J167" s="65"/>
      <c r="K167" s="65"/>
      <c r="L167" s="65"/>
      <c r="M167" s="104"/>
      <c r="N167" s="104"/>
      <c r="O167" s="104"/>
      <c r="P167" s="104"/>
      <c r="Q167" s="104"/>
      <c r="R167" s="104"/>
      <c r="S167" s="104"/>
      <c r="T167" s="104"/>
      <c r="U167" s="104"/>
      <c r="AE167" s="220"/>
      <c r="AF167" s="224"/>
      <c r="AG167" s="224"/>
      <c r="AH167" s="224"/>
      <c r="AI167" s="224"/>
      <c r="AJ167" s="224"/>
      <c r="AK167" s="224"/>
    </row>
    <row r="168" spans="1:38" s="110" customFormat="1" ht="26.25" customHeight="1">
      <c r="A168" s="341" t="s">
        <v>684</v>
      </c>
      <c r="B168" s="341"/>
      <c r="C168" s="341"/>
      <c r="D168" s="341"/>
      <c r="E168" s="341"/>
      <c r="F168" s="341"/>
      <c r="G168" s="341"/>
      <c r="H168" s="103"/>
      <c r="I168" s="104"/>
      <c r="J168" s="65"/>
      <c r="K168" s="65"/>
      <c r="L168" s="65"/>
      <c r="M168" s="104"/>
      <c r="N168" s="104"/>
      <c r="O168" s="104"/>
      <c r="P168" s="104"/>
      <c r="Q168" s="104"/>
      <c r="R168" s="104"/>
      <c r="S168" s="104"/>
      <c r="T168" s="104"/>
      <c r="U168" s="104"/>
      <c r="AE168" s="220"/>
      <c r="AF168" s="224"/>
      <c r="AG168" s="224"/>
      <c r="AH168" s="224"/>
      <c r="AI168" s="224"/>
      <c r="AJ168" s="224"/>
      <c r="AK168" s="224"/>
    </row>
    <row r="169" spans="1:38" s="105" customFormat="1" ht="26.25" customHeight="1">
      <c r="A169" s="341" t="s">
        <v>685</v>
      </c>
      <c r="B169" s="341"/>
      <c r="C169" s="341"/>
      <c r="D169" s="341"/>
      <c r="E169" s="341"/>
      <c r="F169" s="341"/>
      <c r="G169" s="341"/>
      <c r="H169" s="103"/>
      <c r="I169" s="104"/>
      <c r="J169" s="65"/>
      <c r="K169" s="65"/>
      <c r="L169" s="65"/>
      <c r="M169" s="104"/>
      <c r="N169" s="104"/>
      <c r="O169" s="104"/>
      <c r="P169" s="104"/>
      <c r="Q169" s="104"/>
      <c r="R169" s="104"/>
      <c r="S169" s="104"/>
      <c r="T169" s="104"/>
      <c r="U169" s="104"/>
      <c r="AC169" s="106"/>
      <c r="AD169" s="107"/>
      <c r="AE169" s="188"/>
      <c r="AF169" s="195"/>
      <c r="AG169" s="189"/>
      <c r="AH169" s="189"/>
      <c r="AI169" s="189"/>
      <c r="AJ169" s="189"/>
      <c r="AK169" s="189"/>
      <c r="AL169" s="109"/>
    </row>
    <row r="170" spans="1:38" s="110" customFormat="1" ht="52.5" customHeight="1">
      <c r="A170" s="341" t="s">
        <v>686</v>
      </c>
      <c r="B170" s="341"/>
      <c r="C170" s="341"/>
      <c r="D170" s="341"/>
      <c r="E170" s="341"/>
      <c r="F170" s="341"/>
      <c r="G170" s="341"/>
      <c r="H170" s="103"/>
      <c r="I170" s="104"/>
      <c r="J170" s="65"/>
      <c r="K170" s="65"/>
      <c r="L170" s="65"/>
      <c r="M170" s="104"/>
      <c r="N170" s="104"/>
      <c r="O170" s="104"/>
      <c r="P170" s="104"/>
      <c r="Q170" s="104"/>
      <c r="R170" s="104"/>
      <c r="S170" s="104"/>
      <c r="T170" s="104"/>
      <c r="U170" s="104"/>
      <c r="AE170" s="220"/>
      <c r="AF170" s="224"/>
      <c r="AG170" s="224"/>
      <c r="AH170" s="224"/>
      <c r="AI170" s="224"/>
      <c r="AJ170" s="224"/>
      <c r="AK170" s="22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2024-03-11T12:16:22Z</dcterms:modified>
</cp:coreProperties>
</file>